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un data\indego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47" i="1" l="1"/>
  <c r="C7248" i="1"/>
  <c r="E7248" i="1"/>
  <c r="C7249" i="1"/>
  <c r="E7249" i="1"/>
  <c r="C7250" i="1"/>
  <c r="C7251" i="1"/>
  <c r="C7252" i="1"/>
  <c r="C7253" i="1"/>
  <c r="E7253" i="1"/>
  <c r="C7254" i="1"/>
  <c r="E7254" i="1"/>
  <c r="C7255" i="1"/>
  <c r="C7256" i="1"/>
  <c r="C7257" i="1"/>
  <c r="C7258" i="1"/>
  <c r="E7258" i="1"/>
  <c r="C7259" i="1"/>
  <c r="E7259" i="1"/>
  <c r="C7260" i="1"/>
  <c r="C7261" i="1"/>
  <c r="C7262" i="1"/>
  <c r="C7263" i="1"/>
  <c r="E7263" i="1"/>
  <c r="C7264" i="1"/>
  <c r="E7264" i="1"/>
  <c r="C7265" i="1"/>
  <c r="C7266" i="1"/>
  <c r="C7197" i="1" l="1"/>
  <c r="C7198" i="1"/>
  <c r="E7198" i="1"/>
  <c r="C7199" i="1"/>
  <c r="E7199" i="1"/>
  <c r="C7200" i="1"/>
  <c r="C7201" i="1"/>
  <c r="C7202" i="1"/>
  <c r="C7203" i="1"/>
  <c r="E7203" i="1"/>
  <c r="C7204" i="1"/>
  <c r="E7204" i="1"/>
  <c r="C7205" i="1"/>
  <c r="C7206" i="1"/>
  <c r="C7207" i="1"/>
  <c r="C7208" i="1"/>
  <c r="E7208" i="1"/>
  <c r="C7209" i="1"/>
  <c r="E7209" i="1"/>
  <c r="C7210" i="1"/>
  <c r="C7211" i="1"/>
  <c r="C7212" i="1"/>
  <c r="C7213" i="1"/>
  <c r="E7213" i="1"/>
  <c r="C7214" i="1"/>
  <c r="E7214" i="1"/>
  <c r="C7215" i="1"/>
  <c r="C7216" i="1"/>
  <c r="C7217" i="1"/>
  <c r="C7218" i="1"/>
  <c r="E7218" i="1"/>
  <c r="C7219" i="1"/>
  <c r="E7219" i="1"/>
  <c r="C7220" i="1"/>
  <c r="C7221" i="1"/>
  <c r="C7222" i="1"/>
  <c r="C7223" i="1"/>
  <c r="E7223" i="1"/>
  <c r="C7224" i="1"/>
  <c r="E7224" i="1"/>
  <c r="C7225" i="1"/>
  <c r="C7226" i="1"/>
  <c r="C7227" i="1"/>
  <c r="C7228" i="1"/>
  <c r="E7228" i="1"/>
  <c r="C7229" i="1"/>
  <c r="E7229" i="1"/>
  <c r="C7230" i="1"/>
  <c r="C7231" i="1"/>
  <c r="C7232" i="1"/>
  <c r="C7233" i="1"/>
  <c r="E7233" i="1"/>
  <c r="C7234" i="1"/>
  <c r="E7234" i="1"/>
  <c r="C7235" i="1"/>
  <c r="C7236" i="1"/>
  <c r="C7237" i="1"/>
  <c r="C7238" i="1"/>
  <c r="E7238" i="1"/>
  <c r="C7239" i="1"/>
  <c r="E7239" i="1"/>
  <c r="C7240" i="1"/>
  <c r="C7241" i="1"/>
  <c r="C7242" i="1"/>
  <c r="C7243" i="1"/>
  <c r="E7243" i="1"/>
  <c r="C7244" i="1"/>
  <c r="E7244" i="1"/>
  <c r="C7245" i="1"/>
  <c r="C7246" i="1"/>
  <c r="C7147" i="1" l="1"/>
  <c r="C7148" i="1"/>
  <c r="E7148" i="1"/>
  <c r="C7149" i="1"/>
  <c r="E7149" i="1"/>
  <c r="C7150" i="1"/>
  <c r="C7151" i="1"/>
  <c r="C7152" i="1"/>
  <c r="C7153" i="1"/>
  <c r="E7153" i="1"/>
  <c r="C7154" i="1"/>
  <c r="E7154" i="1"/>
  <c r="C7155" i="1"/>
  <c r="C7156" i="1"/>
  <c r="C7157" i="1"/>
  <c r="C7158" i="1"/>
  <c r="E7158" i="1"/>
  <c r="C7159" i="1"/>
  <c r="E7159" i="1"/>
  <c r="C7160" i="1"/>
  <c r="C7161" i="1"/>
  <c r="C7162" i="1"/>
  <c r="C7163" i="1"/>
  <c r="E7163" i="1"/>
  <c r="C7164" i="1"/>
  <c r="E7164" i="1"/>
  <c r="C7165" i="1"/>
  <c r="C7166" i="1"/>
  <c r="C7167" i="1"/>
  <c r="C7168" i="1"/>
  <c r="E7168" i="1"/>
  <c r="C7169" i="1"/>
  <c r="E7169" i="1"/>
  <c r="C7170" i="1"/>
  <c r="C7171" i="1"/>
  <c r="C7172" i="1"/>
  <c r="C7173" i="1"/>
  <c r="E7173" i="1"/>
  <c r="C7174" i="1"/>
  <c r="E7174" i="1"/>
  <c r="C7175" i="1"/>
  <c r="C7176" i="1"/>
  <c r="C7177" i="1"/>
  <c r="C7178" i="1"/>
  <c r="E7178" i="1"/>
  <c r="C7179" i="1"/>
  <c r="E7179" i="1"/>
  <c r="C7180" i="1"/>
  <c r="C7181" i="1"/>
  <c r="C7182" i="1"/>
  <c r="C7183" i="1"/>
  <c r="E7183" i="1"/>
  <c r="C7184" i="1"/>
  <c r="E7184" i="1"/>
  <c r="C7185" i="1"/>
  <c r="C7186" i="1"/>
  <c r="C7187" i="1"/>
  <c r="C7188" i="1"/>
  <c r="E7188" i="1"/>
  <c r="C7189" i="1"/>
  <c r="E7189" i="1"/>
  <c r="C7190" i="1"/>
  <c r="C7191" i="1"/>
  <c r="C7192" i="1"/>
  <c r="C7193" i="1"/>
  <c r="E7193" i="1"/>
  <c r="C7194" i="1"/>
  <c r="E7194" i="1"/>
  <c r="C7195" i="1"/>
  <c r="C7196" i="1"/>
  <c r="C7077" i="1" l="1"/>
  <c r="C7078" i="1"/>
  <c r="E7078" i="1"/>
  <c r="C7079" i="1"/>
  <c r="E7079" i="1"/>
  <c r="C7080" i="1"/>
  <c r="C7081" i="1"/>
  <c r="C7082" i="1"/>
  <c r="C7083" i="1"/>
  <c r="E7083" i="1"/>
  <c r="C7084" i="1"/>
  <c r="E7084" i="1"/>
  <c r="C7085" i="1"/>
  <c r="C7086" i="1"/>
  <c r="C7087" i="1"/>
  <c r="C7088" i="1"/>
  <c r="E7088" i="1"/>
  <c r="C7089" i="1"/>
  <c r="E7089" i="1"/>
  <c r="C7090" i="1"/>
  <c r="C7091" i="1"/>
  <c r="C7092" i="1"/>
  <c r="C7093" i="1"/>
  <c r="E7093" i="1"/>
  <c r="C7094" i="1"/>
  <c r="E7094" i="1"/>
  <c r="C7095" i="1"/>
  <c r="C7096" i="1"/>
  <c r="C7097" i="1"/>
  <c r="C7098" i="1"/>
  <c r="E7098" i="1"/>
  <c r="C7099" i="1"/>
  <c r="E7099" i="1"/>
  <c r="C7100" i="1"/>
  <c r="C7101" i="1"/>
  <c r="C7102" i="1"/>
  <c r="C7103" i="1"/>
  <c r="E7103" i="1"/>
  <c r="C7104" i="1"/>
  <c r="E7104" i="1"/>
  <c r="C7105" i="1"/>
  <c r="C7106" i="1"/>
  <c r="C7107" i="1"/>
  <c r="C7108" i="1"/>
  <c r="E7108" i="1"/>
  <c r="C7109" i="1"/>
  <c r="E7109" i="1"/>
  <c r="C7110" i="1"/>
  <c r="C7111" i="1"/>
  <c r="C7112" i="1"/>
  <c r="C7113" i="1"/>
  <c r="E7113" i="1"/>
  <c r="C7114" i="1"/>
  <c r="E7114" i="1"/>
  <c r="C7115" i="1"/>
  <c r="C7116" i="1"/>
  <c r="C7117" i="1"/>
  <c r="C7118" i="1"/>
  <c r="E7118" i="1"/>
  <c r="C7119" i="1"/>
  <c r="E7119" i="1"/>
  <c r="C7120" i="1"/>
  <c r="C7121" i="1"/>
  <c r="C7122" i="1"/>
  <c r="C7123" i="1"/>
  <c r="E7123" i="1"/>
  <c r="C7124" i="1"/>
  <c r="E7124" i="1"/>
  <c r="C7125" i="1"/>
  <c r="C7126" i="1"/>
  <c r="C7127" i="1"/>
  <c r="C7128" i="1"/>
  <c r="E7128" i="1"/>
  <c r="C7129" i="1"/>
  <c r="E7129" i="1"/>
  <c r="C7130" i="1"/>
  <c r="C7131" i="1"/>
  <c r="C7132" i="1"/>
  <c r="C7133" i="1"/>
  <c r="E7133" i="1"/>
  <c r="C7134" i="1"/>
  <c r="E7134" i="1"/>
  <c r="C7135" i="1"/>
  <c r="C7136" i="1"/>
  <c r="C7137" i="1"/>
  <c r="C7138" i="1"/>
  <c r="E7138" i="1"/>
  <c r="C7139" i="1"/>
  <c r="E7139" i="1"/>
  <c r="C7140" i="1"/>
  <c r="C7141" i="1"/>
  <c r="C7142" i="1"/>
  <c r="C7143" i="1"/>
  <c r="E7143" i="1"/>
  <c r="C7144" i="1"/>
  <c r="E7144" i="1"/>
  <c r="C7145" i="1"/>
  <c r="C7146" i="1"/>
  <c r="E6953" i="1" l="1"/>
  <c r="E6954" i="1"/>
  <c r="E6958" i="1"/>
  <c r="E6959" i="1"/>
  <c r="E6963" i="1"/>
  <c r="E6964" i="1"/>
  <c r="E6968" i="1"/>
  <c r="E6969" i="1"/>
  <c r="E6973" i="1"/>
  <c r="E6974" i="1"/>
  <c r="E6978" i="1"/>
  <c r="E6979" i="1"/>
  <c r="E6983" i="1"/>
  <c r="E6984" i="1"/>
  <c r="E6988" i="1"/>
  <c r="E6989" i="1"/>
  <c r="E6993" i="1"/>
  <c r="E6994" i="1"/>
  <c r="E6998" i="1"/>
  <c r="E6999" i="1"/>
  <c r="E7003" i="1"/>
  <c r="E7004" i="1"/>
  <c r="E7008" i="1"/>
  <c r="E7009" i="1"/>
  <c r="E7013" i="1"/>
  <c r="E7014" i="1"/>
  <c r="E7018" i="1"/>
  <c r="E7019" i="1"/>
  <c r="E7023" i="1"/>
  <c r="E7024" i="1"/>
  <c r="E7028" i="1"/>
  <c r="E7029" i="1"/>
  <c r="E7033" i="1"/>
  <c r="E7034" i="1"/>
  <c r="E7038" i="1"/>
  <c r="E7039" i="1"/>
  <c r="E7043" i="1"/>
  <c r="E7044" i="1"/>
  <c r="E7048" i="1"/>
  <c r="E7049" i="1"/>
  <c r="E7053" i="1"/>
  <c r="E7054" i="1"/>
  <c r="E7058" i="1"/>
  <c r="E7059" i="1"/>
  <c r="E7063" i="1"/>
  <c r="E7064" i="1"/>
  <c r="E7068" i="1"/>
  <c r="E7069" i="1"/>
  <c r="E7073" i="1"/>
  <c r="E7074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6912" i="1" l="1"/>
  <c r="C6913" i="1"/>
  <c r="E6913" i="1"/>
  <c r="C6914" i="1"/>
  <c r="E6914" i="1"/>
  <c r="C6915" i="1"/>
  <c r="C6916" i="1"/>
  <c r="C6917" i="1"/>
  <c r="C6918" i="1"/>
  <c r="E6918" i="1"/>
  <c r="C6919" i="1"/>
  <c r="E6919" i="1"/>
  <c r="C6920" i="1"/>
  <c r="C6921" i="1"/>
  <c r="C6922" i="1"/>
  <c r="C6923" i="1"/>
  <c r="E6923" i="1"/>
  <c r="C6924" i="1"/>
  <c r="E6924" i="1"/>
  <c r="C6925" i="1"/>
  <c r="C6926" i="1"/>
  <c r="C6927" i="1"/>
  <c r="C6928" i="1"/>
  <c r="E6928" i="1"/>
  <c r="C6929" i="1"/>
  <c r="E6929" i="1"/>
  <c r="C6930" i="1"/>
  <c r="C6931" i="1"/>
  <c r="C6932" i="1"/>
  <c r="C6933" i="1"/>
  <c r="E6933" i="1"/>
  <c r="C6934" i="1"/>
  <c r="E6934" i="1"/>
  <c r="C6935" i="1"/>
  <c r="C6936" i="1"/>
  <c r="C6937" i="1"/>
  <c r="C6938" i="1"/>
  <c r="E6938" i="1"/>
  <c r="C6939" i="1"/>
  <c r="E6939" i="1"/>
  <c r="C6940" i="1"/>
  <c r="C6941" i="1"/>
  <c r="C6942" i="1"/>
  <c r="C6943" i="1"/>
  <c r="E6943" i="1"/>
  <c r="C6944" i="1"/>
  <c r="E6944" i="1"/>
  <c r="C6945" i="1"/>
  <c r="C6946" i="1"/>
  <c r="C6947" i="1"/>
  <c r="C6948" i="1"/>
  <c r="E6948" i="1"/>
  <c r="C6949" i="1"/>
  <c r="E6949" i="1"/>
  <c r="C6950" i="1"/>
  <c r="C6951" i="1"/>
  <c r="C166" i="1" l="1"/>
  <c r="C7" i="1"/>
  <c r="C8" i="1"/>
  <c r="E8" i="1"/>
  <c r="C9" i="1"/>
  <c r="E9" i="1"/>
  <c r="C10" i="1"/>
  <c r="C11" i="1"/>
  <c r="C12" i="1"/>
  <c r="C13" i="1"/>
  <c r="E13" i="1"/>
  <c r="C14" i="1"/>
  <c r="E14" i="1"/>
  <c r="C15" i="1"/>
  <c r="C16" i="1"/>
  <c r="C17" i="1"/>
  <c r="C18" i="1"/>
  <c r="E18" i="1"/>
  <c r="C19" i="1"/>
  <c r="E19" i="1"/>
  <c r="C20" i="1"/>
  <c r="C21" i="1"/>
  <c r="C22" i="1"/>
  <c r="C23" i="1"/>
  <c r="E23" i="1"/>
  <c r="C24" i="1"/>
  <c r="E24" i="1"/>
  <c r="C25" i="1"/>
  <c r="C26" i="1"/>
  <c r="C27" i="1"/>
  <c r="C28" i="1"/>
  <c r="E28" i="1"/>
  <c r="C29" i="1"/>
  <c r="E29" i="1"/>
  <c r="C30" i="1"/>
  <c r="C31" i="1"/>
  <c r="C32" i="1"/>
  <c r="C33" i="1"/>
  <c r="E33" i="1"/>
  <c r="C34" i="1"/>
  <c r="E34" i="1"/>
  <c r="C35" i="1"/>
  <c r="C36" i="1"/>
  <c r="C37" i="1"/>
  <c r="C38" i="1"/>
  <c r="E38" i="1"/>
  <c r="C39" i="1"/>
  <c r="E39" i="1"/>
  <c r="C40" i="1"/>
  <c r="C41" i="1"/>
  <c r="C42" i="1"/>
  <c r="C43" i="1"/>
  <c r="E43" i="1"/>
  <c r="C44" i="1"/>
  <c r="E44" i="1"/>
  <c r="C45" i="1"/>
  <c r="C46" i="1"/>
  <c r="C47" i="1"/>
  <c r="C48" i="1"/>
  <c r="E48" i="1"/>
  <c r="C49" i="1"/>
  <c r="E49" i="1"/>
  <c r="C50" i="1"/>
  <c r="C51" i="1"/>
  <c r="C52" i="1"/>
  <c r="C53" i="1"/>
  <c r="E53" i="1"/>
  <c r="C54" i="1"/>
  <c r="E54" i="1"/>
  <c r="C55" i="1"/>
  <c r="C56" i="1"/>
  <c r="C57" i="1"/>
  <c r="C58" i="1"/>
  <c r="E58" i="1"/>
  <c r="C59" i="1"/>
  <c r="E59" i="1"/>
  <c r="C60" i="1"/>
  <c r="C61" i="1"/>
  <c r="C62" i="1"/>
  <c r="C63" i="1"/>
  <c r="E63" i="1"/>
  <c r="C64" i="1"/>
  <c r="E64" i="1"/>
  <c r="C65" i="1"/>
  <c r="C66" i="1"/>
  <c r="C67" i="1"/>
  <c r="C68" i="1"/>
  <c r="E68" i="1"/>
  <c r="C69" i="1"/>
  <c r="E69" i="1"/>
  <c r="C70" i="1"/>
  <c r="C71" i="1"/>
  <c r="C72" i="1"/>
  <c r="C73" i="1"/>
  <c r="E73" i="1"/>
  <c r="C74" i="1"/>
  <c r="E74" i="1"/>
  <c r="C75" i="1"/>
  <c r="C76" i="1"/>
  <c r="C77" i="1"/>
  <c r="C78" i="1"/>
  <c r="E78" i="1"/>
  <c r="C79" i="1"/>
  <c r="E79" i="1"/>
  <c r="C80" i="1"/>
  <c r="C81" i="1"/>
  <c r="C82" i="1"/>
  <c r="C83" i="1"/>
  <c r="E83" i="1"/>
  <c r="C84" i="1"/>
  <c r="E84" i="1"/>
  <c r="C85" i="1"/>
  <c r="C86" i="1"/>
  <c r="C87" i="1"/>
  <c r="C88" i="1"/>
  <c r="E88" i="1"/>
  <c r="C89" i="1"/>
  <c r="E89" i="1"/>
  <c r="C90" i="1"/>
  <c r="C91" i="1"/>
  <c r="C92" i="1"/>
  <c r="C93" i="1"/>
  <c r="E93" i="1"/>
  <c r="C94" i="1"/>
  <c r="E94" i="1"/>
  <c r="C95" i="1"/>
  <c r="C96" i="1"/>
  <c r="C97" i="1"/>
  <c r="C98" i="1"/>
  <c r="E98" i="1"/>
  <c r="C99" i="1"/>
  <c r="E99" i="1"/>
  <c r="C100" i="1"/>
  <c r="C101" i="1"/>
  <c r="C102" i="1"/>
  <c r="C103" i="1"/>
  <c r="E103" i="1"/>
  <c r="C104" i="1"/>
  <c r="E104" i="1"/>
  <c r="C105" i="1"/>
  <c r="C106" i="1"/>
  <c r="C107" i="1"/>
  <c r="C108" i="1"/>
  <c r="E108" i="1"/>
  <c r="C109" i="1"/>
  <c r="E109" i="1"/>
  <c r="C110" i="1"/>
  <c r="C111" i="1"/>
  <c r="C112" i="1"/>
  <c r="C113" i="1"/>
  <c r="E113" i="1"/>
  <c r="C114" i="1"/>
  <c r="E114" i="1"/>
  <c r="C115" i="1"/>
  <c r="C116" i="1"/>
  <c r="C117" i="1"/>
  <c r="C118" i="1"/>
  <c r="E118" i="1"/>
  <c r="C119" i="1"/>
  <c r="E119" i="1"/>
  <c r="C120" i="1"/>
  <c r="C121" i="1"/>
  <c r="C122" i="1"/>
  <c r="C123" i="1"/>
  <c r="E123" i="1"/>
  <c r="C124" i="1"/>
  <c r="E124" i="1"/>
  <c r="C125" i="1"/>
  <c r="C126" i="1"/>
  <c r="C127" i="1"/>
  <c r="C128" i="1"/>
  <c r="E128" i="1"/>
  <c r="C129" i="1"/>
  <c r="E129" i="1"/>
  <c r="C130" i="1"/>
  <c r="C131" i="1"/>
  <c r="C132" i="1"/>
  <c r="C133" i="1"/>
  <c r="E133" i="1"/>
  <c r="C134" i="1"/>
  <c r="E134" i="1"/>
  <c r="C135" i="1"/>
  <c r="C136" i="1"/>
  <c r="C137" i="1"/>
  <c r="C138" i="1"/>
  <c r="E138" i="1"/>
  <c r="C139" i="1"/>
  <c r="E139" i="1"/>
  <c r="C140" i="1"/>
  <c r="C141" i="1"/>
  <c r="C142" i="1"/>
  <c r="C143" i="1"/>
  <c r="E143" i="1"/>
  <c r="C144" i="1"/>
  <c r="E144" i="1"/>
  <c r="C145" i="1"/>
  <c r="C146" i="1"/>
  <c r="C147" i="1"/>
  <c r="C148" i="1"/>
  <c r="E148" i="1"/>
  <c r="C149" i="1"/>
  <c r="E149" i="1"/>
  <c r="C150" i="1"/>
  <c r="C151" i="1"/>
  <c r="C152" i="1"/>
  <c r="C153" i="1"/>
  <c r="E153" i="1"/>
  <c r="C154" i="1"/>
  <c r="E154" i="1"/>
  <c r="C155" i="1"/>
  <c r="C156" i="1"/>
  <c r="C157" i="1"/>
  <c r="C158" i="1"/>
  <c r="E158" i="1"/>
  <c r="C159" i="1"/>
  <c r="E159" i="1"/>
  <c r="C160" i="1"/>
  <c r="C161" i="1"/>
  <c r="C162" i="1"/>
  <c r="C163" i="1"/>
  <c r="E163" i="1"/>
  <c r="C164" i="1"/>
  <c r="E164" i="1"/>
  <c r="C165" i="1"/>
  <c r="C167" i="1"/>
  <c r="C168" i="1"/>
  <c r="E168" i="1"/>
  <c r="C169" i="1"/>
  <c r="E169" i="1"/>
  <c r="C170" i="1"/>
  <c r="C171" i="1"/>
  <c r="C172" i="1"/>
  <c r="C173" i="1"/>
  <c r="E173" i="1"/>
  <c r="C174" i="1"/>
  <c r="E174" i="1"/>
  <c r="C175" i="1"/>
  <c r="C176" i="1"/>
  <c r="C177" i="1"/>
  <c r="C178" i="1"/>
  <c r="E178" i="1"/>
  <c r="C179" i="1"/>
  <c r="E179" i="1"/>
  <c r="C180" i="1"/>
  <c r="C181" i="1"/>
  <c r="C182" i="1"/>
  <c r="C183" i="1"/>
  <c r="E183" i="1"/>
  <c r="C184" i="1"/>
  <c r="E184" i="1"/>
  <c r="C185" i="1"/>
  <c r="C186" i="1"/>
  <c r="C187" i="1"/>
  <c r="C188" i="1"/>
  <c r="E188" i="1"/>
  <c r="C189" i="1"/>
  <c r="E189" i="1"/>
  <c r="C190" i="1"/>
  <c r="C191" i="1"/>
  <c r="C192" i="1"/>
  <c r="C193" i="1"/>
  <c r="E193" i="1"/>
  <c r="C194" i="1"/>
  <c r="E194" i="1"/>
  <c r="C195" i="1"/>
  <c r="C196" i="1"/>
  <c r="C197" i="1"/>
  <c r="C198" i="1"/>
  <c r="E198" i="1"/>
  <c r="C199" i="1"/>
  <c r="E199" i="1"/>
  <c r="C200" i="1"/>
  <c r="C201" i="1"/>
  <c r="C202" i="1"/>
  <c r="C203" i="1"/>
  <c r="E203" i="1"/>
  <c r="C204" i="1"/>
  <c r="E204" i="1"/>
  <c r="C205" i="1"/>
  <c r="C206" i="1"/>
  <c r="C207" i="1"/>
  <c r="C208" i="1"/>
  <c r="E208" i="1"/>
  <c r="C209" i="1"/>
  <c r="E209" i="1"/>
  <c r="C210" i="1"/>
  <c r="C211" i="1"/>
  <c r="C212" i="1"/>
  <c r="C213" i="1"/>
  <c r="E213" i="1"/>
  <c r="C214" i="1"/>
  <c r="E214" i="1"/>
  <c r="C215" i="1"/>
  <c r="C216" i="1"/>
  <c r="C217" i="1"/>
  <c r="C218" i="1"/>
  <c r="E218" i="1"/>
  <c r="C219" i="1"/>
  <c r="E219" i="1"/>
  <c r="C220" i="1"/>
  <c r="C221" i="1"/>
  <c r="C222" i="1"/>
  <c r="C223" i="1"/>
  <c r="E223" i="1"/>
  <c r="C224" i="1"/>
  <c r="E224" i="1"/>
  <c r="C225" i="1"/>
  <c r="C226" i="1"/>
  <c r="C227" i="1"/>
  <c r="C228" i="1"/>
  <c r="E228" i="1"/>
  <c r="C229" i="1"/>
  <c r="E229" i="1"/>
  <c r="C230" i="1"/>
  <c r="C231" i="1"/>
  <c r="C232" i="1"/>
  <c r="C233" i="1"/>
  <c r="E233" i="1"/>
  <c r="C234" i="1"/>
  <c r="E234" i="1"/>
  <c r="C235" i="1"/>
  <c r="C236" i="1"/>
  <c r="C237" i="1"/>
  <c r="C238" i="1"/>
  <c r="E238" i="1"/>
  <c r="C239" i="1"/>
  <c r="E239" i="1"/>
  <c r="C240" i="1"/>
  <c r="C241" i="1"/>
  <c r="C242" i="1"/>
  <c r="C243" i="1"/>
  <c r="E243" i="1"/>
  <c r="C244" i="1"/>
  <c r="E244" i="1"/>
  <c r="C245" i="1"/>
  <c r="C246" i="1"/>
  <c r="C247" i="1"/>
  <c r="C248" i="1"/>
  <c r="E248" i="1"/>
  <c r="C249" i="1"/>
  <c r="E249" i="1"/>
  <c r="C250" i="1"/>
  <c r="C251" i="1"/>
  <c r="C252" i="1"/>
  <c r="C253" i="1"/>
  <c r="E253" i="1"/>
  <c r="C254" i="1"/>
  <c r="E254" i="1"/>
  <c r="C255" i="1"/>
  <c r="C256" i="1"/>
  <c r="C257" i="1"/>
  <c r="C258" i="1"/>
  <c r="E258" i="1"/>
  <c r="C259" i="1"/>
  <c r="E259" i="1"/>
  <c r="C260" i="1"/>
  <c r="C261" i="1"/>
  <c r="C262" i="1"/>
  <c r="C263" i="1"/>
  <c r="E263" i="1"/>
  <c r="C264" i="1"/>
  <c r="E264" i="1"/>
  <c r="C265" i="1"/>
  <c r="C266" i="1"/>
  <c r="C267" i="1"/>
  <c r="C268" i="1"/>
  <c r="E268" i="1"/>
  <c r="C269" i="1"/>
  <c r="E269" i="1"/>
  <c r="C270" i="1"/>
  <c r="C271" i="1"/>
  <c r="C272" i="1"/>
  <c r="C273" i="1"/>
  <c r="E273" i="1"/>
  <c r="C274" i="1"/>
  <c r="E274" i="1"/>
  <c r="C275" i="1"/>
  <c r="C276" i="1"/>
  <c r="C277" i="1"/>
  <c r="C278" i="1"/>
  <c r="E278" i="1"/>
  <c r="C279" i="1"/>
  <c r="E279" i="1"/>
  <c r="C280" i="1"/>
  <c r="C281" i="1"/>
  <c r="C282" i="1"/>
  <c r="C283" i="1"/>
  <c r="E283" i="1"/>
  <c r="C284" i="1"/>
  <c r="E284" i="1"/>
  <c r="C285" i="1"/>
  <c r="C286" i="1"/>
  <c r="C287" i="1"/>
  <c r="C288" i="1"/>
  <c r="E288" i="1"/>
  <c r="C289" i="1"/>
  <c r="E289" i="1"/>
  <c r="C290" i="1"/>
  <c r="C291" i="1"/>
  <c r="C292" i="1"/>
  <c r="C293" i="1"/>
  <c r="E293" i="1"/>
  <c r="C294" i="1"/>
  <c r="E294" i="1"/>
  <c r="C295" i="1"/>
  <c r="C296" i="1"/>
  <c r="C297" i="1"/>
  <c r="C298" i="1"/>
  <c r="E298" i="1"/>
  <c r="C299" i="1"/>
  <c r="E299" i="1"/>
  <c r="C300" i="1"/>
  <c r="C301" i="1"/>
  <c r="C302" i="1"/>
  <c r="C303" i="1"/>
  <c r="E303" i="1"/>
  <c r="C304" i="1"/>
  <c r="E304" i="1"/>
  <c r="C305" i="1"/>
  <c r="C306" i="1"/>
  <c r="C307" i="1"/>
  <c r="C308" i="1"/>
  <c r="E308" i="1"/>
  <c r="C309" i="1"/>
  <c r="E309" i="1"/>
  <c r="C310" i="1"/>
  <c r="C311" i="1"/>
  <c r="C312" i="1"/>
  <c r="C313" i="1"/>
  <c r="E313" i="1"/>
  <c r="C314" i="1"/>
  <c r="E314" i="1"/>
  <c r="C315" i="1"/>
  <c r="C316" i="1"/>
  <c r="C317" i="1"/>
  <c r="C318" i="1"/>
  <c r="E318" i="1"/>
  <c r="C319" i="1"/>
  <c r="E319" i="1"/>
  <c r="C320" i="1"/>
  <c r="C321" i="1"/>
  <c r="C322" i="1"/>
  <c r="C323" i="1"/>
  <c r="E323" i="1"/>
  <c r="C324" i="1"/>
  <c r="E324" i="1"/>
  <c r="C325" i="1"/>
  <c r="C326" i="1"/>
  <c r="C327" i="1"/>
  <c r="C328" i="1"/>
  <c r="E328" i="1"/>
  <c r="C329" i="1"/>
  <c r="E329" i="1"/>
  <c r="C330" i="1"/>
  <c r="C331" i="1"/>
  <c r="C332" i="1"/>
  <c r="C333" i="1"/>
  <c r="E333" i="1"/>
  <c r="C334" i="1"/>
  <c r="E334" i="1"/>
  <c r="C335" i="1"/>
  <c r="C336" i="1"/>
  <c r="C337" i="1"/>
  <c r="C338" i="1"/>
  <c r="E338" i="1"/>
  <c r="C339" i="1"/>
  <c r="E339" i="1"/>
  <c r="C340" i="1"/>
  <c r="C341" i="1"/>
  <c r="C342" i="1"/>
  <c r="C343" i="1"/>
  <c r="E343" i="1"/>
  <c r="C344" i="1"/>
  <c r="E344" i="1"/>
  <c r="C345" i="1"/>
  <c r="C346" i="1"/>
  <c r="C347" i="1"/>
  <c r="C348" i="1"/>
  <c r="E348" i="1"/>
  <c r="C349" i="1"/>
  <c r="E349" i="1"/>
  <c r="C350" i="1"/>
  <c r="C351" i="1"/>
  <c r="C352" i="1"/>
  <c r="C353" i="1"/>
  <c r="E353" i="1"/>
  <c r="C354" i="1"/>
  <c r="E354" i="1"/>
  <c r="C355" i="1"/>
  <c r="C356" i="1"/>
  <c r="C357" i="1"/>
  <c r="C358" i="1"/>
  <c r="E358" i="1"/>
  <c r="C359" i="1"/>
  <c r="E359" i="1"/>
  <c r="C360" i="1"/>
  <c r="C361" i="1"/>
  <c r="C362" i="1"/>
  <c r="C363" i="1"/>
  <c r="E363" i="1"/>
  <c r="C364" i="1"/>
  <c r="E364" i="1"/>
  <c r="C365" i="1"/>
  <c r="C366" i="1"/>
  <c r="C367" i="1"/>
  <c r="C368" i="1"/>
  <c r="E368" i="1"/>
  <c r="C369" i="1"/>
  <c r="E369" i="1"/>
  <c r="C370" i="1"/>
  <c r="C371" i="1"/>
  <c r="C372" i="1"/>
  <c r="C373" i="1"/>
  <c r="E373" i="1"/>
  <c r="C374" i="1"/>
  <c r="E374" i="1"/>
  <c r="C375" i="1"/>
  <c r="C376" i="1"/>
  <c r="C377" i="1"/>
  <c r="C378" i="1"/>
  <c r="E378" i="1"/>
  <c r="C379" i="1"/>
  <c r="E379" i="1"/>
  <c r="C380" i="1"/>
  <c r="C381" i="1"/>
  <c r="C382" i="1"/>
  <c r="C383" i="1"/>
  <c r="E383" i="1"/>
  <c r="C384" i="1"/>
  <c r="E384" i="1"/>
  <c r="C385" i="1"/>
  <c r="C386" i="1"/>
  <c r="C387" i="1"/>
  <c r="C388" i="1"/>
  <c r="E388" i="1"/>
  <c r="C389" i="1"/>
  <c r="E389" i="1"/>
  <c r="C390" i="1"/>
  <c r="C391" i="1"/>
  <c r="C392" i="1"/>
  <c r="C393" i="1"/>
  <c r="E393" i="1"/>
  <c r="C394" i="1"/>
  <c r="E394" i="1"/>
  <c r="C395" i="1"/>
  <c r="C396" i="1"/>
  <c r="C397" i="1"/>
  <c r="C398" i="1"/>
  <c r="E398" i="1"/>
  <c r="C399" i="1"/>
  <c r="E399" i="1"/>
  <c r="C400" i="1"/>
  <c r="C401" i="1"/>
  <c r="C402" i="1"/>
  <c r="C403" i="1"/>
  <c r="E403" i="1"/>
  <c r="C404" i="1"/>
  <c r="E404" i="1"/>
  <c r="C405" i="1"/>
  <c r="C406" i="1"/>
  <c r="C407" i="1"/>
  <c r="C408" i="1"/>
  <c r="E408" i="1"/>
  <c r="C409" i="1"/>
  <c r="E409" i="1"/>
  <c r="C410" i="1"/>
  <c r="C411" i="1"/>
  <c r="C412" i="1"/>
  <c r="C413" i="1"/>
  <c r="E413" i="1"/>
  <c r="C414" i="1"/>
  <c r="E414" i="1"/>
  <c r="C415" i="1"/>
  <c r="C416" i="1"/>
  <c r="C417" i="1"/>
  <c r="C418" i="1"/>
  <c r="E418" i="1"/>
  <c r="C419" i="1"/>
  <c r="E419" i="1"/>
  <c r="C420" i="1"/>
  <c r="C421" i="1"/>
  <c r="C422" i="1"/>
  <c r="C423" i="1"/>
  <c r="E423" i="1"/>
  <c r="C424" i="1"/>
  <c r="E424" i="1"/>
  <c r="C425" i="1"/>
  <c r="C426" i="1"/>
  <c r="C427" i="1"/>
  <c r="C428" i="1"/>
  <c r="E428" i="1"/>
  <c r="C429" i="1"/>
  <c r="E429" i="1"/>
  <c r="C430" i="1"/>
  <c r="C431" i="1"/>
  <c r="C432" i="1"/>
  <c r="C433" i="1"/>
  <c r="E433" i="1"/>
  <c r="C434" i="1"/>
  <c r="E434" i="1"/>
  <c r="C435" i="1"/>
  <c r="C436" i="1"/>
  <c r="C437" i="1"/>
  <c r="C438" i="1"/>
  <c r="E438" i="1"/>
  <c r="C439" i="1"/>
  <c r="E439" i="1"/>
  <c r="C440" i="1"/>
  <c r="C441" i="1"/>
  <c r="C442" i="1"/>
  <c r="C443" i="1"/>
  <c r="E443" i="1"/>
  <c r="C444" i="1"/>
  <c r="E444" i="1"/>
  <c r="C445" i="1"/>
  <c r="C446" i="1"/>
  <c r="C447" i="1"/>
  <c r="C448" i="1"/>
  <c r="E448" i="1"/>
  <c r="C449" i="1"/>
  <c r="E449" i="1"/>
  <c r="C450" i="1"/>
  <c r="C451" i="1"/>
  <c r="C452" i="1"/>
  <c r="C453" i="1"/>
  <c r="E453" i="1"/>
  <c r="C454" i="1"/>
  <c r="E454" i="1"/>
  <c r="C455" i="1"/>
  <c r="C456" i="1"/>
  <c r="C457" i="1"/>
  <c r="C458" i="1"/>
  <c r="E458" i="1"/>
  <c r="C459" i="1"/>
  <c r="E459" i="1"/>
  <c r="C460" i="1"/>
  <c r="C461" i="1"/>
  <c r="C462" i="1"/>
  <c r="C463" i="1"/>
  <c r="E463" i="1"/>
  <c r="C464" i="1"/>
  <c r="E464" i="1"/>
  <c r="C465" i="1"/>
  <c r="C466" i="1"/>
  <c r="C467" i="1"/>
  <c r="C468" i="1"/>
  <c r="E468" i="1"/>
  <c r="C469" i="1"/>
  <c r="E469" i="1"/>
  <c r="C470" i="1"/>
  <c r="C471" i="1"/>
  <c r="C472" i="1"/>
  <c r="C473" i="1"/>
  <c r="E473" i="1"/>
  <c r="C474" i="1"/>
  <c r="E474" i="1"/>
  <c r="C475" i="1"/>
  <c r="C476" i="1"/>
  <c r="C477" i="1"/>
  <c r="C478" i="1"/>
  <c r="E478" i="1"/>
  <c r="C479" i="1"/>
  <c r="E479" i="1"/>
  <c r="C480" i="1"/>
  <c r="C481" i="1"/>
  <c r="C482" i="1"/>
  <c r="C483" i="1"/>
  <c r="E483" i="1"/>
  <c r="C484" i="1"/>
  <c r="E484" i="1"/>
  <c r="C485" i="1"/>
  <c r="C486" i="1"/>
  <c r="C487" i="1"/>
  <c r="C488" i="1"/>
  <c r="E488" i="1"/>
  <c r="C489" i="1"/>
  <c r="E489" i="1"/>
  <c r="C490" i="1"/>
  <c r="C491" i="1"/>
  <c r="C492" i="1"/>
  <c r="C493" i="1"/>
  <c r="E493" i="1"/>
  <c r="C494" i="1"/>
  <c r="E494" i="1"/>
  <c r="C495" i="1"/>
  <c r="C496" i="1"/>
  <c r="C497" i="1"/>
  <c r="C498" i="1"/>
  <c r="E498" i="1"/>
  <c r="C499" i="1"/>
  <c r="E499" i="1"/>
  <c r="C500" i="1"/>
  <c r="C501" i="1"/>
  <c r="C502" i="1"/>
  <c r="C503" i="1"/>
  <c r="E503" i="1"/>
  <c r="C504" i="1"/>
  <c r="E504" i="1"/>
  <c r="C505" i="1"/>
  <c r="C506" i="1"/>
  <c r="C507" i="1"/>
  <c r="C508" i="1"/>
  <c r="E508" i="1"/>
  <c r="C509" i="1"/>
  <c r="E509" i="1"/>
  <c r="C510" i="1"/>
  <c r="C511" i="1"/>
  <c r="C512" i="1"/>
  <c r="C513" i="1"/>
  <c r="E513" i="1"/>
  <c r="C514" i="1"/>
  <c r="E514" i="1"/>
  <c r="C515" i="1"/>
  <c r="C516" i="1"/>
  <c r="C517" i="1"/>
  <c r="C518" i="1"/>
  <c r="E518" i="1"/>
  <c r="C519" i="1"/>
  <c r="E519" i="1"/>
  <c r="C520" i="1"/>
  <c r="C521" i="1"/>
  <c r="C522" i="1"/>
  <c r="C523" i="1"/>
  <c r="E523" i="1"/>
  <c r="C524" i="1"/>
  <c r="E524" i="1"/>
  <c r="C525" i="1"/>
  <c r="C526" i="1"/>
  <c r="C527" i="1"/>
  <c r="C528" i="1"/>
  <c r="E528" i="1"/>
  <c r="C529" i="1"/>
  <c r="E529" i="1"/>
  <c r="C530" i="1"/>
  <c r="C531" i="1"/>
  <c r="C532" i="1"/>
  <c r="C533" i="1"/>
  <c r="E533" i="1"/>
  <c r="C534" i="1"/>
  <c r="E534" i="1"/>
  <c r="C535" i="1"/>
  <c r="C536" i="1"/>
  <c r="C537" i="1"/>
  <c r="C538" i="1"/>
  <c r="E538" i="1"/>
  <c r="C539" i="1"/>
  <c r="E539" i="1"/>
  <c r="C540" i="1"/>
  <c r="C541" i="1"/>
  <c r="C542" i="1"/>
  <c r="C543" i="1"/>
  <c r="E543" i="1"/>
  <c r="C544" i="1"/>
  <c r="E544" i="1"/>
  <c r="C545" i="1"/>
  <c r="C546" i="1"/>
  <c r="C547" i="1"/>
  <c r="C548" i="1"/>
  <c r="E548" i="1"/>
  <c r="C549" i="1"/>
  <c r="E549" i="1"/>
  <c r="C550" i="1"/>
  <c r="C551" i="1"/>
  <c r="C552" i="1"/>
  <c r="C553" i="1"/>
  <c r="E553" i="1"/>
  <c r="C554" i="1"/>
  <c r="E554" i="1"/>
  <c r="C555" i="1"/>
  <c r="C556" i="1"/>
  <c r="C557" i="1"/>
  <c r="C558" i="1"/>
  <c r="E558" i="1"/>
  <c r="C559" i="1"/>
  <c r="E559" i="1"/>
  <c r="C560" i="1"/>
  <c r="C561" i="1"/>
  <c r="C562" i="1"/>
  <c r="C563" i="1"/>
  <c r="E563" i="1"/>
  <c r="C564" i="1"/>
  <c r="E564" i="1"/>
  <c r="C565" i="1"/>
  <c r="C566" i="1"/>
  <c r="C567" i="1"/>
  <c r="C568" i="1"/>
  <c r="E568" i="1"/>
  <c r="C569" i="1"/>
  <c r="E569" i="1"/>
  <c r="C570" i="1"/>
  <c r="C571" i="1"/>
  <c r="C572" i="1"/>
  <c r="C573" i="1"/>
  <c r="E573" i="1"/>
  <c r="C574" i="1"/>
  <c r="E574" i="1"/>
  <c r="C575" i="1"/>
  <c r="C576" i="1"/>
  <c r="C577" i="1"/>
  <c r="C578" i="1"/>
  <c r="E578" i="1"/>
  <c r="C579" i="1"/>
  <c r="E579" i="1"/>
  <c r="C580" i="1"/>
  <c r="C581" i="1"/>
  <c r="C582" i="1"/>
  <c r="C583" i="1"/>
  <c r="E583" i="1"/>
  <c r="C584" i="1"/>
  <c r="E584" i="1"/>
  <c r="C585" i="1"/>
  <c r="C586" i="1"/>
  <c r="C587" i="1"/>
  <c r="C588" i="1"/>
  <c r="E588" i="1"/>
  <c r="C589" i="1"/>
  <c r="E589" i="1"/>
  <c r="C590" i="1"/>
  <c r="C591" i="1"/>
  <c r="C592" i="1"/>
  <c r="C593" i="1"/>
  <c r="E593" i="1"/>
  <c r="C594" i="1"/>
  <c r="E594" i="1"/>
  <c r="C595" i="1"/>
  <c r="C596" i="1"/>
  <c r="C597" i="1"/>
  <c r="C598" i="1"/>
  <c r="E598" i="1"/>
  <c r="C599" i="1"/>
  <c r="E599" i="1"/>
  <c r="C600" i="1"/>
  <c r="C601" i="1"/>
  <c r="C602" i="1"/>
  <c r="C603" i="1"/>
  <c r="E603" i="1"/>
  <c r="C604" i="1"/>
  <c r="E604" i="1"/>
  <c r="C605" i="1"/>
  <c r="C606" i="1"/>
  <c r="C607" i="1"/>
  <c r="C608" i="1"/>
  <c r="E608" i="1"/>
  <c r="C609" i="1"/>
  <c r="E609" i="1"/>
  <c r="C610" i="1"/>
  <c r="C611" i="1"/>
  <c r="C612" i="1"/>
  <c r="C613" i="1"/>
  <c r="E613" i="1"/>
  <c r="C614" i="1"/>
  <c r="E614" i="1"/>
  <c r="C615" i="1"/>
  <c r="C616" i="1"/>
  <c r="C617" i="1"/>
  <c r="C618" i="1"/>
  <c r="E618" i="1"/>
  <c r="C619" i="1"/>
  <c r="E619" i="1"/>
  <c r="C620" i="1"/>
  <c r="C621" i="1"/>
  <c r="C622" i="1"/>
  <c r="C623" i="1"/>
  <c r="E623" i="1"/>
  <c r="C624" i="1"/>
  <c r="E624" i="1"/>
  <c r="C625" i="1"/>
  <c r="C626" i="1"/>
  <c r="C627" i="1"/>
  <c r="C628" i="1"/>
  <c r="E628" i="1"/>
  <c r="C629" i="1"/>
  <c r="E629" i="1"/>
  <c r="C630" i="1"/>
  <c r="C631" i="1"/>
  <c r="C632" i="1"/>
  <c r="C633" i="1"/>
  <c r="E633" i="1"/>
  <c r="C634" i="1"/>
  <c r="E634" i="1"/>
  <c r="C635" i="1"/>
  <c r="C636" i="1"/>
  <c r="C637" i="1"/>
  <c r="C638" i="1"/>
  <c r="E638" i="1"/>
  <c r="C639" i="1"/>
  <c r="E639" i="1"/>
  <c r="C640" i="1"/>
  <c r="C641" i="1"/>
  <c r="C642" i="1"/>
  <c r="C643" i="1"/>
  <c r="E643" i="1"/>
  <c r="C644" i="1"/>
  <c r="E644" i="1"/>
  <c r="C645" i="1"/>
  <c r="C646" i="1"/>
  <c r="C647" i="1"/>
  <c r="C648" i="1"/>
  <c r="E648" i="1"/>
  <c r="C649" i="1"/>
  <c r="E649" i="1"/>
  <c r="C650" i="1"/>
  <c r="C651" i="1"/>
  <c r="C652" i="1"/>
  <c r="C653" i="1"/>
  <c r="E653" i="1"/>
  <c r="C654" i="1"/>
  <c r="E654" i="1"/>
  <c r="C655" i="1"/>
  <c r="C656" i="1"/>
  <c r="C657" i="1"/>
  <c r="C658" i="1"/>
  <c r="E658" i="1"/>
  <c r="C659" i="1"/>
  <c r="E659" i="1"/>
  <c r="C660" i="1"/>
  <c r="C661" i="1"/>
  <c r="C662" i="1"/>
  <c r="C663" i="1"/>
  <c r="E663" i="1"/>
  <c r="C664" i="1"/>
  <c r="E664" i="1"/>
  <c r="C665" i="1"/>
  <c r="C666" i="1"/>
  <c r="C667" i="1"/>
  <c r="C668" i="1"/>
  <c r="E668" i="1"/>
  <c r="C669" i="1"/>
  <c r="E669" i="1"/>
  <c r="C670" i="1"/>
  <c r="C671" i="1"/>
  <c r="C672" i="1"/>
  <c r="C673" i="1"/>
  <c r="E673" i="1"/>
  <c r="C674" i="1"/>
  <c r="E674" i="1"/>
  <c r="C675" i="1"/>
  <c r="C676" i="1"/>
  <c r="C677" i="1"/>
  <c r="C678" i="1"/>
  <c r="E678" i="1"/>
  <c r="C679" i="1"/>
  <c r="E679" i="1"/>
  <c r="C680" i="1"/>
  <c r="C681" i="1"/>
  <c r="C682" i="1"/>
  <c r="C683" i="1"/>
  <c r="E683" i="1"/>
  <c r="C684" i="1"/>
  <c r="E684" i="1"/>
  <c r="C685" i="1"/>
  <c r="C686" i="1"/>
  <c r="C687" i="1"/>
  <c r="C688" i="1"/>
  <c r="E688" i="1"/>
  <c r="C689" i="1"/>
  <c r="E689" i="1"/>
  <c r="C690" i="1"/>
  <c r="C691" i="1"/>
  <c r="C692" i="1"/>
  <c r="C693" i="1"/>
  <c r="E693" i="1"/>
  <c r="C694" i="1"/>
  <c r="E694" i="1"/>
  <c r="C695" i="1"/>
  <c r="C696" i="1"/>
  <c r="C697" i="1"/>
  <c r="C698" i="1"/>
  <c r="E698" i="1"/>
  <c r="C699" i="1"/>
  <c r="E699" i="1"/>
  <c r="C700" i="1"/>
  <c r="C701" i="1"/>
  <c r="C702" i="1"/>
  <c r="C703" i="1"/>
  <c r="E703" i="1"/>
  <c r="C704" i="1"/>
  <c r="E704" i="1"/>
  <c r="C705" i="1"/>
  <c r="C706" i="1"/>
  <c r="C707" i="1"/>
  <c r="C708" i="1"/>
  <c r="E708" i="1"/>
  <c r="C709" i="1"/>
  <c r="E709" i="1"/>
  <c r="C710" i="1"/>
  <c r="C711" i="1"/>
  <c r="C712" i="1"/>
  <c r="C713" i="1"/>
  <c r="E713" i="1"/>
  <c r="C714" i="1"/>
  <c r="E714" i="1"/>
  <c r="C715" i="1"/>
  <c r="C716" i="1"/>
  <c r="C717" i="1"/>
  <c r="C718" i="1"/>
  <c r="E718" i="1"/>
  <c r="C719" i="1"/>
  <c r="E719" i="1"/>
  <c r="C720" i="1"/>
  <c r="C721" i="1"/>
  <c r="C722" i="1"/>
  <c r="C723" i="1"/>
  <c r="E723" i="1"/>
  <c r="C724" i="1"/>
  <c r="E724" i="1"/>
  <c r="C725" i="1"/>
  <c r="C726" i="1"/>
  <c r="C727" i="1"/>
  <c r="C728" i="1"/>
  <c r="E728" i="1"/>
  <c r="C729" i="1"/>
  <c r="E729" i="1"/>
  <c r="C730" i="1"/>
  <c r="C731" i="1"/>
  <c r="C732" i="1"/>
  <c r="C733" i="1"/>
  <c r="E733" i="1"/>
  <c r="C734" i="1"/>
  <c r="E734" i="1"/>
  <c r="C735" i="1"/>
  <c r="C736" i="1"/>
  <c r="C737" i="1"/>
  <c r="C738" i="1"/>
  <c r="E738" i="1"/>
  <c r="C739" i="1"/>
  <c r="E739" i="1"/>
  <c r="C740" i="1"/>
  <c r="C741" i="1"/>
  <c r="C742" i="1"/>
  <c r="C743" i="1"/>
  <c r="E743" i="1"/>
  <c r="C744" i="1"/>
  <c r="E744" i="1"/>
  <c r="C745" i="1"/>
  <c r="C746" i="1"/>
  <c r="C747" i="1"/>
  <c r="C748" i="1"/>
  <c r="E748" i="1"/>
  <c r="C749" i="1"/>
  <c r="E749" i="1"/>
  <c r="C750" i="1"/>
  <c r="C751" i="1"/>
  <c r="C752" i="1"/>
  <c r="C753" i="1"/>
  <c r="E753" i="1"/>
  <c r="C754" i="1"/>
  <c r="E754" i="1"/>
  <c r="C755" i="1"/>
  <c r="C756" i="1"/>
  <c r="C757" i="1"/>
  <c r="C758" i="1"/>
  <c r="E758" i="1"/>
  <c r="C759" i="1"/>
  <c r="E759" i="1"/>
  <c r="C760" i="1"/>
  <c r="C761" i="1"/>
  <c r="C762" i="1"/>
  <c r="C763" i="1"/>
  <c r="E763" i="1"/>
  <c r="C764" i="1"/>
  <c r="E764" i="1"/>
  <c r="C765" i="1"/>
  <c r="C766" i="1"/>
  <c r="C767" i="1"/>
  <c r="C768" i="1"/>
  <c r="E768" i="1"/>
  <c r="C769" i="1"/>
  <c r="E769" i="1"/>
  <c r="C770" i="1"/>
  <c r="C771" i="1"/>
  <c r="C772" i="1"/>
  <c r="C773" i="1"/>
  <c r="E773" i="1"/>
  <c r="C774" i="1"/>
  <c r="E774" i="1"/>
  <c r="C775" i="1"/>
  <c r="C776" i="1"/>
  <c r="C777" i="1"/>
  <c r="C778" i="1"/>
  <c r="E778" i="1"/>
  <c r="C779" i="1"/>
  <c r="E779" i="1"/>
  <c r="C780" i="1"/>
  <c r="C781" i="1"/>
  <c r="C782" i="1"/>
  <c r="C783" i="1"/>
  <c r="E783" i="1"/>
  <c r="C784" i="1"/>
  <c r="E784" i="1"/>
  <c r="C785" i="1"/>
  <c r="C786" i="1"/>
  <c r="C787" i="1"/>
  <c r="C788" i="1"/>
  <c r="E788" i="1"/>
  <c r="C789" i="1"/>
  <c r="E789" i="1"/>
  <c r="C790" i="1"/>
  <c r="C791" i="1"/>
  <c r="C792" i="1"/>
  <c r="C793" i="1"/>
  <c r="E793" i="1"/>
  <c r="C794" i="1"/>
  <c r="E794" i="1"/>
  <c r="C795" i="1"/>
  <c r="C796" i="1"/>
  <c r="C797" i="1"/>
  <c r="C798" i="1"/>
  <c r="E798" i="1"/>
  <c r="C799" i="1"/>
  <c r="E799" i="1"/>
  <c r="C800" i="1"/>
  <c r="C801" i="1"/>
  <c r="C802" i="1"/>
  <c r="C803" i="1"/>
  <c r="E803" i="1"/>
  <c r="C804" i="1"/>
  <c r="E804" i="1"/>
  <c r="C805" i="1"/>
  <c r="C806" i="1"/>
  <c r="C807" i="1"/>
  <c r="C808" i="1"/>
  <c r="E808" i="1"/>
  <c r="C809" i="1"/>
  <c r="E809" i="1"/>
  <c r="C810" i="1"/>
  <c r="C811" i="1"/>
  <c r="C812" i="1"/>
  <c r="C813" i="1"/>
  <c r="E813" i="1"/>
  <c r="C814" i="1"/>
  <c r="E814" i="1"/>
  <c r="C815" i="1"/>
  <c r="C816" i="1"/>
  <c r="C817" i="1"/>
  <c r="C818" i="1"/>
  <c r="E818" i="1"/>
  <c r="C819" i="1"/>
  <c r="E819" i="1"/>
  <c r="C820" i="1"/>
  <c r="C821" i="1"/>
  <c r="C822" i="1"/>
  <c r="C823" i="1"/>
  <c r="E823" i="1"/>
  <c r="C824" i="1"/>
  <c r="E824" i="1"/>
  <c r="C825" i="1"/>
  <c r="C826" i="1"/>
  <c r="C827" i="1"/>
  <c r="C828" i="1"/>
  <c r="E828" i="1"/>
  <c r="C829" i="1"/>
  <c r="E829" i="1"/>
  <c r="C830" i="1"/>
  <c r="C831" i="1"/>
  <c r="C832" i="1"/>
  <c r="C833" i="1"/>
  <c r="E833" i="1"/>
  <c r="C834" i="1"/>
  <c r="E834" i="1"/>
  <c r="C835" i="1"/>
  <c r="C836" i="1"/>
  <c r="C837" i="1"/>
  <c r="C838" i="1"/>
  <c r="E838" i="1"/>
  <c r="C839" i="1"/>
  <c r="E839" i="1"/>
  <c r="C840" i="1"/>
  <c r="C841" i="1"/>
  <c r="C842" i="1"/>
  <c r="C843" i="1"/>
  <c r="E843" i="1"/>
  <c r="C844" i="1"/>
  <c r="E844" i="1"/>
  <c r="C845" i="1"/>
  <c r="C846" i="1"/>
  <c r="C847" i="1"/>
  <c r="C848" i="1"/>
  <c r="E848" i="1"/>
  <c r="C849" i="1"/>
  <c r="E849" i="1"/>
  <c r="C850" i="1"/>
  <c r="C851" i="1"/>
  <c r="C852" i="1"/>
  <c r="C853" i="1"/>
  <c r="E853" i="1"/>
  <c r="C854" i="1"/>
  <c r="E854" i="1"/>
  <c r="C855" i="1"/>
  <c r="C856" i="1"/>
  <c r="C857" i="1"/>
  <c r="C858" i="1"/>
  <c r="E858" i="1"/>
  <c r="C859" i="1"/>
  <c r="E859" i="1"/>
  <c r="C860" i="1"/>
  <c r="C861" i="1"/>
  <c r="C862" i="1"/>
  <c r="C863" i="1"/>
  <c r="E863" i="1"/>
  <c r="C864" i="1"/>
  <c r="E864" i="1"/>
  <c r="C865" i="1"/>
  <c r="C866" i="1"/>
  <c r="C867" i="1"/>
  <c r="C868" i="1"/>
  <c r="E868" i="1"/>
  <c r="C869" i="1"/>
  <c r="E869" i="1"/>
  <c r="C870" i="1"/>
  <c r="C871" i="1"/>
  <c r="C872" i="1"/>
  <c r="C873" i="1"/>
  <c r="E873" i="1"/>
  <c r="C874" i="1"/>
  <c r="E874" i="1"/>
  <c r="C875" i="1"/>
  <c r="C876" i="1"/>
  <c r="C877" i="1"/>
  <c r="C878" i="1"/>
  <c r="E878" i="1"/>
  <c r="C879" i="1"/>
  <c r="E879" i="1"/>
  <c r="C880" i="1"/>
  <c r="C881" i="1"/>
  <c r="C882" i="1"/>
  <c r="C883" i="1"/>
  <c r="E883" i="1"/>
  <c r="C884" i="1"/>
  <c r="E884" i="1"/>
  <c r="C885" i="1"/>
  <c r="C886" i="1"/>
  <c r="C887" i="1"/>
  <c r="C888" i="1"/>
  <c r="E888" i="1"/>
  <c r="C889" i="1"/>
  <c r="E889" i="1"/>
  <c r="C890" i="1"/>
  <c r="C891" i="1"/>
  <c r="C892" i="1"/>
  <c r="C893" i="1"/>
  <c r="E893" i="1"/>
  <c r="C894" i="1"/>
  <c r="E894" i="1"/>
  <c r="C895" i="1"/>
  <c r="C896" i="1"/>
  <c r="C897" i="1"/>
  <c r="C898" i="1"/>
  <c r="E898" i="1"/>
  <c r="C899" i="1"/>
  <c r="E899" i="1"/>
  <c r="C900" i="1"/>
  <c r="C901" i="1"/>
  <c r="C902" i="1"/>
  <c r="C903" i="1"/>
  <c r="E903" i="1"/>
  <c r="C904" i="1"/>
  <c r="E904" i="1"/>
  <c r="C905" i="1"/>
  <c r="C906" i="1"/>
  <c r="C907" i="1"/>
  <c r="C908" i="1"/>
  <c r="E908" i="1"/>
  <c r="C909" i="1"/>
  <c r="E909" i="1"/>
  <c r="C910" i="1"/>
  <c r="C911" i="1"/>
  <c r="C912" i="1"/>
  <c r="C913" i="1"/>
  <c r="E913" i="1"/>
  <c r="C914" i="1"/>
  <c r="E914" i="1"/>
  <c r="C915" i="1"/>
  <c r="C916" i="1"/>
  <c r="C917" i="1"/>
  <c r="C918" i="1"/>
  <c r="E918" i="1"/>
  <c r="C919" i="1"/>
  <c r="E919" i="1"/>
  <c r="C920" i="1"/>
  <c r="C921" i="1"/>
  <c r="C922" i="1"/>
  <c r="C923" i="1"/>
  <c r="E923" i="1"/>
  <c r="C924" i="1"/>
  <c r="E924" i="1"/>
  <c r="C925" i="1"/>
  <c r="C926" i="1"/>
  <c r="C927" i="1"/>
  <c r="C928" i="1"/>
  <c r="E928" i="1"/>
  <c r="C929" i="1"/>
  <c r="E929" i="1"/>
  <c r="C930" i="1"/>
  <c r="C931" i="1"/>
  <c r="C932" i="1"/>
  <c r="C933" i="1"/>
  <c r="E933" i="1"/>
  <c r="C934" i="1"/>
  <c r="E934" i="1"/>
  <c r="C935" i="1"/>
  <c r="C936" i="1"/>
  <c r="C937" i="1"/>
  <c r="C938" i="1"/>
  <c r="E938" i="1"/>
  <c r="C939" i="1"/>
  <c r="E939" i="1"/>
  <c r="C940" i="1"/>
  <c r="C941" i="1"/>
  <c r="C942" i="1"/>
  <c r="C943" i="1"/>
  <c r="E943" i="1"/>
  <c r="C944" i="1"/>
  <c r="E944" i="1"/>
  <c r="C945" i="1"/>
  <c r="C946" i="1"/>
  <c r="C947" i="1"/>
  <c r="C948" i="1"/>
  <c r="E948" i="1"/>
  <c r="C949" i="1"/>
  <c r="E949" i="1"/>
  <c r="C950" i="1"/>
  <c r="C951" i="1"/>
  <c r="C952" i="1"/>
  <c r="C953" i="1"/>
  <c r="E953" i="1"/>
  <c r="C954" i="1"/>
  <c r="E954" i="1"/>
  <c r="C955" i="1"/>
  <c r="C956" i="1"/>
  <c r="C957" i="1"/>
  <c r="C958" i="1"/>
  <c r="E958" i="1"/>
  <c r="C959" i="1"/>
  <c r="E959" i="1"/>
  <c r="C960" i="1"/>
  <c r="C961" i="1"/>
  <c r="C962" i="1"/>
  <c r="C963" i="1"/>
  <c r="E963" i="1"/>
  <c r="C964" i="1"/>
  <c r="E964" i="1"/>
  <c r="C965" i="1"/>
  <c r="C966" i="1"/>
  <c r="C967" i="1"/>
  <c r="C968" i="1"/>
  <c r="E968" i="1"/>
  <c r="C969" i="1"/>
  <c r="E969" i="1"/>
  <c r="C970" i="1"/>
  <c r="C971" i="1"/>
  <c r="C972" i="1"/>
  <c r="C973" i="1"/>
  <c r="E973" i="1"/>
  <c r="C974" i="1"/>
  <c r="E974" i="1"/>
  <c r="C975" i="1"/>
  <c r="C976" i="1"/>
  <c r="C977" i="1"/>
  <c r="C978" i="1"/>
  <c r="E978" i="1"/>
  <c r="C979" i="1"/>
  <c r="E979" i="1"/>
  <c r="C980" i="1"/>
  <c r="C981" i="1"/>
  <c r="C982" i="1"/>
  <c r="C983" i="1"/>
  <c r="E983" i="1"/>
  <c r="C984" i="1"/>
  <c r="E984" i="1"/>
  <c r="C985" i="1"/>
  <c r="C986" i="1"/>
  <c r="C987" i="1"/>
  <c r="C988" i="1"/>
  <c r="E988" i="1"/>
  <c r="C989" i="1"/>
  <c r="E989" i="1"/>
  <c r="C990" i="1"/>
  <c r="C991" i="1"/>
  <c r="C992" i="1"/>
  <c r="C993" i="1"/>
  <c r="E993" i="1"/>
  <c r="C994" i="1"/>
  <c r="E994" i="1"/>
  <c r="C995" i="1"/>
  <c r="C996" i="1"/>
  <c r="C997" i="1"/>
  <c r="C998" i="1"/>
  <c r="E998" i="1"/>
  <c r="C999" i="1"/>
  <c r="E999" i="1"/>
  <c r="C1000" i="1"/>
  <c r="C1001" i="1"/>
  <c r="C1002" i="1"/>
  <c r="C1003" i="1"/>
  <c r="E1003" i="1"/>
  <c r="C1004" i="1"/>
  <c r="E1004" i="1"/>
  <c r="C1005" i="1"/>
  <c r="C1006" i="1"/>
  <c r="C1007" i="1"/>
  <c r="C1008" i="1"/>
  <c r="E1008" i="1"/>
  <c r="C1009" i="1"/>
  <c r="E1009" i="1"/>
  <c r="C1010" i="1"/>
  <c r="C1011" i="1"/>
  <c r="C1012" i="1"/>
  <c r="C1013" i="1"/>
  <c r="E1013" i="1"/>
  <c r="C1014" i="1"/>
  <c r="E1014" i="1"/>
  <c r="C1015" i="1"/>
  <c r="C1016" i="1"/>
  <c r="C1017" i="1"/>
  <c r="C1018" i="1"/>
  <c r="E1018" i="1"/>
  <c r="C1019" i="1"/>
  <c r="E1019" i="1"/>
  <c r="C1020" i="1"/>
  <c r="C1021" i="1"/>
  <c r="C1022" i="1"/>
  <c r="C1023" i="1"/>
  <c r="E1023" i="1"/>
  <c r="C1024" i="1"/>
  <c r="E1024" i="1"/>
  <c r="C1025" i="1"/>
  <c r="C1026" i="1"/>
  <c r="C1027" i="1"/>
  <c r="C1028" i="1"/>
  <c r="E1028" i="1"/>
  <c r="C1029" i="1"/>
  <c r="E1029" i="1"/>
  <c r="C1030" i="1"/>
  <c r="C1031" i="1"/>
  <c r="C1032" i="1"/>
  <c r="C1033" i="1"/>
  <c r="E1033" i="1"/>
  <c r="C1034" i="1"/>
  <c r="E1034" i="1"/>
  <c r="C1035" i="1"/>
  <c r="C1036" i="1"/>
  <c r="C1037" i="1"/>
  <c r="C1038" i="1"/>
  <c r="E1038" i="1"/>
  <c r="C1039" i="1"/>
  <c r="E1039" i="1"/>
  <c r="C1040" i="1"/>
  <c r="C1041" i="1"/>
  <c r="C1042" i="1"/>
  <c r="C1043" i="1"/>
  <c r="E1043" i="1"/>
  <c r="C1044" i="1"/>
  <c r="E1044" i="1"/>
  <c r="C1045" i="1"/>
  <c r="C1046" i="1"/>
  <c r="C1047" i="1"/>
  <c r="C1048" i="1"/>
  <c r="E1048" i="1"/>
  <c r="C1049" i="1"/>
  <c r="E1049" i="1"/>
  <c r="C1050" i="1"/>
  <c r="C1051" i="1"/>
  <c r="C1052" i="1"/>
  <c r="C1053" i="1"/>
  <c r="E1053" i="1"/>
  <c r="C1054" i="1"/>
  <c r="E1054" i="1"/>
  <c r="C1055" i="1"/>
  <c r="C1056" i="1"/>
  <c r="C1057" i="1"/>
  <c r="C1058" i="1"/>
  <c r="E1058" i="1"/>
  <c r="C1059" i="1"/>
  <c r="E1059" i="1"/>
  <c r="C1060" i="1"/>
  <c r="C1061" i="1"/>
  <c r="C1062" i="1"/>
  <c r="C1063" i="1"/>
  <c r="E1063" i="1"/>
  <c r="C1064" i="1"/>
  <c r="E1064" i="1"/>
  <c r="C1065" i="1"/>
  <c r="C1066" i="1"/>
  <c r="C1067" i="1"/>
  <c r="C1068" i="1"/>
  <c r="E1068" i="1"/>
  <c r="C1069" i="1"/>
  <c r="E1069" i="1"/>
  <c r="C1070" i="1"/>
  <c r="C1071" i="1"/>
  <c r="C1072" i="1"/>
  <c r="C1073" i="1"/>
  <c r="E1073" i="1"/>
  <c r="C1074" i="1"/>
  <c r="E1074" i="1"/>
  <c r="C1075" i="1"/>
  <c r="C1076" i="1"/>
  <c r="C1077" i="1"/>
  <c r="C1078" i="1"/>
  <c r="E1078" i="1"/>
  <c r="C1079" i="1"/>
  <c r="E1079" i="1"/>
  <c r="C1080" i="1"/>
  <c r="C1081" i="1"/>
  <c r="C1082" i="1"/>
  <c r="C1083" i="1"/>
  <c r="E1083" i="1"/>
  <c r="C1084" i="1"/>
  <c r="E1084" i="1"/>
  <c r="C1085" i="1"/>
  <c r="C1086" i="1"/>
  <c r="C1087" i="1"/>
  <c r="C1088" i="1"/>
  <c r="E1088" i="1"/>
  <c r="C1089" i="1"/>
  <c r="E1089" i="1"/>
  <c r="C1090" i="1"/>
  <c r="C1091" i="1"/>
  <c r="C1092" i="1"/>
  <c r="C1093" i="1"/>
  <c r="E1093" i="1"/>
  <c r="C1094" i="1"/>
  <c r="E1094" i="1"/>
  <c r="C1095" i="1"/>
  <c r="C1096" i="1"/>
  <c r="C1097" i="1"/>
  <c r="C1098" i="1"/>
  <c r="E1098" i="1"/>
  <c r="C1099" i="1"/>
  <c r="E1099" i="1"/>
  <c r="C1100" i="1"/>
  <c r="C1101" i="1"/>
  <c r="C1102" i="1"/>
  <c r="C1103" i="1"/>
  <c r="E1103" i="1"/>
  <c r="C1104" i="1"/>
  <c r="E1104" i="1"/>
  <c r="C1105" i="1"/>
  <c r="C1106" i="1"/>
  <c r="C1107" i="1"/>
  <c r="C1108" i="1"/>
  <c r="E1108" i="1"/>
  <c r="C1109" i="1"/>
  <c r="E1109" i="1"/>
  <c r="C1110" i="1"/>
  <c r="C1111" i="1"/>
  <c r="C1112" i="1"/>
  <c r="C1113" i="1"/>
  <c r="E1113" i="1"/>
  <c r="C1114" i="1"/>
  <c r="E1114" i="1"/>
  <c r="C1115" i="1"/>
  <c r="C1116" i="1"/>
  <c r="C1117" i="1"/>
  <c r="C1118" i="1"/>
  <c r="E1118" i="1"/>
  <c r="C1119" i="1"/>
  <c r="E1119" i="1"/>
  <c r="C1120" i="1"/>
  <c r="C1121" i="1"/>
  <c r="C1122" i="1"/>
  <c r="C1123" i="1"/>
  <c r="E1123" i="1"/>
  <c r="C1124" i="1"/>
  <c r="E1124" i="1"/>
  <c r="C1125" i="1"/>
  <c r="C1126" i="1"/>
  <c r="C1127" i="1"/>
  <c r="C1128" i="1"/>
  <c r="E1128" i="1"/>
  <c r="C1129" i="1"/>
  <c r="E1129" i="1"/>
  <c r="C1130" i="1"/>
  <c r="C1131" i="1"/>
  <c r="C1132" i="1"/>
  <c r="C1133" i="1"/>
  <c r="E1133" i="1"/>
  <c r="C1134" i="1"/>
  <c r="E1134" i="1"/>
  <c r="C1135" i="1"/>
  <c r="C1136" i="1"/>
  <c r="C1137" i="1"/>
  <c r="C1138" i="1"/>
  <c r="E1138" i="1"/>
  <c r="C1139" i="1"/>
  <c r="E1139" i="1"/>
  <c r="C1140" i="1"/>
  <c r="C1141" i="1"/>
  <c r="C1142" i="1"/>
  <c r="C1143" i="1"/>
  <c r="E1143" i="1"/>
  <c r="C1144" i="1"/>
  <c r="E1144" i="1"/>
  <c r="C1145" i="1"/>
  <c r="C1146" i="1"/>
  <c r="C1147" i="1"/>
  <c r="C1148" i="1"/>
  <c r="E1148" i="1"/>
  <c r="C1149" i="1"/>
  <c r="E1149" i="1"/>
  <c r="C1150" i="1"/>
  <c r="C1151" i="1"/>
  <c r="C1152" i="1"/>
  <c r="C1153" i="1"/>
  <c r="E1153" i="1"/>
  <c r="C1154" i="1"/>
  <c r="E1154" i="1"/>
  <c r="C1155" i="1"/>
  <c r="C1156" i="1"/>
  <c r="C1157" i="1"/>
  <c r="C1158" i="1"/>
  <c r="E1158" i="1"/>
  <c r="C1159" i="1"/>
  <c r="E1159" i="1"/>
  <c r="C1160" i="1"/>
  <c r="C1161" i="1"/>
  <c r="C1162" i="1"/>
  <c r="C1163" i="1"/>
  <c r="E1163" i="1"/>
  <c r="C1164" i="1"/>
  <c r="E1164" i="1"/>
  <c r="C1165" i="1"/>
  <c r="C1166" i="1"/>
  <c r="C1167" i="1"/>
  <c r="C1168" i="1"/>
  <c r="E1168" i="1"/>
  <c r="C1169" i="1"/>
  <c r="E1169" i="1"/>
  <c r="C1170" i="1"/>
  <c r="C1171" i="1"/>
  <c r="C1172" i="1"/>
  <c r="C1173" i="1"/>
  <c r="E1173" i="1"/>
  <c r="C1174" i="1"/>
  <c r="E1174" i="1"/>
  <c r="C1175" i="1"/>
  <c r="C1176" i="1"/>
  <c r="C1177" i="1"/>
  <c r="C1178" i="1"/>
  <c r="E1178" i="1"/>
  <c r="C1179" i="1"/>
  <c r="E1179" i="1"/>
  <c r="C1180" i="1"/>
  <c r="C1181" i="1"/>
  <c r="C1182" i="1"/>
  <c r="C1183" i="1"/>
  <c r="E1183" i="1"/>
  <c r="C1184" i="1"/>
  <c r="E1184" i="1"/>
  <c r="C1185" i="1"/>
  <c r="C1186" i="1"/>
  <c r="C1187" i="1"/>
  <c r="C1188" i="1"/>
  <c r="E1188" i="1"/>
  <c r="C1189" i="1"/>
  <c r="E1189" i="1"/>
  <c r="C1190" i="1"/>
  <c r="C1191" i="1"/>
  <c r="C1192" i="1"/>
  <c r="C1193" i="1"/>
  <c r="E1193" i="1"/>
  <c r="C1194" i="1"/>
  <c r="E1194" i="1"/>
  <c r="C1195" i="1"/>
  <c r="C1196" i="1"/>
  <c r="C1197" i="1"/>
  <c r="C1198" i="1"/>
  <c r="E1198" i="1"/>
  <c r="C1199" i="1"/>
  <c r="E1199" i="1"/>
  <c r="C1200" i="1"/>
  <c r="C1201" i="1"/>
  <c r="C1202" i="1"/>
  <c r="C1203" i="1"/>
  <c r="E1203" i="1"/>
  <c r="C1204" i="1"/>
  <c r="E1204" i="1"/>
  <c r="C1205" i="1"/>
  <c r="C1206" i="1"/>
  <c r="C1207" i="1"/>
  <c r="C1208" i="1"/>
  <c r="E1208" i="1"/>
  <c r="C1209" i="1"/>
  <c r="E1209" i="1"/>
  <c r="C1210" i="1"/>
  <c r="C1211" i="1"/>
  <c r="C1212" i="1"/>
  <c r="C1213" i="1"/>
  <c r="E1213" i="1"/>
  <c r="C1214" i="1"/>
  <c r="E1214" i="1"/>
  <c r="C1215" i="1"/>
  <c r="C1216" i="1"/>
  <c r="C1217" i="1"/>
  <c r="C1218" i="1"/>
  <c r="E1218" i="1"/>
  <c r="C1219" i="1"/>
  <c r="E1219" i="1"/>
  <c r="C1220" i="1"/>
  <c r="C1221" i="1"/>
  <c r="C1222" i="1"/>
  <c r="C1223" i="1"/>
  <c r="E1223" i="1"/>
  <c r="C1224" i="1"/>
  <c r="E1224" i="1"/>
  <c r="C1225" i="1"/>
  <c r="C1226" i="1"/>
  <c r="C1227" i="1"/>
  <c r="C1228" i="1"/>
  <c r="E1228" i="1"/>
  <c r="C1229" i="1"/>
  <c r="E1229" i="1"/>
  <c r="C1230" i="1"/>
  <c r="C1231" i="1"/>
  <c r="C1232" i="1"/>
  <c r="C1233" i="1"/>
  <c r="E1233" i="1"/>
  <c r="C1234" i="1"/>
  <c r="E1234" i="1"/>
  <c r="C1235" i="1"/>
  <c r="C1236" i="1"/>
  <c r="C1237" i="1"/>
  <c r="C1238" i="1"/>
  <c r="E1238" i="1"/>
  <c r="C1239" i="1"/>
  <c r="E1239" i="1"/>
  <c r="C1240" i="1"/>
  <c r="C1241" i="1"/>
  <c r="C1242" i="1"/>
  <c r="C1243" i="1"/>
  <c r="E1243" i="1"/>
  <c r="C1244" i="1"/>
  <c r="E1244" i="1"/>
  <c r="C1245" i="1"/>
  <c r="C1246" i="1"/>
  <c r="C1247" i="1"/>
  <c r="C1248" i="1"/>
  <c r="E1248" i="1"/>
  <c r="C1249" i="1"/>
  <c r="E1249" i="1"/>
  <c r="C1250" i="1"/>
  <c r="C1251" i="1"/>
  <c r="C1252" i="1"/>
  <c r="C1253" i="1"/>
  <c r="E1253" i="1"/>
  <c r="C1254" i="1"/>
  <c r="E1254" i="1"/>
  <c r="C1255" i="1"/>
  <c r="C1256" i="1"/>
  <c r="C1257" i="1"/>
  <c r="C1258" i="1"/>
  <c r="E1258" i="1"/>
  <c r="C1259" i="1"/>
  <c r="E1259" i="1"/>
  <c r="C1260" i="1"/>
  <c r="C1261" i="1"/>
  <c r="C1262" i="1"/>
  <c r="C1263" i="1"/>
  <c r="E1263" i="1"/>
  <c r="C1264" i="1"/>
  <c r="E1264" i="1"/>
  <c r="C1265" i="1"/>
  <c r="C1266" i="1"/>
  <c r="C1267" i="1"/>
  <c r="C1268" i="1"/>
  <c r="E1268" i="1"/>
  <c r="C1269" i="1"/>
  <c r="E1269" i="1"/>
  <c r="C1270" i="1"/>
  <c r="C1271" i="1"/>
  <c r="C1272" i="1"/>
  <c r="C1273" i="1"/>
  <c r="E1273" i="1"/>
  <c r="C1274" i="1"/>
  <c r="E1274" i="1"/>
  <c r="C1275" i="1"/>
  <c r="C1276" i="1"/>
  <c r="C1277" i="1"/>
  <c r="C1278" i="1"/>
  <c r="E1278" i="1"/>
  <c r="C1279" i="1"/>
  <c r="E1279" i="1"/>
  <c r="C1280" i="1"/>
  <c r="C1281" i="1"/>
  <c r="C1282" i="1"/>
  <c r="C1283" i="1"/>
  <c r="E1283" i="1"/>
  <c r="C1284" i="1"/>
  <c r="E1284" i="1"/>
  <c r="C1285" i="1"/>
  <c r="C1286" i="1"/>
  <c r="C1287" i="1"/>
  <c r="C1288" i="1"/>
  <c r="E1288" i="1"/>
  <c r="C1289" i="1"/>
  <c r="E1289" i="1"/>
  <c r="C1290" i="1"/>
  <c r="C1291" i="1"/>
  <c r="C1292" i="1"/>
  <c r="C1293" i="1"/>
  <c r="E1293" i="1"/>
  <c r="C1294" i="1"/>
  <c r="E1294" i="1"/>
  <c r="C1295" i="1"/>
  <c r="C1296" i="1"/>
  <c r="C1297" i="1"/>
  <c r="C1298" i="1"/>
  <c r="E1298" i="1"/>
  <c r="C1299" i="1"/>
  <c r="E1299" i="1"/>
  <c r="C1300" i="1"/>
  <c r="C1301" i="1"/>
  <c r="C1302" i="1"/>
  <c r="C1303" i="1"/>
  <c r="E1303" i="1"/>
  <c r="C1304" i="1"/>
  <c r="E1304" i="1"/>
  <c r="C1305" i="1"/>
  <c r="C1306" i="1"/>
  <c r="C1307" i="1"/>
  <c r="C1308" i="1"/>
  <c r="E1308" i="1"/>
  <c r="C1309" i="1"/>
  <c r="E1309" i="1"/>
  <c r="C1310" i="1"/>
  <c r="C1311" i="1"/>
  <c r="C1312" i="1"/>
  <c r="C1313" i="1"/>
  <c r="E1313" i="1"/>
  <c r="C1314" i="1"/>
  <c r="E1314" i="1"/>
  <c r="C1315" i="1"/>
  <c r="C1316" i="1"/>
  <c r="C1317" i="1"/>
  <c r="C1318" i="1"/>
  <c r="E1318" i="1"/>
  <c r="C1319" i="1"/>
  <c r="E1319" i="1"/>
  <c r="C1320" i="1"/>
  <c r="C1321" i="1"/>
  <c r="C1322" i="1"/>
  <c r="C1323" i="1"/>
  <c r="E1323" i="1"/>
  <c r="C1324" i="1"/>
  <c r="E1324" i="1"/>
  <c r="C1325" i="1"/>
  <c r="C1326" i="1"/>
  <c r="C1327" i="1"/>
  <c r="C1328" i="1"/>
  <c r="E1328" i="1"/>
  <c r="C1329" i="1"/>
  <c r="E1329" i="1"/>
  <c r="C1330" i="1"/>
  <c r="C1331" i="1"/>
  <c r="C1332" i="1"/>
  <c r="C1333" i="1"/>
  <c r="E1333" i="1"/>
  <c r="C1334" i="1"/>
  <c r="E1334" i="1"/>
  <c r="C1335" i="1"/>
  <c r="C1336" i="1"/>
  <c r="C1337" i="1"/>
  <c r="C1338" i="1"/>
  <c r="E1338" i="1"/>
  <c r="C1339" i="1"/>
  <c r="E1339" i="1"/>
  <c r="C1340" i="1"/>
  <c r="C1341" i="1"/>
  <c r="C1342" i="1"/>
  <c r="C1343" i="1"/>
  <c r="E1343" i="1"/>
  <c r="C1344" i="1"/>
  <c r="E1344" i="1"/>
  <c r="C1345" i="1"/>
  <c r="C1346" i="1"/>
  <c r="C1347" i="1"/>
  <c r="C1348" i="1"/>
  <c r="E1348" i="1"/>
  <c r="C1349" i="1"/>
  <c r="E1349" i="1"/>
  <c r="C1350" i="1"/>
  <c r="C1351" i="1"/>
  <c r="C1352" i="1"/>
  <c r="C1353" i="1"/>
  <c r="E1353" i="1"/>
  <c r="C1354" i="1"/>
  <c r="E1354" i="1"/>
  <c r="C1355" i="1"/>
  <c r="C1356" i="1"/>
  <c r="C1357" i="1"/>
  <c r="C1358" i="1"/>
  <c r="E1358" i="1"/>
  <c r="C1359" i="1"/>
  <c r="E1359" i="1"/>
  <c r="C1360" i="1"/>
  <c r="C1361" i="1"/>
  <c r="C1362" i="1"/>
  <c r="C1363" i="1"/>
  <c r="E1363" i="1"/>
  <c r="C1364" i="1"/>
  <c r="E1364" i="1"/>
  <c r="C1365" i="1"/>
  <c r="C1366" i="1"/>
  <c r="C1367" i="1"/>
  <c r="C1368" i="1"/>
  <c r="E1368" i="1"/>
  <c r="C1369" i="1"/>
  <c r="E1369" i="1"/>
  <c r="C1370" i="1"/>
  <c r="C1371" i="1"/>
  <c r="C1372" i="1"/>
  <c r="C1373" i="1"/>
  <c r="E1373" i="1"/>
  <c r="C1374" i="1"/>
  <c r="E1374" i="1"/>
  <c r="C1375" i="1"/>
  <c r="C1376" i="1"/>
  <c r="C1377" i="1"/>
  <c r="C1378" i="1"/>
  <c r="E1378" i="1"/>
  <c r="C1379" i="1"/>
  <c r="E1379" i="1"/>
  <c r="C1380" i="1"/>
  <c r="C1381" i="1"/>
  <c r="C1382" i="1"/>
  <c r="C1383" i="1"/>
  <c r="E1383" i="1"/>
  <c r="C1384" i="1"/>
  <c r="E1384" i="1"/>
  <c r="C1385" i="1"/>
  <c r="C1386" i="1"/>
  <c r="C1387" i="1"/>
  <c r="C1388" i="1"/>
  <c r="E1388" i="1"/>
  <c r="C1389" i="1"/>
  <c r="E1389" i="1"/>
  <c r="C1390" i="1"/>
  <c r="C1391" i="1"/>
  <c r="C1392" i="1"/>
  <c r="C1393" i="1"/>
  <c r="E1393" i="1"/>
  <c r="C1394" i="1"/>
  <c r="E1394" i="1"/>
  <c r="C1395" i="1"/>
  <c r="C1396" i="1"/>
  <c r="C1397" i="1"/>
  <c r="C1398" i="1"/>
  <c r="E1398" i="1"/>
  <c r="C1399" i="1"/>
  <c r="E1399" i="1"/>
  <c r="C1400" i="1"/>
  <c r="C1401" i="1"/>
  <c r="C1402" i="1"/>
  <c r="C1403" i="1"/>
  <c r="E1403" i="1"/>
  <c r="C1404" i="1"/>
  <c r="E1404" i="1"/>
  <c r="C1405" i="1"/>
  <c r="C1406" i="1"/>
  <c r="C1407" i="1"/>
  <c r="C1408" i="1"/>
  <c r="E1408" i="1"/>
  <c r="C1409" i="1"/>
  <c r="E1409" i="1"/>
  <c r="C1410" i="1"/>
  <c r="C1411" i="1"/>
  <c r="C1412" i="1"/>
  <c r="C1413" i="1"/>
  <c r="E1413" i="1"/>
  <c r="C1414" i="1"/>
  <c r="E1414" i="1"/>
  <c r="C1415" i="1"/>
  <c r="C1416" i="1"/>
  <c r="C1417" i="1"/>
  <c r="C1418" i="1"/>
  <c r="E1418" i="1"/>
  <c r="C1419" i="1"/>
  <c r="E1419" i="1"/>
  <c r="C1420" i="1"/>
  <c r="C1421" i="1"/>
  <c r="C1422" i="1"/>
  <c r="C1423" i="1"/>
  <c r="E1423" i="1"/>
  <c r="C1424" i="1"/>
  <c r="E1424" i="1"/>
  <c r="C1425" i="1"/>
  <c r="C1426" i="1"/>
  <c r="C1427" i="1"/>
  <c r="C1428" i="1"/>
  <c r="E1428" i="1"/>
  <c r="C1429" i="1"/>
  <c r="E1429" i="1"/>
  <c r="C1430" i="1"/>
  <c r="C1431" i="1"/>
  <c r="C1432" i="1"/>
  <c r="C1433" i="1"/>
  <c r="E1433" i="1"/>
  <c r="C1434" i="1"/>
  <c r="E1434" i="1"/>
  <c r="C1435" i="1"/>
  <c r="C1436" i="1"/>
  <c r="C1437" i="1"/>
  <c r="C1438" i="1"/>
  <c r="E1438" i="1"/>
  <c r="C1439" i="1"/>
  <c r="E1439" i="1"/>
  <c r="C1440" i="1"/>
  <c r="C1441" i="1"/>
  <c r="C1442" i="1"/>
  <c r="C1443" i="1"/>
  <c r="E1443" i="1"/>
  <c r="C1444" i="1"/>
  <c r="E1444" i="1"/>
  <c r="C1445" i="1"/>
  <c r="C1446" i="1"/>
  <c r="C1447" i="1"/>
  <c r="C1448" i="1"/>
  <c r="E1448" i="1"/>
  <c r="C1449" i="1"/>
  <c r="E1449" i="1"/>
  <c r="C1450" i="1"/>
  <c r="C1451" i="1"/>
  <c r="C1452" i="1"/>
  <c r="C1453" i="1"/>
  <c r="E1453" i="1"/>
  <c r="C1454" i="1"/>
  <c r="E1454" i="1"/>
  <c r="C1455" i="1"/>
  <c r="C1456" i="1"/>
  <c r="C1457" i="1"/>
  <c r="C1458" i="1"/>
  <c r="E1458" i="1"/>
  <c r="C1459" i="1"/>
  <c r="E1459" i="1"/>
  <c r="C1460" i="1"/>
  <c r="C1461" i="1"/>
  <c r="C1462" i="1"/>
  <c r="C1463" i="1"/>
  <c r="E1463" i="1"/>
  <c r="C1464" i="1"/>
  <c r="E1464" i="1"/>
  <c r="C1465" i="1"/>
  <c r="C1466" i="1"/>
  <c r="C1467" i="1"/>
  <c r="C1468" i="1"/>
  <c r="E1468" i="1"/>
  <c r="C1469" i="1"/>
  <c r="E1469" i="1"/>
  <c r="C1470" i="1"/>
  <c r="C1471" i="1"/>
  <c r="C1472" i="1"/>
  <c r="C1473" i="1"/>
  <c r="E1473" i="1"/>
  <c r="C1474" i="1"/>
  <c r="E1474" i="1"/>
  <c r="C1475" i="1"/>
  <c r="C1476" i="1"/>
  <c r="C1477" i="1"/>
  <c r="C1478" i="1"/>
  <c r="E1478" i="1"/>
  <c r="C1479" i="1"/>
  <c r="E1479" i="1"/>
  <c r="C1480" i="1"/>
  <c r="C1481" i="1"/>
  <c r="C1482" i="1"/>
  <c r="C1483" i="1"/>
  <c r="E1483" i="1"/>
  <c r="C1484" i="1"/>
  <c r="E1484" i="1"/>
  <c r="C1485" i="1"/>
  <c r="C1486" i="1"/>
  <c r="C1487" i="1"/>
  <c r="C1488" i="1"/>
  <c r="E1488" i="1"/>
  <c r="C1489" i="1"/>
  <c r="E1489" i="1"/>
  <c r="C1490" i="1"/>
  <c r="C1491" i="1"/>
  <c r="C1492" i="1"/>
  <c r="C1493" i="1"/>
  <c r="E1493" i="1"/>
  <c r="C1494" i="1"/>
  <c r="E1494" i="1"/>
  <c r="C1495" i="1"/>
  <c r="C1496" i="1"/>
  <c r="C1497" i="1"/>
  <c r="C1498" i="1"/>
  <c r="E1498" i="1"/>
  <c r="C1499" i="1"/>
  <c r="E1499" i="1"/>
  <c r="C1500" i="1"/>
  <c r="C1501" i="1"/>
  <c r="C1502" i="1"/>
  <c r="C1503" i="1"/>
  <c r="E1503" i="1"/>
  <c r="C1504" i="1"/>
  <c r="E1504" i="1"/>
  <c r="C1505" i="1"/>
  <c r="C1506" i="1"/>
  <c r="C1507" i="1"/>
  <c r="C1508" i="1"/>
  <c r="E1508" i="1"/>
  <c r="C1509" i="1"/>
  <c r="E1509" i="1"/>
  <c r="C1510" i="1"/>
  <c r="C1511" i="1"/>
  <c r="C1512" i="1"/>
  <c r="C1513" i="1"/>
  <c r="E1513" i="1"/>
  <c r="C1514" i="1"/>
  <c r="E1514" i="1"/>
  <c r="C1515" i="1"/>
  <c r="C1516" i="1"/>
  <c r="C1517" i="1"/>
  <c r="C1518" i="1"/>
  <c r="E1518" i="1"/>
  <c r="C1519" i="1"/>
  <c r="E1519" i="1"/>
  <c r="C1520" i="1"/>
  <c r="C1521" i="1"/>
  <c r="C1522" i="1"/>
  <c r="C1523" i="1"/>
  <c r="E1523" i="1"/>
  <c r="C1524" i="1"/>
  <c r="E1524" i="1"/>
  <c r="C1525" i="1"/>
  <c r="C1526" i="1"/>
  <c r="C1527" i="1"/>
  <c r="C1528" i="1"/>
  <c r="E1528" i="1"/>
  <c r="C1529" i="1"/>
  <c r="E1529" i="1"/>
  <c r="C1530" i="1"/>
  <c r="C1531" i="1"/>
  <c r="C1532" i="1"/>
  <c r="C1533" i="1"/>
  <c r="E1533" i="1"/>
  <c r="C1534" i="1"/>
  <c r="E1534" i="1"/>
  <c r="C1535" i="1"/>
  <c r="C1536" i="1"/>
  <c r="C1537" i="1"/>
  <c r="C1538" i="1"/>
  <c r="E1538" i="1"/>
  <c r="C1539" i="1"/>
  <c r="E1539" i="1"/>
  <c r="C1540" i="1"/>
  <c r="C1541" i="1"/>
  <c r="C1542" i="1"/>
  <c r="C1543" i="1"/>
  <c r="E1543" i="1"/>
  <c r="C1544" i="1"/>
  <c r="E1544" i="1"/>
  <c r="C1545" i="1"/>
  <c r="C1546" i="1"/>
  <c r="C1547" i="1"/>
  <c r="C1548" i="1"/>
  <c r="E1548" i="1"/>
  <c r="C1549" i="1"/>
  <c r="E1549" i="1"/>
  <c r="C1550" i="1"/>
  <c r="C1551" i="1"/>
  <c r="C1552" i="1"/>
  <c r="C1553" i="1"/>
  <c r="E1553" i="1"/>
  <c r="C1554" i="1"/>
  <c r="E1554" i="1"/>
  <c r="C1555" i="1"/>
  <c r="C1556" i="1"/>
  <c r="C1557" i="1"/>
  <c r="C1558" i="1"/>
  <c r="E1558" i="1"/>
  <c r="C1559" i="1"/>
  <c r="E1559" i="1"/>
  <c r="C1560" i="1"/>
  <c r="C1561" i="1"/>
  <c r="C1562" i="1"/>
  <c r="C1563" i="1"/>
  <c r="E1563" i="1"/>
  <c r="C1564" i="1"/>
  <c r="E1564" i="1"/>
  <c r="C1565" i="1"/>
  <c r="C1566" i="1"/>
  <c r="C1567" i="1"/>
  <c r="C1568" i="1"/>
  <c r="E1568" i="1"/>
  <c r="C1569" i="1"/>
  <c r="E1569" i="1"/>
  <c r="C1570" i="1"/>
  <c r="C1571" i="1"/>
  <c r="C1572" i="1"/>
  <c r="C1573" i="1"/>
  <c r="E1573" i="1"/>
  <c r="C1574" i="1"/>
  <c r="E1574" i="1"/>
  <c r="C1575" i="1"/>
  <c r="C1576" i="1"/>
  <c r="C1577" i="1"/>
  <c r="C1578" i="1"/>
  <c r="E1578" i="1"/>
  <c r="C1579" i="1"/>
  <c r="E1579" i="1"/>
  <c r="C1580" i="1"/>
  <c r="C1581" i="1"/>
  <c r="C1582" i="1"/>
  <c r="C1583" i="1"/>
  <c r="E1583" i="1"/>
  <c r="C1584" i="1"/>
  <c r="E1584" i="1"/>
  <c r="C1585" i="1"/>
  <c r="C1586" i="1"/>
  <c r="C1587" i="1"/>
  <c r="C1588" i="1"/>
  <c r="E1588" i="1"/>
  <c r="C1589" i="1"/>
  <c r="E1589" i="1"/>
  <c r="C1590" i="1"/>
  <c r="C1591" i="1"/>
  <c r="C1592" i="1"/>
  <c r="C1593" i="1"/>
  <c r="E1593" i="1"/>
  <c r="C1594" i="1"/>
  <c r="E1594" i="1"/>
  <c r="C1595" i="1"/>
  <c r="C1596" i="1"/>
  <c r="C1597" i="1"/>
  <c r="C1598" i="1"/>
  <c r="E1598" i="1"/>
  <c r="C1599" i="1"/>
  <c r="E1599" i="1"/>
  <c r="C1600" i="1"/>
  <c r="C1601" i="1"/>
  <c r="C1602" i="1"/>
  <c r="C1603" i="1"/>
  <c r="E1603" i="1"/>
  <c r="C1604" i="1"/>
  <c r="E1604" i="1"/>
  <c r="C1605" i="1"/>
  <c r="C1606" i="1"/>
  <c r="C1607" i="1"/>
  <c r="C1608" i="1"/>
  <c r="E1608" i="1"/>
  <c r="C1609" i="1"/>
  <c r="E1609" i="1"/>
  <c r="C1610" i="1"/>
  <c r="C1611" i="1"/>
  <c r="C1612" i="1"/>
  <c r="C1613" i="1"/>
  <c r="E1613" i="1"/>
  <c r="C1614" i="1"/>
  <c r="E1614" i="1"/>
  <c r="C1615" i="1"/>
  <c r="C1616" i="1"/>
  <c r="C1617" i="1"/>
  <c r="C1618" i="1"/>
  <c r="E1618" i="1"/>
  <c r="C1619" i="1"/>
  <c r="E1619" i="1"/>
  <c r="C1620" i="1"/>
  <c r="C1621" i="1"/>
  <c r="C1622" i="1"/>
  <c r="C1623" i="1"/>
  <c r="E1623" i="1"/>
  <c r="C1624" i="1"/>
  <c r="E1624" i="1"/>
  <c r="C1625" i="1"/>
  <c r="C1626" i="1"/>
  <c r="C1627" i="1"/>
  <c r="C1628" i="1"/>
  <c r="E1628" i="1"/>
  <c r="C1629" i="1"/>
  <c r="E1629" i="1"/>
  <c r="C1630" i="1"/>
  <c r="C1631" i="1"/>
  <c r="C1632" i="1"/>
  <c r="C1633" i="1"/>
  <c r="E1633" i="1"/>
  <c r="C1634" i="1"/>
  <c r="E1634" i="1"/>
  <c r="C1635" i="1"/>
  <c r="C1636" i="1"/>
  <c r="C1637" i="1"/>
  <c r="C1638" i="1"/>
  <c r="E1638" i="1"/>
  <c r="C1639" i="1"/>
  <c r="E1639" i="1"/>
  <c r="C1640" i="1"/>
  <c r="C1641" i="1"/>
  <c r="C1642" i="1"/>
  <c r="C1643" i="1"/>
  <c r="E1643" i="1"/>
  <c r="C1644" i="1"/>
  <c r="E1644" i="1"/>
  <c r="C1645" i="1"/>
  <c r="C1646" i="1"/>
  <c r="C1647" i="1"/>
  <c r="C1648" i="1"/>
  <c r="E1648" i="1"/>
  <c r="C1649" i="1"/>
  <c r="E1649" i="1"/>
  <c r="C1650" i="1"/>
  <c r="C1651" i="1"/>
  <c r="C1652" i="1"/>
  <c r="C1653" i="1"/>
  <c r="E1653" i="1"/>
  <c r="C1654" i="1"/>
  <c r="E1654" i="1"/>
  <c r="C1655" i="1"/>
  <c r="C1656" i="1"/>
  <c r="C1657" i="1"/>
  <c r="C1658" i="1"/>
  <c r="E1658" i="1"/>
  <c r="C1659" i="1"/>
  <c r="E1659" i="1"/>
  <c r="C1660" i="1"/>
  <c r="C1661" i="1"/>
  <c r="C1662" i="1"/>
  <c r="C1663" i="1"/>
  <c r="E1663" i="1"/>
  <c r="C1664" i="1"/>
  <c r="E1664" i="1"/>
  <c r="C1665" i="1"/>
  <c r="C1666" i="1"/>
  <c r="C1667" i="1"/>
  <c r="C1668" i="1"/>
  <c r="E1668" i="1"/>
  <c r="C1669" i="1"/>
  <c r="E1669" i="1"/>
  <c r="C1670" i="1"/>
  <c r="C1671" i="1"/>
  <c r="C1672" i="1"/>
  <c r="C1673" i="1"/>
  <c r="E1673" i="1"/>
  <c r="C1674" i="1"/>
  <c r="E1674" i="1"/>
  <c r="C1675" i="1"/>
  <c r="C1676" i="1"/>
  <c r="C1677" i="1"/>
  <c r="C1678" i="1"/>
  <c r="E1678" i="1"/>
  <c r="C1679" i="1"/>
  <c r="E1679" i="1"/>
  <c r="C1680" i="1"/>
  <c r="C1681" i="1"/>
  <c r="C1682" i="1"/>
  <c r="C1683" i="1"/>
  <c r="E1683" i="1"/>
  <c r="C1684" i="1"/>
  <c r="E1684" i="1"/>
  <c r="C1685" i="1"/>
  <c r="C1686" i="1"/>
  <c r="C1687" i="1"/>
  <c r="C1688" i="1"/>
  <c r="E1688" i="1"/>
  <c r="C1689" i="1"/>
  <c r="E1689" i="1"/>
  <c r="C1690" i="1"/>
  <c r="C1691" i="1"/>
  <c r="C1692" i="1"/>
  <c r="C1693" i="1"/>
  <c r="E1693" i="1"/>
  <c r="C1694" i="1"/>
  <c r="E1694" i="1"/>
  <c r="C1695" i="1"/>
  <c r="C1696" i="1"/>
  <c r="C1697" i="1"/>
  <c r="C1698" i="1"/>
  <c r="E1698" i="1"/>
  <c r="C1699" i="1"/>
  <c r="E1699" i="1"/>
  <c r="C1700" i="1"/>
  <c r="C1701" i="1"/>
  <c r="C1702" i="1"/>
  <c r="C1703" i="1"/>
  <c r="E1703" i="1"/>
  <c r="C1704" i="1"/>
  <c r="E1704" i="1"/>
  <c r="C1705" i="1"/>
  <c r="C1706" i="1"/>
  <c r="C1707" i="1"/>
  <c r="C1708" i="1"/>
  <c r="E1708" i="1"/>
  <c r="C1709" i="1"/>
  <c r="E1709" i="1"/>
  <c r="C1710" i="1"/>
  <c r="C1711" i="1"/>
  <c r="C1712" i="1"/>
  <c r="C1713" i="1"/>
  <c r="E1713" i="1"/>
  <c r="C1714" i="1"/>
  <c r="E1714" i="1"/>
  <c r="C1715" i="1"/>
  <c r="C1716" i="1"/>
  <c r="C1717" i="1"/>
  <c r="C1718" i="1"/>
  <c r="E1718" i="1"/>
  <c r="C1719" i="1"/>
  <c r="E1719" i="1"/>
  <c r="C1720" i="1"/>
  <c r="C1721" i="1"/>
  <c r="C1722" i="1"/>
  <c r="C1723" i="1"/>
  <c r="E1723" i="1"/>
  <c r="C1724" i="1"/>
  <c r="E1724" i="1"/>
  <c r="C1725" i="1"/>
  <c r="C1726" i="1"/>
  <c r="C1727" i="1"/>
  <c r="C1728" i="1"/>
  <c r="E1728" i="1"/>
  <c r="C1729" i="1"/>
  <c r="E1729" i="1"/>
  <c r="C1730" i="1"/>
  <c r="C1731" i="1"/>
  <c r="C1732" i="1"/>
  <c r="C1733" i="1"/>
  <c r="E1733" i="1"/>
  <c r="C1734" i="1"/>
  <c r="E1734" i="1"/>
  <c r="C1735" i="1"/>
  <c r="C1736" i="1"/>
  <c r="C1737" i="1"/>
  <c r="C1738" i="1"/>
  <c r="E1738" i="1"/>
  <c r="C1739" i="1"/>
  <c r="E1739" i="1"/>
  <c r="C1740" i="1"/>
  <c r="C1741" i="1"/>
  <c r="C1742" i="1"/>
  <c r="C1743" i="1"/>
  <c r="E1743" i="1"/>
  <c r="C1744" i="1"/>
  <c r="E1744" i="1"/>
  <c r="C1745" i="1"/>
  <c r="C1746" i="1"/>
  <c r="C1747" i="1"/>
  <c r="C1748" i="1"/>
  <c r="E1748" i="1"/>
  <c r="C1749" i="1"/>
  <c r="E1749" i="1"/>
  <c r="C1750" i="1"/>
  <c r="C1751" i="1"/>
  <c r="C1752" i="1"/>
  <c r="C1753" i="1"/>
  <c r="E1753" i="1"/>
  <c r="C1754" i="1"/>
  <c r="E1754" i="1"/>
  <c r="C1755" i="1"/>
  <c r="C1756" i="1"/>
  <c r="C1757" i="1"/>
  <c r="C1758" i="1"/>
  <c r="E1758" i="1"/>
  <c r="C1759" i="1"/>
  <c r="E1759" i="1"/>
  <c r="C1760" i="1"/>
  <c r="C1761" i="1"/>
  <c r="C1762" i="1"/>
  <c r="C1763" i="1"/>
  <c r="E1763" i="1"/>
  <c r="C1764" i="1"/>
  <c r="E1764" i="1"/>
  <c r="C1765" i="1"/>
  <c r="C1766" i="1"/>
  <c r="C1767" i="1"/>
  <c r="C1768" i="1"/>
  <c r="E1768" i="1"/>
  <c r="C1769" i="1"/>
  <c r="E1769" i="1"/>
  <c r="C1770" i="1"/>
  <c r="C1771" i="1"/>
  <c r="C1772" i="1"/>
  <c r="C1773" i="1"/>
  <c r="E1773" i="1"/>
  <c r="C1774" i="1"/>
  <c r="E1774" i="1"/>
  <c r="C1775" i="1"/>
  <c r="C1776" i="1"/>
  <c r="C1777" i="1"/>
  <c r="C1778" i="1"/>
  <c r="E1778" i="1"/>
  <c r="C1779" i="1"/>
  <c r="E1779" i="1"/>
  <c r="C1780" i="1"/>
  <c r="C1781" i="1"/>
  <c r="C1782" i="1"/>
  <c r="C1783" i="1"/>
  <c r="E1783" i="1"/>
  <c r="C1784" i="1"/>
  <c r="E1784" i="1"/>
  <c r="C1785" i="1"/>
  <c r="C1786" i="1"/>
  <c r="C1787" i="1"/>
  <c r="C1788" i="1"/>
  <c r="E1788" i="1"/>
  <c r="C1789" i="1"/>
  <c r="E1789" i="1"/>
  <c r="C1790" i="1"/>
  <c r="C1791" i="1"/>
  <c r="C1792" i="1"/>
  <c r="C1793" i="1"/>
  <c r="E1793" i="1"/>
  <c r="C1794" i="1"/>
  <c r="E1794" i="1"/>
  <c r="C1795" i="1"/>
  <c r="C1796" i="1"/>
  <c r="C1797" i="1"/>
  <c r="C1798" i="1"/>
  <c r="E1798" i="1"/>
  <c r="C1799" i="1"/>
  <c r="E1799" i="1"/>
  <c r="C1800" i="1"/>
  <c r="C1801" i="1"/>
  <c r="C1802" i="1"/>
  <c r="C1803" i="1"/>
  <c r="E1803" i="1"/>
  <c r="C1804" i="1"/>
  <c r="E1804" i="1"/>
  <c r="C1805" i="1"/>
  <c r="C1806" i="1"/>
  <c r="C1807" i="1"/>
  <c r="C1808" i="1"/>
  <c r="E1808" i="1"/>
  <c r="C1809" i="1"/>
  <c r="E1809" i="1"/>
  <c r="C1810" i="1"/>
  <c r="C1811" i="1"/>
  <c r="C1812" i="1"/>
  <c r="C1813" i="1"/>
  <c r="E1813" i="1"/>
  <c r="C1814" i="1"/>
  <c r="E1814" i="1"/>
  <c r="C1815" i="1"/>
  <c r="C1816" i="1"/>
  <c r="C1817" i="1"/>
  <c r="C1818" i="1"/>
  <c r="E1818" i="1"/>
  <c r="C1819" i="1"/>
  <c r="E1819" i="1"/>
  <c r="C1820" i="1"/>
  <c r="C1821" i="1"/>
  <c r="C1822" i="1"/>
  <c r="C1823" i="1"/>
  <c r="E1823" i="1"/>
  <c r="C1824" i="1"/>
  <c r="E1824" i="1"/>
  <c r="C1825" i="1"/>
  <c r="C1826" i="1"/>
  <c r="C1827" i="1"/>
  <c r="C1828" i="1"/>
  <c r="E1828" i="1"/>
  <c r="C1829" i="1"/>
  <c r="E1829" i="1"/>
  <c r="C1830" i="1"/>
  <c r="C1831" i="1"/>
  <c r="C1832" i="1"/>
  <c r="C1833" i="1"/>
  <c r="E1833" i="1"/>
  <c r="C1834" i="1"/>
  <c r="E1834" i="1"/>
  <c r="C1835" i="1"/>
  <c r="C1836" i="1"/>
  <c r="C1837" i="1"/>
  <c r="C1838" i="1"/>
  <c r="E1838" i="1"/>
  <c r="C1839" i="1"/>
  <c r="E1839" i="1"/>
  <c r="C1840" i="1"/>
  <c r="C1841" i="1"/>
  <c r="C1842" i="1"/>
  <c r="C1843" i="1"/>
  <c r="E1843" i="1"/>
  <c r="C1844" i="1"/>
  <c r="E1844" i="1"/>
  <c r="C1845" i="1"/>
  <c r="C1846" i="1"/>
  <c r="C1847" i="1"/>
  <c r="C1848" i="1"/>
  <c r="E1848" i="1"/>
  <c r="C1849" i="1"/>
  <c r="E1849" i="1"/>
  <c r="C1850" i="1"/>
  <c r="C1851" i="1"/>
  <c r="C1852" i="1"/>
  <c r="C1853" i="1"/>
  <c r="E1853" i="1"/>
  <c r="C1854" i="1"/>
  <c r="E1854" i="1"/>
  <c r="C1855" i="1"/>
  <c r="C1856" i="1"/>
  <c r="C1857" i="1"/>
  <c r="C1858" i="1"/>
  <c r="E1858" i="1"/>
  <c r="C1859" i="1"/>
  <c r="E1859" i="1"/>
  <c r="C1860" i="1"/>
  <c r="C1861" i="1"/>
  <c r="C1862" i="1"/>
  <c r="C1863" i="1"/>
  <c r="E1863" i="1"/>
  <c r="C1864" i="1"/>
  <c r="E1864" i="1"/>
  <c r="C1865" i="1"/>
  <c r="C1866" i="1"/>
  <c r="C1867" i="1"/>
  <c r="C1868" i="1"/>
  <c r="E1868" i="1"/>
  <c r="C1869" i="1"/>
  <c r="E1869" i="1"/>
  <c r="C1870" i="1"/>
  <c r="C1871" i="1"/>
  <c r="C1872" i="1"/>
  <c r="C1873" i="1"/>
  <c r="E1873" i="1"/>
  <c r="C1874" i="1"/>
  <c r="E1874" i="1"/>
  <c r="C1875" i="1"/>
  <c r="C1876" i="1"/>
  <c r="C1877" i="1"/>
  <c r="C1878" i="1"/>
  <c r="E1878" i="1"/>
  <c r="C1879" i="1"/>
  <c r="E1879" i="1"/>
  <c r="C1880" i="1"/>
  <c r="C1881" i="1"/>
  <c r="C1882" i="1"/>
  <c r="C1883" i="1"/>
  <c r="E1883" i="1"/>
  <c r="C1884" i="1"/>
  <c r="E1884" i="1"/>
  <c r="C1885" i="1"/>
  <c r="C1886" i="1"/>
  <c r="C1887" i="1"/>
  <c r="C1888" i="1"/>
  <c r="E1888" i="1"/>
  <c r="C1889" i="1"/>
  <c r="E1889" i="1"/>
  <c r="C1890" i="1"/>
  <c r="C1891" i="1"/>
  <c r="C1892" i="1"/>
  <c r="C1893" i="1"/>
  <c r="E1893" i="1"/>
  <c r="C1894" i="1"/>
  <c r="E1894" i="1"/>
  <c r="C1895" i="1"/>
  <c r="C1896" i="1"/>
  <c r="C1897" i="1"/>
  <c r="C1898" i="1"/>
  <c r="E1898" i="1"/>
  <c r="C1899" i="1"/>
  <c r="E1899" i="1"/>
  <c r="C1900" i="1"/>
  <c r="C1901" i="1"/>
  <c r="C1902" i="1"/>
  <c r="C1903" i="1"/>
  <c r="E1903" i="1"/>
  <c r="C1904" i="1"/>
  <c r="E1904" i="1"/>
  <c r="C1905" i="1"/>
  <c r="C1906" i="1"/>
  <c r="C1907" i="1"/>
  <c r="C1908" i="1"/>
  <c r="E1908" i="1"/>
  <c r="C1909" i="1"/>
  <c r="E1909" i="1"/>
  <c r="C1910" i="1"/>
  <c r="C1911" i="1"/>
  <c r="C1912" i="1"/>
  <c r="C1913" i="1"/>
  <c r="E1913" i="1"/>
  <c r="C1914" i="1"/>
  <c r="E1914" i="1"/>
  <c r="C1915" i="1"/>
  <c r="C1916" i="1"/>
  <c r="C1917" i="1"/>
  <c r="C1918" i="1"/>
  <c r="E1918" i="1"/>
  <c r="C1919" i="1"/>
  <c r="E1919" i="1"/>
  <c r="C1920" i="1"/>
  <c r="C1921" i="1"/>
  <c r="C1922" i="1"/>
  <c r="C1923" i="1"/>
  <c r="E1923" i="1"/>
  <c r="C1924" i="1"/>
  <c r="E1924" i="1"/>
  <c r="C1925" i="1"/>
  <c r="C1926" i="1"/>
  <c r="C1927" i="1"/>
  <c r="C1928" i="1"/>
  <c r="E1928" i="1"/>
  <c r="C1929" i="1"/>
  <c r="E1929" i="1"/>
  <c r="C1930" i="1"/>
  <c r="C1931" i="1"/>
  <c r="C1932" i="1"/>
  <c r="C1933" i="1"/>
  <c r="E1933" i="1"/>
  <c r="C1934" i="1"/>
  <c r="E1934" i="1"/>
  <c r="C1935" i="1"/>
  <c r="C1936" i="1"/>
  <c r="C1937" i="1"/>
  <c r="C1938" i="1"/>
  <c r="E1938" i="1"/>
  <c r="C1939" i="1"/>
  <c r="E1939" i="1"/>
  <c r="C1940" i="1"/>
  <c r="C1941" i="1"/>
  <c r="C1942" i="1"/>
  <c r="C1943" i="1"/>
  <c r="E1943" i="1"/>
  <c r="C1944" i="1"/>
  <c r="E1944" i="1"/>
  <c r="C1945" i="1"/>
  <c r="C1946" i="1"/>
  <c r="C1947" i="1"/>
  <c r="C1948" i="1"/>
  <c r="E1948" i="1"/>
  <c r="C1949" i="1"/>
  <c r="E1949" i="1"/>
  <c r="C1950" i="1"/>
  <c r="C1951" i="1"/>
  <c r="C1952" i="1"/>
  <c r="C1953" i="1"/>
  <c r="E1953" i="1"/>
  <c r="C1954" i="1"/>
  <c r="E1954" i="1"/>
  <c r="C1955" i="1"/>
  <c r="C1956" i="1"/>
  <c r="C1957" i="1"/>
  <c r="C1958" i="1"/>
  <c r="E1958" i="1"/>
  <c r="C1959" i="1"/>
  <c r="E1959" i="1"/>
  <c r="C1960" i="1"/>
  <c r="C1961" i="1"/>
  <c r="C1962" i="1"/>
  <c r="C1963" i="1"/>
  <c r="E1963" i="1"/>
  <c r="C1964" i="1"/>
  <c r="E1964" i="1"/>
  <c r="C1965" i="1"/>
  <c r="C1966" i="1"/>
  <c r="C1967" i="1"/>
  <c r="C1968" i="1"/>
  <c r="E1968" i="1"/>
  <c r="C1969" i="1"/>
  <c r="E1969" i="1"/>
  <c r="C1970" i="1"/>
  <c r="C1971" i="1"/>
  <c r="C1972" i="1"/>
  <c r="C1973" i="1"/>
  <c r="E1973" i="1"/>
  <c r="C1974" i="1"/>
  <c r="E1974" i="1"/>
  <c r="C1975" i="1"/>
  <c r="C1976" i="1"/>
  <c r="C1977" i="1"/>
  <c r="C1978" i="1"/>
  <c r="E1978" i="1"/>
  <c r="C1979" i="1"/>
  <c r="E1979" i="1"/>
  <c r="C1980" i="1"/>
  <c r="C1981" i="1"/>
  <c r="C1982" i="1"/>
  <c r="C1983" i="1"/>
  <c r="E1983" i="1"/>
  <c r="C1984" i="1"/>
  <c r="E1984" i="1"/>
  <c r="C1985" i="1"/>
  <c r="C1986" i="1"/>
  <c r="C1987" i="1"/>
  <c r="C1988" i="1"/>
  <c r="E1988" i="1"/>
  <c r="C1989" i="1"/>
  <c r="E1989" i="1"/>
  <c r="C1990" i="1"/>
  <c r="C1991" i="1"/>
  <c r="C1992" i="1"/>
  <c r="C1993" i="1"/>
  <c r="E1993" i="1"/>
  <c r="C1994" i="1"/>
  <c r="E1994" i="1"/>
  <c r="C1995" i="1"/>
  <c r="C1996" i="1"/>
  <c r="C1997" i="1"/>
  <c r="C1998" i="1"/>
  <c r="E1998" i="1"/>
  <c r="C1999" i="1"/>
  <c r="E1999" i="1"/>
  <c r="C2000" i="1"/>
  <c r="C2001" i="1"/>
  <c r="C2002" i="1"/>
  <c r="C2003" i="1"/>
  <c r="E2003" i="1"/>
  <c r="C2004" i="1"/>
  <c r="E2004" i="1"/>
  <c r="C2005" i="1"/>
  <c r="C2006" i="1"/>
  <c r="C2007" i="1"/>
  <c r="C2008" i="1"/>
  <c r="E2008" i="1"/>
  <c r="C2009" i="1"/>
  <c r="E2009" i="1"/>
  <c r="C2010" i="1"/>
  <c r="C2011" i="1"/>
  <c r="C2012" i="1"/>
  <c r="C2013" i="1"/>
  <c r="E2013" i="1"/>
  <c r="C2014" i="1"/>
  <c r="E2014" i="1"/>
  <c r="C2015" i="1"/>
  <c r="C2016" i="1"/>
  <c r="C2017" i="1"/>
  <c r="C2018" i="1"/>
  <c r="E2018" i="1"/>
  <c r="C2019" i="1"/>
  <c r="E2019" i="1"/>
  <c r="C2020" i="1"/>
  <c r="C2021" i="1"/>
  <c r="C2022" i="1"/>
  <c r="C2023" i="1"/>
  <c r="E2023" i="1"/>
  <c r="C2024" i="1"/>
  <c r="E2024" i="1"/>
  <c r="C2025" i="1"/>
  <c r="C2026" i="1"/>
  <c r="C2027" i="1"/>
  <c r="C2028" i="1"/>
  <c r="E2028" i="1"/>
  <c r="C2029" i="1"/>
  <c r="E2029" i="1"/>
  <c r="C2030" i="1"/>
  <c r="C2031" i="1"/>
  <c r="C2032" i="1"/>
  <c r="C2033" i="1"/>
  <c r="E2033" i="1"/>
  <c r="C2034" i="1"/>
  <c r="E2034" i="1"/>
  <c r="C2035" i="1"/>
  <c r="C2036" i="1"/>
  <c r="C2037" i="1"/>
  <c r="C2038" i="1"/>
  <c r="E2038" i="1"/>
  <c r="C2039" i="1"/>
  <c r="E2039" i="1"/>
  <c r="C2040" i="1"/>
  <c r="C2041" i="1"/>
  <c r="C2042" i="1"/>
  <c r="C2043" i="1"/>
  <c r="E2043" i="1"/>
  <c r="C2044" i="1"/>
  <c r="E2044" i="1"/>
  <c r="C2045" i="1"/>
  <c r="C2046" i="1"/>
  <c r="C2047" i="1"/>
  <c r="C2048" i="1"/>
  <c r="E2048" i="1"/>
  <c r="C2049" i="1"/>
  <c r="E2049" i="1"/>
  <c r="C2050" i="1"/>
  <c r="C2051" i="1"/>
  <c r="C2052" i="1"/>
  <c r="C2053" i="1"/>
  <c r="E2053" i="1"/>
  <c r="C2054" i="1"/>
  <c r="E2054" i="1"/>
  <c r="C2055" i="1"/>
  <c r="C2056" i="1"/>
  <c r="C2057" i="1"/>
  <c r="C2058" i="1"/>
  <c r="E2058" i="1"/>
  <c r="C2059" i="1"/>
  <c r="E2059" i="1"/>
  <c r="C2060" i="1"/>
  <c r="C2061" i="1"/>
  <c r="C2062" i="1"/>
  <c r="C2063" i="1"/>
  <c r="E2063" i="1"/>
  <c r="C2064" i="1"/>
  <c r="E2064" i="1"/>
  <c r="C2065" i="1"/>
  <c r="C2066" i="1"/>
  <c r="C2067" i="1"/>
  <c r="C2068" i="1"/>
  <c r="E2068" i="1"/>
  <c r="C2069" i="1"/>
  <c r="E2069" i="1"/>
  <c r="C2070" i="1"/>
  <c r="C2071" i="1"/>
  <c r="C2072" i="1"/>
  <c r="C2073" i="1"/>
  <c r="E2073" i="1"/>
  <c r="C2074" i="1"/>
  <c r="E2074" i="1"/>
  <c r="C2075" i="1"/>
  <c r="C2076" i="1"/>
  <c r="C2077" i="1"/>
  <c r="C2078" i="1"/>
  <c r="E2078" i="1"/>
  <c r="C2079" i="1"/>
  <c r="E2079" i="1"/>
  <c r="C2080" i="1"/>
  <c r="C2081" i="1"/>
  <c r="C2082" i="1"/>
  <c r="C2083" i="1"/>
  <c r="E2083" i="1"/>
  <c r="C2084" i="1"/>
  <c r="E2084" i="1"/>
  <c r="C2085" i="1"/>
  <c r="C2086" i="1"/>
  <c r="C2087" i="1"/>
  <c r="C2088" i="1"/>
  <c r="E2088" i="1"/>
  <c r="C2089" i="1"/>
  <c r="E2089" i="1"/>
  <c r="C2090" i="1"/>
  <c r="C2091" i="1"/>
  <c r="C2092" i="1"/>
  <c r="C2093" i="1"/>
  <c r="E2093" i="1"/>
  <c r="C2094" i="1"/>
  <c r="E2094" i="1"/>
  <c r="C2095" i="1"/>
  <c r="C2096" i="1"/>
  <c r="C2097" i="1"/>
  <c r="C2098" i="1"/>
  <c r="E2098" i="1"/>
  <c r="C2099" i="1"/>
  <c r="E2099" i="1"/>
  <c r="C2100" i="1"/>
  <c r="C2101" i="1"/>
  <c r="C2102" i="1"/>
  <c r="C2103" i="1"/>
  <c r="E2103" i="1"/>
  <c r="C2104" i="1"/>
  <c r="E2104" i="1"/>
  <c r="C2105" i="1"/>
  <c r="C2106" i="1"/>
  <c r="C2107" i="1"/>
  <c r="C2108" i="1"/>
  <c r="E2108" i="1"/>
  <c r="C2109" i="1"/>
  <c r="E2109" i="1"/>
  <c r="C2110" i="1"/>
  <c r="C2111" i="1"/>
  <c r="C2112" i="1"/>
  <c r="C2113" i="1"/>
  <c r="E2113" i="1"/>
  <c r="C2114" i="1"/>
  <c r="E2114" i="1"/>
  <c r="C2115" i="1"/>
  <c r="C2116" i="1"/>
  <c r="C2117" i="1"/>
  <c r="C2118" i="1"/>
  <c r="E2118" i="1"/>
  <c r="C2119" i="1"/>
  <c r="E2119" i="1"/>
  <c r="C2120" i="1"/>
  <c r="C2121" i="1"/>
  <c r="C2122" i="1"/>
  <c r="C2123" i="1"/>
  <c r="E2123" i="1"/>
  <c r="C2124" i="1"/>
  <c r="E2124" i="1"/>
  <c r="C2125" i="1"/>
  <c r="C2126" i="1"/>
  <c r="C2127" i="1"/>
  <c r="C2128" i="1"/>
  <c r="E2128" i="1"/>
  <c r="C2129" i="1"/>
  <c r="E2129" i="1"/>
  <c r="C2130" i="1"/>
  <c r="C2131" i="1"/>
  <c r="C2132" i="1"/>
  <c r="C2133" i="1"/>
  <c r="E2133" i="1"/>
  <c r="C2134" i="1"/>
  <c r="E2134" i="1"/>
  <c r="C2135" i="1"/>
  <c r="C2136" i="1"/>
  <c r="C2137" i="1"/>
  <c r="C2138" i="1"/>
  <c r="E2138" i="1"/>
  <c r="C2139" i="1"/>
  <c r="E2139" i="1"/>
  <c r="C2140" i="1"/>
  <c r="C2141" i="1"/>
  <c r="C2142" i="1"/>
  <c r="C2143" i="1"/>
  <c r="E2143" i="1"/>
  <c r="C2144" i="1"/>
  <c r="E2144" i="1"/>
  <c r="C2145" i="1"/>
  <c r="C2146" i="1"/>
  <c r="C2147" i="1"/>
  <c r="C2148" i="1"/>
  <c r="E2148" i="1"/>
  <c r="C2149" i="1"/>
  <c r="E2149" i="1"/>
  <c r="C2150" i="1"/>
  <c r="C2151" i="1"/>
  <c r="C2152" i="1"/>
  <c r="C2153" i="1"/>
  <c r="E2153" i="1"/>
  <c r="C2154" i="1"/>
  <c r="E2154" i="1"/>
  <c r="C2155" i="1"/>
  <c r="C2156" i="1"/>
  <c r="C2157" i="1"/>
  <c r="C2158" i="1"/>
  <c r="E2158" i="1"/>
  <c r="C2159" i="1"/>
  <c r="E2159" i="1"/>
  <c r="C2160" i="1"/>
  <c r="C2161" i="1"/>
  <c r="C2162" i="1"/>
  <c r="C2163" i="1"/>
  <c r="E2163" i="1"/>
  <c r="C2164" i="1"/>
  <c r="E2164" i="1"/>
  <c r="C2165" i="1"/>
  <c r="C2166" i="1"/>
  <c r="C2167" i="1"/>
  <c r="C2168" i="1"/>
  <c r="E2168" i="1"/>
  <c r="C2169" i="1"/>
  <c r="E2169" i="1"/>
  <c r="C2170" i="1"/>
  <c r="C2171" i="1"/>
  <c r="C2172" i="1"/>
  <c r="C2173" i="1"/>
  <c r="E2173" i="1"/>
  <c r="C2174" i="1"/>
  <c r="E2174" i="1"/>
  <c r="C2175" i="1"/>
  <c r="C2176" i="1"/>
  <c r="C2177" i="1"/>
  <c r="C2178" i="1"/>
  <c r="E2178" i="1"/>
  <c r="C2179" i="1"/>
  <c r="E2179" i="1"/>
  <c r="C2180" i="1"/>
  <c r="C2181" i="1"/>
  <c r="C2182" i="1"/>
  <c r="C2183" i="1"/>
  <c r="E2183" i="1"/>
  <c r="C2184" i="1"/>
  <c r="E2184" i="1"/>
  <c r="C2185" i="1"/>
  <c r="C2186" i="1"/>
  <c r="C2187" i="1"/>
  <c r="C2188" i="1"/>
  <c r="E2188" i="1"/>
  <c r="C2189" i="1"/>
  <c r="E2189" i="1"/>
  <c r="C2190" i="1"/>
  <c r="C2191" i="1"/>
  <c r="C2192" i="1"/>
  <c r="C2193" i="1"/>
  <c r="E2193" i="1"/>
  <c r="C2194" i="1"/>
  <c r="E2194" i="1"/>
  <c r="C2195" i="1"/>
  <c r="C2196" i="1"/>
  <c r="C2197" i="1"/>
  <c r="C2198" i="1"/>
  <c r="E2198" i="1"/>
  <c r="C2199" i="1"/>
  <c r="E2199" i="1"/>
  <c r="C2200" i="1"/>
  <c r="C2201" i="1"/>
  <c r="C2202" i="1"/>
  <c r="C2203" i="1"/>
  <c r="E2203" i="1"/>
  <c r="C2204" i="1"/>
  <c r="E2204" i="1"/>
  <c r="C2205" i="1"/>
  <c r="C2206" i="1"/>
  <c r="C2207" i="1"/>
  <c r="C2208" i="1"/>
  <c r="E2208" i="1"/>
  <c r="C2209" i="1"/>
  <c r="E2209" i="1"/>
  <c r="C2210" i="1"/>
  <c r="C2211" i="1"/>
  <c r="C2212" i="1"/>
  <c r="C2213" i="1"/>
  <c r="E2213" i="1"/>
  <c r="C2214" i="1"/>
  <c r="E2214" i="1"/>
  <c r="C2215" i="1"/>
  <c r="C2216" i="1"/>
  <c r="C2217" i="1"/>
  <c r="C2218" i="1"/>
  <c r="E2218" i="1"/>
  <c r="C2219" i="1"/>
  <c r="E2219" i="1"/>
  <c r="C2220" i="1"/>
  <c r="C2221" i="1"/>
  <c r="C2222" i="1"/>
  <c r="C2223" i="1"/>
  <c r="E2223" i="1"/>
  <c r="C2224" i="1"/>
  <c r="E2224" i="1"/>
  <c r="C2225" i="1"/>
  <c r="C2226" i="1"/>
  <c r="C2227" i="1"/>
  <c r="C2228" i="1"/>
  <c r="E2228" i="1"/>
  <c r="C2229" i="1"/>
  <c r="E2229" i="1"/>
  <c r="C2230" i="1"/>
  <c r="C2231" i="1"/>
  <c r="C2232" i="1"/>
  <c r="C2233" i="1"/>
  <c r="E2233" i="1"/>
  <c r="C2234" i="1"/>
  <c r="E2234" i="1"/>
  <c r="C2235" i="1"/>
  <c r="C2236" i="1"/>
  <c r="C2237" i="1"/>
  <c r="C2238" i="1"/>
  <c r="E2238" i="1"/>
  <c r="C2239" i="1"/>
  <c r="E2239" i="1"/>
  <c r="C2240" i="1"/>
  <c r="C2241" i="1"/>
  <c r="C2242" i="1"/>
  <c r="C2243" i="1"/>
  <c r="E2243" i="1"/>
  <c r="C2244" i="1"/>
  <c r="E2244" i="1"/>
  <c r="C2245" i="1"/>
  <c r="C2246" i="1"/>
  <c r="C2247" i="1"/>
  <c r="C2248" i="1"/>
  <c r="E2248" i="1"/>
  <c r="C2249" i="1"/>
  <c r="E2249" i="1"/>
  <c r="C2250" i="1"/>
  <c r="C2251" i="1"/>
  <c r="C2252" i="1"/>
  <c r="C2253" i="1"/>
  <c r="E2253" i="1"/>
  <c r="C2254" i="1"/>
  <c r="E2254" i="1"/>
  <c r="C2255" i="1"/>
  <c r="C2256" i="1"/>
  <c r="C2257" i="1"/>
  <c r="C2258" i="1"/>
  <c r="E2258" i="1"/>
  <c r="C2259" i="1"/>
  <c r="E2259" i="1"/>
  <c r="C2260" i="1"/>
  <c r="C2261" i="1"/>
  <c r="C2262" i="1"/>
  <c r="C2263" i="1"/>
  <c r="E2263" i="1"/>
  <c r="C2264" i="1"/>
  <c r="E2264" i="1"/>
  <c r="C2265" i="1"/>
  <c r="C2266" i="1"/>
  <c r="C2267" i="1"/>
  <c r="C2268" i="1"/>
  <c r="E2268" i="1"/>
  <c r="C2269" i="1"/>
  <c r="E2269" i="1"/>
  <c r="C2270" i="1"/>
  <c r="C2271" i="1"/>
  <c r="C2272" i="1"/>
  <c r="C2273" i="1"/>
  <c r="E2273" i="1"/>
  <c r="C2274" i="1"/>
  <c r="E2274" i="1"/>
  <c r="C2275" i="1"/>
  <c r="C2276" i="1"/>
  <c r="C2277" i="1"/>
  <c r="C2278" i="1"/>
  <c r="E2278" i="1"/>
  <c r="C2279" i="1"/>
  <c r="E2279" i="1"/>
  <c r="C2280" i="1"/>
  <c r="C2281" i="1"/>
  <c r="C2282" i="1"/>
  <c r="C2283" i="1"/>
  <c r="E2283" i="1"/>
  <c r="C2284" i="1"/>
  <c r="E2284" i="1"/>
  <c r="C2285" i="1"/>
  <c r="C2286" i="1"/>
  <c r="C2287" i="1"/>
  <c r="C2288" i="1"/>
  <c r="E2288" i="1"/>
  <c r="C2289" i="1"/>
  <c r="E2289" i="1"/>
  <c r="C2290" i="1"/>
  <c r="C2291" i="1"/>
  <c r="C2292" i="1"/>
  <c r="C2293" i="1"/>
  <c r="E2293" i="1"/>
  <c r="C2294" i="1"/>
  <c r="E2294" i="1"/>
  <c r="C2295" i="1"/>
  <c r="C2296" i="1"/>
  <c r="C2297" i="1"/>
  <c r="C2298" i="1"/>
  <c r="E2298" i="1"/>
  <c r="C2299" i="1"/>
  <c r="E2299" i="1"/>
  <c r="C2300" i="1"/>
  <c r="C2301" i="1"/>
  <c r="C2302" i="1"/>
  <c r="C2303" i="1"/>
  <c r="E2303" i="1"/>
  <c r="C2304" i="1"/>
  <c r="E2304" i="1"/>
  <c r="C2305" i="1"/>
  <c r="C2306" i="1"/>
  <c r="C2307" i="1"/>
  <c r="C2308" i="1"/>
  <c r="E2308" i="1"/>
  <c r="C2309" i="1"/>
  <c r="E2309" i="1"/>
  <c r="C2310" i="1"/>
  <c r="C2311" i="1"/>
  <c r="C2312" i="1"/>
  <c r="C2313" i="1"/>
  <c r="E2313" i="1"/>
  <c r="C2314" i="1"/>
  <c r="E2314" i="1"/>
  <c r="C2315" i="1"/>
  <c r="C2316" i="1"/>
  <c r="C2317" i="1"/>
  <c r="C2318" i="1"/>
  <c r="E2318" i="1"/>
  <c r="C2319" i="1"/>
  <c r="E2319" i="1"/>
  <c r="C2320" i="1"/>
  <c r="C2321" i="1"/>
  <c r="C2322" i="1"/>
  <c r="C2323" i="1"/>
  <c r="E2323" i="1"/>
  <c r="C2324" i="1"/>
  <c r="E2324" i="1"/>
  <c r="C2325" i="1"/>
  <c r="C2326" i="1"/>
  <c r="C2327" i="1"/>
  <c r="C2328" i="1"/>
  <c r="E2328" i="1"/>
  <c r="C2329" i="1"/>
  <c r="E2329" i="1"/>
  <c r="C2330" i="1"/>
  <c r="C2331" i="1"/>
  <c r="C2332" i="1"/>
  <c r="C2333" i="1"/>
  <c r="E2333" i="1"/>
  <c r="C2334" i="1"/>
  <c r="E2334" i="1"/>
  <c r="C2335" i="1"/>
  <c r="C2336" i="1"/>
  <c r="C2337" i="1"/>
  <c r="C2338" i="1"/>
  <c r="E2338" i="1"/>
  <c r="C2339" i="1"/>
  <c r="E2339" i="1"/>
  <c r="C2340" i="1"/>
  <c r="C2341" i="1"/>
  <c r="C2342" i="1"/>
  <c r="C2343" i="1"/>
  <c r="E2343" i="1"/>
  <c r="C2344" i="1"/>
  <c r="E2344" i="1"/>
  <c r="C2345" i="1"/>
  <c r="C2346" i="1"/>
  <c r="C2347" i="1"/>
  <c r="C2348" i="1"/>
  <c r="E2348" i="1"/>
  <c r="C2349" i="1"/>
  <c r="E2349" i="1"/>
  <c r="C2350" i="1"/>
  <c r="C2351" i="1"/>
  <c r="C2352" i="1"/>
  <c r="C2353" i="1"/>
  <c r="E2353" i="1"/>
  <c r="C2354" i="1"/>
  <c r="E2354" i="1"/>
  <c r="C2355" i="1"/>
  <c r="C2356" i="1"/>
  <c r="C2357" i="1"/>
  <c r="C2358" i="1"/>
  <c r="E2358" i="1"/>
  <c r="C2359" i="1"/>
  <c r="E2359" i="1"/>
  <c r="C2360" i="1"/>
  <c r="C2361" i="1"/>
  <c r="C2362" i="1"/>
  <c r="C2363" i="1"/>
  <c r="E2363" i="1"/>
  <c r="C2364" i="1"/>
  <c r="E2364" i="1"/>
  <c r="C2365" i="1"/>
  <c r="C2366" i="1"/>
  <c r="C2367" i="1"/>
  <c r="C2368" i="1"/>
  <c r="E2368" i="1"/>
  <c r="C2369" i="1"/>
  <c r="E2369" i="1"/>
  <c r="C2370" i="1"/>
  <c r="C2371" i="1"/>
  <c r="C2372" i="1"/>
  <c r="C2373" i="1"/>
  <c r="E2373" i="1"/>
  <c r="C2374" i="1"/>
  <c r="E2374" i="1"/>
  <c r="C2375" i="1"/>
  <c r="C2376" i="1"/>
  <c r="C2377" i="1"/>
  <c r="C2378" i="1"/>
  <c r="E2378" i="1"/>
  <c r="C2379" i="1"/>
  <c r="E2379" i="1"/>
  <c r="C2380" i="1"/>
  <c r="C2381" i="1"/>
  <c r="C2382" i="1"/>
  <c r="C2383" i="1"/>
  <c r="E2383" i="1"/>
  <c r="C2384" i="1"/>
  <c r="E2384" i="1"/>
  <c r="C2385" i="1"/>
  <c r="C2386" i="1"/>
  <c r="C2387" i="1"/>
  <c r="C2388" i="1"/>
  <c r="E2388" i="1"/>
  <c r="C2389" i="1"/>
  <c r="E2389" i="1"/>
  <c r="C2390" i="1"/>
  <c r="C2391" i="1"/>
  <c r="C2392" i="1"/>
  <c r="C2393" i="1"/>
  <c r="E2393" i="1"/>
  <c r="C2394" i="1"/>
  <c r="E2394" i="1"/>
  <c r="C2395" i="1"/>
  <c r="C2396" i="1"/>
  <c r="C2397" i="1"/>
  <c r="C2398" i="1"/>
  <c r="E2398" i="1"/>
  <c r="C2399" i="1"/>
  <c r="E2399" i="1"/>
  <c r="C2400" i="1"/>
  <c r="C2401" i="1"/>
  <c r="C2402" i="1"/>
  <c r="C2403" i="1"/>
  <c r="E2403" i="1"/>
  <c r="C2404" i="1"/>
  <c r="E2404" i="1"/>
  <c r="C2405" i="1"/>
  <c r="C2406" i="1"/>
  <c r="C2407" i="1"/>
  <c r="C2408" i="1"/>
  <c r="E2408" i="1"/>
  <c r="C2409" i="1"/>
  <c r="E2409" i="1"/>
  <c r="C2410" i="1"/>
  <c r="C2411" i="1"/>
  <c r="C2412" i="1"/>
  <c r="C2413" i="1"/>
  <c r="E2413" i="1"/>
  <c r="C2414" i="1"/>
  <c r="E2414" i="1"/>
  <c r="C2415" i="1"/>
  <c r="C2416" i="1"/>
  <c r="C2417" i="1"/>
  <c r="C2418" i="1"/>
  <c r="E2418" i="1"/>
  <c r="C2419" i="1"/>
  <c r="E2419" i="1"/>
  <c r="C2420" i="1"/>
  <c r="C2421" i="1"/>
  <c r="C2422" i="1"/>
  <c r="C2423" i="1"/>
  <c r="E2423" i="1"/>
  <c r="C2424" i="1"/>
  <c r="E2424" i="1"/>
  <c r="C2425" i="1"/>
  <c r="C2426" i="1"/>
  <c r="C2427" i="1"/>
  <c r="C2428" i="1"/>
  <c r="E2428" i="1"/>
  <c r="C2429" i="1"/>
  <c r="E2429" i="1"/>
  <c r="C2430" i="1"/>
  <c r="C2431" i="1"/>
  <c r="C2432" i="1"/>
  <c r="C2433" i="1"/>
  <c r="E2433" i="1"/>
  <c r="C2434" i="1"/>
  <c r="E2434" i="1"/>
  <c r="C2435" i="1"/>
  <c r="C2436" i="1"/>
  <c r="C2437" i="1"/>
  <c r="C2438" i="1"/>
  <c r="E2438" i="1"/>
  <c r="C2439" i="1"/>
  <c r="E2439" i="1"/>
  <c r="C2440" i="1"/>
  <c r="C2441" i="1"/>
  <c r="C2442" i="1"/>
  <c r="C2443" i="1"/>
  <c r="E2443" i="1"/>
  <c r="C2444" i="1"/>
  <c r="E2444" i="1"/>
  <c r="C2445" i="1"/>
  <c r="C2446" i="1"/>
  <c r="C2447" i="1"/>
  <c r="C2448" i="1"/>
  <c r="E2448" i="1"/>
  <c r="C2449" i="1"/>
  <c r="E2449" i="1"/>
  <c r="C2450" i="1"/>
  <c r="C2451" i="1"/>
  <c r="C2452" i="1"/>
  <c r="C2453" i="1"/>
  <c r="E2453" i="1"/>
  <c r="C2454" i="1"/>
  <c r="E2454" i="1"/>
  <c r="C2455" i="1"/>
  <c r="C2456" i="1"/>
  <c r="C2457" i="1"/>
  <c r="C2458" i="1"/>
  <c r="E2458" i="1"/>
  <c r="C2459" i="1"/>
  <c r="E2459" i="1"/>
  <c r="C2460" i="1"/>
  <c r="C2461" i="1"/>
  <c r="C2462" i="1"/>
  <c r="C2463" i="1"/>
  <c r="E2463" i="1"/>
  <c r="C2464" i="1"/>
  <c r="E2464" i="1"/>
  <c r="C2465" i="1"/>
  <c r="C2466" i="1"/>
  <c r="C2467" i="1"/>
  <c r="C2468" i="1"/>
  <c r="E2468" i="1"/>
  <c r="C2469" i="1"/>
  <c r="E2469" i="1"/>
  <c r="C2470" i="1"/>
  <c r="C2471" i="1"/>
  <c r="C2472" i="1"/>
  <c r="C2473" i="1"/>
  <c r="E2473" i="1"/>
  <c r="C2474" i="1"/>
  <c r="E2474" i="1"/>
  <c r="C2475" i="1"/>
  <c r="C2476" i="1"/>
  <c r="C2477" i="1"/>
  <c r="C2478" i="1"/>
  <c r="E2478" i="1"/>
  <c r="C2479" i="1"/>
  <c r="E2479" i="1"/>
  <c r="C2480" i="1"/>
  <c r="C2481" i="1"/>
  <c r="C2482" i="1"/>
  <c r="C2483" i="1"/>
  <c r="E2483" i="1"/>
  <c r="C2484" i="1"/>
  <c r="E2484" i="1"/>
  <c r="C2485" i="1"/>
  <c r="C2486" i="1"/>
  <c r="C2487" i="1"/>
  <c r="C2488" i="1"/>
  <c r="E2488" i="1"/>
  <c r="C2489" i="1"/>
  <c r="E2489" i="1"/>
  <c r="C2490" i="1"/>
  <c r="C2491" i="1"/>
  <c r="C2492" i="1"/>
  <c r="C2493" i="1"/>
  <c r="E2493" i="1"/>
  <c r="C2494" i="1"/>
  <c r="E2494" i="1"/>
  <c r="C2495" i="1"/>
  <c r="C2496" i="1"/>
  <c r="C2497" i="1"/>
  <c r="C2498" i="1"/>
  <c r="E2498" i="1"/>
  <c r="C2499" i="1"/>
  <c r="E2499" i="1"/>
  <c r="C2500" i="1"/>
  <c r="C2501" i="1"/>
  <c r="C2502" i="1"/>
  <c r="C2503" i="1"/>
  <c r="E2503" i="1"/>
  <c r="C2504" i="1"/>
  <c r="E2504" i="1"/>
  <c r="C2505" i="1"/>
  <c r="C2506" i="1"/>
  <c r="C2507" i="1"/>
  <c r="C2508" i="1"/>
  <c r="E2508" i="1"/>
  <c r="C2509" i="1"/>
  <c r="E2509" i="1"/>
  <c r="C2510" i="1"/>
  <c r="C2511" i="1"/>
  <c r="C2512" i="1"/>
  <c r="C2513" i="1"/>
  <c r="E2513" i="1"/>
  <c r="C2514" i="1"/>
  <c r="E2514" i="1"/>
  <c r="C2515" i="1"/>
  <c r="C2516" i="1"/>
  <c r="C2517" i="1"/>
  <c r="C2518" i="1"/>
  <c r="E2518" i="1"/>
  <c r="C2519" i="1"/>
  <c r="E2519" i="1"/>
  <c r="C2520" i="1"/>
  <c r="C2521" i="1"/>
  <c r="C2522" i="1"/>
  <c r="C2523" i="1"/>
  <c r="E2523" i="1"/>
  <c r="C2524" i="1"/>
  <c r="E2524" i="1"/>
  <c r="C2525" i="1"/>
  <c r="C2526" i="1"/>
  <c r="C2527" i="1"/>
  <c r="C2528" i="1"/>
  <c r="E2528" i="1"/>
  <c r="C2529" i="1"/>
  <c r="E2529" i="1"/>
  <c r="C2530" i="1"/>
  <c r="C2531" i="1"/>
  <c r="C2532" i="1"/>
  <c r="C2533" i="1"/>
  <c r="E2533" i="1"/>
  <c r="C2534" i="1"/>
  <c r="E2534" i="1"/>
  <c r="C2535" i="1"/>
  <c r="C2536" i="1"/>
  <c r="C2537" i="1"/>
  <c r="C2538" i="1"/>
  <c r="E2538" i="1"/>
  <c r="C2539" i="1"/>
  <c r="E2539" i="1"/>
  <c r="C2540" i="1"/>
  <c r="C2541" i="1"/>
  <c r="C2542" i="1"/>
  <c r="C2543" i="1"/>
  <c r="E2543" i="1"/>
  <c r="C2544" i="1"/>
  <c r="E2544" i="1"/>
  <c r="C2545" i="1"/>
  <c r="C2546" i="1"/>
  <c r="C2547" i="1"/>
  <c r="C2548" i="1"/>
  <c r="E2548" i="1"/>
  <c r="C2549" i="1"/>
  <c r="E2549" i="1"/>
  <c r="C2550" i="1"/>
  <c r="C2551" i="1"/>
  <c r="C2552" i="1"/>
  <c r="C2553" i="1"/>
  <c r="E2553" i="1"/>
  <c r="C2554" i="1"/>
  <c r="E2554" i="1"/>
  <c r="C2555" i="1"/>
  <c r="C2556" i="1"/>
  <c r="C2557" i="1"/>
  <c r="C2558" i="1"/>
  <c r="E2558" i="1"/>
  <c r="C2559" i="1"/>
  <c r="E2559" i="1"/>
  <c r="C2560" i="1"/>
  <c r="C2561" i="1"/>
  <c r="C2562" i="1"/>
  <c r="C2563" i="1"/>
  <c r="E2563" i="1"/>
  <c r="C2564" i="1"/>
  <c r="E2564" i="1"/>
  <c r="C2565" i="1"/>
  <c r="C2566" i="1"/>
  <c r="C2567" i="1"/>
  <c r="C2568" i="1"/>
  <c r="E2568" i="1"/>
  <c r="C2569" i="1"/>
  <c r="E2569" i="1"/>
  <c r="C2570" i="1"/>
  <c r="C2571" i="1"/>
  <c r="C2572" i="1"/>
  <c r="C2573" i="1"/>
  <c r="E2573" i="1"/>
  <c r="C2574" i="1"/>
  <c r="E2574" i="1"/>
  <c r="C2575" i="1"/>
  <c r="C2576" i="1"/>
  <c r="C2577" i="1"/>
  <c r="C2578" i="1"/>
  <c r="E2578" i="1"/>
  <c r="C2579" i="1"/>
  <c r="E2579" i="1"/>
  <c r="C2580" i="1"/>
  <c r="C2581" i="1"/>
  <c r="C2582" i="1"/>
  <c r="C2583" i="1"/>
  <c r="E2583" i="1"/>
  <c r="C2584" i="1"/>
  <c r="E2584" i="1"/>
  <c r="C2585" i="1"/>
  <c r="C2586" i="1"/>
  <c r="C2587" i="1"/>
  <c r="C2588" i="1"/>
  <c r="E2588" i="1"/>
  <c r="C2589" i="1"/>
  <c r="E2589" i="1"/>
  <c r="C2590" i="1"/>
  <c r="C2591" i="1"/>
  <c r="C2592" i="1"/>
  <c r="C2593" i="1"/>
  <c r="E2593" i="1"/>
  <c r="C2594" i="1"/>
  <c r="E2594" i="1"/>
  <c r="C2595" i="1"/>
  <c r="C2596" i="1"/>
  <c r="C2597" i="1"/>
  <c r="C2598" i="1"/>
  <c r="E2598" i="1"/>
  <c r="C2599" i="1"/>
  <c r="E2599" i="1"/>
  <c r="C2600" i="1"/>
  <c r="C2601" i="1"/>
  <c r="C2602" i="1"/>
  <c r="C2603" i="1"/>
  <c r="E2603" i="1"/>
  <c r="C2604" i="1"/>
  <c r="E2604" i="1"/>
  <c r="C2605" i="1"/>
  <c r="C2606" i="1"/>
  <c r="C2607" i="1"/>
  <c r="C2608" i="1"/>
  <c r="E2608" i="1"/>
  <c r="C2609" i="1"/>
  <c r="E2609" i="1"/>
  <c r="C2610" i="1"/>
  <c r="C2611" i="1"/>
  <c r="C2612" i="1"/>
  <c r="C2613" i="1"/>
  <c r="E2613" i="1"/>
  <c r="C2614" i="1"/>
  <c r="E2614" i="1"/>
  <c r="C2615" i="1"/>
  <c r="C2616" i="1"/>
  <c r="C2617" i="1"/>
  <c r="C2618" i="1"/>
  <c r="E2618" i="1"/>
  <c r="C2619" i="1"/>
  <c r="E2619" i="1"/>
  <c r="C2620" i="1"/>
  <c r="C2621" i="1"/>
  <c r="C2622" i="1"/>
  <c r="C2623" i="1"/>
  <c r="E2623" i="1"/>
  <c r="C2624" i="1"/>
  <c r="E2624" i="1"/>
  <c r="C2625" i="1"/>
  <c r="C2626" i="1"/>
  <c r="C2627" i="1"/>
  <c r="C2628" i="1"/>
  <c r="E2628" i="1"/>
  <c r="C2629" i="1"/>
  <c r="E2629" i="1"/>
  <c r="C2630" i="1"/>
  <c r="C2631" i="1"/>
  <c r="C2632" i="1"/>
  <c r="C2633" i="1"/>
  <c r="E2633" i="1"/>
  <c r="C2634" i="1"/>
  <c r="E2634" i="1"/>
  <c r="C2635" i="1"/>
  <c r="C2636" i="1"/>
  <c r="C2637" i="1"/>
  <c r="C2638" i="1"/>
  <c r="E2638" i="1"/>
  <c r="C2639" i="1"/>
  <c r="E2639" i="1"/>
  <c r="C2640" i="1"/>
  <c r="C2641" i="1"/>
  <c r="C2642" i="1"/>
  <c r="C2643" i="1"/>
  <c r="E2643" i="1"/>
  <c r="C2644" i="1"/>
  <c r="E2644" i="1"/>
  <c r="C2645" i="1"/>
  <c r="C2646" i="1"/>
  <c r="C2647" i="1"/>
  <c r="C2648" i="1"/>
  <c r="E2648" i="1"/>
  <c r="C2649" i="1"/>
  <c r="E2649" i="1"/>
  <c r="C2650" i="1"/>
  <c r="C2651" i="1"/>
  <c r="C2652" i="1"/>
  <c r="C2653" i="1"/>
  <c r="E2653" i="1"/>
  <c r="C2654" i="1"/>
  <c r="E2654" i="1"/>
  <c r="C2655" i="1"/>
  <c r="C2656" i="1"/>
  <c r="C2657" i="1"/>
  <c r="C2658" i="1"/>
  <c r="E2658" i="1"/>
  <c r="C2659" i="1"/>
  <c r="E2659" i="1"/>
  <c r="C2660" i="1"/>
  <c r="C2661" i="1"/>
  <c r="C2662" i="1"/>
  <c r="C2663" i="1"/>
  <c r="E2663" i="1"/>
  <c r="C2664" i="1"/>
  <c r="E2664" i="1"/>
  <c r="C2665" i="1"/>
  <c r="C2666" i="1"/>
  <c r="C2667" i="1"/>
  <c r="C2668" i="1"/>
  <c r="E2668" i="1"/>
  <c r="C2669" i="1"/>
  <c r="E2669" i="1"/>
  <c r="C2670" i="1"/>
  <c r="C2671" i="1"/>
  <c r="C2672" i="1"/>
  <c r="C2673" i="1"/>
  <c r="E2673" i="1"/>
  <c r="C2674" i="1"/>
  <c r="E2674" i="1"/>
  <c r="C2675" i="1"/>
  <c r="C2676" i="1"/>
  <c r="C2677" i="1"/>
  <c r="C2678" i="1"/>
  <c r="E2678" i="1"/>
  <c r="C2679" i="1"/>
  <c r="E2679" i="1"/>
  <c r="C2680" i="1"/>
  <c r="C2681" i="1"/>
  <c r="C2682" i="1"/>
  <c r="C2683" i="1"/>
  <c r="E2683" i="1"/>
  <c r="C2684" i="1"/>
  <c r="E2684" i="1"/>
  <c r="C2685" i="1"/>
  <c r="C2686" i="1"/>
  <c r="C2687" i="1"/>
  <c r="C2688" i="1"/>
  <c r="E2688" i="1"/>
  <c r="C2689" i="1"/>
  <c r="E2689" i="1"/>
  <c r="C2690" i="1"/>
  <c r="C2691" i="1"/>
  <c r="C2692" i="1"/>
  <c r="C2693" i="1"/>
  <c r="E2693" i="1"/>
  <c r="C2694" i="1"/>
  <c r="E2694" i="1"/>
  <c r="C2695" i="1"/>
  <c r="C2696" i="1"/>
  <c r="C2697" i="1"/>
  <c r="C2698" i="1"/>
  <c r="E2698" i="1"/>
  <c r="C2699" i="1"/>
  <c r="E2699" i="1"/>
  <c r="C2700" i="1"/>
  <c r="C2701" i="1"/>
  <c r="C2702" i="1"/>
  <c r="C2703" i="1"/>
  <c r="E2703" i="1"/>
  <c r="C2704" i="1"/>
  <c r="E2704" i="1"/>
  <c r="C2705" i="1"/>
  <c r="C2706" i="1"/>
  <c r="C2707" i="1"/>
  <c r="C2708" i="1"/>
  <c r="E2708" i="1"/>
  <c r="C2709" i="1"/>
  <c r="E2709" i="1"/>
  <c r="C2710" i="1"/>
  <c r="C2711" i="1"/>
  <c r="C2712" i="1"/>
  <c r="C2713" i="1"/>
  <c r="E2713" i="1"/>
  <c r="C2714" i="1"/>
  <c r="E2714" i="1"/>
  <c r="C2715" i="1"/>
  <c r="C2716" i="1"/>
  <c r="C2717" i="1"/>
  <c r="C2718" i="1"/>
  <c r="E2718" i="1"/>
  <c r="C2719" i="1"/>
  <c r="E2719" i="1"/>
  <c r="C2720" i="1"/>
  <c r="C2721" i="1"/>
  <c r="C2722" i="1"/>
  <c r="C2723" i="1"/>
  <c r="E2723" i="1"/>
  <c r="C2724" i="1"/>
  <c r="E2724" i="1"/>
  <c r="C2725" i="1"/>
  <c r="C2726" i="1"/>
  <c r="C2727" i="1"/>
  <c r="C2728" i="1"/>
  <c r="E2728" i="1"/>
  <c r="C2729" i="1"/>
  <c r="E2729" i="1"/>
  <c r="C2730" i="1"/>
  <c r="C2731" i="1"/>
  <c r="C2732" i="1"/>
  <c r="C2733" i="1"/>
  <c r="E2733" i="1"/>
  <c r="C2734" i="1"/>
  <c r="E2734" i="1"/>
  <c r="C2735" i="1"/>
  <c r="C2736" i="1"/>
  <c r="C2737" i="1"/>
  <c r="C2738" i="1"/>
  <c r="E2738" i="1"/>
  <c r="C2739" i="1"/>
  <c r="E2739" i="1"/>
  <c r="C2740" i="1"/>
  <c r="C2741" i="1"/>
  <c r="C2742" i="1"/>
  <c r="C2743" i="1"/>
  <c r="E2743" i="1"/>
  <c r="C2744" i="1"/>
  <c r="E2744" i="1"/>
  <c r="C2745" i="1"/>
  <c r="C2746" i="1"/>
  <c r="C2747" i="1"/>
  <c r="C2748" i="1"/>
  <c r="E2748" i="1"/>
  <c r="C2749" i="1"/>
  <c r="E2749" i="1"/>
  <c r="C2750" i="1"/>
  <c r="C2751" i="1"/>
  <c r="C2752" i="1"/>
  <c r="C2753" i="1"/>
  <c r="E2753" i="1"/>
  <c r="C2754" i="1"/>
  <c r="E2754" i="1"/>
  <c r="C2755" i="1"/>
  <c r="C2756" i="1"/>
  <c r="C2757" i="1"/>
  <c r="C2758" i="1"/>
  <c r="E2758" i="1"/>
  <c r="C2759" i="1"/>
  <c r="E2759" i="1"/>
  <c r="C2760" i="1"/>
  <c r="C2761" i="1"/>
  <c r="C2762" i="1"/>
  <c r="C2763" i="1"/>
  <c r="E2763" i="1"/>
  <c r="C2764" i="1"/>
  <c r="E2764" i="1"/>
  <c r="C2765" i="1"/>
  <c r="C2766" i="1"/>
  <c r="C2767" i="1"/>
  <c r="C2768" i="1"/>
  <c r="E2768" i="1"/>
  <c r="C2769" i="1"/>
  <c r="E2769" i="1"/>
  <c r="C2770" i="1"/>
  <c r="C2771" i="1"/>
  <c r="C2772" i="1"/>
  <c r="C2773" i="1"/>
  <c r="E2773" i="1"/>
  <c r="C2774" i="1"/>
  <c r="E2774" i="1"/>
  <c r="C2775" i="1"/>
  <c r="C2776" i="1"/>
  <c r="C2777" i="1"/>
  <c r="C2778" i="1"/>
  <c r="E2778" i="1"/>
  <c r="C2779" i="1"/>
  <c r="E2779" i="1"/>
  <c r="C2780" i="1"/>
  <c r="C2781" i="1"/>
  <c r="C2782" i="1"/>
  <c r="C2783" i="1"/>
  <c r="E2783" i="1"/>
  <c r="C2784" i="1"/>
  <c r="E2784" i="1"/>
  <c r="C2785" i="1"/>
  <c r="C2786" i="1"/>
  <c r="C2787" i="1"/>
  <c r="C2788" i="1"/>
  <c r="E2788" i="1"/>
  <c r="C2789" i="1"/>
  <c r="E2789" i="1"/>
  <c r="C2790" i="1"/>
  <c r="C2791" i="1"/>
  <c r="C2792" i="1"/>
  <c r="C2793" i="1"/>
  <c r="E2793" i="1"/>
  <c r="C2794" i="1"/>
  <c r="E2794" i="1"/>
  <c r="C2795" i="1"/>
  <c r="C2796" i="1"/>
  <c r="C2797" i="1"/>
  <c r="C2798" i="1"/>
  <c r="E2798" i="1"/>
  <c r="C2799" i="1"/>
  <c r="E2799" i="1"/>
  <c r="C2800" i="1"/>
  <c r="C2801" i="1"/>
  <c r="C2802" i="1"/>
  <c r="C2803" i="1"/>
  <c r="E2803" i="1"/>
  <c r="C2804" i="1"/>
  <c r="E2804" i="1"/>
  <c r="C2805" i="1"/>
  <c r="C2806" i="1"/>
  <c r="C2807" i="1"/>
  <c r="C2808" i="1"/>
  <c r="E2808" i="1"/>
  <c r="C2809" i="1"/>
  <c r="E2809" i="1"/>
  <c r="C2810" i="1"/>
  <c r="C2811" i="1"/>
  <c r="C2812" i="1"/>
  <c r="C2813" i="1"/>
  <c r="E2813" i="1"/>
  <c r="C2814" i="1"/>
  <c r="E2814" i="1"/>
  <c r="C2815" i="1"/>
  <c r="C2816" i="1"/>
  <c r="C2817" i="1"/>
  <c r="C2818" i="1"/>
  <c r="E2818" i="1"/>
  <c r="C2819" i="1"/>
  <c r="E2819" i="1"/>
  <c r="C2820" i="1"/>
  <c r="C2821" i="1"/>
  <c r="C2822" i="1"/>
  <c r="C2823" i="1"/>
  <c r="E2823" i="1"/>
  <c r="C2824" i="1"/>
  <c r="E2824" i="1"/>
  <c r="C2825" i="1"/>
  <c r="C2826" i="1"/>
  <c r="C2827" i="1"/>
  <c r="C2828" i="1"/>
  <c r="E2828" i="1"/>
  <c r="C2829" i="1"/>
  <c r="E2829" i="1"/>
  <c r="C2830" i="1"/>
  <c r="C2831" i="1"/>
  <c r="C2832" i="1"/>
  <c r="C2833" i="1"/>
  <c r="E2833" i="1"/>
  <c r="C2834" i="1"/>
  <c r="E2834" i="1"/>
  <c r="C2835" i="1"/>
  <c r="C2836" i="1"/>
  <c r="C2837" i="1"/>
  <c r="C2838" i="1"/>
  <c r="E2838" i="1"/>
  <c r="C2839" i="1"/>
  <c r="E2839" i="1"/>
  <c r="C2840" i="1"/>
  <c r="C2841" i="1"/>
  <c r="C2842" i="1"/>
  <c r="C2843" i="1"/>
  <c r="E2843" i="1"/>
  <c r="C2844" i="1"/>
  <c r="E2844" i="1"/>
  <c r="C2845" i="1"/>
  <c r="C2846" i="1"/>
  <c r="C2847" i="1"/>
  <c r="C2848" i="1"/>
  <c r="E2848" i="1"/>
  <c r="C2849" i="1"/>
  <c r="E2849" i="1"/>
  <c r="C2850" i="1"/>
  <c r="C2851" i="1"/>
  <c r="C2852" i="1"/>
  <c r="C2853" i="1"/>
  <c r="E2853" i="1"/>
  <c r="C2854" i="1"/>
  <c r="E2854" i="1"/>
  <c r="C2855" i="1"/>
  <c r="C2856" i="1"/>
  <c r="C2857" i="1"/>
  <c r="C2858" i="1"/>
  <c r="E2858" i="1"/>
  <c r="C2859" i="1"/>
  <c r="E2859" i="1"/>
  <c r="C2860" i="1"/>
  <c r="C2861" i="1"/>
  <c r="C2862" i="1"/>
  <c r="C2863" i="1"/>
  <c r="E2863" i="1"/>
  <c r="C2864" i="1"/>
  <c r="E2864" i="1"/>
  <c r="C2865" i="1"/>
  <c r="C2866" i="1"/>
  <c r="C2867" i="1"/>
  <c r="C2868" i="1"/>
  <c r="E2868" i="1"/>
  <c r="C2869" i="1"/>
  <c r="E2869" i="1"/>
  <c r="C2870" i="1"/>
  <c r="C2871" i="1"/>
  <c r="C2872" i="1"/>
  <c r="C2873" i="1"/>
  <c r="E2873" i="1"/>
  <c r="C2874" i="1"/>
  <c r="E2874" i="1"/>
  <c r="C2875" i="1"/>
  <c r="C2876" i="1"/>
  <c r="C2877" i="1"/>
  <c r="C2878" i="1"/>
  <c r="E2878" i="1"/>
  <c r="C2879" i="1"/>
  <c r="E2879" i="1"/>
  <c r="C2880" i="1"/>
  <c r="C2881" i="1"/>
  <c r="C2882" i="1"/>
  <c r="C2883" i="1"/>
  <c r="E2883" i="1"/>
  <c r="C2884" i="1"/>
  <c r="E2884" i="1"/>
  <c r="C2885" i="1"/>
  <c r="C2886" i="1"/>
  <c r="C2887" i="1"/>
  <c r="C2888" i="1"/>
  <c r="E2888" i="1"/>
  <c r="C2889" i="1"/>
  <c r="E2889" i="1"/>
  <c r="C2890" i="1"/>
  <c r="C2891" i="1"/>
  <c r="C2892" i="1"/>
  <c r="C2893" i="1"/>
  <c r="E2893" i="1"/>
  <c r="C2894" i="1"/>
  <c r="E2894" i="1"/>
  <c r="C2895" i="1"/>
  <c r="C2896" i="1"/>
  <c r="C2897" i="1"/>
  <c r="C2898" i="1"/>
  <c r="E2898" i="1"/>
  <c r="C2899" i="1"/>
  <c r="E2899" i="1"/>
  <c r="C2900" i="1"/>
  <c r="C2901" i="1"/>
  <c r="C2902" i="1"/>
  <c r="C2903" i="1"/>
  <c r="E2903" i="1"/>
  <c r="C2904" i="1"/>
  <c r="E2904" i="1"/>
  <c r="C2905" i="1"/>
  <c r="C2906" i="1"/>
  <c r="C2907" i="1"/>
  <c r="C2908" i="1"/>
  <c r="E2908" i="1"/>
  <c r="C2909" i="1"/>
  <c r="E2909" i="1"/>
  <c r="C2910" i="1"/>
  <c r="C2911" i="1"/>
  <c r="C2912" i="1"/>
  <c r="C2913" i="1"/>
  <c r="E2913" i="1"/>
  <c r="C2914" i="1"/>
  <c r="E2914" i="1"/>
  <c r="C2915" i="1"/>
  <c r="C2916" i="1"/>
  <c r="C2917" i="1"/>
  <c r="C2918" i="1"/>
  <c r="E2918" i="1"/>
  <c r="C2919" i="1"/>
  <c r="E2919" i="1"/>
  <c r="C2920" i="1"/>
  <c r="C2921" i="1"/>
  <c r="C2922" i="1"/>
  <c r="C2923" i="1"/>
  <c r="E2923" i="1"/>
  <c r="C2924" i="1"/>
  <c r="E2924" i="1"/>
  <c r="C2925" i="1"/>
  <c r="C2926" i="1"/>
  <c r="C2927" i="1"/>
  <c r="C2928" i="1"/>
  <c r="E2928" i="1"/>
  <c r="C2929" i="1"/>
  <c r="E2929" i="1"/>
  <c r="C2930" i="1"/>
  <c r="C2931" i="1"/>
  <c r="C2932" i="1"/>
  <c r="C2933" i="1"/>
  <c r="E2933" i="1"/>
  <c r="C2934" i="1"/>
  <c r="E2934" i="1"/>
  <c r="C2935" i="1"/>
  <c r="C2936" i="1"/>
  <c r="C2937" i="1"/>
  <c r="C2938" i="1"/>
  <c r="E2938" i="1"/>
  <c r="C2939" i="1"/>
  <c r="E2939" i="1"/>
  <c r="C2940" i="1"/>
  <c r="C2941" i="1"/>
  <c r="C2942" i="1"/>
  <c r="C2943" i="1"/>
  <c r="E2943" i="1"/>
  <c r="C2944" i="1"/>
  <c r="E2944" i="1"/>
  <c r="C2945" i="1"/>
  <c r="C2946" i="1"/>
  <c r="C2947" i="1"/>
  <c r="C2948" i="1"/>
  <c r="E2948" i="1"/>
  <c r="C2949" i="1"/>
  <c r="E2949" i="1"/>
  <c r="C2950" i="1"/>
  <c r="C2951" i="1"/>
  <c r="C2952" i="1"/>
  <c r="C2953" i="1"/>
  <c r="E2953" i="1"/>
  <c r="C2954" i="1"/>
  <c r="E2954" i="1"/>
  <c r="C2955" i="1"/>
  <c r="C2956" i="1"/>
  <c r="C2957" i="1"/>
  <c r="C2958" i="1"/>
  <c r="E2958" i="1"/>
  <c r="C2959" i="1"/>
  <c r="E2959" i="1"/>
  <c r="C2960" i="1"/>
  <c r="C2961" i="1"/>
  <c r="C2962" i="1"/>
  <c r="C2963" i="1"/>
  <c r="E2963" i="1"/>
  <c r="C2964" i="1"/>
  <c r="E2964" i="1"/>
  <c r="C2965" i="1"/>
  <c r="C2966" i="1"/>
  <c r="C2967" i="1"/>
  <c r="C2968" i="1"/>
  <c r="E2968" i="1"/>
  <c r="C2969" i="1"/>
  <c r="E2969" i="1"/>
  <c r="C2970" i="1"/>
  <c r="C2971" i="1"/>
  <c r="C2972" i="1"/>
  <c r="C2973" i="1"/>
  <c r="E2973" i="1"/>
  <c r="C2974" i="1"/>
  <c r="E2974" i="1"/>
  <c r="C2975" i="1"/>
  <c r="C2976" i="1"/>
  <c r="C2977" i="1"/>
  <c r="C2978" i="1"/>
  <c r="E2978" i="1"/>
  <c r="C2979" i="1"/>
  <c r="E2979" i="1"/>
  <c r="C2980" i="1"/>
  <c r="C2981" i="1"/>
  <c r="C2982" i="1"/>
  <c r="C2983" i="1"/>
  <c r="E2983" i="1"/>
  <c r="C2984" i="1"/>
  <c r="E2984" i="1"/>
  <c r="C2985" i="1"/>
  <c r="C2986" i="1"/>
  <c r="C2987" i="1"/>
  <c r="C2988" i="1"/>
  <c r="E2988" i="1"/>
  <c r="C2989" i="1"/>
  <c r="E2989" i="1"/>
  <c r="C2990" i="1"/>
  <c r="C2991" i="1"/>
  <c r="C2992" i="1"/>
  <c r="C2993" i="1"/>
  <c r="E2993" i="1"/>
  <c r="C2994" i="1"/>
  <c r="E2994" i="1"/>
  <c r="C2995" i="1"/>
  <c r="C2996" i="1"/>
  <c r="C2997" i="1"/>
  <c r="C2998" i="1"/>
  <c r="E2998" i="1"/>
  <c r="C2999" i="1"/>
  <c r="E2999" i="1"/>
  <c r="C3000" i="1"/>
  <c r="C3001" i="1"/>
  <c r="C3002" i="1"/>
  <c r="C3003" i="1"/>
  <c r="E3003" i="1"/>
  <c r="C3004" i="1"/>
  <c r="E3004" i="1"/>
  <c r="C3005" i="1"/>
  <c r="C3006" i="1"/>
  <c r="C3007" i="1"/>
  <c r="C3008" i="1"/>
  <c r="E3008" i="1"/>
  <c r="C3009" i="1"/>
  <c r="E3009" i="1"/>
  <c r="C3010" i="1"/>
  <c r="C3011" i="1"/>
  <c r="C3012" i="1"/>
  <c r="C3013" i="1"/>
  <c r="E3013" i="1"/>
  <c r="C3014" i="1"/>
  <c r="E3014" i="1"/>
  <c r="C3015" i="1"/>
  <c r="C3016" i="1"/>
  <c r="C3017" i="1"/>
  <c r="C3018" i="1"/>
  <c r="E3018" i="1"/>
  <c r="C3019" i="1"/>
  <c r="E3019" i="1"/>
  <c r="C3020" i="1"/>
  <c r="C3021" i="1"/>
  <c r="C3022" i="1"/>
  <c r="C3023" i="1"/>
  <c r="E3023" i="1"/>
  <c r="C3024" i="1"/>
  <c r="E3024" i="1"/>
  <c r="C3025" i="1"/>
  <c r="C3026" i="1"/>
  <c r="C3027" i="1"/>
  <c r="C3028" i="1"/>
  <c r="E3028" i="1"/>
  <c r="C3029" i="1"/>
  <c r="E3029" i="1"/>
  <c r="C3030" i="1"/>
  <c r="C3031" i="1"/>
  <c r="C3032" i="1"/>
  <c r="C3033" i="1"/>
  <c r="E3033" i="1"/>
  <c r="C3034" i="1"/>
  <c r="E3034" i="1"/>
  <c r="C3035" i="1"/>
  <c r="C3036" i="1"/>
  <c r="C3037" i="1"/>
  <c r="C3038" i="1"/>
  <c r="E3038" i="1"/>
  <c r="C3039" i="1"/>
  <c r="E3039" i="1"/>
  <c r="C3040" i="1"/>
  <c r="C3041" i="1"/>
  <c r="C3042" i="1"/>
  <c r="C3043" i="1"/>
  <c r="E3043" i="1"/>
  <c r="C3044" i="1"/>
  <c r="E3044" i="1"/>
  <c r="C3045" i="1"/>
  <c r="C3046" i="1"/>
  <c r="C3047" i="1"/>
  <c r="C3048" i="1"/>
  <c r="E3048" i="1"/>
  <c r="C3049" i="1"/>
  <c r="E3049" i="1"/>
  <c r="C3050" i="1"/>
  <c r="C3051" i="1"/>
  <c r="C3052" i="1"/>
  <c r="C3053" i="1"/>
  <c r="E3053" i="1"/>
  <c r="C3054" i="1"/>
  <c r="E3054" i="1"/>
  <c r="C3055" i="1"/>
  <c r="C3056" i="1"/>
  <c r="C3057" i="1"/>
  <c r="C3058" i="1"/>
  <c r="E3058" i="1"/>
  <c r="C3059" i="1"/>
  <c r="E3059" i="1"/>
  <c r="C3060" i="1"/>
  <c r="C3061" i="1"/>
  <c r="C3062" i="1"/>
  <c r="C3063" i="1"/>
  <c r="E3063" i="1"/>
  <c r="C3064" i="1"/>
  <c r="E3064" i="1"/>
  <c r="C3065" i="1"/>
  <c r="C3066" i="1"/>
  <c r="C3067" i="1"/>
  <c r="C3068" i="1"/>
  <c r="E3068" i="1"/>
  <c r="C3069" i="1"/>
  <c r="E3069" i="1"/>
  <c r="C3070" i="1"/>
  <c r="C3071" i="1"/>
  <c r="C3072" i="1"/>
  <c r="C3073" i="1"/>
  <c r="E3073" i="1"/>
  <c r="C3074" i="1"/>
  <c r="E3074" i="1"/>
  <c r="C3075" i="1"/>
  <c r="C3076" i="1"/>
  <c r="C3077" i="1"/>
  <c r="C3078" i="1"/>
  <c r="E3078" i="1"/>
  <c r="C3079" i="1"/>
  <c r="E3079" i="1"/>
  <c r="C3080" i="1"/>
  <c r="C3081" i="1"/>
  <c r="C3082" i="1"/>
  <c r="C3083" i="1"/>
  <c r="E3083" i="1"/>
  <c r="C3084" i="1"/>
  <c r="E3084" i="1"/>
  <c r="C3085" i="1"/>
  <c r="C3086" i="1"/>
  <c r="C3087" i="1"/>
  <c r="C3088" i="1"/>
  <c r="E3088" i="1"/>
  <c r="C3089" i="1"/>
  <c r="E3089" i="1"/>
  <c r="C3090" i="1"/>
  <c r="C3091" i="1"/>
  <c r="C3092" i="1"/>
  <c r="C3093" i="1"/>
  <c r="E3093" i="1"/>
  <c r="C3094" i="1"/>
  <c r="E3094" i="1"/>
  <c r="C3095" i="1"/>
  <c r="C3096" i="1"/>
  <c r="C3097" i="1"/>
  <c r="C3098" i="1"/>
  <c r="E3098" i="1"/>
  <c r="C3099" i="1"/>
  <c r="E3099" i="1"/>
  <c r="C3100" i="1"/>
  <c r="C3101" i="1"/>
  <c r="C3102" i="1"/>
  <c r="C3103" i="1"/>
  <c r="E3103" i="1"/>
  <c r="C3104" i="1"/>
  <c r="E3104" i="1"/>
  <c r="C3105" i="1"/>
  <c r="C3106" i="1"/>
  <c r="C3107" i="1"/>
  <c r="C3108" i="1"/>
  <c r="E3108" i="1"/>
  <c r="C3109" i="1"/>
  <c r="E3109" i="1"/>
  <c r="C3110" i="1"/>
  <c r="C3111" i="1"/>
  <c r="C3112" i="1"/>
  <c r="C3113" i="1"/>
  <c r="E3113" i="1"/>
  <c r="C3114" i="1"/>
  <c r="E3114" i="1"/>
  <c r="C3115" i="1"/>
  <c r="C3116" i="1"/>
  <c r="C3117" i="1"/>
  <c r="C3118" i="1"/>
  <c r="E3118" i="1"/>
  <c r="C3119" i="1"/>
  <c r="E3119" i="1"/>
  <c r="C3120" i="1"/>
  <c r="C3121" i="1"/>
  <c r="C3122" i="1"/>
  <c r="C3123" i="1"/>
  <c r="E3123" i="1"/>
  <c r="C3124" i="1"/>
  <c r="E3124" i="1"/>
  <c r="C3125" i="1"/>
  <c r="C3126" i="1"/>
  <c r="C3127" i="1"/>
  <c r="C3128" i="1"/>
  <c r="E3128" i="1"/>
  <c r="C3129" i="1"/>
  <c r="E3129" i="1"/>
  <c r="C3130" i="1"/>
  <c r="C3131" i="1"/>
  <c r="C3132" i="1"/>
  <c r="C3133" i="1"/>
  <c r="E3133" i="1"/>
  <c r="C3134" i="1"/>
  <c r="E3134" i="1"/>
  <c r="C3135" i="1"/>
  <c r="C3136" i="1"/>
  <c r="C3137" i="1"/>
  <c r="C3138" i="1"/>
  <c r="E3138" i="1"/>
  <c r="C3139" i="1"/>
  <c r="E3139" i="1"/>
  <c r="C3140" i="1"/>
  <c r="C3141" i="1"/>
  <c r="C3142" i="1"/>
  <c r="C3143" i="1"/>
  <c r="E3143" i="1"/>
  <c r="C3144" i="1"/>
  <c r="E3144" i="1"/>
  <c r="C3145" i="1"/>
  <c r="C3146" i="1"/>
  <c r="C3147" i="1"/>
  <c r="C3148" i="1"/>
  <c r="E3148" i="1"/>
  <c r="C3149" i="1"/>
  <c r="E3149" i="1"/>
  <c r="C3150" i="1"/>
  <c r="C3151" i="1"/>
  <c r="C3152" i="1"/>
  <c r="C3153" i="1"/>
  <c r="E3153" i="1"/>
  <c r="C3154" i="1"/>
  <c r="E3154" i="1"/>
  <c r="C3155" i="1"/>
  <c r="C3156" i="1"/>
  <c r="C3157" i="1"/>
  <c r="C3158" i="1"/>
  <c r="E3158" i="1"/>
  <c r="C3159" i="1"/>
  <c r="E3159" i="1"/>
  <c r="C3160" i="1"/>
  <c r="C3161" i="1"/>
  <c r="C3162" i="1"/>
  <c r="C3163" i="1"/>
  <c r="E3163" i="1"/>
  <c r="C3164" i="1"/>
  <c r="E3164" i="1"/>
  <c r="C3165" i="1"/>
  <c r="C3166" i="1"/>
  <c r="C3167" i="1"/>
  <c r="C3168" i="1"/>
  <c r="E3168" i="1"/>
  <c r="C3169" i="1"/>
  <c r="E3169" i="1"/>
  <c r="C3170" i="1"/>
  <c r="C3171" i="1"/>
  <c r="C3172" i="1"/>
  <c r="C3173" i="1"/>
  <c r="E3173" i="1"/>
  <c r="C3174" i="1"/>
  <c r="E3174" i="1"/>
  <c r="C3175" i="1"/>
  <c r="C3176" i="1"/>
  <c r="C3177" i="1"/>
  <c r="C3178" i="1"/>
  <c r="E3178" i="1"/>
  <c r="C3179" i="1"/>
  <c r="E3179" i="1"/>
  <c r="C3180" i="1"/>
  <c r="C3181" i="1"/>
  <c r="C3182" i="1"/>
  <c r="C3183" i="1"/>
  <c r="E3183" i="1"/>
  <c r="C3184" i="1"/>
  <c r="E3184" i="1"/>
  <c r="C3185" i="1"/>
  <c r="C3186" i="1"/>
  <c r="C3187" i="1"/>
  <c r="C3188" i="1"/>
  <c r="E3188" i="1"/>
  <c r="C3189" i="1"/>
  <c r="E3189" i="1"/>
  <c r="C3190" i="1"/>
  <c r="C3191" i="1"/>
  <c r="C3192" i="1"/>
  <c r="C3193" i="1"/>
  <c r="E3193" i="1"/>
  <c r="C3194" i="1"/>
  <c r="E3194" i="1"/>
  <c r="C3195" i="1"/>
  <c r="C3196" i="1"/>
  <c r="C3197" i="1"/>
  <c r="C3198" i="1"/>
  <c r="E3198" i="1"/>
  <c r="C3199" i="1"/>
  <c r="E3199" i="1"/>
  <c r="C3200" i="1"/>
  <c r="C3201" i="1"/>
  <c r="C3202" i="1"/>
  <c r="C3203" i="1"/>
  <c r="E3203" i="1"/>
  <c r="C3204" i="1"/>
  <c r="E3204" i="1"/>
  <c r="C3205" i="1"/>
  <c r="C3206" i="1"/>
  <c r="C3207" i="1"/>
  <c r="C3208" i="1"/>
  <c r="E3208" i="1"/>
  <c r="C3209" i="1"/>
  <c r="E3209" i="1"/>
  <c r="C3210" i="1"/>
  <c r="C3211" i="1"/>
  <c r="C3212" i="1"/>
  <c r="C3213" i="1"/>
  <c r="E3213" i="1"/>
  <c r="C3214" i="1"/>
  <c r="E3214" i="1"/>
  <c r="C3215" i="1"/>
  <c r="C3216" i="1"/>
  <c r="C3217" i="1"/>
  <c r="C3218" i="1"/>
  <c r="E3218" i="1"/>
  <c r="C3219" i="1"/>
  <c r="E3219" i="1"/>
  <c r="C3220" i="1"/>
  <c r="C3221" i="1"/>
  <c r="C3222" i="1"/>
  <c r="C3223" i="1"/>
  <c r="E3223" i="1"/>
  <c r="C3224" i="1"/>
  <c r="E3224" i="1"/>
  <c r="C3225" i="1"/>
  <c r="C3226" i="1"/>
  <c r="C3227" i="1"/>
  <c r="C3228" i="1"/>
  <c r="E3228" i="1"/>
  <c r="C3229" i="1"/>
  <c r="E3229" i="1"/>
  <c r="C3230" i="1"/>
  <c r="C3231" i="1"/>
  <c r="C3232" i="1"/>
  <c r="C3233" i="1"/>
  <c r="E3233" i="1"/>
  <c r="C3234" i="1"/>
  <c r="E3234" i="1"/>
  <c r="C3235" i="1"/>
  <c r="C3236" i="1"/>
  <c r="C3237" i="1"/>
  <c r="C3238" i="1"/>
  <c r="E3238" i="1"/>
  <c r="C3239" i="1"/>
  <c r="E3239" i="1"/>
  <c r="C3240" i="1"/>
  <c r="C3241" i="1"/>
  <c r="C3242" i="1"/>
  <c r="C3243" i="1"/>
  <c r="E3243" i="1"/>
  <c r="C3244" i="1"/>
  <c r="E3244" i="1"/>
  <c r="C3245" i="1"/>
  <c r="C3246" i="1"/>
  <c r="C3247" i="1"/>
  <c r="C3248" i="1"/>
  <c r="E3248" i="1"/>
  <c r="C3249" i="1"/>
  <c r="E3249" i="1"/>
  <c r="C3250" i="1"/>
  <c r="C3251" i="1"/>
  <c r="C3252" i="1"/>
  <c r="C3253" i="1"/>
  <c r="E3253" i="1"/>
  <c r="C3254" i="1"/>
  <c r="E3254" i="1"/>
  <c r="C3255" i="1"/>
  <c r="C3256" i="1"/>
  <c r="C3257" i="1"/>
  <c r="C3258" i="1"/>
  <c r="E3258" i="1"/>
  <c r="C3259" i="1"/>
  <c r="E3259" i="1"/>
  <c r="C3260" i="1"/>
  <c r="C3261" i="1"/>
  <c r="C3262" i="1"/>
  <c r="C3263" i="1"/>
  <c r="E3263" i="1"/>
  <c r="C3264" i="1"/>
  <c r="E3264" i="1"/>
  <c r="C3265" i="1"/>
  <c r="C3266" i="1"/>
  <c r="C3267" i="1"/>
  <c r="C3268" i="1"/>
  <c r="E3268" i="1"/>
  <c r="C3269" i="1"/>
  <c r="E3269" i="1"/>
  <c r="C3270" i="1"/>
  <c r="C3271" i="1"/>
  <c r="C3272" i="1"/>
  <c r="C3273" i="1"/>
  <c r="E3273" i="1"/>
  <c r="C3274" i="1"/>
  <c r="E3274" i="1"/>
  <c r="C3275" i="1"/>
  <c r="C3276" i="1"/>
  <c r="C3277" i="1"/>
  <c r="C3278" i="1"/>
  <c r="E3278" i="1"/>
  <c r="C3279" i="1"/>
  <c r="E3279" i="1"/>
  <c r="C3280" i="1"/>
  <c r="C3281" i="1"/>
  <c r="C3282" i="1"/>
  <c r="C3283" i="1"/>
  <c r="E3283" i="1"/>
  <c r="C3284" i="1"/>
  <c r="E3284" i="1"/>
  <c r="C3285" i="1"/>
  <c r="C3286" i="1"/>
  <c r="C3287" i="1"/>
  <c r="C3288" i="1"/>
  <c r="E3288" i="1"/>
  <c r="C3289" i="1"/>
  <c r="E3289" i="1"/>
  <c r="C3290" i="1"/>
  <c r="C3291" i="1"/>
  <c r="C3292" i="1"/>
  <c r="C3293" i="1"/>
  <c r="E3293" i="1"/>
  <c r="C3294" i="1"/>
  <c r="E3294" i="1"/>
  <c r="C3295" i="1"/>
  <c r="C3296" i="1"/>
  <c r="C3297" i="1"/>
  <c r="C3298" i="1"/>
  <c r="E3298" i="1"/>
  <c r="C3299" i="1"/>
  <c r="E3299" i="1"/>
  <c r="C3300" i="1"/>
  <c r="C3301" i="1"/>
  <c r="C3302" i="1"/>
  <c r="C3303" i="1"/>
  <c r="E3303" i="1"/>
  <c r="C3304" i="1"/>
  <c r="E3304" i="1"/>
  <c r="C3305" i="1"/>
  <c r="C3306" i="1"/>
  <c r="C3307" i="1"/>
  <c r="C3308" i="1"/>
  <c r="E3308" i="1"/>
  <c r="C3309" i="1"/>
  <c r="E3309" i="1"/>
  <c r="C3310" i="1"/>
  <c r="C3311" i="1"/>
  <c r="C3312" i="1"/>
  <c r="C3313" i="1"/>
  <c r="E3313" i="1"/>
  <c r="C3314" i="1"/>
  <c r="E3314" i="1"/>
  <c r="C3315" i="1"/>
  <c r="C3316" i="1"/>
  <c r="C3317" i="1"/>
  <c r="C3318" i="1"/>
  <c r="E3318" i="1"/>
  <c r="C3319" i="1"/>
  <c r="E3319" i="1"/>
  <c r="C3320" i="1"/>
  <c r="C3321" i="1"/>
  <c r="C3322" i="1"/>
  <c r="C3323" i="1"/>
  <c r="E3323" i="1"/>
  <c r="C3324" i="1"/>
  <c r="E3324" i="1"/>
  <c r="C3325" i="1"/>
  <c r="C3326" i="1"/>
  <c r="C3327" i="1"/>
  <c r="C3328" i="1"/>
  <c r="E3328" i="1"/>
  <c r="C3329" i="1"/>
  <c r="E3329" i="1"/>
  <c r="C3330" i="1"/>
  <c r="C3331" i="1"/>
  <c r="C3332" i="1"/>
  <c r="C3333" i="1"/>
  <c r="E3333" i="1"/>
  <c r="C3334" i="1"/>
  <c r="E3334" i="1"/>
  <c r="C3335" i="1"/>
  <c r="C3336" i="1"/>
  <c r="C3337" i="1"/>
  <c r="C3338" i="1"/>
  <c r="E3338" i="1"/>
  <c r="C3339" i="1"/>
  <c r="E3339" i="1"/>
  <c r="C3340" i="1"/>
  <c r="C3341" i="1"/>
  <c r="C3342" i="1"/>
  <c r="C3343" i="1"/>
  <c r="E3343" i="1"/>
  <c r="C3344" i="1"/>
  <c r="E3344" i="1"/>
  <c r="C3345" i="1"/>
  <c r="C3346" i="1"/>
  <c r="C3347" i="1"/>
  <c r="C3348" i="1"/>
  <c r="E3348" i="1"/>
  <c r="C3349" i="1"/>
  <c r="E3349" i="1"/>
  <c r="C3350" i="1"/>
  <c r="C3351" i="1"/>
  <c r="C3352" i="1"/>
  <c r="C3353" i="1"/>
  <c r="E3353" i="1"/>
  <c r="C3354" i="1"/>
  <c r="E3354" i="1"/>
  <c r="C3355" i="1"/>
  <c r="C3356" i="1"/>
  <c r="C3357" i="1"/>
  <c r="C3358" i="1"/>
  <c r="E3358" i="1"/>
  <c r="C3359" i="1"/>
  <c r="E3359" i="1"/>
  <c r="C3360" i="1"/>
  <c r="C3361" i="1"/>
  <c r="C3362" i="1"/>
  <c r="C3363" i="1"/>
  <c r="E3363" i="1"/>
  <c r="C3364" i="1"/>
  <c r="E3364" i="1"/>
  <c r="C3365" i="1"/>
  <c r="C3366" i="1"/>
  <c r="C3367" i="1"/>
  <c r="C3368" i="1"/>
  <c r="E3368" i="1"/>
  <c r="C3369" i="1"/>
  <c r="E3369" i="1"/>
  <c r="C3370" i="1"/>
  <c r="C3371" i="1"/>
  <c r="C3372" i="1"/>
  <c r="C3373" i="1"/>
  <c r="E3373" i="1"/>
  <c r="C3374" i="1"/>
  <c r="E3374" i="1"/>
  <c r="C3375" i="1"/>
  <c r="C3376" i="1"/>
  <c r="C3377" i="1"/>
  <c r="C3378" i="1"/>
  <c r="E3378" i="1"/>
  <c r="C3379" i="1"/>
  <c r="E3379" i="1"/>
  <c r="C3380" i="1"/>
  <c r="C3381" i="1"/>
  <c r="C3382" i="1"/>
  <c r="C3383" i="1"/>
  <c r="E3383" i="1"/>
  <c r="C3384" i="1"/>
  <c r="E3384" i="1"/>
  <c r="C3385" i="1"/>
  <c r="C3386" i="1"/>
  <c r="C3387" i="1"/>
  <c r="C3388" i="1"/>
  <c r="E3388" i="1"/>
  <c r="C3389" i="1"/>
  <c r="E3389" i="1"/>
  <c r="C3390" i="1"/>
  <c r="C3391" i="1"/>
  <c r="C3392" i="1"/>
  <c r="C3393" i="1"/>
  <c r="E3393" i="1"/>
  <c r="C3394" i="1"/>
  <c r="E3394" i="1"/>
  <c r="C3395" i="1"/>
  <c r="C3396" i="1"/>
  <c r="C3397" i="1"/>
  <c r="C3398" i="1"/>
  <c r="E3398" i="1"/>
  <c r="C3399" i="1"/>
  <c r="E3399" i="1"/>
  <c r="C3400" i="1"/>
  <c r="C3401" i="1"/>
  <c r="C3402" i="1"/>
  <c r="C3403" i="1"/>
  <c r="E3403" i="1"/>
  <c r="C3404" i="1"/>
  <c r="E3404" i="1"/>
  <c r="C3405" i="1"/>
  <c r="C3406" i="1"/>
  <c r="C3407" i="1"/>
  <c r="C3408" i="1"/>
  <c r="E3408" i="1"/>
  <c r="C3409" i="1"/>
  <c r="E3409" i="1"/>
  <c r="C3410" i="1"/>
  <c r="C3411" i="1"/>
  <c r="C3412" i="1"/>
  <c r="C3413" i="1"/>
  <c r="E3413" i="1"/>
  <c r="C3414" i="1"/>
  <c r="E3414" i="1"/>
  <c r="C3415" i="1"/>
  <c r="C3416" i="1"/>
  <c r="C3417" i="1"/>
  <c r="C3418" i="1"/>
  <c r="E3418" i="1"/>
  <c r="C3419" i="1"/>
  <c r="E3419" i="1"/>
  <c r="C3420" i="1"/>
  <c r="C3421" i="1"/>
  <c r="C3422" i="1"/>
  <c r="C3423" i="1"/>
  <c r="E3423" i="1"/>
  <c r="C3424" i="1"/>
  <c r="E3424" i="1"/>
  <c r="C3425" i="1"/>
  <c r="C3426" i="1"/>
  <c r="C3427" i="1"/>
  <c r="C3428" i="1"/>
  <c r="E3428" i="1"/>
  <c r="C3429" i="1"/>
  <c r="E3429" i="1"/>
  <c r="C3430" i="1"/>
  <c r="C3431" i="1"/>
  <c r="C3432" i="1"/>
  <c r="C3433" i="1"/>
  <c r="E3433" i="1"/>
  <c r="C3434" i="1"/>
  <c r="E3434" i="1"/>
  <c r="C3435" i="1"/>
  <c r="C3436" i="1"/>
  <c r="C3437" i="1"/>
  <c r="C3438" i="1"/>
  <c r="E3438" i="1"/>
  <c r="C3439" i="1"/>
  <c r="E3439" i="1"/>
  <c r="C3440" i="1"/>
  <c r="C3441" i="1"/>
  <c r="C3442" i="1"/>
  <c r="C3443" i="1"/>
  <c r="E3443" i="1"/>
  <c r="C3444" i="1"/>
  <c r="E3444" i="1"/>
  <c r="C3445" i="1"/>
  <c r="C3446" i="1"/>
  <c r="C3447" i="1"/>
  <c r="C3448" i="1"/>
  <c r="E3448" i="1"/>
  <c r="C3449" i="1"/>
  <c r="E3449" i="1"/>
  <c r="C3450" i="1"/>
  <c r="C3451" i="1"/>
  <c r="C3452" i="1"/>
  <c r="C3453" i="1"/>
  <c r="E3453" i="1"/>
  <c r="C3454" i="1"/>
  <c r="E3454" i="1"/>
  <c r="C3455" i="1"/>
  <c r="C3456" i="1"/>
  <c r="C3457" i="1"/>
  <c r="C3458" i="1"/>
  <c r="E3458" i="1"/>
  <c r="C3459" i="1"/>
  <c r="E3459" i="1"/>
  <c r="C3460" i="1"/>
  <c r="C3461" i="1"/>
  <c r="C3462" i="1"/>
  <c r="C3463" i="1"/>
  <c r="E3463" i="1"/>
  <c r="C3464" i="1"/>
  <c r="E3464" i="1"/>
  <c r="C3465" i="1"/>
  <c r="C3466" i="1"/>
  <c r="C3467" i="1"/>
  <c r="C3468" i="1"/>
  <c r="E3468" i="1"/>
  <c r="C3469" i="1"/>
  <c r="E3469" i="1"/>
  <c r="C3470" i="1"/>
  <c r="C3471" i="1"/>
  <c r="C3472" i="1"/>
  <c r="C3473" i="1"/>
  <c r="E3473" i="1"/>
  <c r="C3474" i="1"/>
  <c r="E3474" i="1"/>
  <c r="C3475" i="1"/>
  <c r="C3476" i="1"/>
  <c r="C3477" i="1"/>
  <c r="C3478" i="1"/>
  <c r="E3478" i="1"/>
  <c r="C3479" i="1"/>
  <c r="E3479" i="1"/>
  <c r="C3480" i="1"/>
  <c r="C3481" i="1"/>
  <c r="C3482" i="1"/>
  <c r="C3483" i="1"/>
  <c r="E3483" i="1"/>
  <c r="C3484" i="1"/>
  <c r="E3484" i="1"/>
  <c r="C3485" i="1"/>
  <c r="C3486" i="1"/>
  <c r="C3487" i="1"/>
  <c r="C3488" i="1"/>
  <c r="E3488" i="1"/>
  <c r="C3489" i="1"/>
  <c r="E3489" i="1"/>
  <c r="C3490" i="1"/>
  <c r="C3491" i="1"/>
  <c r="C3492" i="1"/>
  <c r="C3493" i="1"/>
  <c r="E3493" i="1"/>
  <c r="C3494" i="1"/>
  <c r="E3494" i="1"/>
  <c r="C3495" i="1"/>
  <c r="C3496" i="1"/>
  <c r="C3497" i="1"/>
  <c r="C3498" i="1"/>
  <c r="E3498" i="1"/>
  <c r="C3499" i="1"/>
  <c r="E3499" i="1"/>
  <c r="C3500" i="1"/>
  <c r="C3501" i="1"/>
  <c r="C3502" i="1"/>
  <c r="C3503" i="1"/>
  <c r="E3503" i="1"/>
  <c r="C3504" i="1"/>
  <c r="E3504" i="1"/>
  <c r="C3505" i="1"/>
  <c r="C3506" i="1"/>
  <c r="C3507" i="1"/>
  <c r="C3508" i="1"/>
  <c r="E3508" i="1"/>
  <c r="C3509" i="1"/>
  <c r="E3509" i="1"/>
  <c r="C3510" i="1"/>
  <c r="C3511" i="1"/>
  <c r="C3512" i="1"/>
  <c r="C3513" i="1"/>
  <c r="E3513" i="1"/>
  <c r="C3514" i="1"/>
  <c r="E3514" i="1"/>
  <c r="C3515" i="1"/>
  <c r="C3516" i="1"/>
  <c r="C3517" i="1"/>
  <c r="C3518" i="1"/>
  <c r="E3518" i="1"/>
  <c r="C3519" i="1"/>
  <c r="E3519" i="1"/>
  <c r="C3520" i="1"/>
  <c r="C3521" i="1"/>
  <c r="C3522" i="1"/>
  <c r="C3523" i="1"/>
  <c r="E3523" i="1"/>
  <c r="C3524" i="1"/>
  <c r="E3524" i="1"/>
  <c r="C3525" i="1"/>
  <c r="C3526" i="1"/>
  <c r="C3527" i="1"/>
  <c r="C3528" i="1"/>
  <c r="E3528" i="1"/>
  <c r="C3529" i="1"/>
  <c r="E3529" i="1"/>
  <c r="C3530" i="1"/>
  <c r="C3531" i="1"/>
  <c r="C3532" i="1"/>
  <c r="C3533" i="1"/>
  <c r="E3533" i="1"/>
  <c r="C3534" i="1"/>
  <c r="E3534" i="1"/>
  <c r="C3535" i="1"/>
  <c r="C3536" i="1"/>
  <c r="C3537" i="1"/>
  <c r="C3538" i="1"/>
  <c r="E3538" i="1"/>
  <c r="C3539" i="1"/>
  <c r="E3539" i="1"/>
  <c r="C3540" i="1"/>
  <c r="C3541" i="1"/>
  <c r="C3542" i="1"/>
  <c r="C3543" i="1"/>
  <c r="E3543" i="1"/>
  <c r="C3544" i="1"/>
  <c r="E3544" i="1"/>
  <c r="C3545" i="1"/>
  <c r="C3546" i="1"/>
  <c r="C3547" i="1"/>
  <c r="C3548" i="1"/>
  <c r="E3548" i="1"/>
  <c r="C3549" i="1"/>
  <c r="E3549" i="1"/>
  <c r="C3550" i="1"/>
  <c r="C3551" i="1"/>
  <c r="C3552" i="1"/>
  <c r="C3553" i="1"/>
  <c r="E3553" i="1"/>
  <c r="C3554" i="1"/>
  <c r="E3554" i="1"/>
  <c r="C3555" i="1"/>
  <c r="C3556" i="1"/>
  <c r="C3557" i="1"/>
  <c r="C3558" i="1"/>
  <c r="E3558" i="1"/>
  <c r="C3559" i="1"/>
  <c r="E3559" i="1"/>
  <c r="C3560" i="1"/>
  <c r="C3561" i="1"/>
  <c r="C3562" i="1"/>
  <c r="C3563" i="1"/>
  <c r="E3563" i="1"/>
  <c r="C3564" i="1"/>
  <c r="E3564" i="1"/>
  <c r="C3565" i="1"/>
  <c r="C3566" i="1"/>
  <c r="C3567" i="1"/>
  <c r="C3568" i="1"/>
  <c r="E3568" i="1"/>
  <c r="C3569" i="1"/>
  <c r="E3569" i="1"/>
  <c r="C3570" i="1"/>
  <c r="C3571" i="1"/>
  <c r="C3572" i="1"/>
  <c r="C3573" i="1"/>
  <c r="E3573" i="1"/>
  <c r="C3574" i="1"/>
  <c r="E3574" i="1"/>
  <c r="C3575" i="1"/>
  <c r="C3576" i="1"/>
  <c r="C3577" i="1"/>
  <c r="C3578" i="1"/>
  <c r="E3578" i="1"/>
  <c r="C3579" i="1"/>
  <c r="E3579" i="1"/>
  <c r="C3580" i="1"/>
  <c r="C3581" i="1"/>
  <c r="C3582" i="1"/>
  <c r="C3583" i="1"/>
  <c r="E3583" i="1"/>
  <c r="C3584" i="1"/>
  <c r="E3584" i="1"/>
  <c r="C3585" i="1"/>
  <c r="C3586" i="1"/>
  <c r="C3587" i="1"/>
  <c r="C3588" i="1"/>
  <c r="E3588" i="1"/>
  <c r="C3589" i="1"/>
  <c r="E3589" i="1"/>
  <c r="C3590" i="1"/>
  <c r="C3591" i="1"/>
  <c r="C3592" i="1"/>
  <c r="C3593" i="1"/>
  <c r="E3593" i="1"/>
  <c r="C3594" i="1"/>
  <c r="E3594" i="1"/>
  <c r="C3595" i="1"/>
  <c r="C3596" i="1"/>
  <c r="C3597" i="1"/>
  <c r="C3598" i="1"/>
  <c r="E3598" i="1"/>
  <c r="C3599" i="1"/>
  <c r="E3599" i="1"/>
  <c r="C3600" i="1"/>
  <c r="C3601" i="1"/>
  <c r="C3602" i="1"/>
  <c r="C3603" i="1"/>
  <c r="E3603" i="1"/>
  <c r="C3604" i="1"/>
  <c r="E3604" i="1"/>
  <c r="C3605" i="1"/>
  <c r="C3606" i="1"/>
  <c r="C3607" i="1"/>
  <c r="C3608" i="1"/>
  <c r="E3608" i="1"/>
  <c r="C3609" i="1"/>
  <c r="E3609" i="1"/>
  <c r="C3610" i="1"/>
  <c r="C3611" i="1"/>
  <c r="C3612" i="1"/>
  <c r="C3613" i="1"/>
  <c r="E3613" i="1"/>
  <c r="C3614" i="1"/>
  <c r="E3614" i="1"/>
  <c r="C3615" i="1"/>
  <c r="C3616" i="1"/>
  <c r="C3617" i="1"/>
  <c r="C3618" i="1"/>
  <c r="E3618" i="1"/>
  <c r="C3619" i="1"/>
  <c r="E3619" i="1"/>
  <c r="C3620" i="1"/>
  <c r="C3621" i="1"/>
  <c r="C3622" i="1"/>
  <c r="C3623" i="1"/>
  <c r="E3623" i="1"/>
  <c r="C3624" i="1"/>
  <c r="E3624" i="1"/>
  <c r="C3625" i="1"/>
  <c r="C3626" i="1"/>
  <c r="C3627" i="1"/>
  <c r="C3628" i="1"/>
  <c r="E3628" i="1"/>
  <c r="C3629" i="1"/>
  <c r="E3629" i="1"/>
  <c r="C3630" i="1"/>
  <c r="C3631" i="1"/>
  <c r="C3632" i="1"/>
  <c r="C3633" i="1"/>
  <c r="E3633" i="1"/>
  <c r="C3634" i="1"/>
  <c r="E3634" i="1"/>
  <c r="C3635" i="1"/>
  <c r="C3636" i="1"/>
  <c r="C3637" i="1"/>
  <c r="C3638" i="1"/>
  <c r="E3638" i="1"/>
  <c r="C3639" i="1"/>
  <c r="E3639" i="1"/>
  <c r="C3640" i="1"/>
  <c r="C3641" i="1"/>
  <c r="C3642" i="1"/>
  <c r="C3643" i="1"/>
  <c r="E3643" i="1"/>
  <c r="C3644" i="1"/>
  <c r="E3644" i="1"/>
  <c r="C3645" i="1"/>
  <c r="C3646" i="1"/>
  <c r="C3647" i="1"/>
  <c r="C3648" i="1"/>
  <c r="E3648" i="1"/>
  <c r="C3649" i="1"/>
  <c r="E3649" i="1"/>
  <c r="C3650" i="1"/>
  <c r="C3651" i="1"/>
  <c r="C3652" i="1"/>
  <c r="C3653" i="1"/>
  <c r="E3653" i="1"/>
  <c r="C3654" i="1"/>
  <c r="E3654" i="1"/>
  <c r="C3655" i="1"/>
  <c r="C3656" i="1"/>
  <c r="C3657" i="1"/>
  <c r="C3658" i="1"/>
  <c r="E3658" i="1"/>
  <c r="C3659" i="1"/>
  <c r="E3659" i="1"/>
  <c r="C3660" i="1"/>
  <c r="C3661" i="1"/>
  <c r="C3662" i="1"/>
  <c r="C3663" i="1"/>
  <c r="E3663" i="1"/>
  <c r="C3664" i="1"/>
  <c r="E3664" i="1"/>
  <c r="C3665" i="1"/>
  <c r="C3666" i="1"/>
  <c r="C3667" i="1"/>
  <c r="C3668" i="1"/>
  <c r="E3668" i="1"/>
  <c r="C3669" i="1"/>
  <c r="E3669" i="1"/>
  <c r="C3670" i="1"/>
  <c r="C3671" i="1"/>
  <c r="C3672" i="1"/>
  <c r="C3673" i="1"/>
  <c r="E3673" i="1"/>
  <c r="C3674" i="1"/>
  <c r="E3674" i="1"/>
  <c r="C3675" i="1"/>
  <c r="C3676" i="1"/>
  <c r="C3677" i="1"/>
  <c r="C3678" i="1"/>
  <c r="E3678" i="1"/>
  <c r="C3679" i="1"/>
  <c r="E3679" i="1"/>
  <c r="C3680" i="1"/>
  <c r="C3681" i="1"/>
  <c r="C3682" i="1"/>
  <c r="C3683" i="1"/>
  <c r="E3683" i="1"/>
  <c r="C3684" i="1"/>
  <c r="E3684" i="1"/>
  <c r="C3685" i="1"/>
  <c r="C3686" i="1"/>
  <c r="C3687" i="1"/>
  <c r="C3688" i="1"/>
  <c r="E3688" i="1"/>
  <c r="C3689" i="1"/>
  <c r="E3689" i="1"/>
  <c r="C3690" i="1"/>
  <c r="C3691" i="1"/>
  <c r="C3692" i="1"/>
  <c r="C3693" i="1"/>
  <c r="E3693" i="1"/>
  <c r="C3694" i="1"/>
  <c r="E3694" i="1"/>
  <c r="C3695" i="1"/>
  <c r="C3696" i="1"/>
  <c r="C3697" i="1"/>
  <c r="C3698" i="1"/>
  <c r="E3698" i="1"/>
  <c r="C3699" i="1"/>
  <c r="E3699" i="1"/>
  <c r="C3700" i="1"/>
  <c r="C3701" i="1"/>
  <c r="C3702" i="1"/>
  <c r="C3703" i="1"/>
  <c r="E3703" i="1"/>
  <c r="C3704" i="1"/>
  <c r="E3704" i="1"/>
  <c r="C3705" i="1"/>
  <c r="C3706" i="1"/>
  <c r="C3707" i="1"/>
  <c r="C3708" i="1"/>
  <c r="E3708" i="1"/>
  <c r="C3709" i="1"/>
  <c r="E3709" i="1"/>
  <c r="C3710" i="1"/>
  <c r="C3711" i="1"/>
  <c r="C3712" i="1"/>
  <c r="C3713" i="1"/>
  <c r="E3713" i="1"/>
  <c r="C3714" i="1"/>
  <c r="E3714" i="1"/>
  <c r="C3715" i="1"/>
  <c r="C3716" i="1"/>
  <c r="C3717" i="1"/>
  <c r="C3718" i="1"/>
  <c r="E3718" i="1"/>
  <c r="C3719" i="1"/>
  <c r="E3719" i="1"/>
  <c r="C3720" i="1"/>
  <c r="C3721" i="1"/>
  <c r="C3722" i="1"/>
  <c r="C3723" i="1"/>
  <c r="E3723" i="1"/>
  <c r="C3724" i="1"/>
  <c r="E3724" i="1"/>
  <c r="C3725" i="1"/>
  <c r="C3726" i="1"/>
  <c r="C3727" i="1"/>
  <c r="C3728" i="1"/>
  <c r="E3728" i="1"/>
  <c r="C3729" i="1"/>
  <c r="E3729" i="1"/>
  <c r="C3730" i="1"/>
  <c r="C3731" i="1"/>
  <c r="C3732" i="1"/>
  <c r="C3733" i="1"/>
  <c r="E3733" i="1"/>
  <c r="C3734" i="1"/>
  <c r="E3734" i="1"/>
  <c r="C3735" i="1"/>
  <c r="C3736" i="1"/>
  <c r="C3737" i="1"/>
  <c r="C3738" i="1"/>
  <c r="E3738" i="1"/>
  <c r="C3739" i="1"/>
  <c r="E3739" i="1"/>
  <c r="C3740" i="1"/>
  <c r="C3741" i="1"/>
  <c r="C3742" i="1"/>
  <c r="C3743" i="1"/>
  <c r="E3743" i="1"/>
  <c r="C3744" i="1"/>
  <c r="E3744" i="1"/>
  <c r="C3745" i="1"/>
  <c r="C3746" i="1"/>
  <c r="C3747" i="1"/>
  <c r="C3748" i="1"/>
  <c r="E3748" i="1"/>
  <c r="C3749" i="1"/>
  <c r="E3749" i="1"/>
  <c r="C3750" i="1"/>
  <c r="C3751" i="1"/>
  <c r="C3752" i="1"/>
  <c r="C3753" i="1"/>
  <c r="E3753" i="1"/>
  <c r="C3754" i="1"/>
  <c r="E3754" i="1"/>
  <c r="C3755" i="1"/>
  <c r="C3756" i="1"/>
  <c r="C3757" i="1"/>
  <c r="C3758" i="1"/>
  <c r="E3758" i="1"/>
  <c r="C3759" i="1"/>
  <c r="E3759" i="1"/>
  <c r="C3760" i="1"/>
  <c r="C3761" i="1"/>
  <c r="C3762" i="1"/>
  <c r="C3763" i="1"/>
  <c r="E3763" i="1"/>
  <c r="C3764" i="1"/>
  <c r="E3764" i="1"/>
  <c r="C3765" i="1"/>
  <c r="C3766" i="1"/>
  <c r="C3767" i="1"/>
  <c r="C3768" i="1"/>
  <c r="E3768" i="1"/>
  <c r="C3769" i="1"/>
  <c r="E3769" i="1"/>
  <c r="C3770" i="1"/>
  <c r="C3771" i="1"/>
  <c r="C3772" i="1"/>
  <c r="C3773" i="1"/>
  <c r="E3773" i="1"/>
  <c r="C3774" i="1"/>
  <c r="E3774" i="1"/>
  <c r="C3775" i="1"/>
  <c r="C3776" i="1"/>
  <c r="C3777" i="1"/>
  <c r="C3778" i="1"/>
  <c r="E3778" i="1"/>
  <c r="C3779" i="1"/>
  <c r="E3779" i="1"/>
  <c r="C3780" i="1"/>
  <c r="C3781" i="1"/>
  <c r="C3782" i="1"/>
  <c r="C3783" i="1"/>
  <c r="E3783" i="1"/>
  <c r="C3784" i="1"/>
  <c r="E3784" i="1"/>
  <c r="C3785" i="1"/>
  <c r="C3786" i="1"/>
  <c r="C3787" i="1"/>
  <c r="C3788" i="1"/>
  <c r="E3788" i="1"/>
  <c r="C3789" i="1"/>
  <c r="E3789" i="1"/>
  <c r="C3790" i="1"/>
  <c r="C3791" i="1"/>
  <c r="C3792" i="1"/>
  <c r="C3793" i="1"/>
  <c r="E3793" i="1"/>
  <c r="C3794" i="1"/>
  <c r="E3794" i="1"/>
  <c r="C3795" i="1"/>
  <c r="C3796" i="1"/>
  <c r="C3797" i="1"/>
  <c r="C3798" i="1"/>
  <c r="E3798" i="1"/>
  <c r="C3799" i="1"/>
  <c r="E3799" i="1"/>
  <c r="C3800" i="1"/>
  <c r="C3801" i="1"/>
  <c r="C3802" i="1"/>
  <c r="C3803" i="1"/>
  <c r="E3803" i="1"/>
  <c r="C3804" i="1"/>
  <c r="E3804" i="1"/>
  <c r="C3805" i="1"/>
  <c r="C3806" i="1"/>
  <c r="C3807" i="1"/>
  <c r="C3808" i="1"/>
  <c r="E3808" i="1"/>
  <c r="C3809" i="1"/>
  <c r="E3809" i="1"/>
  <c r="C3810" i="1"/>
  <c r="C3811" i="1"/>
  <c r="C3812" i="1"/>
  <c r="C3813" i="1"/>
  <c r="E3813" i="1"/>
  <c r="C3814" i="1"/>
  <c r="E3814" i="1"/>
  <c r="C3815" i="1"/>
  <c r="C3816" i="1"/>
  <c r="C3817" i="1"/>
  <c r="C3818" i="1"/>
  <c r="E3818" i="1"/>
  <c r="C3819" i="1"/>
  <c r="E3819" i="1"/>
  <c r="C3820" i="1"/>
  <c r="C3821" i="1"/>
  <c r="C3822" i="1"/>
  <c r="C3823" i="1"/>
  <c r="E3823" i="1"/>
  <c r="C3824" i="1"/>
  <c r="E3824" i="1"/>
  <c r="C3825" i="1"/>
  <c r="C3826" i="1"/>
  <c r="C3827" i="1"/>
  <c r="C3828" i="1"/>
  <c r="E3828" i="1"/>
  <c r="C3829" i="1"/>
  <c r="E3829" i="1"/>
  <c r="C3830" i="1"/>
  <c r="C3831" i="1"/>
  <c r="C3832" i="1"/>
  <c r="C3833" i="1"/>
  <c r="E3833" i="1"/>
  <c r="C3834" i="1"/>
  <c r="E3834" i="1"/>
  <c r="C3835" i="1"/>
  <c r="C3836" i="1"/>
  <c r="C3837" i="1"/>
  <c r="C3838" i="1"/>
  <c r="E3838" i="1"/>
  <c r="C3839" i="1"/>
  <c r="E3839" i="1"/>
  <c r="C3840" i="1"/>
  <c r="C3841" i="1"/>
  <c r="C3842" i="1"/>
  <c r="C3843" i="1"/>
  <c r="E3843" i="1"/>
  <c r="C3844" i="1"/>
  <c r="E3844" i="1"/>
  <c r="C3845" i="1"/>
  <c r="C3846" i="1"/>
  <c r="C3847" i="1"/>
  <c r="C3848" i="1"/>
  <c r="E3848" i="1"/>
  <c r="C3849" i="1"/>
  <c r="E3849" i="1"/>
  <c r="C3850" i="1"/>
  <c r="C3851" i="1"/>
  <c r="C3852" i="1"/>
  <c r="C3853" i="1"/>
  <c r="E3853" i="1"/>
  <c r="C3854" i="1"/>
  <c r="E3854" i="1"/>
  <c r="C3855" i="1"/>
  <c r="C3856" i="1"/>
  <c r="C3857" i="1"/>
  <c r="C3858" i="1"/>
  <c r="E3858" i="1"/>
  <c r="C3859" i="1"/>
  <c r="E3859" i="1"/>
  <c r="C3860" i="1"/>
  <c r="C3861" i="1"/>
  <c r="C3862" i="1"/>
  <c r="C3863" i="1"/>
  <c r="E3863" i="1"/>
  <c r="C3864" i="1"/>
  <c r="E3864" i="1"/>
  <c r="C3865" i="1"/>
  <c r="C3866" i="1"/>
  <c r="C3867" i="1"/>
  <c r="C3868" i="1"/>
  <c r="E3868" i="1"/>
  <c r="C3869" i="1"/>
  <c r="E3869" i="1"/>
  <c r="C3870" i="1"/>
  <c r="C3871" i="1"/>
  <c r="C3872" i="1"/>
  <c r="C3873" i="1"/>
  <c r="E3873" i="1"/>
  <c r="C3874" i="1"/>
  <c r="E3874" i="1"/>
  <c r="C3875" i="1"/>
  <c r="C3876" i="1"/>
  <c r="C3877" i="1"/>
  <c r="C3878" i="1"/>
  <c r="E3878" i="1"/>
  <c r="C3879" i="1"/>
  <c r="E3879" i="1"/>
  <c r="C3880" i="1"/>
  <c r="C3881" i="1"/>
  <c r="C3882" i="1"/>
  <c r="C3883" i="1"/>
  <c r="E3883" i="1"/>
  <c r="C3884" i="1"/>
  <c r="E3884" i="1"/>
  <c r="C3885" i="1"/>
  <c r="C3886" i="1"/>
  <c r="C3887" i="1"/>
  <c r="C3888" i="1"/>
  <c r="E3888" i="1"/>
  <c r="C3889" i="1"/>
  <c r="E3889" i="1"/>
  <c r="C3890" i="1"/>
  <c r="C3891" i="1"/>
  <c r="C3892" i="1"/>
  <c r="C3893" i="1"/>
  <c r="E3893" i="1"/>
  <c r="C3894" i="1"/>
  <c r="E3894" i="1"/>
  <c r="C3895" i="1"/>
  <c r="C3896" i="1"/>
  <c r="C3897" i="1"/>
  <c r="C3898" i="1"/>
  <c r="E3898" i="1"/>
  <c r="C3899" i="1"/>
  <c r="E3899" i="1"/>
  <c r="C3900" i="1"/>
  <c r="C3901" i="1"/>
  <c r="C3902" i="1"/>
  <c r="C3903" i="1"/>
  <c r="E3903" i="1"/>
  <c r="C3904" i="1"/>
  <c r="E3904" i="1"/>
  <c r="C3905" i="1"/>
  <c r="C3906" i="1"/>
  <c r="C3907" i="1"/>
  <c r="C3908" i="1"/>
  <c r="E3908" i="1"/>
  <c r="C3909" i="1"/>
  <c r="E3909" i="1"/>
  <c r="C3910" i="1"/>
  <c r="C3911" i="1"/>
  <c r="C3912" i="1"/>
  <c r="C3913" i="1"/>
  <c r="E3913" i="1"/>
  <c r="C3914" i="1"/>
  <c r="E3914" i="1"/>
  <c r="C3915" i="1"/>
  <c r="C3916" i="1"/>
  <c r="C3917" i="1"/>
  <c r="C3918" i="1"/>
  <c r="E3918" i="1"/>
  <c r="C3919" i="1"/>
  <c r="E3919" i="1"/>
  <c r="C3920" i="1"/>
  <c r="C3921" i="1"/>
  <c r="C3922" i="1"/>
  <c r="C3923" i="1"/>
  <c r="E3923" i="1"/>
  <c r="C3924" i="1"/>
  <c r="E3924" i="1"/>
  <c r="C3925" i="1"/>
  <c r="C3926" i="1"/>
  <c r="C3927" i="1"/>
  <c r="C3928" i="1"/>
  <c r="E3928" i="1"/>
  <c r="C3929" i="1"/>
  <c r="E3929" i="1"/>
  <c r="C3930" i="1"/>
  <c r="C3931" i="1"/>
  <c r="C3932" i="1"/>
  <c r="C3933" i="1"/>
  <c r="E3933" i="1"/>
  <c r="C3934" i="1"/>
  <c r="E3934" i="1"/>
  <c r="C3935" i="1"/>
  <c r="C3936" i="1"/>
  <c r="C3937" i="1"/>
  <c r="C3938" i="1"/>
  <c r="E3938" i="1"/>
  <c r="C3939" i="1"/>
  <c r="E3939" i="1"/>
  <c r="C3940" i="1"/>
  <c r="C3941" i="1"/>
  <c r="C3942" i="1"/>
  <c r="C3943" i="1"/>
  <c r="E3943" i="1"/>
  <c r="C3944" i="1"/>
  <c r="E3944" i="1"/>
  <c r="C3945" i="1"/>
  <c r="C3946" i="1"/>
  <c r="C3947" i="1"/>
  <c r="C3948" i="1"/>
  <c r="E3948" i="1"/>
  <c r="C3949" i="1"/>
  <c r="E3949" i="1"/>
  <c r="C3950" i="1"/>
  <c r="C3951" i="1"/>
  <c r="C3952" i="1"/>
  <c r="C3953" i="1"/>
  <c r="E3953" i="1"/>
  <c r="C3954" i="1"/>
  <c r="E3954" i="1"/>
  <c r="C3955" i="1"/>
  <c r="C3956" i="1"/>
  <c r="C3957" i="1"/>
  <c r="C3958" i="1"/>
  <c r="E3958" i="1"/>
  <c r="C3959" i="1"/>
  <c r="E3959" i="1"/>
  <c r="C3960" i="1"/>
  <c r="C3961" i="1"/>
  <c r="C3962" i="1"/>
  <c r="C3963" i="1"/>
  <c r="E3963" i="1"/>
  <c r="C3964" i="1"/>
  <c r="E3964" i="1"/>
  <c r="C3965" i="1"/>
  <c r="C3966" i="1"/>
  <c r="C3967" i="1"/>
  <c r="C3968" i="1"/>
  <c r="E3968" i="1"/>
  <c r="C3969" i="1"/>
  <c r="E3969" i="1"/>
  <c r="C3970" i="1"/>
  <c r="C3971" i="1"/>
  <c r="C3972" i="1"/>
  <c r="C3973" i="1"/>
  <c r="E3973" i="1"/>
  <c r="C3974" i="1"/>
  <c r="E3974" i="1"/>
  <c r="C3975" i="1"/>
  <c r="C3976" i="1"/>
  <c r="C3977" i="1"/>
  <c r="C3978" i="1"/>
  <c r="E3978" i="1"/>
  <c r="C3979" i="1"/>
  <c r="E3979" i="1"/>
  <c r="C3980" i="1"/>
  <c r="C3981" i="1"/>
  <c r="C3982" i="1"/>
  <c r="C3983" i="1"/>
  <c r="E3983" i="1"/>
  <c r="C3984" i="1"/>
  <c r="E3984" i="1"/>
  <c r="C3985" i="1"/>
  <c r="C3986" i="1"/>
  <c r="C3987" i="1"/>
  <c r="C3988" i="1"/>
  <c r="E3988" i="1"/>
  <c r="C3989" i="1"/>
  <c r="E3989" i="1"/>
  <c r="C3990" i="1"/>
  <c r="C3991" i="1"/>
  <c r="C3992" i="1"/>
  <c r="C3993" i="1"/>
  <c r="E3993" i="1"/>
  <c r="C3994" i="1"/>
  <c r="E3994" i="1"/>
  <c r="C3995" i="1"/>
  <c r="C3996" i="1"/>
  <c r="C3997" i="1"/>
  <c r="C3998" i="1"/>
  <c r="E3998" i="1"/>
  <c r="C3999" i="1"/>
  <c r="E3999" i="1"/>
  <c r="C4000" i="1"/>
  <c r="C4001" i="1"/>
  <c r="C4002" i="1"/>
  <c r="C4003" i="1"/>
  <c r="E4003" i="1"/>
  <c r="C4004" i="1"/>
  <c r="E4004" i="1"/>
  <c r="C4005" i="1"/>
  <c r="C4006" i="1"/>
  <c r="C4007" i="1"/>
  <c r="C4008" i="1"/>
  <c r="E4008" i="1"/>
  <c r="C4009" i="1"/>
  <c r="E4009" i="1"/>
  <c r="C4010" i="1"/>
  <c r="C4011" i="1"/>
  <c r="C4012" i="1"/>
  <c r="C4013" i="1"/>
  <c r="E4013" i="1"/>
  <c r="C4014" i="1"/>
  <c r="E4014" i="1"/>
  <c r="C4015" i="1"/>
  <c r="C4016" i="1"/>
  <c r="C4017" i="1"/>
  <c r="C4018" i="1"/>
  <c r="E4018" i="1"/>
  <c r="C4019" i="1"/>
  <c r="E4019" i="1"/>
  <c r="C4020" i="1"/>
  <c r="C4021" i="1"/>
  <c r="C4022" i="1"/>
  <c r="C4023" i="1"/>
  <c r="E4023" i="1"/>
  <c r="C4024" i="1"/>
  <c r="E4024" i="1"/>
  <c r="C4025" i="1"/>
  <c r="C4026" i="1"/>
  <c r="C4027" i="1"/>
  <c r="C4028" i="1"/>
  <c r="E4028" i="1"/>
  <c r="C4029" i="1"/>
  <c r="E4029" i="1"/>
  <c r="C4030" i="1"/>
  <c r="C4031" i="1"/>
  <c r="C4032" i="1"/>
  <c r="C4033" i="1"/>
  <c r="E4033" i="1"/>
  <c r="C4034" i="1"/>
  <c r="E4034" i="1"/>
  <c r="C4035" i="1"/>
  <c r="C4036" i="1"/>
  <c r="C4037" i="1"/>
  <c r="C4038" i="1"/>
  <c r="E4038" i="1"/>
  <c r="C4039" i="1"/>
  <c r="E4039" i="1"/>
  <c r="C4040" i="1"/>
  <c r="C4041" i="1"/>
  <c r="C4042" i="1"/>
  <c r="C4043" i="1"/>
  <c r="E4043" i="1"/>
  <c r="C4044" i="1"/>
  <c r="E4044" i="1"/>
  <c r="C4045" i="1"/>
  <c r="C4046" i="1"/>
  <c r="C4047" i="1"/>
  <c r="C4048" i="1"/>
  <c r="E4048" i="1"/>
  <c r="C4049" i="1"/>
  <c r="E4049" i="1"/>
  <c r="C4050" i="1"/>
  <c r="C4051" i="1"/>
  <c r="C4052" i="1"/>
  <c r="C4053" i="1"/>
  <c r="E4053" i="1"/>
  <c r="C4054" i="1"/>
  <c r="E4054" i="1"/>
  <c r="C4055" i="1"/>
  <c r="C4056" i="1"/>
  <c r="C4057" i="1"/>
  <c r="C4058" i="1"/>
  <c r="E4058" i="1"/>
  <c r="C4059" i="1"/>
  <c r="E4059" i="1"/>
  <c r="C4060" i="1"/>
  <c r="C4061" i="1"/>
  <c r="C4062" i="1"/>
  <c r="C4063" i="1"/>
  <c r="E4063" i="1"/>
  <c r="C4064" i="1"/>
  <c r="E4064" i="1"/>
  <c r="C4065" i="1"/>
  <c r="C4066" i="1"/>
  <c r="C4067" i="1"/>
  <c r="C4068" i="1"/>
  <c r="E4068" i="1"/>
  <c r="C4069" i="1"/>
  <c r="E4069" i="1"/>
  <c r="C4070" i="1"/>
  <c r="C4071" i="1"/>
  <c r="C4072" i="1"/>
  <c r="C4073" i="1"/>
  <c r="E4073" i="1"/>
  <c r="C4074" i="1"/>
  <c r="E4074" i="1"/>
  <c r="C4075" i="1"/>
  <c r="C4076" i="1"/>
  <c r="C4077" i="1"/>
  <c r="C4078" i="1"/>
  <c r="E4078" i="1"/>
  <c r="C4079" i="1"/>
  <c r="E4079" i="1"/>
  <c r="C4080" i="1"/>
  <c r="C4081" i="1"/>
  <c r="C4082" i="1"/>
  <c r="C4083" i="1"/>
  <c r="E4083" i="1"/>
  <c r="C4084" i="1"/>
  <c r="E4084" i="1"/>
  <c r="C4085" i="1"/>
  <c r="C4086" i="1"/>
  <c r="C4087" i="1"/>
  <c r="C4088" i="1"/>
  <c r="E4088" i="1"/>
  <c r="C4089" i="1"/>
  <c r="E4089" i="1"/>
  <c r="C4090" i="1"/>
  <c r="C4091" i="1"/>
  <c r="C4092" i="1"/>
  <c r="C4093" i="1"/>
  <c r="E4093" i="1"/>
  <c r="C4094" i="1"/>
  <c r="E4094" i="1"/>
  <c r="C4095" i="1"/>
  <c r="C4096" i="1"/>
  <c r="C4097" i="1"/>
  <c r="C4098" i="1"/>
  <c r="E4098" i="1"/>
  <c r="C4099" i="1"/>
  <c r="E4099" i="1"/>
  <c r="C4100" i="1"/>
  <c r="C4101" i="1"/>
  <c r="C4102" i="1"/>
  <c r="C4103" i="1"/>
  <c r="E4103" i="1"/>
  <c r="C4104" i="1"/>
  <c r="E4104" i="1"/>
  <c r="C4105" i="1"/>
  <c r="C4106" i="1"/>
  <c r="C4107" i="1"/>
  <c r="C4108" i="1"/>
  <c r="E4108" i="1"/>
  <c r="C4109" i="1"/>
  <c r="E4109" i="1"/>
  <c r="C4110" i="1"/>
  <c r="C4111" i="1"/>
  <c r="C4112" i="1"/>
  <c r="C4113" i="1"/>
  <c r="E4113" i="1"/>
  <c r="C4114" i="1"/>
  <c r="E4114" i="1"/>
  <c r="C4115" i="1"/>
  <c r="C4116" i="1"/>
  <c r="C4117" i="1"/>
  <c r="C4118" i="1"/>
  <c r="E4118" i="1"/>
  <c r="C4119" i="1"/>
  <c r="E4119" i="1"/>
  <c r="C4120" i="1"/>
  <c r="C4121" i="1"/>
  <c r="C4122" i="1"/>
  <c r="C4123" i="1"/>
  <c r="E4123" i="1"/>
  <c r="C4124" i="1"/>
  <c r="E4124" i="1"/>
  <c r="C4125" i="1"/>
  <c r="C4126" i="1"/>
  <c r="C4127" i="1"/>
  <c r="C4128" i="1"/>
  <c r="E4128" i="1"/>
  <c r="C4129" i="1"/>
  <c r="E4129" i="1"/>
  <c r="C4130" i="1"/>
  <c r="C4131" i="1"/>
  <c r="C4132" i="1"/>
  <c r="C4133" i="1"/>
  <c r="E4133" i="1"/>
  <c r="C4134" i="1"/>
  <c r="E4134" i="1"/>
  <c r="C4135" i="1"/>
  <c r="C4136" i="1"/>
  <c r="C4137" i="1"/>
  <c r="C4138" i="1"/>
  <c r="E4138" i="1"/>
  <c r="C4139" i="1"/>
  <c r="E4139" i="1"/>
  <c r="C4140" i="1"/>
  <c r="C4141" i="1"/>
  <c r="C4142" i="1"/>
  <c r="C4143" i="1"/>
  <c r="E4143" i="1"/>
  <c r="C4144" i="1"/>
  <c r="E4144" i="1"/>
  <c r="C4145" i="1"/>
  <c r="C4146" i="1"/>
  <c r="C4147" i="1"/>
  <c r="C4148" i="1"/>
  <c r="E4148" i="1"/>
  <c r="C4149" i="1"/>
  <c r="E4149" i="1"/>
  <c r="C4150" i="1"/>
  <c r="C4151" i="1"/>
  <c r="C4152" i="1"/>
  <c r="C4153" i="1"/>
  <c r="E4153" i="1"/>
  <c r="C4154" i="1"/>
  <c r="E4154" i="1"/>
  <c r="C4155" i="1"/>
  <c r="C4156" i="1"/>
  <c r="C4157" i="1"/>
  <c r="C4158" i="1"/>
  <c r="E4158" i="1"/>
  <c r="C4159" i="1"/>
  <c r="E4159" i="1"/>
  <c r="C4160" i="1"/>
  <c r="C4161" i="1"/>
  <c r="C4162" i="1"/>
  <c r="C4163" i="1"/>
  <c r="E4163" i="1"/>
  <c r="C4164" i="1"/>
  <c r="E4164" i="1"/>
  <c r="C4165" i="1"/>
  <c r="C4166" i="1"/>
  <c r="C4167" i="1"/>
  <c r="C4168" i="1"/>
  <c r="E4168" i="1"/>
  <c r="C4169" i="1"/>
  <c r="E4169" i="1"/>
  <c r="C4170" i="1"/>
  <c r="C4171" i="1"/>
  <c r="C4172" i="1"/>
  <c r="C4173" i="1"/>
  <c r="E4173" i="1"/>
  <c r="C4174" i="1"/>
  <c r="E4174" i="1"/>
  <c r="C4175" i="1"/>
  <c r="C4176" i="1"/>
  <c r="C4177" i="1"/>
  <c r="C4178" i="1"/>
  <c r="E4178" i="1"/>
  <c r="C4179" i="1"/>
  <c r="E4179" i="1"/>
  <c r="C4180" i="1"/>
  <c r="C4181" i="1"/>
  <c r="C4182" i="1"/>
  <c r="C4183" i="1"/>
  <c r="E4183" i="1"/>
  <c r="C4184" i="1"/>
  <c r="E4184" i="1"/>
  <c r="C4185" i="1"/>
  <c r="C4186" i="1"/>
  <c r="C4187" i="1"/>
  <c r="C4188" i="1"/>
  <c r="E4188" i="1"/>
  <c r="C4189" i="1"/>
  <c r="E4189" i="1"/>
  <c r="C4190" i="1"/>
  <c r="C4191" i="1"/>
  <c r="C4192" i="1"/>
  <c r="C4193" i="1"/>
  <c r="E4193" i="1"/>
  <c r="C4194" i="1"/>
  <c r="E4194" i="1"/>
  <c r="C4195" i="1"/>
  <c r="C4196" i="1"/>
  <c r="C4197" i="1"/>
  <c r="C4198" i="1"/>
  <c r="E4198" i="1"/>
  <c r="C4199" i="1"/>
  <c r="E4199" i="1"/>
  <c r="C4200" i="1"/>
  <c r="C4201" i="1"/>
  <c r="C4202" i="1"/>
  <c r="C4203" i="1"/>
  <c r="E4203" i="1"/>
  <c r="C4204" i="1"/>
  <c r="E4204" i="1"/>
  <c r="C4205" i="1"/>
  <c r="C4206" i="1"/>
  <c r="C4207" i="1"/>
  <c r="C4208" i="1"/>
  <c r="E4208" i="1"/>
  <c r="C4209" i="1"/>
  <c r="E4209" i="1"/>
  <c r="C4210" i="1"/>
  <c r="C4211" i="1"/>
  <c r="C4212" i="1"/>
  <c r="C4213" i="1"/>
  <c r="E4213" i="1"/>
  <c r="C4214" i="1"/>
  <c r="E4214" i="1"/>
  <c r="C4215" i="1"/>
  <c r="C4216" i="1"/>
  <c r="C4217" i="1"/>
  <c r="C4218" i="1"/>
  <c r="E4218" i="1"/>
  <c r="C4219" i="1"/>
  <c r="E4219" i="1"/>
  <c r="C4220" i="1"/>
  <c r="C4221" i="1"/>
  <c r="C4222" i="1"/>
  <c r="C4223" i="1"/>
  <c r="E4223" i="1"/>
  <c r="C4224" i="1"/>
  <c r="E4224" i="1"/>
  <c r="C4225" i="1"/>
  <c r="C4226" i="1"/>
  <c r="C4227" i="1"/>
  <c r="C4228" i="1"/>
  <c r="E4228" i="1"/>
  <c r="C4229" i="1"/>
  <c r="E4229" i="1"/>
  <c r="C4230" i="1"/>
  <c r="C4231" i="1"/>
  <c r="C4232" i="1"/>
  <c r="C4233" i="1"/>
  <c r="E4233" i="1"/>
  <c r="C4234" i="1"/>
  <c r="E4234" i="1"/>
  <c r="C4235" i="1"/>
  <c r="C4236" i="1"/>
  <c r="C4237" i="1"/>
  <c r="C4238" i="1"/>
  <c r="E4238" i="1"/>
  <c r="C4239" i="1"/>
  <c r="E4239" i="1"/>
  <c r="C4240" i="1"/>
  <c r="C4241" i="1"/>
  <c r="C4242" i="1"/>
  <c r="C4243" i="1"/>
  <c r="E4243" i="1"/>
  <c r="C4244" i="1"/>
  <c r="E4244" i="1"/>
  <c r="C4245" i="1"/>
  <c r="C4246" i="1"/>
  <c r="C4247" i="1"/>
  <c r="C4248" i="1"/>
  <c r="E4248" i="1"/>
  <c r="C4249" i="1"/>
  <c r="E4249" i="1"/>
  <c r="C4250" i="1"/>
  <c r="C4251" i="1"/>
  <c r="C4252" i="1"/>
  <c r="C4253" i="1"/>
  <c r="E4253" i="1"/>
  <c r="C4254" i="1"/>
  <c r="E4254" i="1"/>
  <c r="C4255" i="1"/>
  <c r="C4256" i="1"/>
  <c r="C4257" i="1"/>
  <c r="C4258" i="1"/>
  <c r="E4258" i="1"/>
  <c r="C4259" i="1"/>
  <c r="E4259" i="1"/>
  <c r="C4260" i="1"/>
  <c r="C4261" i="1"/>
  <c r="C4262" i="1"/>
  <c r="C4263" i="1"/>
  <c r="E4263" i="1"/>
  <c r="C4264" i="1"/>
  <c r="E4264" i="1"/>
  <c r="C4265" i="1"/>
  <c r="C4266" i="1"/>
  <c r="C4267" i="1"/>
  <c r="C4268" i="1"/>
  <c r="E4268" i="1"/>
  <c r="C4269" i="1"/>
  <c r="E4269" i="1"/>
  <c r="C4270" i="1"/>
  <c r="C4271" i="1"/>
  <c r="C4272" i="1"/>
  <c r="C4273" i="1"/>
  <c r="E4273" i="1"/>
  <c r="C4274" i="1"/>
  <c r="E4274" i="1"/>
  <c r="C4275" i="1"/>
  <c r="C4276" i="1"/>
  <c r="C4277" i="1"/>
  <c r="C4278" i="1"/>
  <c r="E4278" i="1"/>
  <c r="C4279" i="1"/>
  <c r="E4279" i="1"/>
  <c r="C4280" i="1"/>
  <c r="C4281" i="1"/>
  <c r="C4282" i="1"/>
  <c r="C4283" i="1"/>
  <c r="E4283" i="1"/>
  <c r="C4284" i="1"/>
  <c r="E4284" i="1"/>
  <c r="C4285" i="1"/>
  <c r="C4286" i="1"/>
  <c r="C4287" i="1"/>
  <c r="C4288" i="1"/>
  <c r="E4288" i="1"/>
  <c r="C4289" i="1"/>
  <c r="E4289" i="1"/>
  <c r="C4290" i="1"/>
  <c r="C4291" i="1"/>
  <c r="C4292" i="1"/>
  <c r="C4293" i="1"/>
  <c r="E4293" i="1"/>
  <c r="C4294" i="1"/>
  <c r="E4294" i="1"/>
  <c r="C4295" i="1"/>
  <c r="C4296" i="1"/>
  <c r="C4297" i="1"/>
  <c r="C4298" i="1"/>
  <c r="E4298" i="1"/>
  <c r="C4299" i="1"/>
  <c r="E4299" i="1"/>
  <c r="C4300" i="1"/>
  <c r="C4301" i="1"/>
  <c r="C4302" i="1"/>
  <c r="C4303" i="1"/>
  <c r="E4303" i="1"/>
  <c r="C4304" i="1"/>
  <c r="E4304" i="1"/>
  <c r="C4305" i="1"/>
  <c r="C4306" i="1"/>
  <c r="C4307" i="1"/>
  <c r="C4308" i="1"/>
  <c r="E4308" i="1"/>
  <c r="C4309" i="1"/>
  <c r="E4309" i="1"/>
  <c r="C4310" i="1"/>
  <c r="C4311" i="1"/>
  <c r="C4312" i="1"/>
  <c r="C4313" i="1"/>
  <c r="E4313" i="1"/>
  <c r="C4314" i="1"/>
  <c r="E4314" i="1"/>
  <c r="C4315" i="1"/>
  <c r="C4316" i="1"/>
  <c r="C4317" i="1"/>
  <c r="C4318" i="1"/>
  <c r="E4318" i="1"/>
  <c r="C4319" i="1"/>
  <c r="E4319" i="1"/>
  <c r="C4320" i="1"/>
  <c r="C4321" i="1"/>
  <c r="C4322" i="1"/>
  <c r="C4323" i="1"/>
  <c r="E4323" i="1"/>
  <c r="C4324" i="1"/>
  <c r="E4324" i="1"/>
  <c r="C4325" i="1"/>
  <c r="C4326" i="1"/>
  <c r="C4327" i="1"/>
  <c r="C4328" i="1"/>
  <c r="E4328" i="1"/>
  <c r="C4329" i="1"/>
  <c r="E4329" i="1"/>
  <c r="C4330" i="1"/>
  <c r="C4331" i="1"/>
  <c r="C4332" i="1"/>
  <c r="C4333" i="1"/>
  <c r="E4333" i="1"/>
  <c r="C4334" i="1"/>
  <c r="E4334" i="1"/>
  <c r="C4335" i="1"/>
  <c r="C4336" i="1"/>
  <c r="C4337" i="1"/>
  <c r="C4338" i="1"/>
  <c r="E4338" i="1"/>
  <c r="C4339" i="1"/>
  <c r="E4339" i="1"/>
  <c r="C4340" i="1"/>
  <c r="C4341" i="1"/>
  <c r="C4342" i="1"/>
  <c r="C4343" i="1"/>
  <c r="E4343" i="1"/>
  <c r="C4344" i="1"/>
  <c r="E4344" i="1"/>
  <c r="C4345" i="1"/>
  <c r="C4346" i="1"/>
  <c r="C4347" i="1"/>
  <c r="C4348" i="1"/>
  <c r="E4348" i="1"/>
  <c r="C4349" i="1"/>
  <c r="E4349" i="1"/>
  <c r="C4350" i="1"/>
  <c r="C4351" i="1"/>
  <c r="C4352" i="1"/>
  <c r="C4353" i="1"/>
  <c r="E4353" i="1"/>
  <c r="C4354" i="1"/>
  <c r="E4354" i="1"/>
  <c r="C4355" i="1"/>
  <c r="C4356" i="1"/>
  <c r="C4357" i="1"/>
  <c r="C4358" i="1"/>
  <c r="E4358" i="1"/>
  <c r="C4359" i="1"/>
  <c r="E4359" i="1"/>
  <c r="C4360" i="1"/>
  <c r="C4361" i="1"/>
  <c r="C4362" i="1"/>
  <c r="C4363" i="1"/>
  <c r="E4363" i="1"/>
  <c r="C4364" i="1"/>
  <c r="E4364" i="1"/>
  <c r="C4365" i="1"/>
  <c r="C4366" i="1"/>
  <c r="C4367" i="1"/>
  <c r="C4368" i="1"/>
  <c r="E4368" i="1"/>
  <c r="C4369" i="1"/>
  <c r="E4369" i="1"/>
  <c r="C4370" i="1"/>
  <c r="C4371" i="1"/>
  <c r="C4372" i="1"/>
  <c r="C4373" i="1"/>
  <c r="E4373" i="1"/>
  <c r="C4374" i="1"/>
  <c r="E4374" i="1"/>
  <c r="C4375" i="1"/>
  <c r="C4376" i="1"/>
  <c r="C4377" i="1"/>
  <c r="C4378" i="1"/>
  <c r="E4378" i="1"/>
  <c r="C4379" i="1"/>
  <c r="E4379" i="1"/>
  <c r="C4380" i="1"/>
  <c r="C4381" i="1"/>
  <c r="C4382" i="1"/>
  <c r="C4383" i="1"/>
  <c r="E4383" i="1"/>
  <c r="C4384" i="1"/>
  <c r="E4384" i="1"/>
  <c r="C4385" i="1"/>
  <c r="C4386" i="1"/>
  <c r="C4387" i="1"/>
  <c r="C4388" i="1"/>
  <c r="E4388" i="1"/>
  <c r="C4389" i="1"/>
  <c r="E4389" i="1"/>
  <c r="C4390" i="1"/>
  <c r="C4391" i="1"/>
  <c r="C4392" i="1"/>
  <c r="C4393" i="1"/>
  <c r="E4393" i="1"/>
  <c r="C4394" i="1"/>
  <c r="E4394" i="1"/>
  <c r="C4395" i="1"/>
  <c r="C4396" i="1"/>
  <c r="C4397" i="1"/>
  <c r="C4398" i="1"/>
  <c r="E4398" i="1"/>
  <c r="C4399" i="1"/>
  <c r="E4399" i="1"/>
  <c r="C4400" i="1"/>
  <c r="C4401" i="1"/>
  <c r="C4402" i="1"/>
  <c r="C4403" i="1"/>
  <c r="E4403" i="1"/>
  <c r="C4404" i="1"/>
  <c r="E4404" i="1"/>
  <c r="C4405" i="1"/>
  <c r="C4406" i="1"/>
  <c r="C4407" i="1"/>
  <c r="C4408" i="1"/>
  <c r="E4408" i="1"/>
  <c r="C4409" i="1"/>
  <c r="E4409" i="1"/>
  <c r="C4410" i="1"/>
  <c r="C4411" i="1"/>
  <c r="C4412" i="1"/>
  <c r="C4413" i="1"/>
  <c r="E4413" i="1"/>
  <c r="C4414" i="1"/>
  <c r="E4414" i="1"/>
  <c r="C4415" i="1"/>
  <c r="C4416" i="1"/>
  <c r="C4417" i="1"/>
  <c r="C4418" i="1"/>
  <c r="E4418" i="1"/>
  <c r="C4419" i="1"/>
  <c r="E4419" i="1"/>
  <c r="C4420" i="1"/>
  <c r="C4421" i="1"/>
  <c r="C4422" i="1"/>
  <c r="C4423" i="1"/>
  <c r="E4423" i="1"/>
  <c r="C4424" i="1"/>
  <c r="E4424" i="1"/>
  <c r="C4425" i="1"/>
  <c r="C4426" i="1"/>
  <c r="C4427" i="1"/>
  <c r="C4428" i="1"/>
  <c r="E4428" i="1"/>
  <c r="C4429" i="1"/>
  <c r="E4429" i="1"/>
  <c r="C4430" i="1"/>
  <c r="C4431" i="1"/>
  <c r="C4432" i="1"/>
  <c r="C4433" i="1"/>
  <c r="E4433" i="1"/>
  <c r="C4434" i="1"/>
  <c r="E4434" i="1"/>
  <c r="C4435" i="1"/>
  <c r="C4436" i="1"/>
  <c r="C4437" i="1"/>
  <c r="C4438" i="1"/>
  <c r="E4438" i="1"/>
  <c r="C4439" i="1"/>
  <c r="E4439" i="1"/>
  <c r="C4440" i="1"/>
  <c r="C4441" i="1"/>
  <c r="C4442" i="1"/>
  <c r="C4443" i="1"/>
  <c r="E4443" i="1"/>
  <c r="C4444" i="1"/>
  <c r="E4444" i="1"/>
  <c r="C4445" i="1"/>
  <c r="C4446" i="1"/>
  <c r="C4447" i="1"/>
  <c r="C4448" i="1"/>
  <c r="E4448" i="1"/>
  <c r="C4449" i="1"/>
  <c r="E4449" i="1"/>
  <c r="C4450" i="1"/>
  <c r="C4451" i="1"/>
  <c r="C4452" i="1"/>
  <c r="C4453" i="1"/>
  <c r="E4453" i="1"/>
  <c r="C4454" i="1"/>
  <c r="E4454" i="1"/>
  <c r="C4455" i="1"/>
  <c r="C4456" i="1"/>
  <c r="C4457" i="1"/>
  <c r="C4458" i="1"/>
  <c r="E4458" i="1"/>
  <c r="C4459" i="1"/>
  <c r="E4459" i="1"/>
  <c r="C4460" i="1"/>
  <c r="C4461" i="1"/>
  <c r="C4462" i="1"/>
  <c r="C4463" i="1"/>
  <c r="E4463" i="1"/>
  <c r="C4464" i="1"/>
  <c r="E4464" i="1"/>
  <c r="C4465" i="1"/>
  <c r="C4466" i="1"/>
  <c r="C4467" i="1"/>
  <c r="C4468" i="1"/>
  <c r="E4468" i="1"/>
  <c r="C4469" i="1"/>
  <c r="E4469" i="1"/>
  <c r="C4470" i="1"/>
  <c r="C4471" i="1"/>
  <c r="C4472" i="1"/>
  <c r="C4473" i="1"/>
  <c r="E4473" i="1"/>
  <c r="C4474" i="1"/>
  <c r="E4474" i="1"/>
  <c r="C4475" i="1"/>
  <c r="C4476" i="1"/>
  <c r="C4477" i="1"/>
  <c r="C4478" i="1"/>
  <c r="E4478" i="1"/>
  <c r="C4479" i="1"/>
  <c r="E4479" i="1"/>
  <c r="C4480" i="1"/>
  <c r="C4481" i="1"/>
  <c r="C4482" i="1"/>
  <c r="C4483" i="1"/>
  <c r="E4483" i="1"/>
  <c r="C4484" i="1"/>
  <c r="E4484" i="1"/>
  <c r="C4485" i="1"/>
  <c r="C4486" i="1"/>
  <c r="C4487" i="1"/>
  <c r="C4488" i="1"/>
  <c r="E4488" i="1"/>
  <c r="C4489" i="1"/>
  <c r="E4489" i="1"/>
  <c r="C4490" i="1"/>
  <c r="C4491" i="1"/>
  <c r="C4492" i="1"/>
  <c r="C4493" i="1"/>
  <c r="E4493" i="1"/>
  <c r="C4494" i="1"/>
  <c r="E4494" i="1"/>
  <c r="C4495" i="1"/>
  <c r="C4496" i="1"/>
  <c r="C4497" i="1"/>
  <c r="C4498" i="1"/>
  <c r="E4498" i="1"/>
  <c r="C4499" i="1"/>
  <c r="E4499" i="1"/>
  <c r="C4500" i="1"/>
  <c r="C4501" i="1"/>
  <c r="C4502" i="1"/>
  <c r="C4503" i="1"/>
  <c r="E4503" i="1"/>
  <c r="C4504" i="1"/>
  <c r="E4504" i="1"/>
  <c r="C4505" i="1"/>
  <c r="C4506" i="1"/>
  <c r="C4507" i="1"/>
  <c r="C4508" i="1"/>
  <c r="E4508" i="1"/>
  <c r="C4509" i="1"/>
  <c r="E4509" i="1"/>
  <c r="C4510" i="1"/>
  <c r="C4511" i="1"/>
  <c r="C4512" i="1"/>
  <c r="C4513" i="1"/>
  <c r="E4513" i="1"/>
  <c r="C4514" i="1"/>
  <c r="E4514" i="1"/>
  <c r="C4515" i="1"/>
  <c r="C4516" i="1"/>
  <c r="C4517" i="1"/>
  <c r="C4518" i="1"/>
  <c r="E4518" i="1"/>
  <c r="C4519" i="1"/>
  <c r="E4519" i="1"/>
  <c r="C4520" i="1"/>
  <c r="C4521" i="1"/>
  <c r="C4522" i="1"/>
  <c r="C4523" i="1"/>
  <c r="E4523" i="1"/>
  <c r="C4524" i="1"/>
  <c r="E4524" i="1"/>
  <c r="C4525" i="1"/>
  <c r="C4526" i="1"/>
  <c r="C4527" i="1"/>
  <c r="C4528" i="1"/>
  <c r="E4528" i="1"/>
  <c r="C4529" i="1"/>
  <c r="E4529" i="1"/>
  <c r="C4530" i="1"/>
  <c r="C4531" i="1"/>
  <c r="C4532" i="1"/>
  <c r="C4533" i="1"/>
  <c r="E4533" i="1"/>
  <c r="C4534" i="1"/>
  <c r="E4534" i="1"/>
  <c r="C4535" i="1"/>
  <c r="C4536" i="1"/>
  <c r="C4537" i="1"/>
  <c r="C4538" i="1"/>
  <c r="E4538" i="1"/>
  <c r="C4539" i="1"/>
  <c r="E4539" i="1"/>
  <c r="C4540" i="1"/>
  <c r="C4541" i="1"/>
  <c r="C4542" i="1"/>
  <c r="C4543" i="1"/>
  <c r="E4543" i="1"/>
  <c r="C4544" i="1"/>
  <c r="E4544" i="1"/>
  <c r="C4545" i="1"/>
  <c r="C4546" i="1"/>
  <c r="C4547" i="1"/>
  <c r="C4548" i="1"/>
  <c r="E4548" i="1"/>
  <c r="C4549" i="1"/>
  <c r="E4549" i="1"/>
  <c r="C4550" i="1"/>
  <c r="C4551" i="1"/>
  <c r="C4552" i="1"/>
  <c r="C4553" i="1"/>
  <c r="E4553" i="1"/>
  <c r="C4554" i="1"/>
  <c r="E4554" i="1"/>
  <c r="C4555" i="1"/>
  <c r="C4556" i="1"/>
  <c r="C4557" i="1"/>
  <c r="C4558" i="1"/>
  <c r="E4558" i="1"/>
  <c r="C4559" i="1"/>
  <c r="E4559" i="1"/>
  <c r="C4560" i="1"/>
  <c r="C4561" i="1"/>
  <c r="C4562" i="1"/>
  <c r="C4563" i="1"/>
  <c r="E4563" i="1"/>
  <c r="C4564" i="1"/>
  <c r="E4564" i="1"/>
  <c r="C4565" i="1"/>
  <c r="C4566" i="1"/>
  <c r="C4567" i="1"/>
  <c r="C4568" i="1"/>
  <c r="E4568" i="1"/>
  <c r="C4569" i="1"/>
  <c r="E4569" i="1"/>
  <c r="C4570" i="1"/>
  <c r="C4571" i="1"/>
  <c r="C4572" i="1"/>
  <c r="C4573" i="1"/>
  <c r="E4573" i="1"/>
  <c r="C4574" i="1"/>
  <c r="E4574" i="1"/>
  <c r="C4575" i="1"/>
  <c r="C4576" i="1"/>
  <c r="C4577" i="1"/>
  <c r="C4578" i="1"/>
  <c r="E4578" i="1"/>
  <c r="C4579" i="1"/>
  <c r="E4579" i="1"/>
  <c r="C4580" i="1"/>
  <c r="C4581" i="1"/>
  <c r="C4582" i="1"/>
  <c r="C4583" i="1"/>
  <c r="E4583" i="1"/>
  <c r="C4584" i="1"/>
  <c r="E4584" i="1"/>
  <c r="C4585" i="1"/>
  <c r="C4586" i="1"/>
  <c r="C4587" i="1"/>
  <c r="C4588" i="1"/>
  <c r="E4588" i="1"/>
  <c r="C4589" i="1"/>
  <c r="E4589" i="1"/>
  <c r="C4590" i="1"/>
  <c r="C4591" i="1"/>
  <c r="C4592" i="1"/>
  <c r="C4593" i="1"/>
  <c r="E4593" i="1"/>
  <c r="C4594" i="1"/>
  <c r="E4594" i="1"/>
  <c r="C4595" i="1"/>
  <c r="C4596" i="1"/>
  <c r="C4597" i="1"/>
  <c r="C4598" i="1"/>
  <c r="E4598" i="1"/>
  <c r="C4599" i="1"/>
  <c r="E4599" i="1"/>
  <c r="C4600" i="1"/>
  <c r="C4601" i="1"/>
  <c r="C4602" i="1"/>
  <c r="C4603" i="1"/>
  <c r="E4603" i="1"/>
  <c r="C4604" i="1"/>
  <c r="E4604" i="1"/>
  <c r="C4605" i="1"/>
  <c r="C4606" i="1"/>
  <c r="C4607" i="1"/>
  <c r="C4608" i="1"/>
  <c r="E4608" i="1"/>
  <c r="C4609" i="1"/>
  <c r="E4609" i="1"/>
  <c r="C4610" i="1"/>
  <c r="C4611" i="1"/>
  <c r="C4612" i="1"/>
  <c r="C4613" i="1"/>
  <c r="E4613" i="1"/>
  <c r="C4614" i="1"/>
  <c r="E4614" i="1"/>
  <c r="C4615" i="1"/>
  <c r="C4616" i="1"/>
  <c r="C4617" i="1"/>
  <c r="C4618" i="1"/>
  <c r="E4618" i="1"/>
  <c r="C4619" i="1"/>
  <c r="E4619" i="1"/>
  <c r="C4620" i="1"/>
  <c r="C4621" i="1"/>
  <c r="C4622" i="1"/>
  <c r="C4623" i="1"/>
  <c r="E4623" i="1"/>
  <c r="C4624" i="1"/>
  <c r="E4624" i="1"/>
  <c r="C4625" i="1"/>
  <c r="C4626" i="1"/>
  <c r="C4627" i="1"/>
  <c r="C4628" i="1"/>
  <c r="E4628" i="1"/>
  <c r="C4629" i="1"/>
  <c r="E4629" i="1"/>
  <c r="C4630" i="1"/>
  <c r="C4631" i="1"/>
  <c r="C4632" i="1"/>
  <c r="C4633" i="1"/>
  <c r="E4633" i="1"/>
  <c r="C4634" i="1"/>
  <c r="E4634" i="1"/>
  <c r="C4635" i="1"/>
  <c r="C4636" i="1"/>
  <c r="C4637" i="1"/>
  <c r="C4638" i="1"/>
  <c r="E4638" i="1"/>
  <c r="C4639" i="1"/>
  <c r="E4639" i="1"/>
  <c r="C4640" i="1"/>
  <c r="C4641" i="1"/>
  <c r="C4642" i="1"/>
  <c r="C4643" i="1"/>
  <c r="E4643" i="1"/>
  <c r="C4644" i="1"/>
  <c r="E4644" i="1"/>
  <c r="C4645" i="1"/>
  <c r="C4646" i="1"/>
  <c r="C4647" i="1"/>
  <c r="C4648" i="1"/>
  <c r="E4648" i="1"/>
  <c r="C4649" i="1"/>
  <c r="E4649" i="1"/>
  <c r="C4650" i="1"/>
  <c r="C4651" i="1"/>
  <c r="C4652" i="1"/>
  <c r="C4653" i="1"/>
  <c r="E4653" i="1"/>
  <c r="C4654" i="1"/>
  <c r="E4654" i="1"/>
  <c r="C4655" i="1"/>
  <c r="C4656" i="1"/>
  <c r="C4657" i="1"/>
  <c r="C4658" i="1"/>
  <c r="E4658" i="1"/>
  <c r="C4659" i="1"/>
  <c r="E4659" i="1"/>
  <c r="C4660" i="1"/>
  <c r="C4661" i="1"/>
  <c r="C4662" i="1"/>
  <c r="C4663" i="1"/>
  <c r="E4663" i="1"/>
  <c r="C4664" i="1"/>
  <c r="E4664" i="1"/>
  <c r="C4665" i="1"/>
  <c r="C4666" i="1"/>
  <c r="C4667" i="1"/>
  <c r="C4668" i="1"/>
  <c r="E4668" i="1"/>
  <c r="C4669" i="1"/>
  <c r="E4669" i="1"/>
  <c r="C4670" i="1"/>
  <c r="C4671" i="1"/>
  <c r="C4672" i="1"/>
  <c r="C4673" i="1"/>
  <c r="E4673" i="1"/>
  <c r="C4674" i="1"/>
  <c r="E4674" i="1"/>
  <c r="C4675" i="1"/>
  <c r="C4676" i="1"/>
  <c r="C4677" i="1"/>
  <c r="C4678" i="1"/>
  <c r="E4678" i="1"/>
  <c r="C4679" i="1"/>
  <c r="E4679" i="1"/>
  <c r="C4680" i="1"/>
  <c r="C4681" i="1"/>
  <c r="C4682" i="1"/>
  <c r="C4683" i="1"/>
  <c r="E4683" i="1"/>
  <c r="C4684" i="1"/>
  <c r="E4684" i="1"/>
  <c r="C4685" i="1"/>
  <c r="C4686" i="1"/>
  <c r="C4687" i="1"/>
  <c r="C4688" i="1"/>
  <c r="E4688" i="1"/>
  <c r="C4689" i="1"/>
  <c r="E4689" i="1"/>
  <c r="C4690" i="1"/>
  <c r="C4691" i="1"/>
  <c r="C4692" i="1"/>
  <c r="C4693" i="1"/>
  <c r="E4693" i="1"/>
  <c r="C4694" i="1"/>
  <c r="E4694" i="1"/>
  <c r="C4695" i="1"/>
  <c r="C4696" i="1"/>
  <c r="C4697" i="1"/>
  <c r="C4698" i="1"/>
  <c r="E4698" i="1"/>
  <c r="C4699" i="1"/>
  <c r="E4699" i="1"/>
  <c r="C4700" i="1"/>
  <c r="C4701" i="1"/>
  <c r="C4702" i="1"/>
  <c r="C4703" i="1"/>
  <c r="E4703" i="1"/>
  <c r="C4704" i="1"/>
  <c r="E4704" i="1"/>
  <c r="C4705" i="1"/>
  <c r="C4706" i="1"/>
  <c r="C4707" i="1"/>
  <c r="C4708" i="1"/>
  <c r="E4708" i="1"/>
  <c r="C4709" i="1"/>
  <c r="E4709" i="1"/>
  <c r="C4710" i="1"/>
  <c r="C4711" i="1"/>
  <c r="C4712" i="1"/>
  <c r="C4713" i="1"/>
  <c r="E4713" i="1"/>
  <c r="C4714" i="1"/>
  <c r="E4714" i="1"/>
  <c r="C4715" i="1"/>
  <c r="C4716" i="1"/>
  <c r="C4717" i="1"/>
  <c r="C4718" i="1"/>
  <c r="E4718" i="1"/>
  <c r="C4719" i="1"/>
  <c r="E4719" i="1"/>
  <c r="C4720" i="1"/>
  <c r="C4721" i="1"/>
  <c r="C4722" i="1"/>
  <c r="C4723" i="1"/>
  <c r="E4723" i="1"/>
  <c r="C4724" i="1"/>
  <c r="E4724" i="1"/>
  <c r="C4725" i="1"/>
  <c r="C4726" i="1"/>
  <c r="C4727" i="1"/>
  <c r="C4728" i="1"/>
  <c r="E4728" i="1"/>
  <c r="C4729" i="1"/>
  <c r="E4729" i="1"/>
  <c r="C4730" i="1"/>
  <c r="C4731" i="1"/>
  <c r="C4732" i="1"/>
  <c r="C4733" i="1"/>
  <c r="E4733" i="1"/>
  <c r="C4734" i="1"/>
  <c r="E4734" i="1"/>
  <c r="C4735" i="1"/>
  <c r="C4736" i="1"/>
  <c r="C4737" i="1"/>
  <c r="C4738" i="1"/>
  <c r="E4738" i="1"/>
  <c r="C4739" i="1"/>
  <c r="E4739" i="1"/>
  <c r="C4740" i="1"/>
  <c r="C4741" i="1"/>
  <c r="C4742" i="1"/>
  <c r="C4743" i="1"/>
  <c r="E4743" i="1"/>
  <c r="C4744" i="1"/>
  <c r="E4744" i="1"/>
  <c r="C4745" i="1"/>
  <c r="C4746" i="1"/>
  <c r="C4747" i="1"/>
  <c r="C4748" i="1"/>
  <c r="E4748" i="1"/>
  <c r="C4749" i="1"/>
  <c r="E4749" i="1"/>
  <c r="C4750" i="1"/>
  <c r="C4751" i="1"/>
  <c r="C4752" i="1"/>
  <c r="C4753" i="1"/>
  <c r="E4753" i="1"/>
  <c r="C4754" i="1"/>
  <c r="E4754" i="1"/>
  <c r="C4755" i="1"/>
  <c r="C4756" i="1"/>
  <c r="C4757" i="1"/>
  <c r="C4758" i="1"/>
  <c r="E4758" i="1"/>
  <c r="C4759" i="1"/>
  <c r="E4759" i="1"/>
  <c r="C4760" i="1"/>
  <c r="C4761" i="1"/>
  <c r="C4762" i="1"/>
  <c r="C4763" i="1"/>
  <c r="E4763" i="1"/>
  <c r="C4764" i="1"/>
  <c r="E4764" i="1"/>
  <c r="C4765" i="1"/>
  <c r="C4766" i="1"/>
  <c r="C4767" i="1"/>
  <c r="C4768" i="1"/>
  <c r="E4768" i="1"/>
  <c r="C4769" i="1"/>
  <c r="E4769" i="1"/>
  <c r="C4770" i="1"/>
  <c r="C4771" i="1"/>
  <c r="C4772" i="1"/>
  <c r="C4773" i="1"/>
  <c r="E4773" i="1"/>
  <c r="C4774" i="1"/>
  <c r="E4774" i="1"/>
  <c r="C4775" i="1"/>
  <c r="C4776" i="1"/>
  <c r="C4777" i="1"/>
  <c r="C4778" i="1"/>
  <c r="E4778" i="1"/>
  <c r="C4779" i="1"/>
  <c r="E4779" i="1"/>
  <c r="C4780" i="1"/>
  <c r="C4781" i="1"/>
  <c r="C4782" i="1"/>
  <c r="C4783" i="1"/>
  <c r="E4783" i="1"/>
  <c r="C4784" i="1"/>
  <c r="E4784" i="1"/>
  <c r="C4785" i="1"/>
  <c r="C4786" i="1"/>
  <c r="C4787" i="1"/>
  <c r="C4788" i="1"/>
  <c r="E4788" i="1"/>
  <c r="C4789" i="1"/>
  <c r="E4789" i="1"/>
  <c r="C4790" i="1"/>
  <c r="C4791" i="1"/>
  <c r="C4792" i="1"/>
  <c r="C4793" i="1"/>
  <c r="E4793" i="1"/>
  <c r="C4794" i="1"/>
  <c r="E4794" i="1"/>
  <c r="C4795" i="1"/>
  <c r="C4796" i="1"/>
  <c r="C4797" i="1"/>
  <c r="C4798" i="1"/>
  <c r="E4798" i="1"/>
  <c r="C4799" i="1"/>
  <c r="E4799" i="1"/>
  <c r="C4800" i="1"/>
  <c r="C4801" i="1"/>
  <c r="C4802" i="1"/>
  <c r="C4803" i="1"/>
  <c r="E4803" i="1"/>
  <c r="C4804" i="1"/>
  <c r="E4804" i="1"/>
  <c r="C4805" i="1"/>
  <c r="C4806" i="1"/>
  <c r="C4807" i="1"/>
  <c r="C4808" i="1"/>
  <c r="E4808" i="1"/>
  <c r="C4809" i="1"/>
  <c r="E4809" i="1"/>
  <c r="C4810" i="1"/>
  <c r="C4811" i="1"/>
  <c r="C4812" i="1"/>
  <c r="C4813" i="1"/>
  <c r="E4813" i="1"/>
  <c r="C4814" i="1"/>
  <c r="E4814" i="1"/>
  <c r="C4815" i="1"/>
  <c r="C4816" i="1"/>
  <c r="C4817" i="1"/>
  <c r="C4818" i="1"/>
  <c r="E4818" i="1"/>
  <c r="C4819" i="1"/>
  <c r="E4819" i="1"/>
  <c r="C4820" i="1"/>
  <c r="C4821" i="1"/>
  <c r="C4822" i="1"/>
  <c r="C4823" i="1"/>
  <c r="E4823" i="1"/>
  <c r="C4824" i="1"/>
  <c r="E4824" i="1"/>
  <c r="C4825" i="1"/>
  <c r="C4826" i="1"/>
  <c r="C4827" i="1"/>
  <c r="C4828" i="1"/>
  <c r="E4828" i="1"/>
  <c r="C4829" i="1"/>
  <c r="E4829" i="1"/>
  <c r="C4830" i="1"/>
  <c r="C4831" i="1"/>
  <c r="C4832" i="1"/>
  <c r="C4833" i="1"/>
  <c r="E4833" i="1"/>
  <c r="C4834" i="1"/>
  <c r="E4834" i="1"/>
  <c r="C4835" i="1"/>
  <c r="C4836" i="1"/>
  <c r="C4837" i="1"/>
  <c r="C4838" i="1"/>
  <c r="E4838" i="1"/>
  <c r="C4839" i="1"/>
  <c r="E4839" i="1"/>
  <c r="C4840" i="1"/>
  <c r="C4841" i="1"/>
  <c r="C4842" i="1"/>
  <c r="C4843" i="1"/>
  <c r="E4843" i="1"/>
  <c r="C4844" i="1"/>
  <c r="E4844" i="1"/>
  <c r="C4845" i="1"/>
  <c r="C4846" i="1"/>
  <c r="C4847" i="1"/>
  <c r="C4848" i="1"/>
  <c r="E4848" i="1"/>
  <c r="C4849" i="1"/>
  <c r="E4849" i="1"/>
  <c r="C4850" i="1"/>
  <c r="C4851" i="1"/>
  <c r="C4852" i="1"/>
  <c r="C4853" i="1"/>
  <c r="E4853" i="1"/>
  <c r="C4854" i="1"/>
  <c r="E4854" i="1"/>
  <c r="C4855" i="1"/>
  <c r="C4856" i="1"/>
  <c r="C4857" i="1"/>
  <c r="C4858" i="1"/>
  <c r="E4858" i="1"/>
  <c r="C4859" i="1"/>
  <c r="E4859" i="1"/>
  <c r="C4860" i="1"/>
  <c r="C4861" i="1"/>
  <c r="C4862" i="1"/>
  <c r="C4863" i="1"/>
  <c r="E4863" i="1"/>
  <c r="C4864" i="1"/>
  <c r="E4864" i="1"/>
  <c r="C4865" i="1"/>
  <c r="C4866" i="1"/>
  <c r="C4867" i="1"/>
  <c r="C4868" i="1"/>
  <c r="E4868" i="1"/>
  <c r="C4869" i="1"/>
  <c r="E4869" i="1"/>
  <c r="C4870" i="1"/>
  <c r="C4871" i="1"/>
  <c r="C4872" i="1"/>
  <c r="C4873" i="1"/>
  <c r="E4873" i="1"/>
  <c r="C4874" i="1"/>
  <c r="E4874" i="1"/>
  <c r="C4875" i="1"/>
  <c r="C4876" i="1"/>
  <c r="C4877" i="1"/>
  <c r="C4878" i="1"/>
  <c r="E4878" i="1"/>
  <c r="C4879" i="1"/>
  <c r="E4879" i="1"/>
  <c r="C4880" i="1"/>
  <c r="C4881" i="1"/>
  <c r="C4882" i="1"/>
  <c r="C4883" i="1"/>
  <c r="E4883" i="1"/>
  <c r="C4884" i="1"/>
  <c r="E4884" i="1"/>
  <c r="C4885" i="1"/>
  <c r="C4886" i="1"/>
  <c r="C4887" i="1"/>
  <c r="C4888" i="1"/>
  <c r="E4888" i="1"/>
  <c r="C4889" i="1"/>
  <c r="E4889" i="1"/>
  <c r="C4890" i="1"/>
  <c r="C4891" i="1"/>
  <c r="C4892" i="1"/>
  <c r="C4893" i="1"/>
  <c r="E4893" i="1"/>
  <c r="C4894" i="1"/>
  <c r="E4894" i="1"/>
  <c r="C4895" i="1"/>
  <c r="C4896" i="1"/>
  <c r="C4897" i="1"/>
  <c r="C4898" i="1"/>
  <c r="E4898" i="1"/>
  <c r="C4899" i="1"/>
  <c r="E4899" i="1"/>
  <c r="C4900" i="1"/>
  <c r="C4901" i="1"/>
  <c r="C4902" i="1"/>
  <c r="C4903" i="1"/>
  <c r="E4903" i="1"/>
  <c r="C4904" i="1"/>
  <c r="E4904" i="1"/>
  <c r="C4905" i="1"/>
  <c r="C4906" i="1"/>
  <c r="C4907" i="1"/>
  <c r="C4908" i="1"/>
  <c r="E4908" i="1"/>
  <c r="C4909" i="1"/>
  <c r="E4909" i="1"/>
  <c r="C4910" i="1"/>
  <c r="C4911" i="1"/>
  <c r="C4912" i="1"/>
  <c r="C4913" i="1"/>
  <c r="E4913" i="1"/>
  <c r="C4914" i="1"/>
  <c r="E4914" i="1"/>
  <c r="C4915" i="1"/>
  <c r="C4916" i="1"/>
  <c r="C4917" i="1"/>
  <c r="C4918" i="1"/>
  <c r="E4918" i="1"/>
  <c r="C4919" i="1"/>
  <c r="E4919" i="1"/>
  <c r="C4920" i="1"/>
  <c r="C4921" i="1"/>
  <c r="C4922" i="1"/>
  <c r="C4923" i="1"/>
  <c r="E4923" i="1"/>
  <c r="C4924" i="1"/>
  <c r="E4924" i="1"/>
  <c r="C4925" i="1"/>
  <c r="C4926" i="1"/>
  <c r="C4927" i="1"/>
  <c r="C4928" i="1"/>
  <c r="E4928" i="1"/>
  <c r="C4929" i="1"/>
  <c r="E4929" i="1"/>
  <c r="C4930" i="1"/>
  <c r="C4931" i="1"/>
  <c r="C4932" i="1"/>
  <c r="C4933" i="1"/>
  <c r="E4933" i="1"/>
  <c r="C4934" i="1"/>
  <c r="E4934" i="1"/>
  <c r="C4935" i="1"/>
  <c r="C4936" i="1"/>
  <c r="C4937" i="1"/>
  <c r="C4938" i="1"/>
  <c r="E4938" i="1"/>
  <c r="C4939" i="1"/>
  <c r="E4939" i="1"/>
  <c r="C4940" i="1"/>
  <c r="C4941" i="1"/>
  <c r="C4942" i="1"/>
  <c r="C4943" i="1"/>
  <c r="E4943" i="1"/>
  <c r="C4944" i="1"/>
  <c r="E4944" i="1"/>
  <c r="C4945" i="1"/>
  <c r="C4946" i="1"/>
  <c r="C4947" i="1"/>
  <c r="C4948" i="1"/>
  <c r="E4948" i="1"/>
  <c r="C4949" i="1"/>
  <c r="E4949" i="1"/>
  <c r="C4950" i="1"/>
  <c r="C4951" i="1"/>
  <c r="C4952" i="1"/>
  <c r="C4953" i="1"/>
  <c r="E4953" i="1"/>
  <c r="C4954" i="1"/>
  <c r="E4954" i="1"/>
  <c r="C4955" i="1"/>
  <c r="C4956" i="1"/>
  <c r="C4957" i="1"/>
  <c r="C4958" i="1"/>
  <c r="E4958" i="1"/>
  <c r="C4959" i="1"/>
  <c r="E4959" i="1"/>
  <c r="C4960" i="1"/>
  <c r="C4961" i="1"/>
  <c r="C4962" i="1"/>
  <c r="C4963" i="1"/>
  <c r="E4963" i="1"/>
  <c r="C4964" i="1"/>
  <c r="E4964" i="1"/>
  <c r="C4965" i="1"/>
  <c r="C4966" i="1"/>
  <c r="C4967" i="1"/>
  <c r="C4968" i="1"/>
  <c r="E4968" i="1"/>
  <c r="C4969" i="1"/>
  <c r="E4969" i="1"/>
  <c r="C4970" i="1"/>
  <c r="C4971" i="1"/>
  <c r="C4972" i="1"/>
  <c r="C4973" i="1"/>
  <c r="E4973" i="1"/>
  <c r="C4974" i="1"/>
  <c r="E4974" i="1"/>
  <c r="C4975" i="1"/>
  <c r="C4976" i="1"/>
  <c r="C4977" i="1"/>
  <c r="C4978" i="1"/>
  <c r="E4978" i="1"/>
  <c r="C4979" i="1"/>
  <c r="E4979" i="1"/>
  <c r="C4980" i="1"/>
  <c r="C4981" i="1"/>
  <c r="C4982" i="1"/>
  <c r="C4983" i="1"/>
  <c r="E4983" i="1"/>
  <c r="C4984" i="1"/>
  <c r="E4984" i="1"/>
  <c r="C4985" i="1"/>
  <c r="C4986" i="1"/>
  <c r="C4987" i="1"/>
  <c r="C4988" i="1"/>
  <c r="E4988" i="1"/>
  <c r="C4989" i="1"/>
  <c r="E4989" i="1"/>
  <c r="C4990" i="1"/>
  <c r="C4991" i="1"/>
  <c r="C4992" i="1"/>
  <c r="C4993" i="1"/>
  <c r="E4993" i="1"/>
  <c r="C4994" i="1"/>
  <c r="E4994" i="1"/>
  <c r="C4995" i="1"/>
  <c r="C4996" i="1"/>
  <c r="C4997" i="1"/>
  <c r="C4998" i="1"/>
  <c r="E4998" i="1"/>
  <c r="C4999" i="1"/>
  <c r="E4999" i="1"/>
  <c r="C5000" i="1"/>
  <c r="C5001" i="1"/>
  <c r="C5002" i="1"/>
  <c r="C5003" i="1"/>
  <c r="E5003" i="1"/>
  <c r="C5004" i="1"/>
  <c r="E5004" i="1"/>
  <c r="C5005" i="1"/>
  <c r="C5006" i="1"/>
  <c r="C5007" i="1"/>
  <c r="C5008" i="1"/>
  <c r="E5008" i="1"/>
  <c r="C5009" i="1"/>
  <c r="E5009" i="1"/>
  <c r="C5010" i="1"/>
  <c r="C5011" i="1"/>
  <c r="C5012" i="1"/>
  <c r="C5013" i="1"/>
  <c r="E5013" i="1"/>
  <c r="C5014" i="1"/>
  <c r="E5014" i="1"/>
  <c r="C5015" i="1"/>
  <c r="C5016" i="1"/>
  <c r="C5017" i="1"/>
  <c r="C5018" i="1"/>
  <c r="E5018" i="1"/>
  <c r="C5019" i="1"/>
  <c r="E5019" i="1"/>
  <c r="C5020" i="1"/>
  <c r="C5021" i="1"/>
  <c r="C5022" i="1"/>
  <c r="C5023" i="1"/>
  <c r="E5023" i="1"/>
  <c r="C5024" i="1"/>
  <c r="E5024" i="1"/>
  <c r="C5025" i="1"/>
  <c r="C5026" i="1"/>
  <c r="C5027" i="1"/>
  <c r="C5028" i="1"/>
  <c r="E5028" i="1"/>
  <c r="C5029" i="1"/>
  <c r="E5029" i="1"/>
  <c r="C5030" i="1"/>
  <c r="C5031" i="1"/>
  <c r="C5032" i="1"/>
  <c r="C5033" i="1"/>
  <c r="E5033" i="1"/>
  <c r="C5034" i="1"/>
  <c r="E5034" i="1"/>
  <c r="C5035" i="1"/>
  <c r="C5036" i="1"/>
  <c r="C5037" i="1"/>
  <c r="C5038" i="1"/>
  <c r="E5038" i="1"/>
  <c r="C5039" i="1"/>
  <c r="E5039" i="1"/>
  <c r="C5040" i="1"/>
  <c r="C5041" i="1"/>
  <c r="C5042" i="1"/>
  <c r="C5043" i="1"/>
  <c r="E5043" i="1"/>
  <c r="C5044" i="1"/>
  <c r="E5044" i="1"/>
  <c r="C5045" i="1"/>
  <c r="C5046" i="1"/>
  <c r="C5047" i="1"/>
  <c r="C5048" i="1"/>
  <c r="E5048" i="1"/>
  <c r="C5049" i="1"/>
  <c r="E5049" i="1"/>
  <c r="C5050" i="1"/>
  <c r="C5051" i="1"/>
  <c r="C5052" i="1"/>
  <c r="C5053" i="1"/>
  <c r="E5053" i="1"/>
  <c r="C5054" i="1"/>
  <c r="E5054" i="1"/>
  <c r="C5055" i="1"/>
  <c r="C5056" i="1"/>
  <c r="C5057" i="1"/>
  <c r="C5058" i="1"/>
  <c r="E5058" i="1"/>
  <c r="C5059" i="1"/>
  <c r="E5059" i="1"/>
  <c r="C5060" i="1"/>
  <c r="C5061" i="1"/>
  <c r="C5062" i="1"/>
  <c r="C5063" i="1"/>
  <c r="E5063" i="1"/>
  <c r="C5064" i="1"/>
  <c r="E5064" i="1"/>
  <c r="C5065" i="1"/>
  <c r="C5066" i="1"/>
  <c r="C5067" i="1"/>
  <c r="C5068" i="1"/>
  <c r="E5068" i="1"/>
  <c r="C5069" i="1"/>
  <c r="E5069" i="1"/>
  <c r="C5070" i="1"/>
  <c r="C5071" i="1"/>
  <c r="C5072" i="1"/>
  <c r="C5073" i="1"/>
  <c r="E5073" i="1"/>
  <c r="C5074" i="1"/>
  <c r="E5074" i="1"/>
  <c r="C5075" i="1"/>
  <c r="C5076" i="1"/>
  <c r="C5077" i="1"/>
  <c r="C5078" i="1"/>
  <c r="E5078" i="1"/>
  <c r="C5079" i="1"/>
  <c r="E5079" i="1"/>
  <c r="C5080" i="1"/>
  <c r="C5081" i="1"/>
  <c r="C5082" i="1"/>
  <c r="C5083" i="1"/>
  <c r="E5083" i="1"/>
  <c r="C5084" i="1"/>
  <c r="E5084" i="1"/>
  <c r="C5085" i="1"/>
  <c r="C5086" i="1"/>
  <c r="C5087" i="1"/>
  <c r="C5088" i="1"/>
  <c r="E5088" i="1"/>
  <c r="C5089" i="1"/>
  <c r="E5089" i="1"/>
  <c r="C5090" i="1"/>
  <c r="C5091" i="1"/>
  <c r="C5092" i="1"/>
  <c r="C5093" i="1"/>
  <c r="E5093" i="1"/>
  <c r="C5094" i="1"/>
  <c r="E5094" i="1"/>
  <c r="C5095" i="1"/>
  <c r="C5096" i="1"/>
  <c r="C5097" i="1"/>
  <c r="C5098" i="1"/>
  <c r="E5098" i="1"/>
  <c r="C5099" i="1"/>
  <c r="E5099" i="1"/>
  <c r="C5100" i="1"/>
  <c r="C5101" i="1"/>
  <c r="C5102" i="1"/>
  <c r="C5103" i="1"/>
  <c r="E5103" i="1"/>
  <c r="C5104" i="1"/>
  <c r="E5104" i="1"/>
  <c r="C5105" i="1"/>
  <c r="C5106" i="1"/>
  <c r="C5107" i="1"/>
  <c r="C5108" i="1"/>
  <c r="E5108" i="1"/>
  <c r="C5109" i="1"/>
  <c r="E5109" i="1"/>
  <c r="C5110" i="1"/>
  <c r="C5111" i="1"/>
  <c r="C5112" i="1"/>
  <c r="C5113" i="1"/>
  <c r="E5113" i="1"/>
  <c r="C5114" i="1"/>
  <c r="E5114" i="1"/>
  <c r="C5115" i="1"/>
  <c r="C5116" i="1"/>
  <c r="C5117" i="1"/>
  <c r="C5118" i="1"/>
  <c r="E5118" i="1"/>
  <c r="C5119" i="1"/>
  <c r="E5119" i="1"/>
  <c r="C5120" i="1"/>
  <c r="C5121" i="1"/>
  <c r="C5122" i="1"/>
  <c r="C5123" i="1"/>
  <c r="E5123" i="1"/>
  <c r="C5124" i="1"/>
  <c r="E5124" i="1"/>
  <c r="C5125" i="1"/>
  <c r="C5126" i="1"/>
  <c r="C5127" i="1"/>
  <c r="C5128" i="1"/>
  <c r="E5128" i="1"/>
  <c r="C5129" i="1"/>
  <c r="E5129" i="1"/>
  <c r="C5130" i="1"/>
  <c r="C5131" i="1"/>
  <c r="C5132" i="1"/>
  <c r="C5133" i="1"/>
  <c r="E5133" i="1"/>
  <c r="C5134" i="1"/>
  <c r="E5134" i="1"/>
  <c r="C5135" i="1"/>
  <c r="C5136" i="1"/>
  <c r="C5137" i="1"/>
  <c r="C5138" i="1"/>
  <c r="E5138" i="1"/>
  <c r="C5139" i="1"/>
  <c r="E5139" i="1"/>
  <c r="C5140" i="1"/>
  <c r="C5141" i="1"/>
  <c r="C5142" i="1"/>
  <c r="C5143" i="1"/>
  <c r="E5143" i="1"/>
  <c r="C5144" i="1"/>
  <c r="E5144" i="1"/>
  <c r="C5145" i="1"/>
  <c r="C5146" i="1"/>
  <c r="C5147" i="1"/>
  <c r="C5148" i="1"/>
  <c r="E5148" i="1"/>
  <c r="C5149" i="1"/>
  <c r="E5149" i="1"/>
  <c r="C5150" i="1"/>
  <c r="C5151" i="1"/>
  <c r="C5152" i="1"/>
  <c r="C5153" i="1"/>
  <c r="E5153" i="1"/>
  <c r="C5154" i="1"/>
  <c r="E5154" i="1"/>
  <c r="C5155" i="1"/>
  <c r="C5156" i="1"/>
  <c r="C5157" i="1"/>
  <c r="C5158" i="1"/>
  <c r="E5158" i="1"/>
  <c r="C5159" i="1"/>
  <c r="E5159" i="1"/>
  <c r="C5160" i="1"/>
  <c r="C5161" i="1"/>
  <c r="C5162" i="1"/>
  <c r="C5163" i="1"/>
  <c r="E5163" i="1"/>
  <c r="C5164" i="1"/>
  <c r="E5164" i="1"/>
  <c r="C5165" i="1"/>
  <c r="C5166" i="1"/>
  <c r="C5167" i="1"/>
  <c r="C5168" i="1"/>
  <c r="E5168" i="1"/>
  <c r="C5169" i="1"/>
  <c r="E5169" i="1"/>
  <c r="C5170" i="1"/>
  <c r="C5171" i="1"/>
  <c r="C5172" i="1"/>
  <c r="C5173" i="1"/>
  <c r="E5173" i="1"/>
  <c r="C5174" i="1"/>
  <c r="E5174" i="1"/>
  <c r="C5175" i="1"/>
  <c r="C5176" i="1"/>
  <c r="C5177" i="1"/>
  <c r="C5178" i="1"/>
  <c r="E5178" i="1"/>
  <c r="C5179" i="1"/>
  <c r="E5179" i="1"/>
  <c r="C5180" i="1"/>
  <c r="C5181" i="1"/>
  <c r="C5182" i="1"/>
  <c r="C5183" i="1"/>
  <c r="E5183" i="1"/>
  <c r="C5184" i="1"/>
  <c r="E5184" i="1"/>
  <c r="C5185" i="1"/>
  <c r="C5186" i="1"/>
  <c r="C5187" i="1"/>
  <c r="C5188" i="1"/>
  <c r="E5188" i="1"/>
  <c r="C5189" i="1"/>
  <c r="E5189" i="1"/>
  <c r="C5190" i="1"/>
  <c r="C5191" i="1"/>
  <c r="C5192" i="1"/>
  <c r="C5193" i="1"/>
  <c r="E5193" i="1"/>
  <c r="C5194" i="1"/>
  <c r="E5194" i="1"/>
  <c r="C5195" i="1"/>
  <c r="C5196" i="1"/>
  <c r="C5197" i="1"/>
  <c r="C5198" i="1"/>
  <c r="E5198" i="1"/>
  <c r="C5199" i="1"/>
  <c r="E5199" i="1"/>
  <c r="C5200" i="1"/>
  <c r="C5201" i="1"/>
  <c r="C5202" i="1"/>
  <c r="C5203" i="1"/>
  <c r="E5203" i="1"/>
  <c r="C5204" i="1"/>
  <c r="E5204" i="1"/>
  <c r="C5205" i="1"/>
  <c r="C5206" i="1"/>
  <c r="C5207" i="1"/>
  <c r="C5208" i="1"/>
  <c r="E5208" i="1"/>
  <c r="C5209" i="1"/>
  <c r="E5209" i="1"/>
  <c r="C5210" i="1"/>
  <c r="C5211" i="1"/>
  <c r="C5212" i="1"/>
  <c r="C5213" i="1"/>
  <c r="E5213" i="1"/>
  <c r="C5214" i="1"/>
  <c r="E5214" i="1"/>
  <c r="C5215" i="1"/>
  <c r="C5216" i="1"/>
  <c r="C5217" i="1"/>
  <c r="C5218" i="1"/>
  <c r="E5218" i="1"/>
  <c r="C5219" i="1"/>
  <c r="E5219" i="1"/>
  <c r="C5220" i="1"/>
  <c r="C5221" i="1"/>
  <c r="C5222" i="1"/>
  <c r="C5223" i="1"/>
  <c r="E5223" i="1"/>
  <c r="C5224" i="1"/>
  <c r="E5224" i="1"/>
  <c r="C5225" i="1"/>
  <c r="C5226" i="1"/>
  <c r="C5227" i="1"/>
  <c r="C5228" i="1"/>
  <c r="E5228" i="1"/>
  <c r="C5229" i="1"/>
  <c r="E5229" i="1"/>
  <c r="C5230" i="1"/>
  <c r="C5231" i="1"/>
  <c r="C5232" i="1"/>
  <c r="C5233" i="1"/>
  <c r="E5233" i="1"/>
  <c r="C5234" i="1"/>
  <c r="E5234" i="1"/>
  <c r="C5235" i="1"/>
  <c r="C5236" i="1"/>
  <c r="C5237" i="1"/>
  <c r="C5238" i="1"/>
  <c r="E5238" i="1"/>
  <c r="C5239" i="1"/>
  <c r="E5239" i="1"/>
  <c r="C5240" i="1"/>
  <c r="C5241" i="1"/>
  <c r="C5242" i="1"/>
  <c r="C5243" i="1"/>
  <c r="E5243" i="1"/>
  <c r="C5244" i="1"/>
  <c r="E5244" i="1"/>
  <c r="C5245" i="1"/>
  <c r="C5246" i="1"/>
  <c r="C5247" i="1"/>
  <c r="C5248" i="1"/>
  <c r="E5248" i="1"/>
  <c r="C5249" i="1"/>
  <c r="E5249" i="1"/>
  <c r="C5250" i="1"/>
  <c r="C5251" i="1"/>
  <c r="C5252" i="1"/>
  <c r="C5253" i="1"/>
  <c r="E5253" i="1"/>
  <c r="C5254" i="1"/>
  <c r="E5254" i="1"/>
  <c r="C5255" i="1"/>
  <c r="C5256" i="1"/>
  <c r="C5257" i="1"/>
  <c r="C5258" i="1"/>
  <c r="E5258" i="1"/>
  <c r="C5259" i="1"/>
  <c r="E5259" i="1"/>
  <c r="C5260" i="1"/>
  <c r="C5261" i="1"/>
  <c r="C5262" i="1"/>
  <c r="C5263" i="1"/>
  <c r="E5263" i="1"/>
  <c r="C5264" i="1"/>
  <c r="E5264" i="1"/>
  <c r="C5265" i="1"/>
  <c r="C5266" i="1"/>
  <c r="C5267" i="1"/>
  <c r="C5268" i="1"/>
  <c r="E5268" i="1"/>
  <c r="C5269" i="1"/>
  <c r="E5269" i="1"/>
  <c r="C5270" i="1"/>
  <c r="C5271" i="1"/>
  <c r="C5272" i="1"/>
  <c r="C5273" i="1"/>
  <c r="E5273" i="1"/>
  <c r="C5274" i="1"/>
  <c r="E5274" i="1"/>
  <c r="C5275" i="1"/>
  <c r="C5276" i="1"/>
  <c r="C5277" i="1"/>
  <c r="C5278" i="1"/>
  <c r="E5278" i="1"/>
  <c r="C5279" i="1"/>
  <c r="E5279" i="1"/>
  <c r="C5280" i="1"/>
  <c r="C5281" i="1"/>
  <c r="C5282" i="1"/>
  <c r="C5283" i="1"/>
  <c r="E5283" i="1"/>
  <c r="C5284" i="1"/>
  <c r="E5284" i="1"/>
  <c r="C5285" i="1"/>
  <c r="C5286" i="1"/>
  <c r="C5287" i="1"/>
  <c r="C5288" i="1"/>
  <c r="E5288" i="1"/>
  <c r="C5289" i="1"/>
  <c r="E5289" i="1"/>
  <c r="C5290" i="1"/>
  <c r="C5291" i="1"/>
  <c r="C5292" i="1"/>
  <c r="C5293" i="1"/>
  <c r="E5293" i="1"/>
  <c r="C5294" i="1"/>
  <c r="E5294" i="1"/>
  <c r="C5295" i="1"/>
  <c r="C5296" i="1"/>
  <c r="C5297" i="1"/>
  <c r="C5298" i="1"/>
  <c r="E5298" i="1"/>
  <c r="C5299" i="1"/>
  <c r="E5299" i="1"/>
  <c r="C5300" i="1"/>
  <c r="C5301" i="1"/>
  <c r="C5302" i="1"/>
  <c r="C5303" i="1"/>
  <c r="E5303" i="1"/>
  <c r="C5304" i="1"/>
  <c r="E5304" i="1"/>
  <c r="C5305" i="1"/>
  <c r="C5306" i="1"/>
  <c r="C5307" i="1"/>
  <c r="C5308" i="1"/>
  <c r="E5308" i="1"/>
  <c r="C5309" i="1"/>
  <c r="E5309" i="1"/>
  <c r="C5310" i="1"/>
  <c r="C5311" i="1"/>
  <c r="C5312" i="1"/>
  <c r="C5313" i="1"/>
  <c r="E5313" i="1"/>
  <c r="C5314" i="1"/>
  <c r="E5314" i="1"/>
  <c r="C5315" i="1"/>
  <c r="C5316" i="1"/>
  <c r="C5317" i="1"/>
  <c r="C5318" i="1"/>
  <c r="E5318" i="1"/>
  <c r="C5319" i="1"/>
  <c r="E5319" i="1"/>
  <c r="C5320" i="1"/>
  <c r="C5321" i="1"/>
  <c r="C5322" i="1"/>
  <c r="C5323" i="1"/>
  <c r="E5323" i="1"/>
  <c r="C5324" i="1"/>
  <c r="E5324" i="1"/>
  <c r="C5325" i="1"/>
  <c r="C5326" i="1"/>
  <c r="C5327" i="1"/>
  <c r="C5328" i="1"/>
  <c r="E5328" i="1"/>
  <c r="C5329" i="1"/>
  <c r="E5329" i="1"/>
  <c r="C5330" i="1"/>
  <c r="C5331" i="1"/>
  <c r="C5332" i="1"/>
  <c r="C5333" i="1"/>
  <c r="E5333" i="1"/>
  <c r="C5334" i="1"/>
  <c r="E5334" i="1"/>
  <c r="C5335" i="1"/>
  <c r="C5336" i="1"/>
  <c r="C5337" i="1"/>
  <c r="C5338" i="1"/>
  <c r="E5338" i="1"/>
  <c r="C5339" i="1"/>
  <c r="E5339" i="1"/>
  <c r="C5340" i="1"/>
  <c r="C5341" i="1"/>
  <c r="C5342" i="1"/>
  <c r="C5343" i="1"/>
  <c r="E5343" i="1"/>
  <c r="C5344" i="1"/>
  <c r="E5344" i="1"/>
  <c r="C5345" i="1"/>
  <c r="C5346" i="1"/>
  <c r="C5347" i="1"/>
  <c r="C5348" i="1"/>
  <c r="E5348" i="1"/>
  <c r="C5349" i="1"/>
  <c r="E5349" i="1"/>
  <c r="C5350" i="1"/>
  <c r="C5351" i="1"/>
  <c r="C5352" i="1"/>
  <c r="C5353" i="1"/>
  <c r="E5353" i="1"/>
  <c r="C5354" i="1"/>
  <c r="E5354" i="1"/>
  <c r="C5355" i="1"/>
  <c r="C5356" i="1"/>
  <c r="C5357" i="1"/>
  <c r="C5358" i="1"/>
  <c r="E5358" i="1"/>
  <c r="C5359" i="1"/>
  <c r="E5359" i="1"/>
  <c r="C5360" i="1"/>
  <c r="C5361" i="1"/>
  <c r="C5362" i="1"/>
  <c r="C5363" i="1"/>
  <c r="E5363" i="1"/>
  <c r="C5364" i="1"/>
  <c r="E5364" i="1"/>
  <c r="C5365" i="1"/>
  <c r="C5366" i="1"/>
  <c r="C5367" i="1"/>
  <c r="C5368" i="1"/>
  <c r="E5368" i="1"/>
  <c r="C5369" i="1"/>
  <c r="E5369" i="1"/>
  <c r="C5370" i="1"/>
  <c r="C5371" i="1"/>
  <c r="C5372" i="1"/>
  <c r="C5373" i="1"/>
  <c r="E5373" i="1"/>
  <c r="C5374" i="1"/>
  <c r="E5374" i="1"/>
  <c r="C5375" i="1"/>
  <c r="C5376" i="1"/>
  <c r="C5377" i="1"/>
  <c r="C5378" i="1"/>
  <c r="E5378" i="1"/>
  <c r="C5379" i="1"/>
  <c r="E5379" i="1"/>
  <c r="C5380" i="1"/>
  <c r="C5381" i="1"/>
  <c r="C5382" i="1"/>
  <c r="C5383" i="1"/>
  <c r="E5383" i="1"/>
  <c r="C5384" i="1"/>
  <c r="E5384" i="1"/>
  <c r="C5385" i="1"/>
  <c r="C5386" i="1"/>
  <c r="C5387" i="1"/>
  <c r="C5388" i="1"/>
  <c r="E5388" i="1"/>
  <c r="C5389" i="1"/>
  <c r="E5389" i="1"/>
  <c r="C5390" i="1"/>
  <c r="C5391" i="1"/>
  <c r="C5392" i="1"/>
  <c r="C5393" i="1"/>
  <c r="E5393" i="1"/>
  <c r="C5394" i="1"/>
  <c r="E5394" i="1"/>
  <c r="C5395" i="1"/>
  <c r="C5396" i="1"/>
  <c r="C5397" i="1"/>
  <c r="C5398" i="1"/>
  <c r="E5398" i="1"/>
  <c r="C5399" i="1"/>
  <c r="E5399" i="1"/>
  <c r="C5400" i="1"/>
  <c r="C5401" i="1"/>
  <c r="C5402" i="1"/>
  <c r="C5403" i="1"/>
  <c r="E5403" i="1"/>
  <c r="C5404" i="1"/>
  <c r="E5404" i="1"/>
  <c r="C5405" i="1"/>
  <c r="C5406" i="1"/>
  <c r="C5407" i="1"/>
  <c r="C5408" i="1"/>
  <c r="E5408" i="1"/>
  <c r="C5409" i="1"/>
  <c r="E5409" i="1"/>
  <c r="C5410" i="1"/>
  <c r="C5411" i="1"/>
  <c r="C5412" i="1"/>
  <c r="C5413" i="1"/>
  <c r="E5413" i="1"/>
  <c r="C5414" i="1"/>
  <c r="E5414" i="1"/>
  <c r="C5415" i="1"/>
  <c r="C5416" i="1"/>
  <c r="C5417" i="1"/>
  <c r="C5418" i="1"/>
  <c r="E5418" i="1"/>
  <c r="C5419" i="1"/>
  <c r="E5419" i="1"/>
  <c r="C5420" i="1"/>
  <c r="C5421" i="1"/>
  <c r="C5422" i="1"/>
  <c r="C5423" i="1"/>
  <c r="E5423" i="1"/>
  <c r="C5424" i="1"/>
  <c r="E5424" i="1"/>
  <c r="C5425" i="1"/>
  <c r="C5426" i="1"/>
  <c r="C5427" i="1"/>
  <c r="C5428" i="1"/>
  <c r="E5428" i="1"/>
  <c r="C5429" i="1"/>
  <c r="E5429" i="1"/>
  <c r="C5430" i="1"/>
  <c r="C5431" i="1"/>
  <c r="C5432" i="1"/>
  <c r="C5433" i="1"/>
  <c r="E5433" i="1"/>
  <c r="C5434" i="1"/>
  <c r="E5434" i="1"/>
  <c r="C5435" i="1"/>
  <c r="C5436" i="1"/>
  <c r="C5437" i="1"/>
  <c r="C5438" i="1"/>
  <c r="E5438" i="1"/>
  <c r="C5439" i="1"/>
  <c r="E5439" i="1"/>
  <c r="C5440" i="1"/>
  <c r="C5441" i="1"/>
  <c r="C5442" i="1"/>
  <c r="C5443" i="1"/>
  <c r="E5443" i="1"/>
  <c r="C5444" i="1"/>
  <c r="E5444" i="1"/>
  <c r="C5445" i="1"/>
  <c r="C5446" i="1"/>
  <c r="C5447" i="1"/>
  <c r="C5448" i="1"/>
  <c r="E5448" i="1"/>
  <c r="C5449" i="1"/>
  <c r="E5449" i="1"/>
  <c r="C5450" i="1"/>
  <c r="C5451" i="1"/>
  <c r="C5452" i="1"/>
  <c r="C5453" i="1"/>
  <c r="E5453" i="1"/>
  <c r="C5454" i="1"/>
  <c r="E5454" i="1"/>
  <c r="C5455" i="1"/>
  <c r="C5456" i="1"/>
  <c r="C5457" i="1"/>
  <c r="C5458" i="1"/>
  <c r="E5458" i="1"/>
  <c r="C5459" i="1"/>
  <c r="E5459" i="1"/>
  <c r="C5460" i="1"/>
  <c r="C5461" i="1"/>
  <c r="C5462" i="1"/>
  <c r="C5463" i="1"/>
  <c r="E5463" i="1"/>
  <c r="C5464" i="1"/>
  <c r="E5464" i="1"/>
  <c r="C5465" i="1"/>
  <c r="C5466" i="1"/>
  <c r="C5467" i="1"/>
  <c r="C5468" i="1"/>
  <c r="E5468" i="1"/>
  <c r="C5469" i="1"/>
  <c r="E5469" i="1"/>
  <c r="C5470" i="1"/>
  <c r="C5471" i="1"/>
  <c r="C5472" i="1"/>
  <c r="C5473" i="1"/>
  <c r="E5473" i="1"/>
  <c r="C5474" i="1"/>
  <c r="E5474" i="1"/>
  <c r="C5475" i="1"/>
  <c r="C5476" i="1"/>
  <c r="C5477" i="1"/>
  <c r="C5478" i="1"/>
  <c r="E5478" i="1"/>
  <c r="C5479" i="1"/>
  <c r="E5479" i="1"/>
  <c r="C5480" i="1"/>
  <c r="C5481" i="1"/>
  <c r="C5482" i="1"/>
  <c r="C5483" i="1"/>
  <c r="E5483" i="1"/>
  <c r="C5484" i="1"/>
  <c r="E5484" i="1"/>
  <c r="C5485" i="1"/>
  <c r="C5486" i="1"/>
  <c r="C5487" i="1"/>
  <c r="C5488" i="1"/>
  <c r="E5488" i="1"/>
  <c r="C5489" i="1"/>
  <c r="E5489" i="1"/>
  <c r="C5490" i="1"/>
  <c r="C5491" i="1"/>
  <c r="C5492" i="1"/>
  <c r="C5493" i="1"/>
  <c r="E5493" i="1"/>
  <c r="C5494" i="1"/>
  <c r="E5494" i="1"/>
  <c r="C5495" i="1"/>
  <c r="C5496" i="1"/>
  <c r="C5497" i="1"/>
  <c r="C5498" i="1"/>
  <c r="E5498" i="1"/>
  <c r="C5499" i="1"/>
  <c r="E5499" i="1"/>
  <c r="C5500" i="1"/>
  <c r="C5501" i="1"/>
  <c r="C5502" i="1"/>
  <c r="C5503" i="1"/>
  <c r="E5503" i="1"/>
  <c r="C5504" i="1"/>
  <c r="E5504" i="1"/>
  <c r="C5505" i="1"/>
  <c r="C5506" i="1"/>
  <c r="C5507" i="1"/>
  <c r="C5508" i="1"/>
  <c r="E5508" i="1"/>
  <c r="C5509" i="1"/>
  <c r="E5509" i="1"/>
  <c r="C5510" i="1"/>
  <c r="C5511" i="1"/>
  <c r="C5512" i="1"/>
  <c r="C5513" i="1"/>
  <c r="E5513" i="1"/>
  <c r="C5514" i="1"/>
  <c r="E5514" i="1"/>
  <c r="C5515" i="1"/>
  <c r="C5516" i="1"/>
  <c r="C5517" i="1"/>
  <c r="C5518" i="1"/>
  <c r="E5518" i="1"/>
  <c r="C5519" i="1"/>
  <c r="E5519" i="1"/>
  <c r="C5520" i="1"/>
  <c r="C5521" i="1"/>
  <c r="C5522" i="1"/>
  <c r="C5523" i="1"/>
  <c r="E5523" i="1"/>
  <c r="C5524" i="1"/>
  <c r="E5524" i="1"/>
  <c r="C5525" i="1"/>
  <c r="C5526" i="1"/>
  <c r="C5527" i="1"/>
  <c r="C5528" i="1"/>
  <c r="E5528" i="1"/>
  <c r="C5529" i="1"/>
  <c r="E5529" i="1"/>
  <c r="C5530" i="1"/>
  <c r="C5531" i="1"/>
  <c r="C5532" i="1"/>
  <c r="C5533" i="1"/>
  <c r="E5533" i="1"/>
  <c r="C5534" i="1"/>
  <c r="E5534" i="1"/>
  <c r="C5535" i="1"/>
  <c r="C5536" i="1"/>
  <c r="C5537" i="1"/>
  <c r="C5538" i="1"/>
  <c r="E5538" i="1"/>
  <c r="C5539" i="1"/>
  <c r="E5539" i="1"/>
  <c r="C5540" i="1"/>
  <c r="C5541" i="1"/>
  <c r="C5542" i="1"/>
  <c r="C5543" i="1"/>
  <c r="E5543" i="1"/>
  <c r="C5544" i="1"/>
  <c r="E5544" i="1"/>
  <c r="C5545" i="1"/>
  <c r="C5546" i="1"/>
  <c r="C5547" i="1"/>
  <c r="C5548" i="1"/>
  <c r="E5548" i="1"/>
  <c r="C5549" i="1"/>
  <c r="E5549" i="1"/>
  <c r="C5550" i="1"/>
  <c r="C5551" i="1"/>
  <c r="C5552" i="1"/>
  <c r="C5553" i="1"/>
  <c r="E5553" i="1"/>
  <c r="C5554" i="1"/>
  <c r="E5554" i="1"/>
  <c r="C5555" i="1"/>
  <c r="C5556" i="1"/>
  <c r="C5557" i="1"/>
  <c r="C5558" i="1"/>
  <c r="E5558" i="1"/>
  <c r="C5559" i="1"/>
  <c r="E5559" i="1"/>
  <c r="C5560" i="1"/>
  <c r="C5561" i="1"/>
  <c r="C5562" i="1"/>
  <c r="C5563" i="1"/>
  <c r="E5563" i="1"/>
  <c r="C5564" i="1"/>
  <c r="E5564" i="1"/>
  <c r="C5565" i="1"/>
  <c r="C5566" i="1"/>
  <c r="C5567" i="1"/>
  <c r="C5568" i="1"/>
  <c r="E5568" i="1"/>
  <c r="C5569" i="1"/>
  <c r="E5569" i="1"/>
  <c r="C5570" i="1"/>
  <c r="C5571" i="1"/>
  <c r="C5572" i="1"/>
  <c r="C5573" i="1"/>
  <c r="E5573" i="1"/>
  <c r="C5574" i="1"/>
  <c r="E5574" i="1"/>
  <c r="C5575" i="1"/>
  <c r="C5576" i="1"/>
  <c r="C5577" i="1"/>
  <c r="C5578" i="1"/>
  <c r="E5578" i="1"/>
  <c r="C5579" i="1"/>
  <c r="E5579" i="1"/>
  <c r="C5580" i="1"/>
  <c r="C5581" i="1"/>
  <c r="C5582" i="1"/>
  <c r="C5583" i="1"/>
  <c r="E5583" i="1"/>
  <c r="C5584" i="1"/>
  <c r="E5584" i="1"/>
  <c r="C5585" i="1"/>
  <c r="C5586" i="1"/>
  <c r="C5587" i="1"/>
  <c r="C5588" i="1"/>
  <c r="E5588" i="1"/>
  <c r="C5589" i="1"/>
  <c r="E5589" i="1"/>
  <c r="C5590" i="1"/>
  <c r="C5591" i="1"/>
  <c r="C5592" i="1"/>
  <c r="C5593" i="1"/>
  <c r="E5593" i="1"/>
  <c r="C5594" i="1"/>
  <c r="E5594" i="1"/>
  <c r="C5595" i="1"/>
  <c r="C5596" i="1"/>
  <c r="C5597" i="1"/>
  <c r="C5598" i="1"/>
  <c r="E5598" i="1"/>
  <c r="C5599" i="1"/>
  <c r="E5599" i="1"/>
  <c r="C5600" i="1"/>
  <c r="C5601" i="1"/>
  <c r="C5602" i="1"/>
  <c r="C5603" i="1"/>
  <c r="E5603" i="1"/>
  <c r="C5604" i="1"/>
  <c r="E5604" i="1"/>
  <c r="C5605" i="1"/>
  <c r="C5606" i="1"/>
  <c r="C5607" i="1"/>
  <c r="C5608" i="1"/>
  <c r="E5608" i="1"/>
  <c r="C5609" i="1"/>
  <c r="E5609" i="1"/>
  <c r="C5610" i="1"/>
  <c r="C5611" i="1"/>
  <c r="C5612" i="1"/>
  <c r="C5613" i="1"/>
  <c r="E5613" i="1"/>
  <c r="C5614" i="1"/>
  <c r="E5614" i="1"/>
  <c r="C5615" i="1"/>
  <c r="C5616" i="1"/>
  <c r="C5617" i="1"/>
  <c r="C5618" i="1"/>
  <c r="E5618" i="1"/>
  <c r="C5619" i="1"/>
  <c r="E5619" i="1"/>
  <c r="C5620" i="1"/>
  <c r="C5621" i="1"/>
  <c r="C5622" i="1"/>
  <c r="C5623" i="1"/>
  <c r="E5623" i="1"/>
  <c r="C5624" i="1"/>
  <c r="E5624" i="1"/>
  <c r="C5625" i="1"/>
  <c r="C5626" i="1"/>
  <c r="C5627" i="1"/>
  <c r="C5628" i="1"/>
  <c r="E5628" i="1"/>
  <c r="C5629" i="1"/>
  <c r="E5629" i="1"/>
  <c r="C5630" i="1"/>
  <c r="C5631" i="1"/>
  <c r="C5632" i="1"/>
  <c r="C5633" i="1"/>
  <c r="E5633" i="1"/>
  <c r="C5634" i="1"/>
  <c r="E5634" i="1"/>
  <c r="C5635" i="1"/>
  <c r="C5636" i="1"/>
  <c r="C5637" i="1"/>
  <c r="C5638" i="1"/>
  <c r="E5638" i="1"/>
  <c r="C5639" i="1"/>
  <c r="E5639" i="1"/>
  <c r="C5640" i="1"/>
  <c r="C5641" i="1"/>
  <c r="C5642" i="1"/>
  <c r="C5643" i="1"/>
  <c r="E5643" i="1"/>
  <c r="C5644" i="1"/>
  <c r="E5644" i="1"/>
  <c r="C5645" i="1"/>
  <c r="C5646" i="1"/>
  <c r="C5647" i="1"/>
  <c r="C5648" i="1"/>
  <c r="E5648" i="1"/>
  <c r="C5649" i="1"/>
  <c r="E5649" i="1"/>
  <c r="C5650" i="1"/>
  <c r="C5651" i="1"/>
  <c r="C5652" i="1"/>
  <c r="C5653" i="1"/>
  <c r="E5653" i="1"/>
  <c r="C5654" i="1"/>
  <c r="E5654" i="1"/>
  <c r="C5655" i="1"/>
  <c r="C5656" i="1"/>
  <c r="C5657" i="1"/>
  <c r="C5658" i="1"/>
  <c r="E5658" i="1"/>
  <c r="C5659" i="1"/>
  <c r="E5659" i="1"/>
  <c r="C5660" i="1"/>
  <c r="C5661" i="1"/>
  <c r="C5662" i="1"/>
  <c r="C5663" i="1"/>
  <c r="E5663" i="1"/>
  <c r="C5664" i="1"/>
  <c r="E5664" i="1"/>
  <c r="C5665" i="1"/>
  <c r="C5666" i="1"/>
  <c r="C5667" i="1"/>
  <c r="C5668" i="1"/>
  <c r="E5668" i="1"/>
  <c r="C5669" i="1"/>
  <c r="E5669" i="1"/>
  <c r="C5670" i="1"/>
  <c r="C5671" i="1"/>
  <c r="C5672" i="1"/>
  <c r="C5673" i="1"/>
  <c r="E5673" i="1"/>
  <c r="C5674" i="1"/>
  <c r="E5674" i="1"/>
  <c r="C5675" i="1"/>
  <c r="C5676" i="1"/>
  <c r="C5677" i="1"/>
  <c r="C5678" i="1"/>
  <c r="E5678" i="1"/>
  <c r="C5679" i="1"/>
  <c r="E5679" i="1"/>
  <c r="C5680" i="1"/>
  <c r="C5681" i="1"/>
  <c r="C5682" i="1"/>
  <c r="C5683" i="1"/>
  <c r="E5683" i="1"/>
  <c r="C5684" i="1"/>
  <c r="E5684" i="1"/>
  <c r="C5685" i="1"/>
  <c r="C5686" i="1"/>
  <c r="C5687" i="1"/>
  <c r="C5688" i="1"/>
  <c r="E5688" i="1"/>
  <c r="C5689" i="1"/>
  <c r="E5689" i="1"/>
  <c r="C5690" i="1"/>
  <c r="C5691" i="1"/>
  <c r="C5692" i="1"/>
  <c r="C5693" i="1"/>
  <c r="E5693" i="1"/>
  <c r="C5694" i="1"/>
  <c r="E5694" i="1"/>
  <c r="C5695" i="1"/>
  <c r="C5696" i="1"/>
  <c r="C5697" i="1"/>
  <c r="C5698" i="1"/>
  <c r="E5698" i="1"/>
  <c r="C5699" i="1"/>
  <c r="E5699" i="1"/>
  <c r="C5700" i="1"/>
  <c r="C5701" i="1"/>
  <c r="C5702" i="1"/>
  <c r="C5703" i="1"/>
  <c r="E5703" i="1"/>
  <c r="C5704" i="1"/>
  <c r="E5704" i="1"/>
  <c r="C5705" i="1"/>
  <c r="C5706" i="1"/>
  <c r="C5707" i="1"/>
  <c r="C5708" i="1"/>
  <c r="E5708" i="1"/>
  <c r="C5709" i="1"/>
  <c r="E5709" i="1"/>
  <c r="C5710" i="1"/>
  <c r="C5711" i="1"/>
  <c r="C5712" i="1"/>
  <c r="C5713" i="1"/>
  <c r="E5713" i="1"/>
  <c r="C5714" i="1"/>
  <c r="E5714" i="1"/>
  <c r="C5715" i="1"/>
  <c r="C5716" i="1"/>
  <c r="C5717" i="1"/>
  <c r="C5718" i="1"/>
  <c r="E5718" i="1"/>
  <c r="C5719" i="1"/>
  <c r="E5719" i="1"/>
  <c r="C5720" i="1"/>
  <c r="C5721" i="1"/>
  <c r="C5722" i="1"/>
  <c r="C5723" i="1"/>
  <c r="E5723" i="1"/>
  <c r="C5724" i="1"/>
  <c r="E5724" i="1"/>
  <c r="C5725" i="1"/>
  <c r="C5726" i="1"/>
  <c r="C5727" i="1"/>
  <c r="C5728" i="1"/>
  <c r="E5728" i="1"/>
  <c r="C5729" i="1"/>
  <c r="E5729" i="1"/>
  <c r="C5730" i="1"/>
  <c r="C5731" i="1"/>
  <c r="C5732" i="1"/>
  <c r="C5733" i="1"/>
  <c r="E5733" i="1"/>
  <c r="C5734" i="1"/>
  <c r="E5734" i="1"/>
  <c r="C5735" i="1"/>
  <c r="C5736" i="1"/>
  <c r="C5737" i="1"/>
  <c r="C5738" i="1"/>
  <c r="E5738" i="1"/>
  <c r="C5739" i="1"/>
  <c r="E5739" i="1"/>
  <c r="C5740" i="1"/>
  <c r="C5741" i="1"/>
  <c r="C5742" i="1"/>
  <c r="C5743" i="1"/>
  <c r="E5743" i="1"/>
  <c r="C5744" i="1"/>
  <c r="E5744" i="1"/>
  <c r="C5745" i="1"/>
  <c r="C5746" i="1"/>
  <c r="C5747" i="1"/>
  <c r="C5748" i="1"/>
  <c r="E5748" i="1"/>
  <c r="C5749" i="1"/>
  <c r="E5749" i="1"/>
  <c r="C5750" i="1"/>
  <c r="C5751" i="1"/>
  <c r="C5752" i="1"/>
  <c r="C5753" i="1"/>
  <c r="E5753" i="1"/>
  <c r="C5754" i="1"/>
  <c r="E5754" i="1"/>
  <c r="C5755" i="1"/>
  <c r="C5756" i="1"/>
  <c r="C5757" i="1"/>
  <c r="C5758" i="1"/>
  <c r="E5758" i="1"/>
  <c r="C5759" i="1"/>
  <c r="E5759" i="1"/>
  <c r="C5760" i="1"/>
  <c r="C5761" i="1"/>
  <c r="C5762" i="1"/>
  <c r="C5763" i="1"/>
  <c r="E5763" i="1"/>
  <c r="C5764" i="1"/>
  <c r="E5764" i="1"/>
  <c r="C5765" i="1"/>
  <c r="C5766" i="1"/>
  <c r="C5767" i="1"/>
  <c r="C5768" i="1"/>
  <c r="E5768" i="1"/>
  <c r="C5769" i="1"/>
  <c r="E5769" i="1"/>
  <c r="C5770" i="1"/>
  <c r="C5771" i="1"/>
  <c r="C5772" i="1"/>
  <c r="C5773" i="1"/>
  <c r="E5773" i="1"/>
  <c r="C5774" i="1"/>
  <c r="E5774" i="1"/>
  <c r="C5775" i="1"/>
  <c r="C5776" i="1"/>
  <c r="C5777" i="1"/>
  <c r="C5778" i="1"/>
  <c r="E5778" i="1"/>
  <c r="C5779" i="1"/>
  <c r="E5779" i="1"/>
  <c r="C5780" i="1"/>
  <c r="C5781" i="1"/>
  <c r="C5782" i="1"/>
  <c r="C5783" i="1"/>
  <c r="E5783" i="1"/>
  <c r="C5784" i="1"/>
  <c r="E5784" i="1"/>
  <c r="C5785" i="1"/>
  <c r="C5786" i="1"/>
  <c r="C5787" i="1"/>
  <c r="C5788" i="1"/>
  <c r="E5788" i="1"/>
  <c r="C5789" i="1"/>
  <c r="E5789" i="1"/>
  <c r="C5790" i="1"/>
  <c r="C5791" i="1"/>
  <c r="C5792" i="1"/>
  <c r="C5793" i="1"/>
  <c r="E5793" i="1"/>
  <c r="C5794" i="1"/>
  <c r="E5794" i="1"/>
  <c r="C5795" i="1"/>
  <c r="C5796" i="1"/>
  <c r="C5797" i="1"/>
  <c r="C5798" i="1"/>
  <c r="E5798" i="1"/>
  <c r="C5799" i="1"/>
  <c r="E5799" i="1"/>
  <c r="C5800" i="1"/>
  <c r="C5801" i="1"/>
  <c r="C5802" i="1"/>
  <c r="C5803" i="1"/>
  <c r="E5803" i="1"/>
  <c r="C5804" i="1"/>
  <c r="E5804" i="1"/>
  <c r="C5805" i="1"/>
  <c r="C5806" i="1"/>
  <c r="C5807" i="1"/>
  <c r="C5808" i="1"/>
  <c r="E5808" i="1"/>
  <c r="C5809" i="1"/>
  <c r="E5809" i="1"/>
  <c r="C5810" i="1"/>
  <c r="C5811" i="1"/>
  <c r="C5812" i="1"/>
  <c r="C5813" i="1"/>
  <c r="E5813" i="1"/>
  <c r="C5814" i="1"/>
  <c r="E5814" i="1"/>
  <c r="C5815" i="1"/>
  <c r="C5816" i="1"/>
  <c r="C5817" i="1"/>
  <c r="C5818" i="1"/>
  <c r="E5818" i="1"/>
  <c r="C5819" i="1"/>
  <c r="E5819" i="1"/>
  <c r="C5820" i="1"/>
  <c r="C5821" i="1"/>
  <c r="C5822" i="1"/>
  <c r="C5823" i="1"/>
  <c r="E5823" i="1"/>
  <c r="C5824" i="1"/>
  <c r="E5824" i="1"/>
  <c r="C5825" i="1"/>
  <c r="C5826" i="1"/>
  <c r="C5827" i="1"/>
  <c r="C5828" i="1"/>
  <c r="E5828" i="1"/>
  <c r="C5829" i="1"/>
  <c r="E5829" i="1"/>
  <c r="C5830" i="1"/>
  <c r="C5831" i="1"/>
  <c r="C5832" i="1"/>
  <c r="C5833" i="1"/>
  <c r="E5833" i="1"/>
  <c r="C5834" i="1"/>
  <c r="E5834" i="1"/>
  <c r="C5835" i="1"/>
  <c r="C5836" i="1"/>
  <c r="C5837" i="1"/>
  <c r="C5838" i="1"/>
  <c r="E5838" i="1"/>
  <c r="C5839" i="1"/>
  <c r="E5839" i="1"/>
  <c r="C5840" i="1"/>
  <c r="C5841" i="1"/>
  <c r="C5842" i="1"/>
  <c r="C5843" i="1"/>
  <c r="E5843" i="1"/>
  <c r="C5844" i="1"/>
  <c r="E5844" i="1"/>
  <c r="C5845" i="1"/>
  <c r="C5846" i="1"/>
  <c r="C5847" i="1"/>
  <c r="C5848" i="1"/>
  <c r="E5848" i="1"/>
  <c r="C5849" i="1"/>
  <c r="E5849" i="1"/>
  <c r="C5850" i="1"/>
  <c r="C5851" i="1"/>
  <c r="C5852" i="1"/>
  <c r="C5853" i="1"/>
  <c r="E5853" i="1"/>
  <c r="C5854" i="1"/>
  <c r="E5854" i="1"/>
  <c r="C5855" i="1"/>
  <c r="C5856" i="1"/>
  <c r="C5857" i="1"/>
  <c r="C5858" i="1"/>
  <c r="E5858" i="1"/>
  <c r="C5859" i="1"/>
  <c r="E5859" i="1"/>
  <c r="C5860" i="1"/>
  <c r="C5861" i="1"/>
  <c r="C5862" i="1"/>
  <c r="C5863" i="1"/>
  <c r="E5863" i="1"/>
  <c r="C5864" i="1"/>
  <c r="E5864" i="1"/>
  <c r="C5865" i="1"/>
  <c r="C5866" i="1"/>
  <c r="C5867" i="1"/>
  <c r="C5868" i="1"/>
  <c r="E5868" i="1"/>
  <c r="C5869" i="1"/>
  <c r="E5869" i="1"/>
  <c r="C5870" i="1"/>
  <c r="C5871" i="1"/>
  <c r="C5872" i="1"/>
  <c r="C5873" i="1"/>
  <c r="E5873" i="1"/>
  <c r="C5874" i="1"/>
  <c r="E5874" i="1"/>
  <c r="C5875" i="1"/>
  <c r="C5876" i="1"/>
  <c r="C5877" i="1"/>
  <c r="C5878" i="1"/>
  <c r="E5878" i="1"/>
  <c r="C5879" i="1"/>
  <c r="E5879" i="1"/>
  <c r="C5880" i="1"/>
  <c r="C5881" i="1"/>
  <c r="C5882" i="1"/>
  <c r="C5883" i="1"/>
  <c r="E5883" i="1"/>
  <c r="C5884" i="1"/>
  <c r="E5884" i="1"/>
  <c r="C5885" i="1"/>
  <c r="C5886" i="1"/>
  <c r="C5887" i="1"/>
  <c r="C5888" i="1"/>
  <c r="E5888" i="1"/>
  <c r="C5889" i="1"/>
  <c r="E5889" i="1"/>
  <c r="C5890" i="1"/>
  <c r="C5891" i="1"/>
  <c r="C5892" i="1"/>
  <c r="C5893" i="1"/>
  <c r="E5893" i="1"/>
  <c r="C5894" i="1"/>
  <c r="E5894" i="1"/>
  <c r="C5895" i="1"/>
  <c r="C5896" i="1"/>
  <c r="C5897" i="1"/>
  <c r="C5898" i="1"/>
  <c r="E5898" i="1"/>
  <c r="C5899" i="1"/>
  <c r="E5899" i="1"/>
  <c r="C5900" i="1"/>
  <c r="C5901" i="1"/>
  <c r="C5902" i="1"/>
  <c r="C5903" i="1"/>
  <c r="E5903" i="1"/>
  <c r="C5904" i="1"/>
  <c r="E5904" i="1"/>
  <c r="C5905" i="1"/>
  <c r="C5906" i="1"/>
  <c r="C5907" i="1"/>
  <c r="C5908" i="1"/>
  <c r="E5908" i="1"/>
  <c r="C5909" i="1"/>
  <c r="E5909" i="1"/>
  <c r="C5910" i="1"/>
  <c r="C5911" i="1"/>
  <c r="C5912" i="1"/>
  <c r="C5913" i="1"/>
  <c r="E5913" i="1"/>
  <c r="C5914" i="1"/>
  <c r="E5914" i="1"/>
  <c r="C5915" i="1"/>
  <c r="C5916" i="1"/>
  <c r="C5917" i="1"/>
  <c r="C5918" i="1"/>
  <c r="E5918" i="1"/>
  <c r="C5919" i="1"/>
  <c r="E5919" i="1"/>
  <c r="C5920" i="1"/>
  <c r="C5921" i="1"/>
  <c r="C5922" i="1"/>
  <c r="C5923" i="1"/>
  <c r="E5923" i="1"/>
  <c r="C5924" i="1"/>
  <c r="E5924" i="1"/>
  <c r="C5925" i="1"/>
  <c r="C5926" i="1"/>
  <c r="C5927" i="1"/>
  <c r="C5928" i="1"/>
  <c r="E5928" i="1"/>
  <c r="C5929" i="1"/>
  <c r="E5929" i="1"/>
  <c r="C5930" i="1"/>
  <c r="C5931" i="1"/>
  <c r="C5932" i="1"/>
  <c r="C5933" i="1"/>
  <c r="E5933" i="1"/>
  <c r="C5934" i="1"/>
  <c r="E5934" i="1"/>
  <c r="C5935" i="1"/>
  <c r="C5936" i="1"/>
  <c r="C5937" i="1"/>
  <c r="C5938" i="1"/>
  <c r="E5938" i="1"/>
  <c r="C5939" i="1"/>
  <c r="E5939" i="1"/>
  <c r="C5940" i="1"/>
  <c r="C5941" i="1"/>
  <c r="C5942" i="1"/>
  <c r="C5943" i="1"/>
  <c r="E5943" i="1"/>
  <c r="C5944" i="1"/>
  <c r="E5944" i="1"/>
  <c r="C5945" i="1"/>
  <c r="C5946" i="1"/>
  <c r="C5947" i="1"/>
  <c r="C5948" i="1"/>
  <c r="E5948" i="1"/>
  <c r="C5949" i="1"/>
  <c r="E5949" i="1"/>
  <c r="C5950" i="1"/>
  <c r="C5951" i="1"/>
  <c r="C5952" i="1"/>
  <c r="C5953" i="1"/>
  <c r="E5953" i="1"/>
  <c r="C5954" i="1"/>
  <c r="E5954" i="1"/>
  <c r="C5955" i="1"/>
  <c r="C5956" i="1"/>
  <c r="C5957" i="1"/>
  <c r="C5958" i="1"/>
  <c r="E5958" i="1"/>
  <c r="C5959" i="1"/>
  <c r="E5959" i="1"/>
  <c r="C5960" i="1"/>
  <c r="C5961" i="1"/>
  <c r="C5962" i="1"/>
  <c r="C5963" i="1"/>
  <c r="E5963" i="1"/>
  <c r="C5964" i="1"/>
  <c r="E5964" i="1"/>
  <c r="C5965" i="1"/>
  <c r="C5966" i="1"/>
  <c r="C5967" i="1"/>
  <c r="C5968" i="1"/>
  <c r="E5968" i="1"/>
  <c r="C5969" i="1"/>
  <c r="E5969" i="1"/>
  <c r="C5970" i="1"/>
  <c r="C5971" i="1"/>
  <c r="C5972" i="1"/>
  <c r="C5973" i="1"/>
  <c r="E5973" i="1"/>
  <c r="C5974" i="1"/>
  <c r="E5974" i="1"/>
  <c r="C5975" i="1"/>
  <c r="C5976" i="1"/>
  <c r="C5977" i="1"/>
  <c r="C5978" i="1"/>
  <c r="E5978" i="1"/>
  <c r="C5979" i="1"/>
  <c r="E5979" i="1"/>
  <c r="C5980" i="1"/>
  <c r="C5981" i="1"/>
  <c r="C5982" i="1"/>
  <c r="C5983" i="1"/>
  <c r="E5983" i="1"/>
  <c r="C5984" i="1"/>
  <c r="E5984" i="1"/>
  <c r="C5985" i="1"/>
  <c r="C5986" i="1"/>
  <c r="C5987" i="1"/>
  <c r="C5988" i="1"/>
  <c r="E5988" i="1"/>
  <c r="C5989" i="1"/>
  <c r="E5989" i="1"/>
  <c r="C5990" i="1"/>
  <c r="C5991" i="1"/>
  <c r="C5992" i="1"/>
  <c r="C5993" i="1"/>
  <c r="E5993" i="1"/>
  <c r="C5994" i="1"/>
  <c r="E5994" i="1"/>
  <c r="C5995" i="1"/>
  <c r="C5996" i="1"/>
  <c r="C5997" i="1"/>
  <c r="C5998" i="1"/>
  <c r="E5998" i="1"/>
  <c r="C5999" i="1"/>
  <c r="E5999" i="1"/>
  <c r="C6000" i="1"/>
  <c r="C6001" i="1"/>
  <c r="C6002" i="1"/>
  <c r="C6003" i="1"/>
  <c r="E6003" i="1"/>
  <c r="C6004" i="1"/>
  <c r="E6004" i="1"/>
  <c r="C6005" i="1"/>
  <c r="C6006" i="1"/>
  <c r="C6007" i="1"/>
  <c r="C6008" i="1"/>
  <c r="E6008" i="1"/>
  <c r="C6009" i="1"/>
  <c r="E6009" i="1"/>
  <c r="C6010" i="1"/>
  <c r="C6011" i="1"/>
  <c r="C6012" i="1"/>
  <c r="C6013" i="1"/>
  <c r="E6013" i="1"/>
  <c r="C6014" i="1"/>
  <c r="E6014" i="1"/>
  <c r="C6015" i="1"/>
  <c r="C6016" i="1"/>
  <c r="C6017" i="1"/>
  <c r="C6018" i="1"/>
  <c r="E6018" i="1"/>
  <c r="C6019" i="1"/>
  <c r="E6019" i="1"/>
  <c r="C6020" i="1"/>
  <c r="C6021" i="1"/>
  <c r="C6022" i="1"/>
  <c r="C6023" i="1"/>
  <c r="E6023" i="1"/>
  <c r="C6024" i="1"/>
  <c r="E6024" i="1"/>
  <c r="C6025" i="1"/>
  <c r="C6026" i="1"/>
  <c r="C6027" i="1"/>
  <c r="C6028" i="1"/>
  <c r="E6028" i="1"/>
  <c r="C6029" i="1"/>
  <c r="E6029" i="1"/>
  <c r="C6030" i="1"/>
  <c r="C6031" i="1"/>
  <c r="C6032" i="1"/>
  <c r="C6033" i="1"/>
  <c r="E6033" i="1"/>
  <c r="C6034" i="1"/>
  <c r="E6034" i="1"/>
  <c r="C6035" i="1"/>
  <c r="C6036" i="1"/>
  <c r="C6037" i="1"/>
  <c r="C6038" i="1"/>
  <c r="E6038" i="1"/>
  <c r="C6039" i="1"/>
  <c r="E6039" i="1"/>
  <c r="C6040" i="1"/>
  <c r="C6041" i="1"/>
  <c r="C6042" i="1"/>
  <c r="C6043" i="1"/>
  <c r="E6043" i="1"/>
  <c r="C6044" i="1"/>
  <c r="E6044" i="1"/>
  <c r="C6045" i="1"/>
  <c r="C6046" i="1"/>
  <c r="C6047" i="1"/>
  <c r="C6048" i="1"/>
  <c r="E6048" i="1"/>
  <c r="C6049" i="1"/>
  <c r="E6049" i="1"/>
  <c r="C6050" i="1"/>
  <c r="C6051" i="1"/>
  <c r="C6052" i="1"/>
  <c r="C6053" i="1"/>
  <c r="E6053" i="1"/>
  <c r="C6054" i="1"/>
  <c r="E6054" i="1"/>
  <c r="C6055" i="1"/>
  <c r="C6056" i="1"/>
  <c r="C6057" i="1"/>
  <c r="C6058" i="1"/>
  <c r="E6058" i="1"/>
  <c r="C6059" i="1"/>
  <c r="E6059" i="1"/>
  <c r="C6060" i="1"/>
  <c r="C6061" i="1"/>
  <c r="C6062" i="1"/>
  <c r="C6063" i="1"/>
  <c r="E6063" i="1"/>
  <c r="C6064" i="1"/>
  <c r="E6064" i="1"/>
  <c r="C6065" i="1"/>
  <c r="C6066" i="1"/>
  <c r="C6067" i="1"/>
  <c r="C6068" i="1"/>
  <c r="E6068" i="1"/>
  <c r="C6069" i="1"/>
  <c r="E6069" i="1"/>
  <c r="C6070" i="1"/>
  <c r="C6071" i="1"/>
  <c r="C6072" i="1"/>
  <c r="C6073" i="1"/>
  <c r="E6073" i="1"/>
  <c r="C6074" i="1"/>
  <c r="E6074" i="1"/>
  <c r="C6075" i="1"/>
  <c r="C6076" i="1"/>
  <c r="C6077" i="1"/>
  <c r="C6078" i="1"/>
  <c r="E6078" i="1"/>
  <c r="C6079" i="1"/>
  <c r="E6079" i="1"/>
  <c r="C6080" i="1"/>
  <c r="C6081" i="1"/>
  <c r="C6082" i="1"/>
  <c r="C6083" i="1"/>
  <c r="E6083" i="1"/>
  <c r="C6084" i="1"/>
  <c r="E6084" i="1"/>
  <c r="C6085" i="1"/>
  <c r="C6086" i="1"/>
  <c r="C6087" i="1"/>
  <c r="C6088" i="1"/>
  <c r="E6088" i="1"/>
  <c r="C6089" i="1"/>
  <c r="E6089" i="1"/>
  <c r="C6090" i="1"/>
  <c r="C6091" i="1"/>
  <c r="C6092" i="1"/>
  <c r="C6093" i="1"/>
  <c r="E6093" i="1"/>
  <c r="C6094" i="1"/>
  <c r="E6094" i="1"/>
  <c r="C6095" i="1"/>
  <c r="C6096" i="1"/>
  <c r="C6097" i="1"/>
  <c r="C6098" i="1"/>
  <c r="E6098" i="1"/>
  <c r="C6099" i="1"/>
  <c r="E6099" i="1"/>
  <c r="C6100" i="1"/>
  <c r="C6101" i="1"/>
  <c r="C6102" i="1"/>
  <c r="C6103" i="1"/>
  <c r="E6103" i="1"/>
  <c r="C6104" i="1"/>
  <c r="E6104" i="1"/>
  <c r="C6105" i="1"/>
  <c r="C6106" i="1"/>
  <c r="C6107" i="1"/>
  <c r="C6108" i="1"/>
  <c r="E6108" i="1"/>
  <c r="C6109" i="1"/>
  <c r="E6109" i="1"/>
  <c r="C6110" i="1"/>
  <c r="C6111" i="1"/>
  <c r="C6112" i="1"/>
  <c r="C6113" i="1"/>
  <c r="E6113" i="1"/>
  <c r="C6114" i="1"/>
  <c r="E6114" i="1"/>
  <c r="C6115" i="1"/>
  <c r="C6116" i="1"/>
  <c r="C6117" i="1"/>
  <c r="C6118" i="1"/>
  <c r="E6118" i="1"/>
  <c r="C6119" i="1"/>
  <c r="E6119" i="1"/>
  <c r="C6120" i="1"/>
  <c r="C6121" i="1"/>
  <c r="C6122" i="1"/>
  <c r="C6123" i="1"/>
  <c r="E6123" i="1"/>
  <c r="C6124" i="1"/>
  <c r="E6124" i="1"/>
  <c r="C6125" i="1"/>
  <c r="C6126" i="1"/>
  <c r="C6127" i="1"/>
  <c r="C6128" i="1"/>
  <c r="E6128" i="1"/>
  <c r="C6129" i="1"/>
  <c r="E6129" i="1"/>
  <c r="C6130" i="1"/>
  <c r="C6131" i="1"/>
  <c r="C6132" i="1"/>
  <c r="C6133" i="1"/>
  <c r="E6133" i="1"/>
  <c r="C6134" i="1"/>
  <c r="E6134" i="1"/>
  <c r="C6135" i="1"/>
  <c r="C6136" i="1"/>
  <c r="C6137" i="1"/>
  <c r="C6138" i="1"/>
  <c r="E6138" i="1"/>
  <c r="C6139" i="1"/>
  <c r="E6139" i="1"/>
  <c r="C6140" i="1"/>
  <c r="C6141" i="1"/>
  <c r="C6142" i="1"/>
  <c r="C6143" i="1"/>
  <c r="E6143" i="1"/>
  <c r="C6144" i="1"/>
  <c r="E6144" i="1"/>
  <c r="C6145" i="1"/>
  <c r="C6146" i="1"/>
  <c r="C6147" i="1"/>
  <c r="C6148" i="1"/>
  <c r="E6148" i="1"/>
  <c r="C6149" i="1"/>
  <c r="E6149" i="1"/>
  <c r="C6150" i="1"/>
  <c r="C6151" i="1"/>
  <c r="C6152" i="1"/>
  <c r="C6153" i="1"/>
  <c r="E6153" i="1"/>
  <c r="C6154" i="1"/>
  <c r="E6154" i="1"/>
  <c r="C6155" i="1"/>
  <c r="C6156" i="1"/>
  <c r="C6157" i="1"/>
  <c r="C6158" i="1"/>
  <c r="E6158" i="1"/>
  <c r="C6159" i="1"/>
  <c r="E6159" i="1"/>
  <c r="C6160" i="1"/>
  <c r="C6161" i="1"/>
  <c r="C6162" i="1"/>
  <c r="C6163" i="1"/>
  <c r="E6163" i="1"/>
  <c r="C6164" i="1"/>
  <c r="E6164" i="1"/>
  <c r="C6165" i="1"/>
  <c r="C6166" i="1"/>
  <c r="C6167" i="1"/>
  <c r="C6168" i="1"/>
  <c r="E6168" i="1"/>
  <c r="C6169" i="1"/>
  <c r="E6169" i="1"/>
  <c r="C6170" i="1"/>
  <c r="C6171" i="1"/>
  <c r="C6172" i="1"/>
  <c r="C6173" i="1"/>
  <c r="E6173" i="1"/>
  <c r="C6174" i="1"/>
  <c r="E6174" i="1"/>
  <c r="C6175" i="1"/>
  <c r="C6176" i="1"/>
  <c r="C6177" i="1"/>
  <c r="C6178" i="1"/>
  <c r="E6178" i="1"/>
  <c r="C6179" i="1"/>
  <c r="E6179" i="1"/>
  <c r="C6180" i="1"/>
  <c r="C6181" i="1"/>
  <c r="C6182" i="1"/>
  <c r="C6183" i="1"/>
  <c r="E6183" i="1"/>
  <c r="C6184" i="1"/>
  <c r="E6184" i="1"/>
  <c r="C6185" i="1"/>
  <c r="C6186" i="1"/>
  <c r="C6187" i="1"/>
  <c r="C6188" i="1"/>
  <c r="E6188" i="1"/>
  <c r="C6189" i="1"/>
  <c r="E6189" i="1"/>
  <c r="C6190" i="1"/>
  <c r="C6191" i="1"/>
  <c r="C6192" i="1"/>
  <c r="C6193" i="1"/>
  <c r="E6193" i="1"/>
  <c r="C6194" i="1"/>
  <c r="E6194" i="1"/>
  <c r="C6195" i="1"/>
  <c r="C6196" i="1"/>
  <c r="C6197" i="1"/>
  <c r="C6198" i="1"/>
  <c r="E6198" i="1"/>
  <c r="C6199" i="1"/>
  <c r="E6199" i="1"/>
  <c r="C6200" i="1"/>
  <c r="C6201" i="1"/>
  <c r="C6202" i="1"/>
  <c r="C6203" i="1"/>
  <c r="E6203" i="1"/>
  <c r="C6204" i="1"/>
  <c r="E6204" i="1"/>
  <c r="C6205" i="1"/>
  <c r="C6206" i="1"/>
  <c r="C6207" i="1"/>
  <c r="C6208" i="1"/>
  <c r="E6208" i="1"/>
  <c r="C6209" i="1"/>
  <c r="E6209" i="1"/>
  <c r="C6210" i="1"/>
  <c r="C6211" i="1"/>
  <c r="C6212" i="1"/>
  <c r="C6213" i="1"/>
  <c r="E6213" i="1"/>
  <c r="C6214" i="1"/>
  <c r="E6214" i="1"/>
  <c r="C6215" i="1"/>
  <c r="C6216" i="1"/>
  <c r="C6217" i="1"/>
  <c r="C6218" i="1"/>
  <c r="E6218" i="1"/>
  <c r="C6219" i="1"/>
  <c r="E6219" i="1"/>
  <c r="C6220" i="1"/>
  <c r="C6221" i="1"/>
  <c r="C6222" i="1"/>
  <c r="C6223" i="1"/>
  <c r="E6223" i="1"/>
  <c r="C6224" i="1"/>
  <c r="E6224" i="1"/>
  <c r="C6225" i="1"/>
  <c r="C6226" i="1"/>
  <c r="C6227" i="1"/>
  <c r="C6228" i="1"/>
  <c r="E6228" i="1"/>
  <c r="C6229" i="1"/>
  <c r="E6229" i="1"/>
  <c r="C6230" i="1"/>
  <c r="C6231" i="1"/>
  <c r="C6232" i="1"/>
  <c r="C6233" i="1"/>
  <c r="E6233" i="1"/>
  <c r="C6234" i="1"/>
  <c r="E6234" i="1"/>
  <c r="C6235" i="1"/>
  <c r="C6236" i="1"/>
  <c r="C6237" i="1"/>
  <c r="C6238" i="1"/>
  <c r="E6238" i="1"/>
  <c r="C6239" i="1"/>
  <c r="E6239" i="1"/>
  <c r="C6240" i="1"/>
  <c r="C6241" i="1"/>
  <c r="C6242" i="1"/>
  <c r="C6243" i="1"/>
  <c r="E6243" i="1"/>
  <c r="C6244" i="1"/>
  <c r="E6244" i="1"/>
  <c r="C6245" i="1"/>
  <c r="C6246" i="1"/>
  <c r="C6247" i="1"/>
  <c r="C6248" i="1"/>
  <c r="E6248" i="1"/>
  <c r="C6249" i="1"/>
  <c r="E6249" i="1"/>
  <c r="C6250" i="1"/>
  <c r="C6251" i="1"/>
  <c r="C6252" i="1"/>
  <c r="C6253" i="1"/>
  <c r="E6253" i="1"/>
  <c r="C6254" i="1"/>
  <c r="E6254" i="1"/>
  <c r="C6255" i="1"/>
  <c r="C6256" i="1"/>
  <c r="C6257" i="1"/>
  <c r="C6258" i="1"/>
  <c r="E6258" i="1"/>
  <c r="C6259" i="1"/>
  <c r="E6259" i="1"/>
  <c r="C6260" i="1"/>
  <c r="C6261" i="1"/>
  <c r="C6262" i="1"/>
  <c r="C6263" i="1"/>
  <c r="E6263" i="1"/>
  <c r="C6264" i="1"/>
  <c r="E6264" i="1"/>
  <c r="C6265" i="1"/>
  <c r="C6266" i="1"/>
  <c r="C6267" i="1"/>
  <c r="C6268" i="1"/>
  <c r="E6268" i="1"/>
  <c r="C6269" i="1"/>
  <c r="E6269" i="1"/>
  <c r="C6270" i="1"/>
  <c r="C6271" i="1"/>
  <c r="C6272" i="1"/>
  <c r="C6273" i="1"/>
  <c r="E6273" i="1"/>
  <c r="C6274" i="1"/>
  <c r="E6274" i="1"/>
  <c r="C6275" i="1"/>
  <c r="C6276" i="1"/>
  <c r="C6277" i="1"/>
  <c r="C6278" i="1"/>
  <c r="E6278" i="1"/>
  <c r="C6279" i="1"/>
  <c r="E6279" i="1"/>
  <c r="C6280" i="1"/>
  <c r="C6281" i="1"/>
  <c r="C6282" i="1"/>
  <c r="C6283" i="1"/>
  <c r="E6283" i="1"/>
  <c r="C6284" i="1"/>
  <c r="E6284" i="1"/>
  <c r="C6285" i="1"/>
  <c r="C6286" i="1"/>
  <c r="C6287" i="1"/>
  <c r="C6288" i="1"/>
  <c r="E6288" i="1"/>
  <c r="C6289" i="1"/>
  <c r="E6289" i="1"/>
  <c r="C6290" i="1"/>
  <c r="C6291" i="1"/>
  <c r="C6292" i="1"/>
  <c r="C6293" i="1"/>
  <c r="E6293" i="1"/>
  <c r="C6294" i="1"/>
  <c r="E6294" i="1"/>
  <c r="C6295" i="1"/>
  <c r="C6296" i="1"/>
  <c r="C6297" i="1"/>
  <c r="C6298" i="1"/>
  <c r="E6298" i="1"/>
  <c r="C6299" i="1"/>
  <c r="E6299" i="1"/>
  <c r="C6300" i="1"/>
  <c r="C6301" i="1"/>
  <c r="C6302" i="1"/>
  <c r="C6303" i="1"/>
  <c r="E6303" i="1"/>
  <c r="C6304" i="1"/>
  <c r="E6304" i="1"/>
  <c r="C6305" i="1"/>
  <c r="C6306" i="1"/>
  <c r="C6307" i="1"/>
  <c r="C6308" i="1"/>
  <c r="E6308" i="1"/>
  <c r="C6309" i="1"/>
  <c r="E6309" i="1"/>
  <c r="C6310" i="1"/>
  <c r="C6311" i="1"/>
  <c r="C6312" i="1"/>
  <c r="C6313" i="1"/>
  <c r="E6313" i="1"/>
  <c r="C6314" i="1"/>
  <c r="E6314" i="1"/>
  <c r="C6315" i="1"/>
  <c r="C6316" i="1"/>
  <c r="C6317" i="1"/>
  <c r="C6318" i="1"/>
  <c r="E6318" i="1"/>
  <c r="C6319" i="1"/>
  <c r="E6319" i="1"/>
  <c r="C6320" i="1"/>
  <c r="C6321" i="1"/>
  <c r="C6322" i="1"/>
  <c r="C6323" i="1"/>
  <c r="E6323" i="1"/>
  <c r="C6324" i="1"/>
  <c r="E6324" i="1"/>
  <c r="C6325" i="1"/>
  <c r="C6326" i="1"/>
  <c r="C6327" i="1"/>
  <c r="C6328" i="1"/>
  <c r="E6328" i="1"/>
  <c r="C6329" i="1"/>
  <c r="E6329" i="1"/>
  <c r="C6330" i="1"/>
  <c r="C6331" i="1"/>
  <c r="C6332" i="1"/>
  <c r="C6333" i="1"/>
  <c r="E6333" i="1"/>
  <c r="C6334" i="1"/>
  <c r="E6334" i="1"/>
  <c r="C6335" i="1"/>
  <c r="C6336" i="1"/>
  <c r="C6337" i="1"/>
  <c r="C6338" i="1"/>
  <c r="E6338" i="1"/>
  <c r="C6339" i="1"/>
  <c r="E6339" i="1"/>
  <c r="C6340" i="1"/>
  <c r="C6341" i="1"/>
  <c r="C6342" i="1"/>
  <c r="C6343" i="1"/>
  <c r="E6343" i="1"/>
  <c r="C6344" i="1"/>
  <c r="E6344" i="1"/>
  <c r="C6345" i="1"/>
  <c r="C6346" i="1"/>
  <c r="C6347" i="1"/>
  <c r="C6348" i="1"/>
  <c r="E6348" i="1"/>
  <c r="C6349" i="1"/>
  <c r="E6349" i="1"/>
  <c r="C6350" i="1"/>
  <c r="C6351" i="1"/>
  <c r="C6352" i="1"/>
  <c r="C6353" i="1"/>
  <c r="E6353" i="1"/>
  <c r="C6354" i="1"/>
  <c r="E6354" i="1"/>
  <c r="C6355" i="1"/>
  <c r="C6356" i="1"/>
  <c r="C6357" i="1"/>
  <c r="C6358" i="1"/>
  <c r="E6358" i="1"/>
  <c r="C6359" i="1"/>
  <c r="E6359" i="1"/>
  <c r="C6360" i="1"/>
  <c r="C6361" i="1"/>
  <c r="C6362" i="1"/>
  <c r="C6363" i="1"/>
  <c r="E6363" i="1"/>
  <c r="C6364" i="1"/>
  <c r="E6364" i="1"/>
  <c r="C6365" i="1"/>
  <c r="C6366" i="1"/>
  <c r="C6367" i="1"/>
  <c r="C6368" i="1"/>
  <c r="E6368" i="1"/>
  <c r="C6369" i="1"/>
  <c r="E6369" i="1"/>
  <c r="C6370" i="1"/>
  <c r="C6371" i="1"/>
  <c r="C6372" i="1"/>
  <c r="C6373" i="1"/>
  <c r="E6373" i="1"/>
  <c r="C6374" i="1"/>
  <c r="E6374" i="1"/>
  <c r="C6375" i="1"/>
  <c r="C6376" i="1"/>
  <c r="C6377" i="1"/>
  <c r="C6378" i="1"/>
  <c r="E6378" i="1"/>
  <c r="C6379" i="1"/>
  <c r="E6379" i="1"/>
  <c r="C6380" i="1"/>
  <c r="C6381" i="1"/>
  <c r="C6382" i="1"/>
  <c r="C6383" i="1"/>
  <c r="E6383" i="1"/>
  <c r="C6384" i="1"/>
  <c r="E6384" i="1"/>
  <c r="C6385" i="1"/>
  <c r="C6386" i="1"/>
  <c r="C6387" i="1"/>
  <c r="C6388" i="1"/>
  <c r="E6388" i="1"/>
  <c r="C6389" i="1"/>
  <c r="E6389" i="1"/>
  <c r="C6390" i="1"/>
  <c r="C6391" i="1"/>
  <c r="C6392" i="1"/>
  <c r="C6393" i="1"/>
  <c r="E6393" i="1"/>
  <c r="C6394" i="1"/>
  <c r="E6394" i="1"/>
  <c r="C6395" i="1"/>
  <c r="C6396" i="1"/>
  <c r="C6397" i="1"/>
  <c r="C6398" i="1"/>
  <c r="E6398" i="1"/>
  <c r="C6399" i="1"/>
  <c r="E6399" i="1"/>
  <c r="C6400" i="1"/>
  <c r="C6401" i="1"/>
  <c r="C6402" i="1"/>
  <c r="C6403" i="1"/>
  <c r="E6403" i="1"/>
  <c r="C6404" i="1"/>
  <c r="E6404" i="1"/>
  <c r="C6405" i="1"/>
  <c r="C6406" i="1"/>
  <c r="C6407" i="1"/>
  <c r="C6408" i="1"/>
  <c r="E6408" i="1"/>
  <c r="C6409" i="1"/>
  <c r="E6409" i="1"/>
  <c r="C6410" i="1"/>
  <c r="C6411" i="1"/>
  <c r="C6412" i="1"/>
  <c r="C6413" i="1"/>
  <c r="E6413" i="1"/>
  <c r="C6414" i="1"/>
  <c r="E6414" i="1"/>
  <c r="C6415" i="1"/>
  <c r="C6416" i="1"/>
  <c r="C6417" i="1"/>
  <c r="C6418" i="1"/>
  <c r="E6418" i="1"/>
  <c r="C6419" i="1"/>
  <c r="E6419" i="1"/>
  <c r="C6420" i="1"/>
  <c r="C6421" i="1"/>
  <c r="C6422" i="1"/>
  <c r="C6423" i="1"/>
  <c r="E6423" i="1"/>
  <c r="C6424" i="1"/>
  <c r="E6424" i="1"/>
  <c r="C6425" i="1"/>
  <c r="C6426" i="1"/>
  <c r="C6427" i="1"/>
  <c r="C6428" i="1"/>
  <c r="E6428" i="1"/>
  <c r="C6429" i="1"/>
  <c r="E6429" i="1"/>
  <c r="C6430" i="1"/>
  <c r="C6431" i="1"/>
  <c r="C6432" i="1"/>
  <c r="C6433" i="1"/>
  <c r="E6433" i="1"/>
  <c r="C6434" i="1"/>
  <c r="E6434" i="1"/>
  <c r="C6435" i="1"/>
  <c r="C6436" i="1"/>
  <c r="C6437" i="1"/>
  <c r="C6438" i="1"/>
  <c r="E6438" i="1"/>
  <c r="C6439" i="1"/>
  <c r="E6439" i="1"/>
  <c r="C6440" i="1"/>
  <c r="C6441" i="1"/>
  <c r="C6442" i="1"/>
  <c r="C6443" i="1"/>
  <c r="E6443" i="1"/>
  <c r="C6444" i="1"/>
  <c r="E6444" i="1"/>
  <c r="C6445" i="1"/>
  <c r="C6446" i="1"/>
  <c r="C6447" i="1"/>
  <c r="C6448" i="1"/>
  <c r="E6448" i="1"/>
  <c r="C6449" i="1"/>
  <c r="E6449" i="1"/>
  <c r="C6450" i="1"/>
  <c r="C6451" i="1"/>
  <c r="C6452" i="1"/>
  <c r="C6453" i="1"/>
  <c r="E6453" i="1"/>
  <c r="C6454" i="1"/>
  <c r="E6454" i="1"/>
  <c r="C6455" i="1"/>
  <c r="C6456" i="1"/>
  <c r="C6457" i="1"/>
  <c r="C6458" i="1"/>
  <c r="E6458" i="1"/>
  <c r="C6459" i="1"/>
  <c r="E6459" i="1"/>
  <c r="C6460" i="1"/>
  <c r="C6461" i="1"/>
  <c r="C6462" i="1"/>
  <c r="C6463" i="1"/>
  <c r="E6463" i="1"/>
  <c r="C6464" i="1"/>
  <c r="E6464" i="1"/>
  <c r="C6465" i="1"/>
  <c r="C6466" i="1"/>
  <c r="C6467" i="1"/>
  <c r="C6468" i="1"/>
  <c r="E6468" i="1"/>
  <c r="C6469" i="1"/>
  <c r="E6469" i="1"/>
  <c r="C6470" i="1"/>
  <c r="C6471" i="1"/>
  <c r="C6472" i="1"/>
  <c r="C6473" i="1"/>
  <c r="E6473" i="1"/>
  <c r="C6474" i="1"/>
  <c r="E6474" i="1"/>
  <c r="C6475" i="1"/>
  <c r="C6476" i="1"/>
  <c r="C6477" i="1"/>
  <c r="C6478" i="1"/>
  <c r="E6478" i="1"/>
  <c r="C6479" i="1"/>
  <c r="E6479" i="1"/>
  <c r="C6480" i="1"/>
  <c r="C6481" i="1"/>
  <c r="C6482" i="1"/>
  <c r="C6483" i="1"/>
  <c r="E6483" i="1"/>
  <c r="C6484" i="1"/>
  <c r="E6484" i="1"/>
  <c r="C6485" i="1"/>
  <c r="C6486" i="1"/>
  <c r="C6487" i="1"/>
  <c r="C6488" i="1"/>
  <c r="E6488" i="1"/>
  <c r="C6489" i="1"/>
  <c r="E6489" i="1"/>
  <c r="C6490" i="1"/>
  <c r="C6491" i="1"/>
  <c r="C6492" i="1"/>
  <c r="C6493" i="1"/>
  <c r="E6493" i="1"/>
  <c r="C6494" i="1"/>
  <c r="E6494" i="1"/>
  <c r="C6495" i="1"/>
  <c r="C6496" i="1"/>
  <c r="C6497" i="1"/>
  <c r="C6498" i="1"/>
  <c r="E6498" i="1"/>
  <c r="C6499" i="1"/>
  <c r="E6499" i="1"/>
  <c r="C6500" i="1"/>
  <c r="C6501" i="1"/>
  <c r="C6502" i="1"/>
  <c r="C6503" i="1"/>
  <c r="E6503" i="1"/>
  <c r="C6504" i="1"/>
  <c r="E6504" i="1"/>
  <c r="C6505" i="1"/>
  <c r="C6506" i="1"/>
  <c r="C6507" i="1"/>
  <c r="C6508" i="1"/>
  <c r="E6508" i="1"/>
  <c r="C6509" i="1"/>
  <c r="E6509" i="1"/>
  <c r="C6510" i="1"/>
  <c r="C6511" i="1"/>
  <c r="C6512" i="1"/>
  <c r="C6513" i="1"/>
  <c r="E6513" i="1"/>
  <c r="C6514" i="1"/>
  <c r="E6514" i="1"/>
  <c r="C6515" i="1"/>
  <c r="C6516" i="1"/>
  <c r="C6517" i="1"/>
  <c r="C6518" i="1"/>
  <c r="E6518" i="1"/>
  <c r="C6519" i="1"/>
  <c r="E6519" i="1"/>
  <c r="C6520" i="1"/>
  <c r="C6521" i="1"/>
  <c r="C6522" i="1"/>
  <c r="C6523" i="1"/>
  <c r="E6523" i="1"/>
  <c r="C6524" i="1"/>
  <c r="E6524" i="1"/>
  <c r="C6525" i="1"/>
  <c r="C6526" i="1"/>
  <c r="C6527" i="1"/>
  <c r="C6528" i="1"/>
  <c r="E6528" i="1"/>
  <c r="C6529" i="1"/>
  <c r="E6529" i="1"/>
  <c r="C6530" i="1"/>
  <c r="C6531" i="1"/>
  <c r="C6532" i="1"/>
  <c r="C6533" i="1"/>
  <c r="E6533" i="1"/>
  <c r="C6534" i="1"/>
  <c r="E6534" i="1"/>
  <c r="C6535" i="1"/>
  <c r="C6536" i="1"/>
  <c r="C6537" i="1"/>
  <c r="C6538" i="1"/>
  <c r="E6538" i="1"/>
  <c r="C6539" i="1"/>
  <c r="E6539" i="1"/>
  <c r="C6540" i="1"/>
  <c r="C6541" i="1"/>
  <c r="C6542" i="1"/>
  <c r="C6543" i="1"/>
  <c r="E6543" i="1"/>
  <c r="C6544" i="1"/>
  <c r="E6544" i="1"/>
  <c r="C6545" i="1"/>
  <c r="C6546" i="1"/>
  <c r="C6547" i="1"/>
  <c r="C6548" i="1"/>
  <c r="E6548" i="1"/>
  <c r="C6549" i="1"/>
  <c r="E6549" i="1"/>
  <c r="C6550" i="1"/>
  <c r="C6551" i="1"/>
  <c r="C6552" i="1"/>
  <c r="C6553" i="1"/>
  <c r="E6553" i="1"/>
  <c r="C6554" i="1"/>
  <c r="E6554" i="1"/>
  <c r="C6555" i="1"/>
  <c r="C6556" i="1"/>
  <c r="C6557" i="1"/>
  <c r="C6558" i="1"/>
  <c r="E6558" i="1"/>
  <c r="C6559" i="1"/>
  <c r="E6559" i="1"/>
  <c r="C6560" i="1"/>
  <c r="C6561" i="1"/>
  <c r="C6562" i="1"/>
  <c r="C6563" i="1"/>
  <c r="E6563" i="1"/>
  <c r="C6564" i="1"/>
  <c r="E6564" i="1"/>
  <c r="C6565" i="1"/>
  <c r="C6566" i="1"/>
  <c r="C6567" i="1"/>
  <c r="C6568" i="1"/>
  <c r="E6568" i="1"/>
  <c r="C6569" i="1"/>
  <c r="E6569" i="1"/>
  <c r="C6570" i="1"/>
  <c r="C6571" i="1"/>
  <c r="C6572" i="1"/>
  <c r="C6573" i="1"/>
  <c r="E6573" i="1"/>
  <c r="C6574" i="1"/>
  <c r="E6574" i="1"/>
  <c r="C6575" i="1"/>
  <c r="C6576" i="1"/>
  <c r="C6577" i="1"/>
  <c r="C6578" i="1"/>
  <c r="E6578" i="1"/>
  <c r="C6579" i="1"/>
  <c r="E6579" i="1"/>
  <c r="C6580" i="1"/>
  <c r="C6581" i="1"/>
  <c r="C6582" i="1"/>
  <c r="C6583" i="1"/>
  <c r="E6583" i="1"/>
  <c r="C6584" i="1"/>
  <c r="E6584" i="1"/>
  <c r="C6585" i="1"/>
  <c r="C6586" i="1"/>
  <c r="C6587" i="1"/>
  <c r="C6588" i="1"/>
  <c r="E6588" i="1"/>
  <c r="C6589" i="1"/>
  <c r="E6589" i="1"/>
  <c r="C6590" i="1"/>
  <c r="C6591" i="1"/>
  <c r="C6592" i="1"/>
  <c r="C6593" i="1"/>
  <c r="E6593" i="1"/>
  <c r="C6594" i="1"/>
  <c r="E6594" i="1"/>
  <c r="C6595" i="1"/>
  <c r="C6596" i="1"/>
  <c r="C6597" i="1"/>
  <c r="C6598" i="1"/>
  <c r="E6598" i="1"/>
  <c r="C6599" i="1"/>
  <c r="E6599" i="1"/>
  <c r="C6600" i="1"/>
  <c r="C6601" i="1"/>
  <c r="C6602" i="1"/>
  <c r="C6603" i="1"/>
  <c r="E6603" i="1"/>
  <c r="C6604" i="1"/>
  <c r="E6604" i="1"/>
  <c r="C6605" i="1"/>
  <c r="C6606" i="1"/>
  <c r="C6607" i="1"/>
  <c r="C6608" i="1"/>
  <c r="E6608" i="1"/>
  <c r="C6609" i="1"/>
  <c r="E6609" i="1"/>
  <c r="C6610" i="1"/>
  <c r="C6611" i="1"/>
  <c r="C6612" i="1"/>
  <c r="C6613" i="1"/>
  <c r="E6613" i="1"/>
  <c r="C6614" i="1"/>
  <c r="E6614" i="1"/>
  <c r="C6615" i="1"/>
  <c r="C6616" i="1"/>
  <c r="C6617" i="1"/>
  <c r="C6618" i="1"/>
  <c r="E6618" i="1"/>
  <c r="C6619" i="1"/>
  <c r="E6619" i="1"/>
  <c r="C6620" i="1"/>
  <c r="C6621" i="1"/>
  <c r="C6622" i="1"/>
  <c r="C6623" i="1"/>
  <c r="E6623" i="1"/>
  <c r="C6624" i="1"/>
  <c r="E6624" i="1"/>
  <c r="C6625" i="1"/>
  <c r="C6626" i="1"/>
  <c r="C6627" i="1"/>
  <c r="C6628" i="1"/>
  <c r="E6628" i="1"/>
  <c r="C6629" i="1"/>
  <c r="E6629" i="1"/>
  <c r="C6630" i="1"/>
  <c r="C6631" i="1"/>
  <c r="C6632" i="1"/>
  <c r="C6633" i="1"/>
  <c r="E6633" i="1"/>
  <c r="C6634" i="1"/>
  <c r="E6634" i="1"/>
  <c r="C6635" i="1"/>
  <c r="C6636" i="1"/>
  <c r="C6637" i="1"/>
  <c r="C6638" i="1"/>
  <c r="E6638" i="1"/>
  <c r="C6639" i="1"/>
  <c r="E6639" i="1"/>
  <c r="C6640" i="1"/>
  <c r="C6641" i="1"/>
  <c r="C6642" i="1"/>
  <c r="C6643" i="1"/>
  <c r="E6643" i="1"/>
  <c r="C6644" i="1"/>
  <c r="E6644" i="1"/>
  <c r="C6645" i="1"/>
  <c r="C6646" i="1"/>
  <c r="C6647" i="1"/>
  <c r="C6648" i="1"/>
  <c r="E6648" i="1"/>
  <c r="C6649" i="1"/>
  <c r="E6649" i="1"/>
  <c r="C6650" i="1"/>
  <c r="C6651" i="1"/>
  <c r="C6652" i="1"/>
  <c r="C6653" i="1"/>
  <c r="E6653" i="1"/>
  <c r="C6654" i="1"/>
  <c r="E6654" i="1"/>
  <c r="C6655" i="1"/>
  <c r="C6656" i="1"/>
  <c r="C6657" i="1"/>
  <c r="C6658" i="1"/>
  <c r="E6658" i="1"/>
  <c r="C6659" i="1"/>
  <c r="E6659" i="1"/>
  <c r="C6660" i="1"/>
  <c r="C6661" i="1"/>
  <c r="C6662" i="1"/>
  <c r="C6663" i="1"/>
  <c r="E6663" i="1"/>
  <c r="C6664" i="1"/>
  <c r="E6664" i="1"/>
  <c r="C6665" i="1"/>
  <c r="C6666" i="1"/>
  <c r="C6667" i="1"/>
  <c r="C6668" i="1"/>
  <c r="E6668" i="1"/>
  <c r="C6669" i="1"/>
  <c r="E6669" i="1"/>
  <c r="C6670" i="1"/>
  <c r="C6671" i="1"/>
  <c r="C6672" i="1"/>
  <c r="C6673" i="1"/>
  <c r="E6673" i="1"/>
  <c r="C6674" i="1"/>
  <c r="E6674" i="1"/>
  <c r="C6675" i="1"/>
  <c r="C6676" i="1"/>
  <c r="C6677" i="1"/>
  <c r="C6678" i="1"/>
  <c r="E6678" i="1"/>
  <c r="C6679" i="1"/>
  <c r="E6679" i="1"/>
  <c r="C6680" i="1"/>
  <c r="C6681" i="1"/>
  <c r="C6682" i="1"/>
  <c r="C6683" i="1"/>
  <c r="E6683" i="1"/>
  <c r="C6684" i="1"/>
  <c r="E6684" i="1"/>
  <c r="C6685" i="1"/>
  <c r="C6686" i="1"/>
  <c r="C6687" i="1"/>
  <c r="C6688" i="1"/>
  <c r="E6688" i="1"/>
  <c r="C6689" i="1"/>
  <c r="E6689" i="1"/>
  <c r="C6690" i="1"/>
  <c r="C6691" i="1"/>
  <c r="C6692" i="1"/>
  <c r="C6693" i="1"/>
  <c r="E6693" i="1"/>
  <c r="C6694" i="1"/>
  <c r="E6694" i="1"/>
  <c r="C6695" i="1"/>
  <c r="C6696" i="1"/>
  <c r="C6697" i="1"/>
  <c r="C6698" i="1"/>
  <c r="E6698" i="1"/>
  <c r="C6699" i="1"/>
  <c r="E6699" i="1"/>
  <c r="C6700" i="1"/>
  <c r="C6701" i="1"/>
  <c r="C6702" i="1"/>
  <c r="C6703" i="1"/>
  <c r="E6703" i="1"/>
  <c r="C6704" i="1"/>
  <c r="E6704" i="1"/>
  <c r="C6705" i="1"/>
  <c r="C6706" i="1"/>
  <c r="C6707" i="1"/>
  <c r="C6708" i="1"/>
  <c r="E6708" i="1"/>
  <c r="C6709" i="1"/>
  <c r="E6709" i="1"/>
  <c r="C6710" i="1"/>
  <c r="C6711" i="1"/>
  <c r="C6712" i="1"/>
  <c r="C6713" i="1"/>
  <c r="E6713" i="1"/>
  <c r="C6714" i="1"/>
  <c r="E6714" i="1"/>
  <c r="C6715" i="1"/>
  <c r="C6716" i="1"/>
  <c r="C6717" i="1"/>
  <c r="C6718" i="1"/>
  <c r="E6718" i="1"/>
  <c r="C6719" i="1"/>
  <c r="E6719" i="1"/>
  <c r="C6720" i="1"/>
  <c r="C6721" i="1"/>
  <c r="C6722" i="1"/>
  <c r="C6723" i="1"/>
  <c r="E6723" i="1"/>
  <c r="C6724" i="1"/>
  <c r="E6724" i="1"/>
  <c r="C6725" i="1"/>
  <c r="C6726" i="1"/>
  <c r="C6727" i="1"/>
  <c r="C6728" i="1"/>
  <c r="E6728" i="1"/>
  <c r="C6729" i="1"/>
  <c r="E6729" i="1"/>
  <c r="C6730" i="1"/>
  <c r="C6731" i="1"/>
  <c r="C6732" i="1"/>
  <c r="C6733" i="1"/>
  <c r="E6733" i="1"/>
  <c r="C6734" i="1"/>
  <c r="E6734" i="1"/>
  <c r="C6735" i="1"/>
  <c r="C6736" i="1"/>
  <c r="C6737" i="1"/>
  <c r="C6738" i="1"/>
  <c r="E6738" i="1"/>
  <c r="C6739" i="1"/>
  <c r="E6739" i="1"/>
  <c r="C6740" i="1"/>
  <c r="C6741" i="1"/>
  <c r="C6742" i="1"/>
  <c r="C6743" i="1"/>
  <c r="E6743" i="1"/>
  <c r="C6744" i="1"/>
  <c r="E6744" i="1"/>
  <c r="C6745" i="1"/>
  <c r="C6746" i="1"/>
  <c r="C6747" i="1"/>
  <c r="C6748" i="1"/>
  <c r="E6748" i="1"/>
  <c r="C6749" i="1"/>
  <c r="E6749" i="1"/>
  <c r="C6750" i="1"/>
  <c r="C6751" i="1"/>
  <c r="C6752" i="1"/>
  <c r="C6753" i="1"/>
  <c r="E6753" i="1"/>
  <c r="C6754" i="1"/>
  <c r="E6754" i="1"/>
  <c r="C6755" i="1"/>
  <c r="C6756" i="1"/>
  <c r="C6757" i="1"/>
  <c r="C6758" i="1"/>
  <c r="E6758" i="1"/>
  <c r="C6759" i="1"/>
  <c r="E6759" i="1"/>
  <c r="C6760" i="1"/>
  <c r="C6761" i="1"/>
  <c r="C6762" i="1"/>
  <c r="C6763" i="1"/>
  <c r="E6763" i="1"/>
  <c r="C6764" i="1"/>
  <c r="E6764" i="1"/>
  <c r="C6765" i="1"/>
  <c r="C6766" i="1"/>
  <c r="C6767" i="1"/>
  <c r="C6768" i="1"/>
  <c r="E6768" i="1"/>
  <c r="C6769" i="1"/>
  <c r="E6769" i="1"/>
  <c r="C6770" i="1"/>
  <c r="C6771" i="1"/>
  <c r="C6772" i="1"/>
  <c r="C6773" i="1"/>
  <c r="E6773" i="1"/>
  <c r="C6774" i="1"/>
  <c r="E6774" i="1"/>
  <c r="C6775" i="1"/>
  <c r="C6776" i="1"/>
  <c r="C6777" i="1"/>
  <c r="C6778" i="1"/>
  <c r="E6778" i="1"/>
  <c r="C6779" i="1"/>
  <c r="E6779" i="1"/>
  <c r="C6780" i="1"/>
  <c r="C6781" i="1"/>
  <c r="C6782" i="1"/>
  <c r="C6783" i="1"/>
  <c r="E6783" i="1"/>
  <c r="C6784" i="1"/>
  <c r="E6784" i="1"/>
  <c r="C6785" i="1"/>
  <c r="C6786" i="1"/>
  <c r="C6787" i="1"/>
  <c r="C6788" i="1"/>
  <c r="E6788" i="1"/>
  <c r="C6789" i="1"/>
  <c r="E6789" i="1"/>
  <c r="C6790" i="1"/>
  <c r="C6791" i="1"/>
  <c r="C6792" i="1"/>
  <c r="C6793" i="1"/>
  <c r="E6793" i="1"/>
  <c r="C6794" i="1"/>
  <c r="E6794" i="1"/>
  <c r="C6795" i="1"/>
  <c r="C6796" i="1"/>
  <c r="C6797" i="1"/>
  <c r="C6798" i="1"/>
  <c r="E6798" i="1"/>
  <c r="C6799" i="1"/>
  <c r="E6799" i="1"/>
  <c r="C6800" i="1"/>
  <c r="C6801" i="1"/>
  <c r="C6802" i="1"/>
  <c r="C6803" i="1"/>
  <c r="E6803" i="1"/>
  <c r="C6804" i="1"/>
  <c r="E6804" i="1"/>
  <c r="C6805" i="1"/>
  <c r="C6806" i="1"/>
  <c r="C6807" i="1"/>
  <c r="C6808" i="1"/>
  <c r="E6808" i="1"/>
  <c r="C6809" i="1"/>
  <c r="E6809" i="1"/>
  <c r="C6810" i="1"/>
  <c r="C6811" i="1"/>
  <c r="C6812" i="1"/>
  <c r="C6813" i="1"/>
  <c r="E6813" i="1"/>
  <c r="C6814" i="1"/>
  <c r="E6814" i="1"/>
  <c r="C6815" i="1"/>
  <c r="C6816" i="1"/>
  <c r="C6817" i="1"/>
  <c r="C6818" i="1"/>
  <c r="E6818" i="1"/>
  <c r="C6819" i="1"/>
  <c r="E6819" i="1"/>
  <c r="C6820" i="1"/>
  <c r="C6821" i="1"/>
  <c r="C6822" i="1"/>
  <c r="C6823" i="1"/>
  <c r="E6823" i="1"/>
  <c r="C6824" i="1"/>
  <c r="E6824" i="1"/>
  <c r="C6825" i="1"/>
  <c r="C6826" i="1"/>
  <c r="C6827" i="1"/>
  <c r="C6828" i="1"/>
  <c r="E6828" i="1"/>
  <c r="C6829" i="1"/>
  <c r="E6829" i="1"/>
  <c r="C6830" i="1"/>
  <c r="C6831" i="1"/>
  <c r="C6832" i="1"/>
  <c r="C6833" i="1"/>
  <c r="E6833" i="1"/>
  <c r="C6834" i="1"/>
  <c r="E6834" i="1"/>
  <c r="C6835" i="1"/>
  <c r="C6836" i="1"/>
  <c r="C6837" i="1"/>
  <c r="C6838" i="1"/>
  <c r="E6838" i="1"/>
  <c r="C6839" i="1"/>
  <c r="E6839" i="1"/>
  <c r="C6840" i="1"/>
  <c r="C6841" i="1"/>
  <c r="C6842" i="1"/>
  <c r="C6843" i="1"/>
  <c r="E6843" i="1"/>
  <c r="C6844" i="1"/>
  <c r="E6844" i="1"/>
  <c r="C6845" i="1"/>
  <c r="C6846" i="1"/>
  <c r="C6847" i="1"/>
  <c r="C6848" i="1"/>
  <c r="E6848" i="1"/>
  <c r="C6849" i="1"/>
  <c r="E6849" i="1"/>
  <c r="C6850" i="1"/>
  <c r="C6851" i="1"/>
  <c r="C6852" i="1"/>
  <c r="C6853" i="1"/>
  <c r="E6853" i="1"/>
  <c r="C6854" i="1"/>
  <c r="E6854" i="1"/>
  <c r="C6855" i="1"/>
  <c r="C6856" i="1"/>
  <c r="C6857" i="1"/>
  <c r="C6858" i="1"/>
  <c r="E6858" i="1"/>
  <c r="C6859" i="1"/>
  <c r="E6859" i="1"/>
  <c r="C6860" i="1"/>
  <c r="C6861" i="1"/>
  <c r="C6862" i="1"/>
  <c r="C6863" i="1"/>
  <c r="E6863" i="1"/>
  <c r="C6864" i="1"/>
  <c r="E6864" i="1"/>
  <c r="C6865" i="1"/>
  <c r="C6866" i="1"/>
  <c r="C6867" i="1"/>
  <c r="C6868" i="1"/>
  <c r="E6868" i="1"/>
  <c r="C6869" i="1"/>
  <c r="E6869" i="1"/>
  <c r="C6870" i="1"/>
  <c r="C6871" i="1"/>
  <c r="C6872" i="1"/>
  <c r="C6873" i="1"/>
  <c r="E6873" i="1"/>
  <c r="C6874" i="1"/>
  <c r="E6874" i="1"/>
  <c r="C6875" i="1"/>
  <c r="C6876" i="1"/>
  <c r="C6877" i="1"/>
  <c r="C6878" i="1"/>
  <c r="E6878" i="1"/>
  <c r="C6879" i="1"/>
  <c r="E6879" i="1"/>
  <c r="C6880" i="1"/>
  <c r="C6881" i="1"/>
  <c r="C6882" i="1"/>
  <c r="C6883" i="1"/>
  <c r="E6883" i="1"/>
  <c r="C6884" i="1"/>
  <c r="E6884" i="1"/>
  <c r="C6885" i="1"/>
  <c r="C6886" i="1"/>
  <c r="C6887" i="1"/>
  <c r="C6888" i="1"/>
  <c r="E6888" i="1"/>
  <c r="C6889" i="1"/>
  <c r="E6889" i="1"/>
  <c r="C6890" i="1"/>
  <c r="C6891" i="1"/>
  <c r="C6892" i="1"/>
  <c r="C6893" i="1"/>
  <c r="E6893" i="1"/>
  <c r="C6894" i="1"/>
  <c r="E6894" i="1"/>
  <c r="C6895" i="1"/>
  <c r="C6896" i="1"/>
  <c r="C6897" i="1"/>
  <c r="C6898" i="1"/>
  <c r="E6898" i="1"/>
  <c r="C6899" i="1"/>
  <c r="E6899" i="1"/>
  <c r="C6900" i="1"/>
  <c r="C6901" i="1"/>
  <c r="C6902" i="1"/>
  <c r="C6903" i="1"/>
  <c r="E6903" i="1"/>
  <c r="C6904" i="1"/>
  <c r="E6904" i="1"/>
  <c r="C6905" i="1"/>
  <c r="C6906" i="1"/>
  <c r="C6907" i="1"/>
  <c r="C6908" i="1"/>
  <c r="E6908" i="1"/>
  <c r="C6909" i="1"/>
  <c r="E6909" i="1"/>
  <c r="C6910" i="1"/>
  <c r="C6911" i="1"/>
  <c r="C6" i="1"/>
  <c r="C4" i="1"/>
  <c r="C3" i="1"/>
  <c r="C2" i="1"/>
  <c r="C5" i="1"/>
  <c r="E3" i="1"/>
  <c r="E4" i="1"/>
</calcChain>
</file>

<file path=xl/sharedStrings.xml><?xml version="1.0" encoding="utf-8"?>
<sst xmlns="http://schemas.openxmlformats.org/spreadsheetml/2006/main" count="15987" uniqueCount="3294">
  <si>
    <t>5/4/2016 - 14 Minutes</t>
  </si>
  <si>
    <t>5:15 PM checkout - University City Station</t>
  </si>
  <si>
    <t>5:29 PM return - Philadelphia Museum of Art</t>
  </si>
  <si>
    <t>2.1 miles</t>
  </si>
  <si>
    <t>5/5/2016 - 14 Minutes</t>
  </si>
  <si>
    <t>8:05 AM checkout - Philadelphia Museum of Art</t>
  </si>
  <si>
    <t>8:19 AM return - University City Station</t>
  </si>
  <si>
    <t>5:11 PM checkout - University City Station</t>
  </si>
  <si>
    <t>5:25 PM return - Philadelphia Museum of Art</t>
  </si>
  <si>
    <t>5/6/2016 - 14 Minutes</t>
  </si>
  <si>
    <t>8:06 AM checkout - Philadelphia Museum of Art</t>
  </si>
  <si>
    <t>8:20 AM return - University City Station</t>
  </si>
  <si>
    <t>5/6/2016 - 24 Minutes</t>
  </si>
  <si>
    <t>5:03 PM checkout - The Children's Hospital of Philadelphia (CHOP)</t>
  </si>
  <si>
    <t>5:27 PM return - 23rd &amp; Fairmount</t>
  </si>
  <si>
    <t>3.6 miles</t>
  </si>
  <si>
    <t>5/8/2016 - 49 Minutes</t>
  </si>
  <si>
    <t>2:56 PM checkout - Philadelphia Museum of Art</t>
  </si>
  <si>
    <t>3:45 PM return - Philadelphia Museum of Art</t>
  </si>
  <si>
    <t>7.35 miles</t>
  </si>
  <si>
    <t>5/9/2016 - 15 Minutes</t>
  </si>
  <si>
    <t>5:16 PM checkout - The Children's Hospital of Philadelphia (CHOP)</t>
  </si>
  <si>
    <t>5:31 PM return - Philadelphia Museum of Art</t>
  </si>
  <si>
    <t>2.25 miles</t>
  </si>
  <si>
    <t>5/10/2016 - 5 Minutes</t>
  </si>
  <si>
    <t>8:08 AM checkout - Philadelphia Museum of Art</t>
  </si>
  <si>
    <t>8:13 AM return - Philadelphia Museum of Art</t>
  </si>
  <si>
    <t>0.75 miles</t>
  </si>
  <si>
    <t>5/10/2016 - 13 Minutes</t>
  </si>
  <si>
    <t>8:13 AM checkout - Philadelphia Museum of Art</t>
  </si>
  <si>
    <t>8:26 AM return - University City Station</t>
  </si>
  <si>
    <t>1.95 miles</t>
  </si>
  <si>
    <t>5/10/2016 - 16 Minutes</t>
  </si>
  <si>
    <t>5:04 PM checkout - The Children's Hospital of Philadelphia (CHOP)</t>
  </si>
  <si>
    <t>5:20 PM return - Rodin Museum</t>
  </si>
  <si>
    <t>2.4 miles</t>
  </si>
  <si>
    <t>5/11/2016 - 19 Minutes</t>
  </si>
  <si>
    <t>8:04 AM checkout - 23rd &amp; Fairmount</t>
  </si>
  <si>
    <t>8:23 AM return - The Children's Hospital of Philadelphia (CHOP)</t>
  </si>
  <si>
    <t>2.85 miles</t>
  </si>
  <si>
    <t>5/11/2016 - 16 Minutes</t>
  </si>
  <si>
    <t>5:09 PM checkout - The Children's Hospital of Philadelphia (CHOP)</t>
  </si>
  <si>
    <t>5:25 PM return - Rodin Museum</t>
  </si>
  <si>
    <t>5/12/2016 - 17 Minutes</t>
  </si>
  <si>
    <t>8:06 AM checkout - 23rd &amp; Fairmount</t>
  </si>
  <si>
    <t>2.55 miles</t>
  </si>
  <si>
    <t>5/12/2016 - 10 Minutes</t>
  </si>
  <si>
    <t>4:45 PM checkout - Amtrak 30th Street Station</t>
  </si>
  <si>
    <t>4:55 PM return - Philadelphia Museum of Art</t>
  </si>
  <si>
    <t>1.5 miles</t>
  </si>
  <si>
    <t>5/13/2016 - 10 Minutes</t>
  </si>
  <si>
    <t>6:49 AM checkout - Philadelphia Museum of Art</t>
  </si>
  <si>
    <t>6:59 AM return - Amtrak 30th Street Station</t>
  </si>
  <si>
    <t>5/16/2016 - 14 Minutes</t>
  </si>
  <si>
    <t>7:42 AM checkout - 23rd &amp; Fairmount</t>
  </si>
  <si>
    <t>7:56 AM return - 33rd &amp; Market</t>
  </si>
  <si>
    <t>5/16/2016 - 17 Minutes</t>
  </si>
  <si>
    <t>5:06 PM checkout - The Children's Hospital of Philadelphia (CHOP)</t>
  </si>
  <si>
    <t>5:23 PM return - 23rd &amp; Fairmount</t>
  </si>
  <si>
    <t>5/16/2016 - 16 Minutes</t>
  </si>
  <si>
    <t>5:36 PM checkout - 23rd &amp; Fairmount</t>
  </si>
  <si>
    <t>5:52 PM return - 6th &amp; Race</t>
  </si>
  <si>
    <t>5/16/2016 - 15 Minutes</t>
  </si>
  <si>
    <t>8:08 PM checkout - Del. River Trail &amp; Penn St.</t>
  </si>
  <si>
    <t>8:23 PM return - Rodin Museum</t>
  </si>
  <si>
    <t>5/17/2016 - 20 Minutes</t>
  </si>
  <si>
    <t>8:08 AM checkout - 23rd &amp; Fairmount</t>
  </si>
  <si>
    <t>8:28 AM return - The Children's Hospital of Philadelphia (CHOP)</t>
  </si>
  <si>
    <t>3 miles</t>
  </si>
  <si>
    <t>5/17/2016 - 14 Minutes</t>
  </si>
  <si>
    <t>5:43 PM checkout - 33rd &amp; Market</t>
  </si>
  <si>
    <t>5:57 PM return - 23rd &amp; Fairmount</t>
  </si>
  <si>
    <t>5/18/2016 - 18 Minutes</t>
  </si>
  <si>
    <t>8:26 AM return - The Children's Hospital of Philadelphia (CHOP)</t>
  </si>
  <si>
    <t>2.7 miles</t>
  </si>
  <si>
    <t>5/18/2016 - 17 Minutes</t>
  </si>
  <si>
    <t>5/19/2016 - 17 Minutes</t>
  </si>
  <si>
    <t>8:09 AM checkout - 23rd &amp; Fairmount</t>
  </si>
  <si>
    <t>5/19/2016 - 1 Minutes</t>
  </si>
  <si>
    <t>4:55 PM checkout - The Children's Hospital of Philadelphia (CHOP)</t>
  </si>
  <si>
    <t>4:56 PM return - The Children's Hospital of Philadelphia (CHOP)</t>
  </si>
  <si>
    <t>0.15 miles</t>
  </si>
  <si>
    <t>5/19/2016 - 29 Minutes</t>
  </si>
  <si>
    <t>4:56 PM checkout - The Children's Hospital of Philadelphia (CHOP)</t>
  </si>
  <si>
    <t>5:25 PM return - Welcome Park, NPS</t>
  </si>
  <si>
    <t>4.35 miles</t>
  </si>
  <si>
    <t>5/20/2016 - 16 Minutes</t>
  </si>
  <si>
    <t>8:22 AM return - The Children's Hospital of Philadelphia (CHOP)</t>
  </si>
  <si>
    <t>5/20/2016 - 21 Minutes</t>
  </si>
  <si>
    <t>5:24 PM return - 4th &amp; Walnut, NPS</t>
  </si>
  <si>
    <t>3.15 miles</t>
  </si>
  <si>
    <t>5/23/2016 - 14 Minutes</t>
  </si>
  <si>
    <t>5:20 PM return - Philadelphia Museum of Art</t>
  </si>
  <si>
    <t>5/24/2016 - 16 Minutes</t>
  </si>
  <si>
    <t>8:24 AM return - University City Station</t>
  </si>
  <si>
    <t>5/24/2016 - 17 Minutes</t>
  </si>
  <si>
    <t>5:08 PM checkout - University City Station</t>
  </si>
  <si>
    <t>5:25 PM return - 23rd &amp; Fairmount</t>
  </si>
  <si>
    <t>5/25/2016 - 16 Minutes</t>
  </si>
  <si>
    <t>9:10 AM checkout - 15th &amp; Spruce</t>
  </si>
  <si>
    <t>9:26 AM return - The Children's Hospital of Philadelphia, East Service Drive</t>
  </si>
  <si>
    <t>5/25/2016 - 1 Minutes</t>
  </si>
  <si>
    <t>5:07 PM checkout - The Children's Hospital of Philadelphia, East Service Drive</t>
  </si>
  <si>
    <t>5:08 PM return - The Children's Hospital of Philadelphia, East Service Drive</t>
  </si>
  <si>
    <t>5/25/2016 - 12 Minutes</t>
  </si>
  <si>
    <t>5:08 PM checkout - The Children's Hospital of Philadelphia, East Service Drive</t>
  </si>
  <si>
    <t>1.8 miles</t>
  </si>
  <si>
    <t>5/26/2016 - 20 Minutes</t>
  </si>
  <si>
    <t>8:29 AM return - The Children's Hospital of Philadelphia, East Service Drive</t>
  </si>
  <si>
    <t>5/26/2016 - 12 Minutes</t>
  </si>
  <si>
    <t>5:06 PM checkout - The Children's Hospital of Philadelphia, East Service Drive</t>
  </si>
  <si>
    <t>5:18 PM return - Philadelphia Museum of Art</t>
  </si>
  <si>
    <t>5/27/2016 - 19 Minutes</t>
  </si>
  <si>
    <t>8:13 AM checkout - 23rd &amp; Fairmount</t>
  </si>
  <si>
    <t>8:32 AM return - The Children's Hospital of Philadelphia, East Service Drive</t>
  </si>
  <si>
    <t>5/27/2016 - 0 Minutes</t>
  </si>
  <si>
    <t>5:04 PM checkout - The Children's Hospital of Philadelphia, East Service Drive</t>
  </si>
  <si>
    <t>5:04 PM return - The Children's Hospital of Philadelphia, East Service Drive</t>
  </si>
  <si>
    <t>0 miles</t>
  </si>
  <si>
    <t>5/27/2016 - 12 Minutes</t>
  </si>
  <si>
    <t>5:16 PM return - Philadelphia Museum of Art</t>
  </si>
  <si>
    <t>5/28/2016 - 48 Minutes</t>
  </si>
  <si>
    <t>3:45 PM checkout - 23rd &amp; Fairmount</t>
  </si>
  <si>
    <t>4:33 PM return - Philadelphia Museum of Art</t>
  </si>
  <si>
    <t>7.2 miles</t>
  </si>
  <si>
    <t>5/29/2016 - 1 Minutes</t>
  </si>
  <si>
    <t>11:41 AM checkout - 23rd &amp; Fairmount</t>
  </si>
  <si>
    <t>11:42 AM return - 23rd &amp; Fairmount</t>
  </si>
  <si>
    <t>5/29/2016 - 47 Minutes</t>
  </si>
  <si>
    <t>11:43 AM checkout - 23rd &amp; Fairmount</t>
  </si>
  <si>
    <t>12:30 PM return - Philadelphia Museum of Art</t>
  </si>
  <si>
    <t>7.05 miles</t>
  </si>
  <si>
    <t>5/30/2016 - 14 Minutes</t>
  </si>
  <si>
    <t>10:01 AM checkout - 23rd &amp; Fairmount</t>
  </si>
  <si>
    <t>10:15 AM return - University City Station</t>
  </si>
  <si>
    <t>5/30/2016 - 13 Minutes</t>
  </si>
  <si>
    <t>10:28 AM checkout - University City Station</t>
  </si>
  <si>
    <t>10:41 AM return - Rodin Museum</t>
  </si>
  <si>
    <t>5/31/2016 - 17 Minutes</t>
  </si>
  <si>
    <t>8:12 AM checkout - 23rd &amp; Fairmount</t>
  </si>
  <si>
    <t>5/31/2016 - 14 Minutes</t>
  </si>
  <si>
    <t>5:10 PM checkout - The Children's Hospital of Philadelphia, East Service Drive</t>
  </si>
  <si>
    <t>5:24 PM return - Philadelphia Museum of Art</t>
  </si>
  <si>
    <t>6/1/2016 - 18 Minutes</t>
  </si>
  <si>
    <t>8:10 AM checkout - 23rd &amp; Fairmount</t>
  </si>
  <si>
    <t>8:28 AM return - The Children's Hospital of Philadelphia, East Service Drive</t>
  </si>
  <si>
    <t>6/1/2016 - 16 Minutes</t>
  </si>
  <si>
    <t>4:59 PM checkout - The Children's Hospital of Philadelphia, East Service Drive</t>
  </si>
  <si>
    <t>5:15 PM return - Philadelphia Museum of Art</t>
  </si>
  <si>
    <t>6/2/2016 - 17 Minutes</t>
  </si>
  <si>
    <t>8:11 AM checkout - 23rd &amp; Fairmount</t>
  </si>
  <si>
    <t>6/2/2016 - 13 Minutes</t>
  </si>
  <si>
    <t>7:22 PM checkout - University City Station</t>
  </si>
  <si>
    <t>7:35 PM return - Philadelphia Museum of Art</t>
  </si>
  <si>
    <t>6/4/2016 - 20 Minutes</t>
  </si>
  <si>
    <t>3:45 PM checkout - Philadelphia Museum of Art</t>
  </si>
  <si>
    <t>4:05 PM return - 19th &amp; Lombard</t>
  </si>
  <si>
    <t>6/6/2016 - 22 Minutes</t>
  </si>
  <si>
    <t>8:07 AM checkout - 23rd &amp; Fairmount</t>
  </si>
  <si>
    <t>3.3 miles</t>
  </si>
  <si>
    <t>6/6/2016 - 13 Minutes</t>
  </si>
  <si>
    <t>5:19 PM return - Philadelphia Museum of Art</t>
  </si>
  <si>
    <t>6/7/2016 - 18 Minutes</t>
  </si>
  <si>
    <t>8:05 AM checkout - 23rd &amp; Fairmount</t>
  </si>
  <si>
    <t>8:23 AM return - The Children's Hospital of Philadelphia, East Service Drive</t>
  </si>
  <si>
    <t>6/7/2016 - 14 Minutes</t>
  </si>
  <si>
    <t>5:21 PM return - Philadelphia Museum of Art</t>
  </si>
  <si>
    <t>6/8/2016 - 16 Minutes</t>
  </si>
  <si>
    <t>6/8/2016 - 21 Minutes</t>
  </si>
  <si>
    <t>5:28 PM return - Indego Help Desk</t>
  </si>
  <si>
    <t>6/9/2016 - 18 Minutes</t>
  </si>
  <si>
    <t>6/9/2016 - 1 Minutes</t>
  </si>
  <si>
    <t>5:09 PM return - The Children's Hospital of Philadelphia, East Service Drive</t>
  </si>
  <si>
    <t>6/9/2016 - 15 Minutes</t>
  </si>
  <si>
    <t>5:09 PM checkout - The Children's Hospital of Philadelphia, East Service Drive</t>
  </si>
  <si>
    <t>5:24 PM return - Rodin Museum</t>
  </si>
  <si>
    <t>6/10/2016 - 16 Minutes</t>
  </si>
  <si>
    <t>8:03 AM checkout - 23rd &amp; Fairmount</t>
  </si>
  <si>
    <t>8:19 AM return - The Children's Hospital of Philadelphia, East Service Drive</t>
  </si>
  <si>
    <t>6/10/2016 - 2 Minutes</t>
  </si>
  <si>
    <t>4:41 PM checkout - The Children's Hospital of Philadelphia, East Service Drive</t>
  </si>
  <si>
    <t>4:43 PM return - University City Station</t>
  </si>
  <si>
    <t>0.3 miles</t>
  </si>
  <si>
    <t>6/10/2016 - 15 Minutes</t>
  </si>
  <si>
    <t>4:44 PM checkout - University City Station</t>
  </si>
  <si>
    <t>4:59 PM return - 4th &amp; Walnut, NPS</t>
  </si>
  <si>
    <t>6/10/2016 - 25 Minutes</t>
  </si>
  <si>
    <t>7:50 PM checkout - Independence Mall, NPS</t>
  </si>
  <si>
    <t>8:15 PM return - 23rd &amp; Fairmount</t>
  </si>
  <si>
    <t>3.75 miles</t>
  </si>
  <si>
    <t>6/11/2016 - 17 Minutes</t>
  </si>
  <si>
    <t>10:56 AM checkout - 20th &amp; Fairmount</t>
  </si>
  <si>
    <t>11:13 AM return - 9th &amp; Locust</t>
  </si>
  <si>
    <t>6/13/2016 - 14 Minutes</t>
  </si>
  <si>
    <t>6/14/2016 - 18 Minutes</t>
  </si>
  <si>
    <t>8:14 AM checkout - 23rd &amp; Fairmount</t>
  </si>
  <si>
    <t>6/14/2016 - 16 Minutes</t>
  </si>
  <si>
    <t>4:45 PM checkout - The Children's Hospital of Philadelphia (CHOP)</t>
  </si>
  <si>
    <t>5:01 PM return - Philadelphia Museum of Art</t>
  </si>
  <si>
    <t>6/19/2016 - 45 Minutes</t>
  </si>
  <si>
    <t>1:04 PM checkout - Philadelphia Museum of Art</t>
  </si>
  <si>
    <t>1:49 PM return - Philadelphia Museum of Art</t>
  </si>
  <si>
    <t>6.75 miles</t>
  </si>
  <si>
    <t>6/20/2016 - 8 Minutes</t>
  </si>
  <si>
    <t>5:15 PM checkout - 33rd &amp; Market</t>
  </si>
  <si>
    <t>5:23 PM return - Philadelphia Museum of Art</t>
  </si>
  <si>
    <t>1.2 miles</t>
  </si>
  <si>
    <t>6/21/2016 - 18 Minutes</t>
  </si>
  <si>
    <t>8:00 AM checkout - 23rd &amp; Fairmount</t>
  </si>
  <si>
    <t>8:18 AM return - The Children's Hospital of Philadelphia (CHOP)</t>
  </si>
  <si>
    <t>6/21/2016 - 14 Minutes</t>
  </si>
  <si>
    <t>5:07 PM checkout - The Children's Hospital of Philadelphia (CHOP)</t>
  </si>
  <si>
    <t>6/22/2016 - 8 Minutes</t>
  </si>
  <si>
    <t>5:10 PM checkout - 33rd &amp; Market</t>
  </si>
  <si>
    <t>6/23/2016 - 0 Minutes</t>
  </si>
  <si>
    <t>8:08 AM return - 23rd &amp; Fairmount</t>
  </si>
  <si>
    <t>6/23/2016 - 15 Minutes</t>
  </si>
  <si>
    <t>6/23/2016 - 14 Minutes</t>
  </si>
  <si>
    <t>5:12 PM checkout - The Children's Hospital of Philadelphia (CHOP)</t>
  </si>
  <si>
    <t>5:26 PM return - Philadelphia Museum of Art</t>
  </si>
  <si>
    <t>6/24/2016 - 15 Minutes</t>
  </si>
  <si>
    <t>8:17 AM checkout - 23rd &amp; Fairmount</t>
  </si>
  <si>
    <t>8:32 AM return - The Children's Hospital of Philadelphia (CHOP)</t>
  </si>
  <si>
    <t>5:06 PM checkout - Del. River Trail &amp; Penn St.</t>
  </si>
  <si>
    <t>5:21 PM return - Rodin Museum</t>
  </si>
  <si>
    <t>6/28/2016 - 18 Minutes</t>
  </si>
  <si>
    <t>8:29 AM return - The Children's Hospital of Philadelphia (CHOP)</t>
  </si>
  <si>
    <t>6/28/2016 - 13 Minutes</t>
  </si>
  <si>
    <t>6/29/2016 - 13 Minutes</t>
  </si>
  <si>
    <t>8:25 AM return - 33rd &amp; Market</t>
  </si>
  <si>
    <t>6/29/2016 - 7 Minutes</t>
  </si>
  <si>
    <t>5:17 PM return - Philadelphia Museum of Art</t>
  </si>
  <si>
    <t>1.05 miles</t>
  </si>
  <si>
    <t>6/30/2016 - 19 Minutes</t>
  </si>
  <si>
    <t>8:36 AM return - The Children's Hospital of Philadelphia (CHOP)</t>
  </si>
  <si>
    <t>7/1/2016 - 17 Minutes</t>
  </si>
  <si>
    <t>8:31 AM return - The Children's Hospital of Philadelphia (CHOP)</t>
  </si>
  <si>
    <t>7/1/2016 - 1 Minutes</t>
  </si>
  <si>
    <t>4:49 PM checkout - The Children's Hospital of Philadelphia (CHOP)</t>
  </si>
  <si>
    <t>4:50 PM return - The Children's Hospital of Philadelphia (CHOP)</t>
  </si>
  <si>
    <t>7/1/2016 - 14 Minutes</t>
  </si>
  <si>
    <t>4:50 PM checkout - The Children's Hospital of Philadelphia (CHOP)</t>
  </si>
  <si>
    <t>5:04 PM return - Philadelphia Museum of Art</t>
  </si>
  <si>
    <t>7/4/2016 - 23 Minutes</t>
  </si>
  <si>
    <t>12:40 PM checkout - 23rd &amp; Fairmount</t>
  </si>
  <si>
    <t>1:03 PM return - Foglietta Plaza</t>
  </si>
  <si>
    <t>3.45 miles</t>
  </si>
  <si>
    <t>7/5/2016 - 16 Minutes</t>
  </si>
  <si>
    <t>8:16 AM checkout - 23rd &amp; Fairmount</t>
  </si>
  <si>
    <t>7/5/2016 - 15 Minutes</t>
  </si>
  <si>
    <t>5:08 PM checkout - The Children's Hospital of Philadelphia (CHOP)</t>
  </si>
  <si>
    <t>7/6/2016 - 13 Minutes</t>
  </si>
  <si>
    <t>8:25 AM checkout - 23rd &amp; Fairmount</t>
  </si>
  <si>
    <t>8:38 AM return - 33rd &amp; Market</t>
  </si>
  <si>
    <t>7/6/2016 - 7 Minutes</t>
  </si>
  <si>
    <t>5:11 PM checkout - 33rd &amp; Market</t>
  </si>
  <si>
    <t>7/7/2016 - 19 Minutes</t>
  </si>
  <si>
    <t>7/7/2016 - 14 Minutes</t>
  </si>
  <si>
    <t>5:10 PM return - Philadelphia Museum of Art</t>
  </si>
  <si>
    <t>7/7/2016 - 20 Minutes</t>
  </si>
  <si>
    <t>8:36 PM checkout - Race Street Pier</t>
  </si>
  <si>
    <t>8:56 PM return - 23rd &amp; Fairmount</t>
  </si>
  <si>
    <t>7/8/2016 - 13 Minutes</t>
  </si>
  <si>
    <t>8:20 AM checkout - 23rd &amp; Fairmount</t>
  </si>
  <si>
    <t>8:33 AM return - 33rd &amp; Market</t>
  </si>
  <si>
    <t>7/8/2016 - 8 Minutes</t>
  </si>
  <si>
    <t>6:35 PM checkout - 33rd &amp; Market</t>
  </si>
  <si>
    <t>6:43 PM return - Philadelphia Museum of Art</t>
  </si>
  <si>
    <t>7/9/2016 - 13 Minutes</t>
  </si>
  <si>
    <t>9:33 AM checkout - 19th &amp; Lombard</t>
  </si>
  <si>
    <t>9:46 AM return - Rodin Museum</t>
  </si>
  <si>
    <t>7/11/2016 - 13 Minutes</t>
  </si>
  <si>
    <t>8:15 AM checkout - 23rd &amp; Fairmount</t>
  </si>
  <si>
    <t>8:28 AM return - 33rd &amp; Market</t>
  </si>
  <si>
    <t>7/11/2016 - 8 Minutes</t>
  </si>
  <si>
    <t>5:14 PM checkout - 33rd &amp; Market</t>
  </si>
  <si>
    <t>5:22 PM return - Philadelphia Museum of Art</t>
  </si>
  <si>
    <t>7/12/2016 - 17 Minutes</t>
  </si>
  <si>
    <t>7/12/2016 - 16 Minutes</t>
  </si>
  <si>
    <t>5:28 PM return - 13th &amp; Locust</t>
  </si>
  <si>
    <t>7/12/2016 - 14 Minutes</t>
  </si>
  <si>
    <t>7:12 PM checkout - 13th &amp; Locust</t>
  </si>
  <si>
    <t>7:26 PM return - 23rd &amp; Fairmount</t>
  </si>
  <si>
    <t>7/13/2016 - 13 Minutes</t>
  </si>
  <si>
    <t>8:30 AM return - 33rd &amp; Market</t>
  </si>
  <si>
    <t>7/14/2016 - 19 Minutes</t>
  </si>
  <si>
    <t>8:34 AM return - The Children's Hospital of Philadelphia, East Service Drive</t>
  </si>
  <si>
    <t>7/14/2016 - 17 Minutes</t>
  </si>
  <si>
    <t>5:02 PM checkout - The Children's Hospital of Philadelphia (CHOP)</t>
  </si>
  <si>
    <t>5:19 PM return - 23rd &amp; Fairmount</t>
  </si>
  <si>
    <t>7/15/2016 - 12 Minutes</t>
  </si>
  <si>
    <t>8:23 AM return - 33rd &amp; Market</t>
  </si>
  <si>
    <t>7/15/2016 - 13 Minutes</t>
  </si>
  <si>
    <t>5:03 PM return - Philadelphia Museum of Art</t>
  </si>
  <si>
    <t>7/18/2016 - 12 Minutes</t>
  </si>
  <si>
    <t>8:22 AM checkout - 23rd &amp; Fairmount</t>
  </si>
  <si>
    <t>8:34 AM return - 33rd &amp; Market</t>
  </si>
  <si>
    <t>7/18/2016 - 9 Minutes</t>
  </si>
  <si>
    <t>5:17 PM checkout - 33rd &amp; Market</t>
  </si>
  <si>
    <t>1.35 miles</t>
  </si>
  <si>
    <t>7/19/2016 - 15 Minutes</t>
  </si>
  <si>
    <t>7:26 AM checkout - 23rd &amp; Fairmount</t>
  </si>
  <si>
    <t>7:41 AM return - The Children's Hospital of Philadelphia (CHOP)</t>
  </si>
  <si>
    <t>7/19/2016 - 14 Minutes</t>
  </si>
  <si>
    <t>7/20/2016 - 12 Minutes</t>
  </si>
  <si>
    <t>8:19 AM checkout - 23rd &amp; Fairmount</t>
  </si>
  <si>
    <t>8:31 AM return - 33rd &amp; Market</t>
  </si>
  <si>
    <t>7/20/2016 - 9 Minutes</t>
  </si>
  <si>
    <t>7/21/2016 - 16 Minutes</t>
  </si>
  <si>
    <t>7:29 AM checkout - 23rd &amp; Fairmount</t>
  </si>
  <si>
    <t>7:45 AM return - The Children's Hospital of Philadelphia (CHOP)</t>
  </si>
  <si>
    <t>8:48 PM checkout - 11th &amp; Pine, Kahn Park</t>
  </si>
  <si>
    <t>9:04 PM return - Rodin Museum</t>
  </si>
  <si>
    <t>7/22/2016 - 17 Minutes</t>
  </si>
  <si>
    <t>7:59 AM checkout - 23rd &amp; Fairmount</t>
  </si>
  <si>
    <t>8:16 AM return - The Children's Hospital of Philadelphia (CHOP)</t>
  </si>
  <si>
    <t>7/22/2016 - 15 Minutes</t>
  </si>
  <si>
    <t>7/24/2016 - 16 Minutes</t>
  </si>
  <si>
    <t>1:28 PM checkout - 23rd &amp; Fairmount</t>
  </si>
  <si>
    <t>1:44 PM return - 6th &amp; Race</t>
  </si>
  <si>
    <t>7/24/2016 - 15 Minutes</t>
  </si>
  <si>
    <t>2:19 PM checkout - 12th &amp; Filbert</t>
  </si>
  <si>
    <t>2:34 PM return - 23rd &amp; Fairmount</t>
  </si>
  <si>
    <t>7/24/2016 - 5 Minutes</t>
  </si>
  <si>
    <t>9:35 PM checkout - 23rd &amp; Market</t>
  </si>
  <si>
    <t>9:40 PM return - Rodin Museum</t>
  </si>
  <si>
    <t>7/25/2016 - 12 Minutes</t>
  </si>
  <si>
    <t>8:16 AM return - 33rd &amp; Market</t>
  </si>
  <si>
    <t>7/25/2016 - 11 Minutes</t>
  </si>
  <si>
    <t>5:22 PM return - 23rd &amp; Fairmount</t>
  </si>
  <si>
    <t>1.65 miles</t>
  </si>
  <si>
    <t>7/26/2016 - 15 Minutes</t>
  </si>
  <si>
    <t>7:51 AM checkout - 23rd &amp; Fairmount</t>
  </si>
  <si>
    <t>8:06 AM return - The Children's Hospital of Philadelphia (CHOP)</t>
  </si>
  <si>
    <t>7/26/2016 - 12 Minutes</t>
  </si>
  <si>
    <t>5:10 PM checkout - The Children's Hospital of Philadelphia (CHOP)</t>
  </si>
  <si>
    <t>5:22 PM return - Rodin Museum</t>
  </si>
  <si>
    <t>7/27/2016 - 11 Minutes</t>
  </si>
  <si>
    <t>8:01 AM checkout - 23rd &amp; Fairmount</t>
  </si>
  <si>
    <t>8:12 AM return - 33rd &amp; Market</t>
  </si>
  <si>
    <t>7/27/2016 - 22 Minutes</t>
  </si>
  <si>
    <t>5:30 PM return - 23rd &amp; Fairmount</t>
  </si>
  <si>
    <t>7/28/2016 - 17 Minutes</t>
  </si>
  <si>
    <t>7:50 AM checkout - 23rd &amp; Fairmount</t>
  </si>
  <si>
    <t>8:07 AM return - 9th &amp; Locust</t>
  </si>
  <si>
    <t>9:03 AM checkout - 9th &amp; Locust</t>
  </si>
  <si>
    <t>9:20 AM return - The Children's Hospital of Philadelphia, East Service Drive</t>
  </si>
  <si>
    <t>7/28/2016 - 18 Minutes</t>
  </si>
  <si>
    <t>5:24 PM return - 23rd &amp; Fairmount</t>
  </si>
  <si>
    <t>7/29/2016 - 4 Minutes</t>
  </si>
  <si>
    <t>8:13 AM checkout - 23rd &amp; Market</t>
  </si>
  <si>
    <t>8:17 AM return - 33rd &amp; Market</t>
  </si>
  <si>
    <t>0.6 miles</t>
  </si>
  <si>
    <t>7/29/2016 - 12 Minutes</t>
  </si>
  <si>
    <t>2:13 PM checkout - The Children's Hospital of Philadelphia (CHOP)</t>
  </si>
  <si>
    <t>2:25 PM return - Rodin Museum</t>
  </si>
  <si>
    <t>8/2/2016 - 15 Minutes</t>
  </si>
  <si>
    <t>7:35 AM checkout - 23rd &amp; Fairmount</t>
  </si>
  <si>
    <t>7:50 AM return - The Children's Hospital of Philadelphia (CHOP)</t>
  </si>
  <si>
    <t>8/2/2016 - 13 Minutes</t>
  </si>
  <si>
    <t>8/2/2016 - 7 Minutes</t>
  </si>
  <si>
    <t>6:10 PM checkout - 23rd &amp; Fairmount</t>
  </si>
  <si>
    <t>6:17 PM return - Fairmount &amp; Ridge</t>
  </si>
  <si>
    <t>8/2/2016 - 6 Minutes</t>
  </si>
  <si>
    <t>11:04 PM checkout - Spring Garden Station, BSL</t>
  </si>
  <si>
    <t>11:10 PM return - 23rd &amp; Fairmount</t>
  </si>
  <si>
    <t>0.9 miles</t>
  </si>
  <si>
    <t>8/3/2016 - 11 Minutes</t>
  </si>
  <si>
    <t>8:20 AM return - 33rd &amp; Market</t>
  </si>
  <si>
    <t>8/3/2016 - 12 Minutes</t>
  </si>
  <si>
    <t>5:21 PM checkout - 33rd &amp; Market</t>
  </si>
  <si>
    <t>5:33 PM return - 23rd &amp; Fairmount</t>
  </si>
  <si>
    <t>8/4/2016 - 16 Minutes</t>
  </si>
  <si>
    <t>8/9/2016 - 15 Minutes</t>
  </si>
  <si>
    <t>8:27 AM return - The Children's Hospital of Philadelphia (CHOP)</t>
  </si>
  <si>
    <t>8/9/2016 - 13 Minutes</t>
  </si>
  <si>
    <t>5:14 PM checkout - The Children's Hospital of Philadelphia (CHOP)</t>
  </si>
  <si>
    <t>5:27 PM return - Philadelphia Museum of Art</t>
  </si>
  <si>
    <t>8/10/2016 - 12 Minutes</t>
  </si>
  <si>
    <t>8/10/2016 - 10 Minutes</t>
  </si>
  <si>
    <t>8/10/2016 - 16 Minutes</t>
  </si>
  <si>
    <t>6:07 PM checkout - 23rd &amp; Fairmount</t>
  </si>
  <si>
    <t>6:23 PM return - 15th &amp; South</t>
  </si>
  <si>
    <t>8/10/2016 - 14 Minutes</t>
  </si>
  <si>
    <t>8:32 PM checkout - 15th &amp; South</t>
  </si>
  <si>
    <t>8:46 PM return - Rodin Museum</t>
  </si>
  <si>
    <t>8/11/2016 - 18 Minutes</t>
  </si>
  <si>
    <t>8/12/2016 - 11 Minutes</t>
  </si>
  <si>
    <t>8:19 AM return - 33rd &amp; Market</t>
  </si>
  <si>
    <t>8/12/2016 - 0 Minutes</t>
  </si>
  <si>
    <t>10:55 AM checkout - 36th &amp; Sansom</t>
  </si>
  <si>
    <t>10:55 AM return - The Children's Hospital of Philadelphia, East Service Drive</t>
  </si>
  <si>
    <t>8/12/2016 - 16 Minutes</t>
  </si>
  <si>
    <t>4:37 PM checkout - The Children's Hospital of Philadelphia (CHOP)</t>
  </si>
  <si>
    <t>4:53 PM return - Rodin Museum</t>
  </si>
  <si>
    <t>8/15/2016 - 11 Minutes</t>
  </si>
  <si>
    <t>8/15/2016 - 9 Minutes</t>
  </si>
  <si>
    <t>8/16/2016 - 0 Minutes</t>
  </si>
  <si>
    <t>8:07 AM return - The Children's Hospital of Philadelphia, East Service Drive</t>
  </si>
  <si>
    <t>8/16/2016 - 14 Minutes</t>
  </si>
  <si>
    <t>8/17/2016 - 12 Minutes</t>
  </si>
  <si>
    <t>8/17/2016 - 7 Minutes</t>
  </si>
  <si>
    <t>5:07 PM checkout - 33rd &amp; Market</t>
  </si>
  <si>
    <t>5:14 PM return - Philadelphia Museum of Art</t>
  </si>
  <si>
    <t>6:12 PM checkout - 23rd &amp; Fairmount</t>
  </si>
  <si>
    <t>6:24 PM return - 18th &amp; JFK</t>
  </si>
  <si>
    <t>8/18/2016 - 15 Minutes</t>
  </si>
  <si>
    <t>8/18/2016 - 11 Minutes</t>
  </si>
  <si>
    <t>5:23 PM checkout - University City Station</t>
  </si>
  <si>
    <t>5:34 PM return - Philadelphia Museum of Art</t>
  </si>
  <si>
    <t>8/19/2016 - 10 Minutes</t>
  </si>
  <si>
    <t>8/21/2016 - 14 Minutes</t>
  </si>
  <si>
    <t>11:46 AM checkout - Philadelphia Museum of Art</t>
  </si>
  <si>
    <t>12:00 PM return - Parkside &amp; Belmont, Case Building</t>
  </si>
  <si>
    <t>8/21/2016 - 11 Minutes</t>
  </si>
  <si>
    <t>2:03 PM checkout - Parkside &amp; Girard</t>
  </si>
  <si>
    <t>2:14 PM return - Philadelphia Museum of Art</t>
  </si>
  <si>
    <t>8/22/2016 - 11 Minutes</t>
  </si>
  <si>
    <t>8/23/2016 - 21 Minutes</t>
  </si>
  <si>
    <t>8:35 AM return - The Children's Hospital of Philadelphia, East Service Drive</t>
  </si>
  <si>
    <t>8/23/2016 - 11 Minutes</t>
  </si>
  <si>
    <t>5:21 PM checkout - University City Station</t>
  </si>
  <si>
    <t>5:32 PM return - Philadelphia Museum of Art</t>
  </si>
  <si>
    <t>8/24/2016 - 13 Minutes</t>
  </si>
  <si>
    <t>8/24/2016 - 12 Minutes</t>
  </si>
  <si>
    <t>8/25/2016 - 21 Minutes</t>
  </si>
  <si>
    <t>8:20 AM return - The Children's Hospital of Philadelphia, East Service Drive</t>
  </si>
  <si>
    <t>8/25/2016 - 20 Minutes</t>
  </si>
  <si>
    <t>5:11 PM checkout - The Children's Hospital of Philadelphia (CHOP)</t>
  </si>
  <si>
    <t>5:31 PM return - 23rd &amp; Fairmount</t>
  </si>
  <si>
    <t>8/26/2016 - 11 Minutes</t>
  </si>
  <si>
    <t>8:26 AM return - 33rd &amp; Market</t>
  </si>
  <si>
    <t>8/26/2016 - 6 Minutes</t>
  </si>
  <si>
    <t>10:55 AM checkout - 33rd &amp; Market</t>
  </si>
  <si>
    <t>11:01 AM return - The Children's Hospital of Philadelphia (CHOP)</t>
  </si>
  <si>
    <t>8/26/2016 - 0 Minutes</t>
  </si>
  <si>
    <t>5:01 PM checkout - The Children's Hospital of Philadelphia (CHOP)</t>
  </si>
  <si>
    <t>5:01 PM return - The Children's Hospital of Philadelphia (CHOP)</t>
  </si>
  <si>
    <t>8/26/2016 - 17 Minutes</t>
  </si>
  <si>
    <t>7:04 PM checkout - 23rd &amp; Fairmount</t>
  </si>
  <si>
    <t>7:10 PM return - 21st &amp; Winter, Franklin Institute</t>
  </si>
  <si>
    <t>8/29/2016 - 11 Minutes</t>
  </si>
  <si>
    <t>8:35 AM checkout - 23rd &amp; Fairmount</t>
  </si>
  <si>
    <t>8:46 AM return - 33rd &amp; Market</t>
  </si>
  <si>
    <t>8/29/2016 - 13 Minutes</t>
  </si>
  <si>
    <t>5:06 PM checkout - 33rd &amp; Market</t>
  </si>
  <si>
    <t>8/30/2016 - 16 Minutes</t>
  </si>
  <si>
    <t>8:33 AM return - The Children's Hospital of Philadelphia, East Service Drive</t>
  </si>
  <si>
    <t>8/31/2016 - 17 Minutes</t>
  </si>
  <si>
    <t>8:27 AM return - The Children's Hospital of Philadelphia, East Service Drive</t>
  </si>
  <si>
    <t>8/31/2016 - 14 Minutes</t>
  </si>
  <si>
    <t>5:30 PM return - Rodin Museum</t>
  </si>
  <si>
    <t>9/1/2016 - 21 Minutes</t>
  </si>
  <si>
    <t>9/1/2016 - 17 Minutes</t>
  </si>
  <si>
    <t>5:20 PM checkout - University City Station</t>
  </si>
  <si>
    <t>5:37 PM return - 20th &amp; Fairmount</t>
  </si>
  <si>
    <t>9/2/2016 - 13 Minutes</t>
  </si>
  <si>
    <t>8:27 AM return - 33rd &amp; Market</t>
  </si>
  <si>
    <t>9/2/2016 - 22 Minutes</t>
  </si>
  <si>
    <t>6:57 PM checkout - 23rd &amp; Fairmount</t>
  </si>
  <si>
    <t>7:19 PM return - Foglietta Plaza</t>
  </si>
  <si>
    <t>9/4/2016 - 19 Minutes</t>
  </si>
  <si>
    <t>1:38 PM checkout - 23rd &amp; Fairmount</t>
  </si>
  <si>
    <t>1:57 PM return - 4th &amp; Walnut, NPS</t>
  </si>
  <si>
    <t>9/4/2016 - 20 Minutes</t>
  </si>
  <si>
    <t>7:24 PM checkout - 19th &amp; Lombard</t>
  </si>
  <si>
    <t>7:44 PM return - 23rd &amp; Fairmount</t>
  </si>
  <si>
    <t>9/4/2016 - 16 Minutes</t>
  </si>
  <si>
    <t>8:39 PM checkout - 23rd &amp; Fairmount</t>
  </si>
  <si>
    <t>8:55 PM return - 10th &amp; Chestnut</t>
  </si>
  <si>
    <t>9/5/2016 - 2 Minutes</t>
  </si>
  <si>
    <t>11:59 AM checkout - 23rd &amp; Fairmount</t>
  </si>
  <si>
    <t>12:01 PM return - 20th &amp; Fairmount</t>
  </si>
  <si>
    <t>9/5/2016 - 15 Minutes</t>
  </si>
  <si>
    <t>12:09 PM checkout - 20th &amp; Fairmount</t>
  </si>
  <si>
    <t>12:24 PM return - 10th &amp; Chestnut</t>
  </si>
  <si>
    <t>9/5/2016 - 17 Minutes</t>
  </si>
  <si>
    <t>8:58 PM checkout - 10th &amp; Chestnut</t>
  </si>
  <si>
    <t>9:15 PM return - 23rd &amp; Fairmount</t>
  </si>
  <si>
    <t>9/6/2016 - 17 Minutes</t>
  </si>
  <si>
    <t>9/7/2016 - 22 Minutes</t>
  </si>
  <si>
    <t>8:29 AM return - 9th &amp; Arch</t>
  </si>
  <si>
    <t>9/7/2016 - 30 Minutes</t>
  </si>
  <si>
    <t>8:59 AM checkout - 9th &amp; Arch</t>
  </si>
  <si>
    <t>9:29 AM return - 40th Street Station, MFL</t>
  </si>
  <si>
    <t>4.5 miles</t>
  </si>
  <si>
    <t>9/7/2016 - 7 Minutes</t>
  </si>
  <si>
    <t>5:20 PM checkout - 33rd &amp; Market</t>
  </si>
  <si>
    <t>9/7/2016 - 5 Minutes</t>
  </si>
  <si>
    <t>6:25 PM checkout - 23rd &amp; Fairmount</t>
  </si>
  <si>
    <t>6:30 PM return - Fairmount &amp; Ridge</t>
  </si>
  <si>
    <t>9/8/2016 - 20 Minutes</t>
  </si>
  <si>
    <t>9/8/2016 - 26 Minutes</t>
  </si>
  <si>
    <t>3.9 miles</t>
  </si>
  <si>
    <t>9/9/2016 - 0 Minutes</t>
  </si>
  <si>
    <t>8:14 AM return - 23rd &amp; Fairmount</t>
  </si>
  <si>
    <t>9/9/2016 - 11 Minutes</t>
  </si>
  <si>
    <t>9/9/2016 - 15 Minutes</t>
  </si>
  <si>
    <t>3:20 PM checkout - The Children's Hospital of Philadelphia (CHOP)</t>
  </si>
  <si>
    <t>3:35 PM return - Rodin Museum</t>
  </si>
  <si>
    <t>9/11/2016 - 1 Minutes</t>
  </si>
  <si>
    <t>1:22 PM checkout - 23rd &amp; Fairmount</t>
  </si>
  <si>
    <t>1:23 PM return - 23rd &amp; Fairmount</t>
  </si>
  <si>
    <t>9/11/2016 - 5 Minutes</t>
  </si>
  <si>
    <t>1:23 PM checkout - 23rd &amp; Fairmount</t>
  </si>
  <si>
    <t>1:28 PM return - 27th &amp; Girard</t>
  </si>
  <si>
    <t>9/12/2016 - 7 Minutes</t>
  </si>
  <si>
    <t>8:18 AM checkout - Philadelphia Museum of Art</t>
  </si>
  <si>
    <t>9/12/2016 - 12 Minutes</t>
  </si>
  <si>
    <t>5:26 PM return - 23rd &amp; Fairmount</t>
  </si>
  <si>
    <t>9/13/2016 - 19 Minutes</t>
  </si>
  <si>
    <t>8:02 AM checkout - 23rd &amp; Fairmount</t>
  </si>
  <si>
    <t>8:21 AM return - The Children's Hospital of Philadelphia, East Service Drive</t>
  </si>
  <si>
    <t>9/13/2016 - 13 Minutes</t>
  </si>
  <si>
    <t>5:15 PM checkout - The Children's Hospital of Philadelphia (CHOP)</t>
  </si>
  <si>
    <t>5:28 PM return - Philadelphia Museum of Art</t>
  </si>
  <si>
    <t>9/14/2016 - 13 Minutes</t>
  </si>
  <si>
    <t>8:21 AM checkout - 23rd &amp; Fairmount</t>
  </si>
  <si>
    <t>8:34 AM return - Indego Help Desk</t>
  </si>
  <si>
    <t>5:31 PM checkout - The Children's Hospital of Philadelphia, East Service Drive</t>
  </si>
  <si>
    <t>5:44 PM return - Rodin Museum</t>
  </si>
  <si>
    <t>9/14/2016 - 23 Minutes</t>
  </si>
  <si>
    <t>7:13 PM checkout - 23rd &amp; Fairmount</t>
  </si>
  <si>
    <t>7:36 PM return - Darien &amp; Catharine</t>
  </si>
  <si>
    <t>9/14/2016 - 21 Minutes</t>
  </si>
  <si>
    <t>9:55 PM checkout - Darien &amp; Catharine</t>
  </si>
  <si>
    <t>10:16 PM return - 23rd &amp; Fairmount</t>
  </si>
  <si>
    <t>9/15/2016 - 11 Minutes</t>
  </si>
  <si>
    <t>8:14 AM return - Indego Help Desk</t>
  </si>
  <si>
    <t>9/15/2016 - 15 Minutes</t>
  </si>
  <si>
    <t>5:17 PM checkout - The Children's Hospital of Philadelphia (CHOP)</t>
  </si>
  <si>
    <t>9/15/2016 - 17 Minutes</t>
  </si>
  <si>
    <t>7:06 PM checkout - 23rd &amp; Fairmount</t>
  </si>
  <si>
    <t>7:23 PM return - 12th &amp; Filbert</t>
  </si>
  <si>
    <t>9/16/2016 - 11 Minutes</t>
  </si>
  <si>
    <t>7:56 AM checkout - 23rd &amp; Fairmount</t>
  </si>
  <si>
    <t>8:07 AM return - 33rd &amp; Market</t>
  </si>
  <si>
    <t>9/16/2016 - 17 Minutes</t>
  </si>
  <si>
    <t>10:56 AM checkout - 33rd &amp; Market</t>
  </si>
  <si>
    <t>11:13 AM return - Indego Help Desk</t>
  </si>
  <si>
    <t>9/16/2016 - 13 Minutes</t>
  </si>
  <si>
    <t>2:35 PM checkout - The Children's Hospital of Philadelphia (CHOP)</t>
  </si>
  <si>
    <t>2:48 PM return - Philadelphia Museum of Art</t>
  </si>
  <si>
    <t>9/17/2016 - 21 Minutes</t>
  </si>
  <si>
    <t>3:06 PM checkout - 23rd &amp; Fairmount</t>
  </si>
  <si>
    <t>3:27 PM return - Foglietta Plaza</t>
  </si>
  <si>
    <t>9/17/2016 - 18 Minutes</t>
  </si>
  <si>
    <t>7:27 PM checkout - Girard Station, MFL</t>
  </si>
  <si>
    <t>7:45 PM return - 23rd &amp; Fairmount</t>
  </si>
  <si>
    <t>9/20/2016 - 9 Minutes</t>
  </si>
  <si>
    <t>9/20/2016 - 17 Minutes</t>
  </si>
  <si>
    <t>5:21 PM return - 23rd &amp; Fairmount</t>
  </si>
  <si>
    <t>9/20/2016 - 6 Minutes</t>
  </si>
  <si>
    <t>6:54 PM checkout - 23rd &amp; Fairmount</t>
  </si>
  <si>
    <t>7:00 PM return - 21st &amp; Winter, Franklin Institute</t>
  </si>
  <si>
    <t>9/21/2016 - 12 Minutes</t>
  </si>
  <si>
    <t>9/21/2016 - 9 Minutes</t>
  </si>
  <si>
    <t>9/22/2016 - 15 Minutes</t>
  </si>
  <si>
    <t>7:52 AM checkout - 23rd &amp; Fairmount</t>
  </si>
  <si>
    <t>8:07 AM return - The Children's Hospital of Philadelphia (CHOP)</t>
  </si>
  <si>
    <t>4:58 PM checkout - The Children's Hospital of Philadelphia (CHOP)</t>
  </si>
  <si>
    <t>5:13 PM return - Philadelphia Museum of Art</t>
  </si>
  <si>
    <t>9/23/2016 - 15 Minutes</t>
  </si>
  <si>
    <t>9/23/2016 - 14 Minutes</t>
  </si>
  <si>
    <t>9/26/2016 - 11 Minutes</t>
  </si>
  <si>
    <t>8:24 AM return - 33rd &amp; Market</t>
  </si>
  <si>
    <t>9/26/2016 - 17 Minutes</t>
  </si>
  <si>
    <t>5:09 PM checkout - 33rd &amp; Market</t>
  </si>
  <si>
    <t>9/27/2016 - 18 Minutes</t>
  </si>
  <si>
    <t>7:58 AM checkout - 23rd &amp; Fairmount</t>
  </si>
  <si>
    <t>9/27/2016 - 14 Minutes</t>
  </si>
  <si>
    <t>9/28/2016 - 2 Minutes</t>
  </si>
  <si>
    <t>8:16 AM return - 23rd &amp; Fairmount</t>
  </si>
  <si>
    <t>9/28/2016 - 12 Minutes</t>
  </si>
  <si>
    <t>9/28/2016 - 15 Minutes</t>
  </si>
  <si>
    <t>5:31 PM checkout - The Children's Hospital of Philadelphia (CHOP)</t>
  </si>
  <si>
    <t>5:46 PM return - 15th &amp; South</t>
  </si>
  <si>
    <t>9/28/2016 - 22 Minutes</t>
  </si>
  <si>
    <t>9:52 PM checkout - Darien &amp; Catharine</t>
  </si>
  <si>
    <t>10:14 PM return - 23rd &amp; Fairmount</t>
  </si>
  <si>
    <t>9/29/2016 - 18 Minutes</t>
  </si>
  <si>
    <t>8:19 AM return - 10th &amp; Chestnut</t>
  </si>
  <si>
    <t>9/29/2016 - 23 Minutes</t>
  </si>
  <si>
    <t>9:11 AM checkout - 10th &amp; Chestnut</t>
  </si>
  <si>
    <t>9:34 AM return - The Children's Hospital of Philadelphia, East Service Drive</t>
  </si>
  <si>
    <t>9/30/2016 - 14 Minutes</t>
  </si>
  <si>
    <t>9/30/2016 - 0 Minutes</t>
  </si>
  <si>
    <t>10:46 PM checkout - Foglietta Plaza</t>
  </si>
  <si>
    <t>10:46 PM return - Foglietta Plaza</t>
  </si>
  <si>
    <t>9/30/2016 - 8 Minutes</t>
  </si>
  <si>
    <t>10:47 PM checkout - Foglietta Plaza</t>
  </si>
  <si>
    <t>10:55 PM return - 15th &amp; Spruce</t>
  </si>
  <si>
    <t>10/3/2016 - 10 Minutes</t>
  </si>
  <si>
    <t>10/3/2016 - 7 Minutes</t>
  </si>
  <si>
    <t>5:16 PM checkout - 33rd &amp; Market</t>
  </si>
  <si>
    <t>10/3/2016 - 16 Minutes</t>
  </si>
  <si>
    <t>8:27 PM checkout - 23rd &amp; Fairmount</t>
  </si>
  <si>
    <t>8:43 PM return - 10th &amp; Chestnut</t>
  </si>
  <si>
    <t>10/3/2016 - 19 Minutes</t>
  </si>
  <si>
    <t>10:07 PM checkout - 10th &amp; Chestnut</t>
  </si>
  <si>
    <t>10:26 PM return - 23rd &amp; Fairmount</t>
  </si>
  <si>
    <t>10/4/2016 - 14 Minutes</t>
  </si>
  <si>
    <t>7:46 AM checkout - 23rd &amp; Fairmount</t>
  </si>
  <si>
    <t>8:00 AM return - University City Station</t>
  </si>
  <si>
    <t>10/5/2016 - 0 Minutes</t>
  </si>
  <si>
    <t>8:09 AM return - 23rd &amp; Fairmount</t>
  </si>
  <si>
    <t>10/5/2016 - 16 Minutes</t>
  </si>
  <si>
    <t>8:25 AM return - Indego Help Desk</t>
  </si>
  <si>
    <t>10/5/2016 - 8 Minutes</t>
  </si>
  <si>
    <t>10/6/2016 - 17 Minutes</t>
  </si>
  <si>
    <t>10/7/2016 - 13 Minutes</t>
  </si>
  <si>
    <t>10/7/2016 - 12 Minutes</t>
  </si>
  <si>
    <t>5:11 PM checkout - The Children's Hospital of Philadelphia, East Service Drive</t>
  </si>
  <si>
    <t>10/9/2016 - 25 Minutes</t>
  </si>
  <si>
    <t>5:00 PM checkout - 23rd &amp; Fairmount</t>
  </si>
  <si>
    <t>5:25 PM return - 43rd &amp; Chester, Clark Park</t>
  </si>
  <si>
    <t>10/9/2016 - 21 Minutes</t>
  </si>
  <si>
    <t>8:06 PM checkout - 43rd &amp; Chester, Clark Park</t>
  </si>
  <si>
    <t>8:27 PM return - Philadelphia Museum of Art</t>
  </si>
  <si>
    <t>10/10/2016 - 10 Minutes</t>
  </si>
  <si>
    <t>8:29 AM return - 33rd &amp; Market</t>
  </si>
  <si>
    <t>10/10/2016 - 9 Minutes</t>
  </si>
  <si>
    <t>5:30 PM return - Philadelphia Museum of Art</t>
  </si>
  <si>
    <t>10/11/2016 - 17 Minutes</t>
  </si>
  <si>
    <t>10/11/2016 - 12 Minutes</t>
  </si>
  <si>
    <t>5:01 PM checkout - University City Station</t>
  </si>
  <si>
    <t>10/11/2016 - 6 Minutes</t>
  </si>
  <si>
    <t>11:43 PM checkout - Spring Garden Station, BSL</t>
  </si>
  <si>
    <t>11:49 PM return - 23rd &amp; Fairmount</t>
  </si>
  <si>
    <t>10/12/2016 - 11 Minutes</t>
  </si>
  <si>
    <t>10/13/2016 - 18 Minutes</t>
  </si>
  <si>
    <t>10/13/2016 - 15 Minutes</t>
  </si>
  <si>
    <t>7:53 PM checkout - 36th &amp; Sansom</t>
  </si>
  <si>
    <t>8:08 PM return - 23rd &amp; Fairmount</t>
  </si>
  <si>
    <t>10/14/2016 - 11 Minutes</t>
  </si>
  <si>
    <t>10/14/2016 - 5 Minutes</t>
  </si>
  <si>
    <t>10:51 PM checkout - 23rd &amp; Fairmount</t>
  </si>
  <si>
    <t>10:56 PM return - 27th &amp; Girard</t>
  </si>
  <si>
    <t>10/17/2016 - 14 Minutes</t>
  </si>
  <si>
    <t>8:34 AM return - 36th &amp; Sansom</t>
  </si>
  <si>
    <t>10/17/2016 - 11 Minutes</t>
  </si>
  <si>
    <t>5:30 PM checkout - 33rd &amp; Market</t>
  </si>
  <si>
    <t>5:41 PM return - 23rd &amp; Fairmount</t>
  </si>
  <si>
    <t>10/18/2016 - 18 Minutes</t>
  </si>
  <si>
    <t>10/19/2016 - 31 Minutes</t>
  </si>
  <si>
    <t>8:47 AM return - 33rd &amp; Market</t>
  </si>
  <si>
    <t>4.65 miles</t>
  </si>
  <si>
    <t>10/19/2016 - 7 Minutes</t>
  </si>
  <si>
    <t>5:05 PM checkout - 33rd &amp; Market</t>
  </si>
  <si>
    <t>5:12 PM return - Philadelphia Museum of Art</t>
  </si>
  <si>
    <t>10/20/2016 - 15 Minutes</t>
  </si>
  <si>
    <t>8:11 AM return - The Children's Hospital of Philadelphia (CHOP)</t>
  </si>
  <si>
    <t>10/20/2016 - 18 Minutes</t>
  </si>
  <si>
    <t>4:54 PM checkout - The Children's Hospital of Philadelphia (CHOP)</t>
  </si>
  <si>
    <t>5:12 PM return - 13th &amp; Locust</t>
  </si>
  <si>
    <t>10/21/2016 - 13 Minutes</t>
  </si>
  <si>
    <t>10/21/2016 - 15 Minutes</t>
  </si>
  <si>
    <t>5:27 PM return - Rodin Museum</t>
  </si>
  <si>
    <t>10/21/2016 - 18 Minutes</t>
  </si>
  <si>
    <t>8:10 PM checkout - 23rd &amp; Fairmount</t>
  </si>
  <si>
    <t>8:28 PM return - 9th &amp; Locust</t>
  </si>
  <si>
    <t>10/24/2016 - 12 Minutes</t>
  </si>
  <si>
    <t>10/24/2016 - 13 Minutes</t>
  </si>
  <si>
    <t>4:58 PM return - Philadelphia Museum of Art</t>
  </si>
  <si>
    <t>10/25/2016 - 5 Minutes</t>
  </si>
  <si>
    <t>8:21 AM return - Philadelphia Museum of Art</t>
  </si>
  <si>
    <t>10/25/2016 - 15 Minutes</t>
  </si>
  <si>
    <t>8:21 AM checkout - Philadelphia Museum of Art</t>
  </si>
  <si>
    <t>10/25/2016 - 14 Minutes</t>
  </si>
  <si>
    <t>10/26/2016 - 12 Minutes</t>
  </si>
  <si>
    <t>10/27/2016 - 17 Minutes</t>
  </si>
  <si>
    <t>10/27/2016 - 5 Minutes</t>
  </si>
  <si>
    <t>11:33 PM checkout - 23rd &amp; Market</t>
  </si>
  <si>
    <t>11:38 PM return - Rodin Museum</t>
  </si>
  <si>
    <t>10/28/2016 - 16 Minutes</t>
  </si>
  <si>
    <t>8:25 AM return - The Children's Hospital of Philadelphia (CHOP)</t>
  </si>
  <si>
    <t>10/28/2016 - 14 Minutes</t>
  </si>
  <si>
    <t>1:36 PM checkout - The Children's Hospital of Philadelphia (CHOP)</t>
  </si>
  <si>
    <t>1:50 PM return - Rodin Museum</t>
  </si>
  <si>
    <t>10/29/2016 - 14 Minutes</t>
  </si>
  <si>
    <t>4:40 PM checkout - 23rd &amp; Fairmount</t>
  </si>
  <si>
    <t>4:54 PM return - Spring Garden Station, MFL</t>
  </si>
  <si>
    <t>10/29/2016 - 0 Minutes</t>
  </si>
  <si>
    <t>7:42 PM checkout - Spring Garden Station, MFL</t>
  </si>
  <si>
    <t>7:42 PM return - Spring Garden Station, MFL</t>
  </si>
  <si>
    <t>10/29/2016 - 19 Minutes</t>
  </si>
  <si>
    <t>8:01 PM return - 23rd &amp; Fairmount</t>
  </si>
  <si>
    <t>10/31/2016 - 9 Minutes</t>
  </si>
  <si>
    <t>8:08 AM return - 33rd &amp; Market</t>
  </si>
  <si>
    <t>10/31/2016 - 12 Minutes</t>
  </si>
  <si>
    <t>4:49 PM return - Philadelphia Museum of Art</t>
  </si>
  <si>
    <t>11/1/2016 - 18 Minutes</t>
  </si>
  <si>
    <t>8:10 AM return - The Children's Hospital of Philadelphia (CHOP)</t>
  </si>
  <si>
    <t>11/1/2016 - 16 Minutes</t>
  </si>
  <si>
    <t>11/2/2016 - 12 Minutes</t>
  </si>
  <si>
    <t>8:13 AM return - 33rd &amp; Market</t>
  </si>
  <si>
    <t>11/3/2016 - 17 Minutes</t>
  </si>
  <si>
    <t>7:40 AM checkout - 23rd &amp; Fairmount</t>
  </si>
  <si>
    <t>7:57 AM return - The Children's Hospital of Philadelphia (CHOP)</t>
  </si>
  <si>
    <t>11/3/2016 - 13 Minutes</t>
  </si>
  <si>
    <t>4:28 PM checkout - The Children's Hospital of Philadelphia (CHOP)</t>
  </si>
  <si>
    <t>4:41 PM return - Philadelphia Museum of Art</t>
  </si>
  <si>
    <t>11/4/2016 - 12 Minutes</t>
  </si>
  <si>
    <t>11/4/2016 - 13 Minutes</t>
  </si>
  <si>
    <t>4:42 PM checkout - The Children's Hospital of Philadelphia (CHOP)</t>
  </si>
  <si>
    <t>11/4/2016 - 18 Minutes</t>
  </si>
  <si>
    <t>6:28 PM checkout - 23rd &amp; Fairmount</t>
  </si>
  <si>
    <t>6:46 PM return - Race Street Pier</t>
  </si>
  <si>
    <t>11/7/2016 - 8 Minutes</t>
  </si>
  <si>
    <t>7:55 AM checkout - Philadelphia Museum of Art</t>
  </si>
  <si>
    <t>8:03 AM return - 33rd &amp; Market</t>
  </si>
  <si>
    <t>11/8/2016 - 17 Minutes</t>
  </si>
  <si>
    <t>8:33 AM checkout - 23rd &amp; Fairmount</t>
  </si>
  <si>
    <t>8:50 AM return - The Children's Hospital of Philadelphia (CHOP)</t>
  </si>
  <si>
    <t>11/10/2016 - 17 Minutes</t>
  </si>
  <si>
    <t>11/11/2016 - 10 Minutes</t>
  </si>
  <si>
    <t>11/11/2016 - 14 Minutes</t>
  </si>
  <si>
    <t>4:15 PM checkout - The Children's Hospital of Philadelphia (CHOP)</t>
  </si>
  <si>
    <t>4:29 PM return - Philadelphia Museum of Art</t>
  </si>
  <si>
    <t>11/14/2016 - 11 Minutes</t>
  </si>
  <si>
    <t>5:28 PM return - 23rd &amp; Fairmount</t>
  </si>
  <si>
    <t>11/14/2016 - 19 Minutes</t>
  </si>
  <si>
    <t>6:20 PM checkout - 23rd &amp; Fairmount</t>
  </si>
  <si>
    <t>6:39 PM return - Girard Station, MFL</t>
  </si>
  <si>
    <t>11/14/2016 - 14 Minutes</t>
  </si>
  <si>
    <t>11:04 PM checkout - Del. River Trail &amp; Penn St.</t>
  </si>
  <si>
    <t>11:18 PM return - 23rd &amp; Fairmount</t>
  </si>
  <si>
    <t>11/15/2016 - 4 Minutes</t>
  </si>
  <si>
    <t>8:00 AM return - Philadelphia Museum of Art</t>
  </si>
  <si>
    <t>11/15/2016 - 0 Minutes</t>
  </si>
  <si>
    <t>8:01 AM checkout - Philadelphia Museum of Art</t>
  </si>
  <si>
    <t>8:01 AM return - Philadelphia Museum of Art</t>
  </si>
  <si>
    <t>11/15/2016 - 13 Minutes</t>
  </si>
  <si>
    <t>8:02 AM checkout - Philadelphia Museum of Art</t>
  </si>
  <si>
    <t>8:15 AM return - The Children's Hospital of Philadelphia (CHOP)</t>
  </si>
  <si>
    <t>11/16/2016 - 8 Minutes</t>
  </si>
  <si>
    <t>11/16/2016 - 12 Minutes</t>
  </si>
  <si>
    <t>5:18 PM return - 23rd &amp; Fairmount</t>
  </si>
  <si>
    <t>11/17/2016 - 19 Minutes</t>
  </si>
  <si>
    <t>7:37 AM checkout - 23rd &amp; Fairmount</t>
  </si>
  <si>
    <t>7:56 AM return - The Children's Hospital of Philadelphia (CHOP)</t>
  </si>
  <si>
    <t>11/17/2016 - 15 Minutes</t>
  </si>
  <si>
    <t>11/17/2016 - 10 Minutes</t>
  </si>
  <si>
    <t>7:36 PM checkout - 23rd &amp; Fairmount</t>
  </si>
  <si>
    <t>7:46 PM return - 24th &amp; Sansom</t>
  </si>
  <si>
    <t>11/17/2016 - 9 Minutes</t>
  </si>
  <si>
    <t>9:17 PM checkout - 24th &amp; Sansom</t>
  </si>
  <si>
    <t>9:26 PM return - 23rd &amp; Fairmount</t>
  </si>
  <si>
    <t>11/18/2016 - 16 Minutes</t>
  </si>
  <si>
    <t>7:16 AM checkout - 23rd &amp; Fairmount</t>
  </si>
  <si>
    <t>7:32 AM return - The Children's Hospital of Philadelphia (CHOP)</t>
  </si>
  <si>
    <t>11/18/2016 - 14 Minutes</t>
  </si>
  <si>
    <t>11/18/2016 - 10 Minutes</t>
  </si>
  <si>
    <t>5:50 PM checkout - 23rd &amp; Fairmount</t>
  </si>
  <si>
    <t>6:00 PM return - 19th &amp; Market</t>
  </si>
  <si>
    <t>11/21/2016 - 11 Minutes</t>
  </si>
  <si>
    <t>11/22/2016 - 17 Minutes</t>
  </si>
  <si>
    <t>7:57 AM checkout - 23rd &amp; Fairmount</t>
  </si>
  <si>
    <t>8:14 AM return - The Children's Hospital of Philadelphia (CHOP)</t>
  </si>
  <si>
    <t>11/23/2016 - 7 Minutes</t>
  </si>
  <si>
    <t>11/26/2016 - 20 Minutes</t>
  </si>
  <si>
    <t>1:08 PM checkout - Darien &amp; Catharine</t>
  </si>
  <si>
    <t>1:28 PM return - Rodin Museum</t>
  </si>
  <si>
    <t>11/28/2016 - 11 Minutes</t>
  </si>
  <si>
    <t>8:23 AM checkout - Philadelphia Museum of Art</t>
  </si>
  <si>
    <t>11/28/2016 - 8 Minutes</t>
  </si>
  <si>
    <t>12/1/2016 - 20 Minutes</t>
  </si>
  <si>
    <t>12/1/2016 - 10 Minutes</t>
  </si>
  <si>
    <t>7:38 PM checkout - 15th &amp; Spruce</t>
  </si>
  <si>
    <t>7:48 PM return - University City Station</t>
  </si>
  <si>
    <t>12/2/2016 - 19 Minutes</t>
  </si>
  <si>
    <t>12/4/2016 - 11 Minutes</t>
  </si>
  <si>
    <t>11:43 AM checkout - University City Station</t>
  </si>
  <si>
    <t>11:54 AM return - Philadelphia Museum of Art</t>
  </si>
  <si>
    <t>12/5/2016 - 12 Minutes</t>
  </si>
  <si>
    <t>12/5/2016 - 8 Minutes</t>
  </si>
  <si>
    <t>12/6/2016 - 18 Minutes</t>
  </si>
  <si>
    <t>7:44 AM checkout - 23rd &amp; Fairmount</t>
  </si>
  <si>
    <t>8:02 AM return - The Children's Hospital of Philadelphia (CHOP)</t>
  </si>
  <si>
    <t>12/7/2016 - 20 Minutes</t>
  </si>
  <si>
    <t>8:30 AM return - 40th Street Station, MFL</t>
  </si>
  <si>
    <t>12/7/2016 - 8 Minutes</t>
  </si>
  <si>
    <t>12/8/2016 - 18 Minutes</t>
  </si>
  <si>
    <t>8:17 AM return - The Children's Hospital of Philadelphia (CHOP)</t>
  </si>
  <si>
    <t>12/8/2016 - 16 Minutes</t>
  </si>
  <si>
    <t>5:05 PM checkout - The Children's Hospital of Philadelphia (CHOP)</t>
  </si>
  <si>
    <t>12/8/2016 - 10 Minutes</t>
  </si>
  <si>
    <t>7:26 PM checkout - 23rd &amp; Fairmount</t>
  </si>
  <si>
    <t>7:36 PM return - 24th &amp; Sansom</t>
  </si>
  <si>
    <t>12/8/2016 - 7 Minutes</t>
  </si>
  <si>
    <t>9:15 PM checkout - 23rd &amp; Market</t>
  </si>
  <si>
    <t>9:22 PM return - 23rd &amp; Fairmount</t>
  </si>
  <si>
    <t>12/9/2016 - 12 Minutes</t>
  </si>
  <si>
    <t>8:02 AM return - 19th &amp; Market</t>
  </si>
  <si>
    <t>12/10/2016 - 11 Minutes</t>
  </si>
  <si>
    <t>8:26 AM return - 15th &amp; Market</t>
  </si>
  <si>
    <t>12/11/2016 - 18 Minutes</t>
  </si>
  <si>
    <t>10:32 AM checkout - 23rd &amp; Fairmount</t>
  </si>
  <si>
    <t>10:50 AM return - 13th &amp; Locust</t>
  </si>
  <si>
    <t>12/12/2016 - 9 Minutes</t>
  </si>
  <si>
    <t>5:03 PM checkout - 33rd &amp; Market</t>
  </si>
  <si>
    <t>12/13/2016 - 24 Minutes</t>
  </si>
  <si>
    <t>8:20 AM return - The Children's Hospital of Philadelphia (CHOP)</t>
  </si>
  <si>
    <t>12/14/2016 - 1 Minutes</t>
  </si>
  <si>
    <t>7:58 AM return - 23rd &amp; Fairmount</t>
  </si>
  <si>
    <t>12/14/2016 - 11 Minutes</t>
  </si>
  <si>
    <t>8:14 AM return - 33rd &amp; Market</t>
  </si>
  <si>
    <t>12/14/2016 - 8 Minutes</t>
  </si>
  <si>
    <t>5:04 PM checkout - 33rd &amp; Market</t>
  </si>
  <si>
    <t>12/15/2016 - 0 Minutes</t>
  </si>
  <si>
    <t>7:51 AM return - 23rd &amp; Fairmount</t>
  </si>
  <si>
    <t>12/15/2016 - 22 Minutes</t>
  </si>
  <si>
    <t>8:13 AM return - The Children's Hospital of Philadelphia (CHOP)</t>
  </si>
  <si>
    <t>12/15/2016 - 20 Minutes</t>
  </si>
  <si>
    <t>4:40 PM checkout - The Children's Hospital of Philadelphia (CHOP)</t>
  </si>
  <si>
    <t>5:00 PM return - 23rd &amp; Fairmount</t>
  </si>
  <si>
    <t>12/15/2016 - 18 Minutes</t>
  </si>
  <si>
    <t>7:28 PM checkout - 23rd &amp; Fairmount</t>
  </si>
  <si>
    <t>7:46 PM return - Indego Help Desk</t>
  </si>
  <si>
    <t>12/15/2016 - 11 Minutes</t>
  </si>
  <si>
    <t>9:13 PM checkout - Amtrak 30th Street Station</t>
  </si>
  <si>
    <t>9:24 PM return - 23rd &amp; Fairmount</t>
  </si>
  <si>
    <t>12/16/2016 - 11 Minutes</t>
  </si>
  <si>
    <t>8:01 AM return - 33rd &amp; Market</t>
  </si>
  <si>
    <t>12/16/2016 - 22 Minutes</t>
  </si>
  <si>
    <t>4:59 PM checkout - The Children's Hospital of Philadelphia (CHOP)</t>
  </si>
  <si>
    <t>12/19/2016 - 9 Minutes</t>
  </si>
  <si>
    <t>12/19/2016 - 16 Minutes</t>
  </si>
  <si>
    <t>5:06 PM return - Rodin Museum</t>
  </si>
  <si>
    <t>12/20/2016 - 21 Minutes</t>
  </si>
  <si>
    <t>7:53 AM checkout - 23rd &amp; Fairmount</t>
  </si>
  <si>
    <t>12/21/2016 - 12 Minutes</t>
  </si>
  <si>
    <t>12/22/2016 - 21 Minutes</t>
  </si>
  <si>
    <t>7:55 AM checkout - 23rd &amp; Fairmount</t>
  </si>
  <si>
    <t>12/22/2016 - 20 Minutes</t>
  </si>
  <si>
    <t>5:10 PM return - 23rd &amp; Fairmount</t>
  </si>
  <si>
    <t>12/22/2016 - 10 Minutes</t>
  </si>
  <si>
    <t>7:39 PM checkout - 23rd &amp; Fairmount</t>
  </si>
  <si>
    <t>7:49 PM return - 24th &amp; Sansom</t>
  </si>
  <si>
    <t>12/22/2016 - 8 Minutes</t>
  </si>
  <si>
    <t>11:12 PM checkout - Amtrak 30th Street Station</t>
  </si>
  <si>
    <t>11:20 PM return - 23rd &amp; Fairmount</t>
  </si>
  <si>
    <t>12/23/2016 - 12 Minutes</t>
  </si>
  <si>
    <t>7:43 AM checkout - 23rd &amp; Fairmount</t>
  </si>
  <si>
    <t>7:55 AM return - 33rd &amp; Market</t>
  </si>
  <si>
    <t>12/23/2016 - 11 Minutes</t>
  </si>
  <si>
    <t>3:55 PM checkout - 33rd &amp; Market</t>
  </si>
  <si>
    <t>4:06 PM return - Rodin Museum</t>
  </si>
  <si>
    <t>12/27/2016 - 19 Minutes</t>
  </si>
  <si>
    <t>12/27/2016 - 2 Minutes</t>
  </si>
  <si>
    <t>8:41 PM return - 20th &amp; Fairmount</t>
  </si>
  <si>
    <t>12/28/2016 - 11 Minutes</t>
  </si>
  <si>
    <t>4:31 PM checkout - 23rd &amp; Fairmount</t>
  </si>
  <si>
    <t>4:42 PM return - Amtrak 30th Street Station</t>
  </si>
  <si>
    <t>1/1/2017 - 21 Minutes</t>
  </si>
  <si>
    <t>6:16 PM checkout - 23rd &amp; Fairmount</t>
  </si>
  <si>
    <t>6:37 PM return - 2nd &amp; Market</t>
  </si>
  <si>
    <t>1/1/2017 - 8 Minutes</t>
  </si>
  <si>
    <t>6:54 PM checkout - Foglietta Plaza</t>
  </si>
  <si>
    <t>7:02 PM return - 4th &amp; Christian</t>
  </si>
  <si>
    <t>1/4/2017 - 24 Minutes</t>
  </si>
  <si>
    <t>1/4/2017 - 7 Minutes</t>
  </si>
  <si>
    <t>1/5/2017 - 20 Minutes</t>
  </si>
  <si>
    <t>1/11/2017 - 8 Minutes</t>
  </si>
  <si>
    <t>4:58 PM checkout - 33rd &amp; Market</t>
  </si>
  <si>
    <t>5:06 PM return - Philadelphia Museum of Art</t>
  </si>
  <si>
    <t>1/11/2017 - 10 Minutes</t>
  </si>
  <si>
    <t>6:03 PM checkout - 23rd &amp; Fairmount</t>
  </si>
  <si>
    <t>6:13 PM return - Rittenhouse Square</t>
  </si>
  <si>
    <t>1/11/2017 - 13 Minutes</t>
  </si>
  <si>
    <t>8:04 PM checkout - 17th &amp; Pine</t>
  </si>
  <si>
    <t>8:17 PM return - 2nd &amp; Market</t>
  </si>
  <si>
    <t>1/12/2017 - 21 Minutes</t>
  </si>
  <si>
    <t>1/12/2017 - 6 Minutes</t>
  </si>
  <si>
    <t>6:19 PM checkout - 23rd &amp; Market</t>
  </si>
  <si>
    <t>6:25 PM return - Rodin Museum</t>
  </si>
  <si>
    <t>1/12/2017 - 0 Minutes</t>
  </si>
  <si>
    <t>7:35 PM checkout - 23rd &amp; Fairmount</t>
  </si>
  <si>
    <t>7:35 PM return - 23rd &amp; Fairmount</t>
  </si>
  <si>
    <t>1/12/2017 - 10 Minutes</t>
  </si>
  <si>
    <t>1/12/2017 - 9 Minutes</t>
  </si>
  <si>
    <t>11:23 PM checkout - Amtrak 30th Street Station</t>
  </si>
  <si>
    <t>11:32 PM return - 23rd &amp; Fairmount</t>
  </si>
  <si>
    <t>1/13/2017 - 22 Minutes</t>
  </si>
  <si>
    <t>1/17/2017 - 17 Minutes</t>
  </si>
  <si>
    <t>1/18/2017 - 15 Minutes</t>
  </si>
  <si>
    <t>8:05 AM return - The Children's Hospital of Philadelphia (CHOP)</t>
  </si>
  <si>
    <t>1/18/2017 - 14 Minutes</t>
  </si>
  <si>
    <t>4:52 PM checkout - 33rd &amp; Market</t>
  </si>
  <si>
    <t>5:06 PM return - 17th &amp; Pine</t>
  </si>
  <si>
    <t>1/18/2017 - 10 Minutes</t>
  </si>
  <si>
    <t>6:50 PM checkout - Rittenhouse Square</t>
  </si>
  <si>
    <t>7:00 PM return - 23rd &amp; Fairmount</t>
  </si>
  <si>
    <t>1/19/2017 - 16 Minutes</t>
  </si>
  <si>
    <t>1/19/2017 - 6 Minutes</t>
  </si>
  <si>
    <t>5:13 PM return - 40th &amp; Spruce</t>
  </si>
  <si>
    <t>1/19/2017 - 15 Minutes</t>
  </si>
  <si>
    <t>8:33 PM checkout - 44th &amp; Walnut</t>
  </si>
  <si>
    <t>8:48 PM return - Philadelphia Museum of Art</t>
  </si>
  <si>
    <t>1/20/2017 - 12 Minutes</t>
  </si>
  <si>
    <t>7:34 AM checkout - 23rd &amp; Fairmount</t>
  </si>
  <si>
    <t>7:46 AM return - 33rd &amp; Market</t>
  </si>
  <si>
    <t>1/21/2017 - 6 Minutes</t>
  </si>
  <si>
    <t>10:27 AM checkout - Free Library of Philadelphia - Central Library</t>
  </si>
  <si>
    <t>10:33 AM return - 23rd &amp; Fairmount</t>
  </si>
  <si>
    <t>1/22/2017 - 7 Minutes</t>
  </si>
  <si>
    <t>9:41 AM checkout - Rodin Museum</t>
  </si>
  <si>
    <t>9:48 AM return - Rittenhouse Square</t>
  </si>
  <si>
    <t>1/25/2017 - 16 Minutes</t>
  </si>
  <si>
    <t>1/26/2017 - 16 Minutes</t>
  </si>
  <si>
    <t>7:48 AM checkout - 23rd &amp; Fairmount</t>
  </si>
  <si>
    <t>8:04 AM return - The Children's Hospital of Philadelphia (CHOP)</t>
  </si>
  <si>
    <t>1/27/2017 - 11 Minutes</t>
  </si>
  <si>
    <t>8:11 AM return - 33rd &amp; Market</t>
  </si>
  <si>
    <t>1/27/2017 - 16 Minutes</t>
  </si>
  <si>
    <t>4:13 PM checkout - The Children's Hospital of Philadelphia (CHOP)</t>
  </si>
  <si>
    <t>4:29 PM return - 23rd &amp; Fairmount</t>
  </si>
  <si>
    <t>1/28/2017 - 13 Minutes</t>
  </si>
  <si>
    <t>11:52 AM checkout - 23rd &amp; Fairmount</t>
  </si>
  <si>
    <t>12:05 PM return - 17th &amp; Pine</t>
  </si>
  <si>
    <t>1/29/2017 - 9 Minutes</t>
  </si>
  <si>
    <t>11:45 AM checkout - 23rd &amp; Fairmount</t>
  </si>
  <si>
    <t>11:54 AM return - Rittenhouse Square</t>
  </si>
  <si>
    <t>1/30/2017 - 16 Minutes</t>
  </si>
  <si>
    <t>8:08 AM return - The Children's Hospital of Philadelphia (CHOP)</t>
  </si>
  <si>
    <t>1/30/2017 - 8 Minutes</t>
  </si>
  <si>
    <t>5:22 PM checkout - 33rd &amp; Market</t>
  </si>
  <si>
    <t>1/31/2017 - 18 Minutes</t>
  </si>
  <si>
    <t>8:39 AM return - 10th &amp; Chestnut</t>
  </si>
  <si>
    <t>2/1/2017 - 13 Minutes</t>
  </si>
  <si>
    <t>2/1/2017 - 8 Minutes</t>
  </si>
  <si>
    <t>2/1/2017 - 14 Minutes</t>
  </si>
  <si>
    <t>6:21 PM checkout - 23rd &amp; Fairmount</t>
  </si>
  <si>
    <t>6:35 PM return - 17th &amp; Pine</t>
  </si>
  <si>
    <t>7:57 PM checkout - Rittenhouse Square</t>
  </si>
  <si>
    <t>8:11 PM return - Indego Help Desk</t>
  </si>
  <si>
    <t>2/2/2017 - 17 Minutes</t>
  </si>
  <si>
    <t>2/3/2017 - 16 Minutes</t>
  </si>
  <si>
    <t>7:33 AM checkout - 23rd &amp; Fairmount</t>
  </si>
  <si>
    <t>7:49 AM return - The Children's Hospital of Philadelphia (CHOP)</t>
  </si>
  <si>
    <t>2/3/2017 - 13 Minutes</t>
  </si>
  <si>
    <t>5:17 PM return - 17th &amp; Pine</t>
  </si>
  <si>
    <t>2/3/2017 - 10 Minutes</t>
  </si>
  <si>
    <t>6:35 PM checkout - Rittenhouse Square</t>
  </si>
  <si>
    <t>6:45 PM return - 23rd &amp; Fairmount</t>
  </si>
  <si>
    <t>2/5/2017 - 9 Minutes</t>
  </si>
  <si>
    <t>12:14 PM checkout - 20th &amp; Fairmount</t>
  </si>
  <si>
    <t>12:23 PM return - Rittenhouse Square</t>
  </si>
  <si>
    <t>2/5/2017 - 13 Minutes</t>
  </si>
  <si>
    <t>4:58 PM checkout - 23rd &amp; Fairmount</t>
  </si>
  <si>
    <t>5:11 PM return - 17th &amp; Pine</t>
  </si>
  <si>
    <t>2/5/2017 - 12 Minutes</t>
  </si>
  <si>
    <t>11:08 PM checkout - 17th &amp; Pine</t>
  </si>
  <si>
    <t>2/6/2017 - 18 Minutes</t>
  </si>
  <si>
    <t>7:52 AM return - The Children's Hospital of Philadelphia, East Service Drive</t>
  </si>
  <si>
    <t>2/6/2017 - 15 Minutes</t>
  </si>
  <si>
    <t>5:13 PM return - Rodin Museum</t>
  </si>
  <si>
    <t>2/7/2017 - 17 Minutes</t>
  </si>
  <si>
    <t>2/7/2017 - 13 Minutes</t>
  </si>
  <si>
    <t>6:39 PM checkout - 23rd &amp; Fairmount</t>
  </si>
  <si>
    <t>6:52 PM return - 17th &amp; Pine</t>
  </si>
  <si>
    <t>2/7/2017 - 14 Minutes</t>
  </si>
  <si>
    <t>10:14 PM checkout - 17th &amp; Pine</t>
  </si>
  <si>
    <t>10:28 PM return - 23rd &amp; Fairmount</t>
  </si>
  <si>
    <t>2/8/2017 - 16 Minutes</t>
  </si>
  <si>
    <t>4:51 PM checkout - 23rd &amp; Fairmount</t>
  </si>
  <si>
    <t>5:07 PM return - Rittenhouse Square</t>
  </si>
  <si>
    <t>2/8/2017 - 12 Minutes</t>
  </si>
  <si>
    <t>6:46 PM checkout - Rittenhouse Square</t>
  </si>
  <si>
    <t>6:58 PM return - 23rd &amp; Fairmount</t>
  </si>
  <si>
    <t>2/10/2017 - 12 Minutes</t>
  </si>
  <si>
    <t>7:54 AM checkout - 23rd &amp; Fairmount</t>
  </si>
  <si>
    <t>8:06 AM return - 33rd &amp; Market</t>
  </si>
  <si>
    <t>2/10/2017 - 11 Minutes</t>
  </si>
  <si>
    <t>5:00 PM checkout - The Children's Hospital of Philadelphia (CHOP)</t>
  </si>
  <si>
    <t>2/10/2017 - 10 Minutes</t>
  </si>
  <si>
    <t>6:41 PM checkout - Rittenhouse Square</t>
  </si>
  <si>
    <t>6:51 PM return - Rodin Museum</t>
  </si>
  <si>
    <t>2/12/2017 - 14 Minutes</t>
  </si>
  <si>
    <t>12:59 PM checkout - 23rd &amp; Fairmount</t>
  </si>
  <si>
    <t>1:13 PM return - 17th &amp; Pine</t>
  </si>
  <si>
    <t>2/13/2017 - 7 Minutes</t>
  </si>
  <si>
    <t>2/14/2017 - 17 Minutes</t>
  </si>
  <si>
    <t>7:47 AM checkout - 23rd &amp; Fairmount</t>
  </si>
  <si>
    <t>2/14/2017 - 13 Minutes</t>
  </si>
  <si>
    <t>5:14 PM return - 17th &amp; Pine</t>
  </si>
  <si>
    <t>2/15/2017 - 16 Minutes</t>
  </si>
  <si>
    <t>8:51 AM return - 6th &amp; Race</t>
  </si>
  <si>
    <t>2/15/2017 - 8 Minutes</t>
  </si>
  <si>
    <t>2/16/2017 - 19 Minutes</t>
  </si>
  <si>
    <t>7:12 AM checkout - 23rd &amp; Fairmount</t>
  </si>
  <si>
    <t>7:31 AM return - The Children's Hospital of Philadelphia (CHOP)</t>
  </si>
  <si>
    <t>2/16/2017 - 9 Minutes</t>
  </si>
  <si>
    <t>5:05 PM checkout - The Children's Hospital of Philadelphia, East Service Drive</t>
  </si>
  <si>
    <t>2/16/2017 - 12 Minutes</t>
  </si>
  <si>
    <t>6:40 PM checkout - Rittenhouse Square</t>
  </si>
  <si>
    <t>6:52 PM return - 23rd &amp; Fairmount</t>
  </si>
  <si>
    <t>2/17/2017 - 10 Minutes</t>
  </si>
  <si>
    <t>2/18/2017 - 11 Minutes</t>
  </si>
  <si>
    <t>9:08 AM checkout - 23rd &amp; Fairmount</t>
  </si>
  <si>
    <t>9:19 AM return - Rittenhouse Square</t>
  </si>
  <si>
    <t>2/19/2017 - 14 Minutes</t>
  </si>
  <si>
    <t>1:02 PM checkout - 23rd &amp; Fairmount</t>
  </si>
  <si>
    <t>1:16 PM return - Spring Garden Station, MFL</t>
  </si>
  <si>
    <t>2/19/2017 - 19 Minutes</t>
  </si>
  <si>
    <t>7:37 PM checkout - Race Street Pier</t>
  </si>
  <si>
    <t>7:56 PM return - 23rd &amp; Fairmount</t>
  </si>
  <si>
    <t>2/20/2017 - 14 Minutes</t>
  </si>
  <si>
    <t>8:18 AM return - 36th &amp; Sansom</t>
  </si>
  <si>
    <t>2/20/2017 - 6 Minutes</t>
  </si>
  <si>
    <t>2/20/2017 - 11 Minutes</t>
  </si>
  <si>
    <t>6:15 PM checkout - 23rd &amp; Fairmount</t>
  </si>
  <si>
    <t>6:26 PM return - Rittenhouse Square</t>
  </si>
  <si>
    <t>2/20/2017 - 10 Minutes</t>
  </si>
  <si>
    <t>7:56 PM checkout - Rittenhouse Square</t>
  </si>
  <si>
    <t>8:06 PM return - 23rd &amp; Fairmount</t>
  </si>
  <si>
    <t>2/21/2017 - 17 Minutes</t>
  </si>
  <si>
    <t>8:26 AM checkout - 23rd &amp; Fairmount</t>
  </si>
  <si>
    <t>8:43 AM return - 10th &amp; Chestnut</t>
  </si>
  <si>
    <t>2/21/2017 - 10 Minutes</t>
  </si>
  <si>
    <t>6:04 PM checkout - The Children's Hospital of Philadelphia (CHOP)</t>
  </si>
  <si>
    <t>6:14 PM return - 17th &amp; Pine</t>
  </si>
  <si>
    <t>2/21/2017 - 11 Minutes</t>
  </si>
  <si>
    <t>10:15 PM checkout - 8th &amp; Market</t>
  </si>
  <si>
    <t>10:26 PM return - 17th &amp; Spring Garden, Community College of Philadelphia</t>
  </si>
  <si>
    <t>2/21/2017 - 5 Minutes</t>
  </si>
  <si>
    <t>10:27 PM checkout - 17th &amp; Spring Garden, Community College of Philadelphia</t>
  </si>
  <si>
    <t>10:32 PM return - 23rd &amp; Fairmount</t>
  </si>
  <si>
    <t>2/22/2017 - 10 Minutes</t>
  </si>
  <si>
    <t>2/22/2017 - 8 Minutes</t>
  </si>
  <si>
    <t>5:30 PM return - 19th &amp; Market</t>
  </si>
  <si>
    <t>2/22/2017 - 9 Minutes</t>
  </si>
  <si>
    <t>6:56 PM checkout - 19th &amp; Market</t>
  </si>
  <si>
    <t>7:05 PM return - 23rd &amp; Fairmount</t>
  </si>
  <si>
    <t>2/23/2017 - 17 Minutes</t>
  </si>
  <si>
    <t>8:03 AM return - The Children's Hospital of Philadelphia (CHOP)</t>
  </si>
  <si>
    <t>2/23/2017 - 11 Minutes</t>
  </si>
  <si>
    <t>4:57 PM checkout - The Children's Hospital of Philadelphia (CHOP)</t>
  </si>
  <si>
    <t>5:08 PM return - 17th &amp; Pine</t>
  </si>
  <si>
    <t>2/23/2017 - 12 Minutes</t>
  </si>
  <si>
    <t>2/24/2017 - 17 Minutes</t>
  </si>
  <si>
    <t>2/24/2017 - 10 Minutes</t>
  </si>
  <si>
    <t>5:09 PM return - 17th &amp; Pine</t>
  </si>
  <si>
    <t>6:43 PM checkout - Rittenhouse Square</t>
  </si>
  <si>
    <t>6:53 PM return - 23rd &amp; Fairmount</t>
  </si>
  <si>
    <t>2/26/2017 - 15 Minutes</t>
  </si>
  <si>
    <t>9:39 AM checkout - 23rd &amp; Fairmount</t>
  </si>
  <si>
    <t>9:54 AM return - 17th &amp; Pine</t>
  </si>
  <si>
    <t>2/26/2017 - 12 Minutes</t>
  </si>
  <si>
    <t>11:12 AM checkout - Rittenhouse Square</t>
  </si>
  <si>
    <t>11:24 AM return - 23rd &amp; Fairmount</t>
  </si>
  <si>
    <t>2/27/2017 - 10 Minutes</t>
  </si>
  <si>
    <t>2/27/2017 - 8 Minutes</t>
  </si>
  <si>
    <t>2/28/2017 - 15 Minutes</t>
  </si>
  <si>
    <t>3/1/2017 - 10 Minutes</t>
  </si>
  <si>
    <t>3/1/2017 - 7 Minutes</t>
  </si>
  <si>
    <t>4:41 PM checkout - 33rd &amp; Market</t>
  </si>
  <si>
    <t>4:48 PM return - Philadelphia Museum of Art</t>
  </si>
  <si>
    <t>3/1/2017 - 11 Minutes</t>
  </si>
  <si>
    <t>6:13 PM checkout - 23rd &amp; Fairmount</t>
  </si>
  <si>
    <t>6:24 PM return - Rittenhouse Square</t>
  </si>
  <si>
    <t>8:03 PM checkout - Rittenhouse Square</t>
  </si>
  <si>
    <t>8:14 PM return - 23rd &amp; Fairmount</t>
  </si>
  <si>
    <t>3/2/2017 - 19 Minutes</t>
  </si>
  <si>
    <t>8:09 AM return - The Children's Hospital of Philadelphia (CHOP)</t>
  </si>
  <si>
    <t>3/2/2017 - 12 Minutes</t>
  </si>
  <si>
    <t>5:07 PM checkout - University City Station</t>
  </si>
  <si>
    <t>5:19 PM return - Rodin Museum</t>
  </si>
  <si>
    <t>3/3/2017 - 0 Minutes</t>
  </si>
  <si>
    <t>7:48 AM return - 23rd &amp; Fairmount</t>
  </si>
  <si>
    <t>3/3/2017 - 12 Minutes</t>
  </si>
  <si>
    <t>7:49 AM checkout - 23rd &amp; Fairmount</t>
  </si>
  <si>
    <t>3/3/2017 - 10 Minutes</t>
  </si>
  <si>
    <t>6:47 PM checkout - Rittenhouse Square</t>
  </si>
  <si>
    <t>6:57 PM return - 23rd &amp; Fairmount</t>
  </si>
  <si>
    <t>3/6/2017 - 11 Minutes</t>
  </si>
  <si>
    <t>3/6/2017 - 7 Minutes</t>
  </si>
  <si>
    <t>6:11 PM checkout - 23rd &amp; Fairmount</t>
  </si>
  <si>
    <t>6:22 PM return - Rittenhouse Square</t>
  </si>
  <si>
    <t>3/6/2017 - 10 Minutes</t>
  </si>
  <si>
    <t>8:07 PM return - 23rd &amp; Fairmount</t>
  </si>
  <si>
    <t>3/7/2017 - 11 Minutes</t>
  </si>
  <si>
    <t>6:09 PM checkout - 23rd &amp; Fairmount</t>
  </si>
  <si>
    <t>6:20 PM return - Rittenhouse Square</t>
  </si>
  <si>
    <t>3/7/2017 - 9 Minutes</t>
  </si>
  <si>
    <t>7:58 PM checkout - Rittenhouse Square</t>
  </si>
  <si>
    <t>3/8/2017 - 12 Minutes</t>
  </si>
  <si>
    <t>3/8/2017 - 7 Minutes</t>
  </si>
  <si>
    <t>4:40 PM checkout - 33rd &amp; Market</t>
  </si>
  <si>
    <t>4:47 PM return - Philadelphia Museum of Art</t>
  </si>
  <si>
    <t>3/9/2017 - 15 Minutes</t>
  </si>
  <si>
    <t>3/9/2017 - 9 Minutes</t>
  </si>
  <si>
    <t>8:07 PM checkout - Amtrak 30th Street Station</t>
  </si>
  <si>
    <t>8:16 PM return - 23rd &amp; Fairmount</t>
  </si>
  <si>
    <t>3/10/2017 - 9 Minutes</t>
  </si>
  <si>
    <t>4:47 PM checkout - University City Station</t>
  </si>
  <si>
    <t>4:56 PM return - 17th &amp; Pine</t>
  </si>
  <si>
    <t>3/10/2017 - 13 Minutes</t>
  </si>
  <si>
    <t>6:56 PM return - 23rd &amp; Fairmount</t>
  </si>
  <si>
    <t>3/11/2017 - 10 Minutes</t>
  </si>
  <si>
    <t>9:04 AM checkout - 23rd &amp; Fairmount</t>
  </si>
  <si>
    <t>9:14 AM return - Rittenhouse Square</t>
  </si>
  <si>
    <t>3/13/2017 - 10 Minutes</t>
  </si>
  <si>
    <t>8:02 AM return - 33rd &amp; Market</t>
  </si>
  <si>
    <t>3/13/2017 - 7 Minutes</t>
  </si>
  <si>
    <t>8:04 PM checkout - Rittenhouse Square</t>
  </si>
  <si>
    <t>3/20/2017 - 11 Minutes</t>
  </si>
  <si>
    <t>3/20/2017 - 8 Minutes</t>
  </si>
  <si>
    <t>6:33 PM checkout - Free Library of Philadelphia - Central Library</t>
  </si>
  <si>
    <t>6:41 PM return - 23rd &amp; Fairmount</t>
  </si>
  <si>
    <t>3/27/2017 - 13 Minutes</t>
  </si>
  <si>
    <t>8:16 AM return - 36th &amp; Sansom</t>
  </si>
  <si>
    <t>3/27/2017 - 8 Minutes</t>
  </si>
  <si>
    <t>5:12 PM checkout - Amtrak 30th Street Station</t>
  </si>
  <si>
    <t>5:20 PM return - Rittenhouse Square</t>
  </si>
  <si>
    <t>3/27/2017 - 11 Minutes</t>
  </si>
  <si>
    <t>7:14 PM checkout - Rittenhouse Square</t>
  </si>
  <si>
    <t>7:25 PM return - 23rd &amp; Fairmount</t>
  </si>
  <si>
    <t>3/28/2017 - 9 Minutes</t>
  </si>
  <si>
    <t>3/28/2017 - 14 Minutes</t>
  </si>
  <si>
    <t>3/28/2017 - 10 Minutes</t>
  </si>
  <si>
    <t>3/28/2017 - 11 Minutes</t>
  </si>
  <si>
    <t>7:54 PM checkout - Rittenhouse Square</t>
  </si>
  <si>
    <t>8:05 PM return - 23rd &amp; Fairmount</t>
  </si>
  <si>
    <t>3/29/2017 - 9 Minutes</t>
  </si>
  <si>
    <t>3/30/2017 - 15 Minutes</t>
  </si>
  <si>
    <t>7:59 AM return - The Children's Hospital of Philadelphia (CHOP)</t>
  </si>
  <si>
    <t>3/30/2017 - 11 Minutes</t>
  </si>
  <si>
    <t>3/30/2017 - 12 Minutes</t>
  </si>
  <si>
    <t>4/3/2017 - 10 Minutes</t>
  </si>
  <si>
    <t>8:10 AM return - 33rd &amp; Market</t>
  </si>
  <si>
    <t>4/4/2017 - 17 Minutes</t>
  </si>
  <si>
    <t>4/5/2017 - 12 Minutes</t>
  </si>
  <si>
    <t>4/5/2017 - 20 Minutes</t>
  </si>
  <si>
    <t>5:26 PM return - Spring Garden Station, MFL</t>
  </si>
  <si>
    <t>4/5/2017 - 13 Minutes</t>
  </si>
  <si>
    <t>7:55 PM checkout - Spring Garden Station, MFL</t>
  </si>
  <si>
    <t>4/6/2017 - 15 Minutes</t>
  </si>
  <si>
    <t>7:10 AM checkout - 23rd &amp; Fairmount</t>
  </si>
  <si>
    <t>7:25 AM return - The Children's Hospital of Philadelphia (CHOP)</t>
  </si>
  <si>
    <t>4/6/2017 - 11 Minutes</t>
  </si>
  <si>
    <t>4:41 PM checkout - The Children's Hospital of Philadelphia (CHOP)</t>
  </si>
  <si>
    <t>4:52 PM return - Philadelphia Museum of Art</t>
  </si>
  <si>
    <t>4/6/2017 - 10 Minutes</t>
  </si>
  <si>
    <t>8:00 PM checkout - Rittenhouse Square</t>
  </si>
  <si>
    <t>8:10 PM return - 23rd &amp; Fairmount</t>
  </si>
  <si>
    <t>4/7/2017 - 11 Minutes</t>
  </si>
  <si>
    <t>4/7/2017 - 12 Minutes</t>
  </si>
  <si>
    <t>4:46 PM checkout - The Children's Hospital of Philadelphia (CHOP)</t>
  </si>
  <si>
    <t>4:58 PM return - Rodin Museum</t>
  </si>
  <si>
    <t>4/9/2017 - 10 Minutes</t>
  </si>
  <si>
    <t>9:41 AM checkout - 23rd &amp; Fairmount</t>
  </si>
  <si>
    <t>9:51 AM return - Rittenhouse Square</t>
  </si>
  <si>
    <t>4/9/2017 - 14 Minutes</t>
  </si>
  <si>
    <t>11:42 AM checkout - Rittenhouse Square</t>
  </si>
  <si>
    <t>11:56 AM return - 23rd &amp; Fairmount</t>
  </si>
  <si>
    <t>4/9/2017 - 4 Minutes</t>
  </si>
  <si>
    <t>12:53 PM checkout - Pennsylvania &amp; Fairmount Perelman Building</t>
  </si>
  <si>
    <t>12:57 PM return - 20th &amp; Fairmount</t>
  </si>
  <si>
    <t>4/10/2017 - 11 Minutes</t>
  </si>
  <si>
    <t>4/11/2017 - 17 Minutes</t>
  </si>
  <si>
    <t>8:29 AM return - 10th &amp; Chestnut</t>
  </si>
  <si>
    <t>4/11/2017 - 9 Minutes</t>
  </si>
  <si>
    <t>5:32 PM return - 17th &amp; Pine</t>
  </si>
  <si>
    <t>9:58 PM checkout - Rittenhouse Square</t>
  </si>
  <si>
    <t>10:07 PM return - 23rd &amp; Fairmount</t>
  </si>
  <si>
    <t>4/12/2017 - 14 Minutes</t>
  </si>
  <si>
    <t>4/13/2017 - 16 Minutes</t>
  </si>
  <si>
    <t>9:29 AM checkout - 23rd &amp; Fairmount</t>
  </si>
  <si>
    <t>9:45 AM return - 36th &amp; Sansom</t>
  </si>
  <si>
    <t>4/13/2017 - 11 Minutes</t>
  </si>
  <si>
    <t>10:03 AM checkout - 33rd &amp; Market</t>
  </si>
  <si>
    <t>10:14 AM return - 23rd &amp; Fairmount</t>
  </si>
  <si>
    <t>4/16/2017 - 3 Minutes</t>
  </si>
  <si>
    <t>9:32 AM return - Rodin Museum</t>
  </si>
  <si>
    <t>0.45 miles</t>
  </si>
  <si>
    <t>4/16/2017 - 7 Minutes</t>
  </si>
  <si>
    <t>9:32 AM checkout - Rodin Museum</t>
  </si>
  <si>
    <t>9:39 AM return - Rittenhouse Square</t>
  </si>
  <si>
    <t>4/17/2017 - 13 Minutes</t>
  </si>
  <si>
    <t>8:15 AM return - 23rd &amp; South</t>
  </si>
  <si>
    <t>4/17/2017 - 12 Minutes</t>
  </si>
  <si>
    <t>5:16 PM return - 17th &amp; Pine</t>
  </si>
  <si>
    <t>4/17/2017 - 11 Minutes</t>
  </si>
  <si>
    <t>6:54 PM checkout - Rittenhouse Square</t>
  </si>
  <si>
    <t>4/18/2017 - 20 Minutes</t>
  </si>
  <si>
    <t>7:45 AM checkout - 23rd &amp; Fairmount</t>
  </si>
  <si>
    <t>4/18/2017 - 10 Minutes</t>
  </si>
  <si>
    <t>5:15 PM return - 17th &amp; Pine</t>
  </si>
  <si>
    <t>4/19/2017 - 13 Minutes</t>
  </si>
  <si>
    <t>7:39 AM checkout - 23rd &amp; Fairmount</t>
  </si>
  <si>
    <t>7:52 AM return - 23rd &amp; South</t>
  </si>
  <si>
    <t>4/20/2017 - 15 Minutes</t>
  </si>
  <si>
    <t>8:19 AM return - The Children's Hospital of Philadelphia (CHOP)</t>
  </si>
  <si>
    <t>4/20/2017 - 24 Minutes</t>
  </si>
  <si>
    <t>7:52 PM checkout - 43rd &amp; Chester, Clark Park</t>
  </si>
  <si>
    <t>4/21/2017 - 16 Minutes</t>
  </si>
  <si>
    <t>2:24 PM checkout - The Children's Hospital of Philadelphia (CHOP)</t>
  </si>
  <si>
    <t>2:40 PM return - 23rd &amp; Fairmount</t>
  </si>
  <si>
    <t>4:26 PM checkout - 23rd &amp; Fairmount</t>
  </si>
  <si>
    <t>4:42 PM return - Spring Garden Station, MFL</t>
  </si>
  <si>
    <t>4/25/2017 - 14 Minutes</t>
  </si>
  <si>
    <t>4/26/2017 - 14 Minutes</t>
  </si>
  <si>
    <t>8:23 AM return - University City Station</t>
  </si>
  <si>
    <t>4/26/2017 - 7 Minutes</t>
  </si>
  <si>
    <t>12:13 PM checkout - The Children's Hospital of Philadelphia (CHOP)</t>
  </si>
  <si>
    <t>12:20 PM return - 23rd &amp; South</t>
  </si>
  <si>
    <t>4/26/2017 - 25 Minutes</t>
  </si>
  <si>
    <t>5:14 PM checkout - 23rd &amp; South</t>
  </si>
  <si>
    <t>5:39 PM return - Girard Station, MFL</t>
  </si>
  <si>
    <t>4/26/2017 - 16 Minutes</t>
  </si>
  <si>
    <t>7:31 PM checkout - Girard Station, MFL</t>
  </si>
  <si>
    <t>7:47 PM return - 23rd &amp; Fairmount</t>
  </si>
  <si>
    <t>4/27/2017 - 15 Minutes</t>
  </si>
  <si>
    <t>7:32 AM checkout - 23rd &amp; Fairmount</t>
  </si>
  <si>
    <t>7:47 AM return - The Children's Hospital of Philadelphia (CHOP)</t>
  </si>
  <si>
    <t>4/27/2017 - 1 Minutes</t>
  </si>
  <si>
    <t>7:48 AM checkout - The Children's Hospital of Philadelphia (CHOP)</t>
  </si>
  <si>
    <t>5:11 PM return - 23rd &amp; Fairmount</t>
  </si>
  <si>
    <t>4/28/2017 - 16 Minutes</t>
  </si>
  <si>
    <t>7:49 AM return - University City Station</t>
  </si>
  <si>
    <t>4/28/2017 - 9 Minutes</t>
  </si>
  <si>
    <t>8:04 PM checkout - 15th &amp; South</t>
  </si>
  <si>
    <t>8:13 PM return - 4th &amp; Walnut, NPS</t>
  </si>
  <si>
    <t>4/28/2017 - 0 Minutes</t>
  </si>
  <si>
    <t>10:14 PM checkout - Independence Mall, NPS</t>
  </si>
  <si>
    <t>10:14 PM return - Independence Mall, NPS</t>
  </si>
  <si>
    <t>4/28/2017 - 19 Minutes</t>
  </si>
  <si>
    <t>10:33 PM return - 23rd &amp; Fairmount</t>
  </si>
  <si>
    <t>5/1/2017 - 17 Minutes</t>
  </si>
  <si>
    <t>8:15 AM return - University City Station</t>
  </si>
  <si>
    <t>5/1/2017 - 0 Minutes</t>
  </si>
  <si>
    <t>5:12 PM checkout - University City Station</t>
  </si>
  <si>
    <t>5:12 PM return - University City Station</t>
  </si>
  <si>
    <t>5/1/2017 - 14 Minutes</t>
  </si>
  <si>
    <t>5:13 PM checkout - University City Station</t>
  </si>
  <si>
    <t>5/2/2017 - 19 Minutes</t>
  </si>
  <si>
    <t>8:31 AM return - The Children's Hospital of Philadelphia, East Service Drive</t>
  </si>
  <si>
    <t>5/2/2017 - 4 Minutes</t>
  </si>
  <si>
    <t>5:39 PM checkout - 23rd &amp; Market</t>
  </si>
  <si>
    <t>5:43 PM return - Rodin Museum</t>
  </si>
  <si>
    <t>5/3/2017 - 16 Minutes</t>
  </si>
  <si>
    <t>5/3/2017 - 11 Minutes</t>
  </si>
  <si>
    <t>10:24 PM checkout - 23rd &amp; South</t>
  </si>
  <si>
    <t>10:35 PM return - 23rd &amp; Fairmount</t>
  </si>
  <si>
    <t>5/4/2017 - 16 Minutes</t>
  </si>
  <si>
    <t>5/4/2017 - 14 Minutes</t>
  </si>
  <si>
    <t>5:25 PM checkout - University City Station</t>
  </si>
  <si>
    <t>5:39 PM return - 23rd &amp; Fairmount</t>
  </si>
  <si>
    <t>5/5/2017 - 17 Minutes</t>
  </si>
  <si>
    <t>8:37 PM checkout - 40th &amp; Spruce</t>
  </si>
  <si>
    <t>8:54 PM return - 23rd &amp; Fairmount</t>
  </si>
  <si>
    <t>5/6/2017 - 8 Minutes</t>
  </si>
  <si>
    <t>6:42 PM checkout - 23rd &amp; Fairmount</t>
  </si>
  <si>
    <t>6:50 PM return - 31st &amp; Girard</t>
  </si>
  <si>
    <t>5/7/2017 - 4 Minutes</t>
  </si>
  <si>
    <t>6:59 AM checkout - 23rd &amp; Fairmount</t>
  </si>
  <si>
    <t>7:03 AM return - Fairmount &amp; Ridge</t>
  </si>
  <si>
    <t>5/8/2017 - 16 Minutes</t>
  </si>
  <si>
    <t>7:58 AM return - The Children's Hospital of Philadelphia (CHOP)</t>
  </si>
  <si>
    <t>5/8/2017 - 14 Minutes</t>
  </si>
  <si>
    <t>5:08 PM return - 23rd &amp; Market</t>
  </si>
  <si>
    <t>5/9/2017 - 16 Minutes</t>
  </si>
  <si>
    <t>5/9/2017 - 20 Minutes</t>
  </si>
  <si>
    <t>5:19 PM checkout - The Children's Hospital of Philadelphia (CHOP)</t>
  </si>
  <si>
    <t>5/9/2017 - 3 Minutes</t>
  </si>
  <si>
    <t>7:45 PM checkout - 20th &amp; Fairmount</t>
  </si>
  <si>
    <t>7:48 PM return - 23rd &amp; Fairmount</t>
  </si>
  <si>
    <t>5/10/2017 - 16 Minutes</t>
  </si>
  <si>
    <t>5/10/2017 - 13 Minutes</t>
  </si>
  <si>
    <t>5:01 PM checkout - 23rd &amp; South</t>
  </si>
  <si>
    <t>5:14 PM return - 4th &amp; Christian</t>
  </si>
  <si>
    <t>5/10/2017 - 15 Minutes</t>
  </si>
  <si>
    <t>10:25 PM checkout - 15th &amp; South</t>
  </si>
  <si>
    <t>10:40 PM return - 23rd &amp; Fairmount</t>
  </si>
  <si>
    <t>5/11/2017 - 17 Minutes</t>
  </si>
  <si>
    <t>8:37 AM return - The Children's Hospital of Philadelphia, East Service Drive</t>
  </si>
  <si>
    <t>5/12/2017 - 16 Minutes</t>
  </si>
  <si>
    <t>9:17 AM checkout - 23rd &amp; Fairmount</t>
  </si>
  <si>
    <t>9:33 AM return - The Children's Hospital of Philadelphia, East Service Drive</t>
  </si>
  <si>
    <t>5/12/2017 - 10 Minutes</t>
  </si>
  <si>
    <t>5/12/2017 - 4 Minutes</t>
  </si>
  <si>
    <t>10:16 PM checkout - 23rd &amp; Fairmount</t>
  </si>
  <si>
    <t>10:20 PM return - 27th &amp; Girard</t>
  </si>
  <si>
    <t>5/15/2017 - 1 Minutes</t>
  </si>
  <si>
    <t>7:55 AM return - 23rd &amp; Fairmount</t>
  </si>
  <si>
    <t>5/15/2017 - 15 Minutes</t>
  </si>
  <si>
    <t>8:10 AM return - 12th &amp; Filbert</t>
  </si>
  <si>
    <t>5/15/2017 - 14 Minutes</t>
  </si>
  <si>
    <t>2:33 PM return - 23rd &amp; Fairmount</t>
  </si>
  <si>
    <t>5/15/2017 - 18 Minutes</t>
  </si>
  <si>
    <t>5:09 PM checkout - 23rd &amp; Fairmount</t>
  </si>
  <si>
    <t>5:27 PM return - 11th &amp; Pine, Kahn Park</t>
  </si>
  <si>
    <t>5/16/2017 - 15 Minutes</t>
  </si>
  <si>
    <t>5/16/2017 - 21 Minutes</t>
  </si>
  <si>
    <t>5:23 PM return - 4th &amp; Christian</t>
  </si>
  <si>
    <t>5/16/2017 - 16 Minutes</t>
  </si>
  <si>
    <t>7:30 PM checkout - 15th &amp; South</t>
  </si>
  <si>
    <t>7:46 PM return - 23rd &amp; Fairmount</t>
  </si>
  <si>
    <t>5/17/2017 - 15 Minutes</t>
  </si>
  <si>
    <t>5/17/2017 - 9 Minutes</t>
  </si>
  <si>
    <t>5:37 PM checkout - 23rd &amp; South</t>
  </si>
  <si>
    <t>5:46 PM return - 11th &amp; Pine, Kahn Park</t>
  </si>
  <si>
    <t>5/17/2017 - 21 Minutes</t>
  </si>
  <si>
    <t>6:12 PM checkout - 11th &amp; Pine, Kahn Park</t>
  </si>
  <si>
    <t>6:33 PM return - 23rd &amp; Fairmount</t>
  </si>
  <si>
    <t>5/18/2017 - 15 Minutes</t>
  </si>
  <si>
    <t>5/18/2017 - 11 Minutes</t>
  </si>
  <si>
    <t>5:12 PM checkout - The Children's Hospital of Philadelphia, East Service Drive</t>
  </si>
  <si>
    <t>5:23 PM return - 38th &amp; Powelton</t>
  </si>
  <si>
    <t>5:41 PM checkout - 38th &amp; Powelton</t>
  </si>
  <si>
    <t>5:52 PM return - 23rd &amp; Fairmount</t>
  </si>
  <si>
    <t>5/18/2017 - 31 Minutes</t>
  </si>
  <si>
    <t>5/18/2017 - 4 Minutes</t>
  </si>
  <si>
    <t>8:47 PM checkout - 20th &amp; Fairmount</t>
  </si>
  <si>
    <t>8:51 PM return - Pennsylvania &amp; Fairmount Perelman Building</t>
  </si>
  <si>
    <t>5/19/2017 - 15 Minutes</t>
  </si>
  <si>
    <t>7:55 AM return - The Children's Hospital of Philadelphia (CHOP)</t>
  </si>
  <si>
    <t>5/19/2017 - 7 Minutes</t>
  </si>
  <si>
    <t>8:12 PM checkout - 23rd &amp; Fairmount</t>
  </si>
  <si>
    <t>8:19 PM return - 31st &amp; Girard</t>
  </si>
  <si>
    <t>5/21/2017 - 11 Minutes</t>
  </si>
  <si>
    <t>11:20 AM checkout - 23rd &amp; Fairmount</t>
  </si>
  <si>
    <t>11:31 AM return - 38th &amp; Powelton</t>
  </si>
  <si>
    <t>5/23/2017 - 16 Minutes</t>
  </si>
  <si>
    <t>5/24/2017 - 15 Minutes</t>
  </si>
  <si>
    <t>5/24/2017 - 16 Minutes</t>
  </si>
  <si>
    <t>5:14 PM return - 13th &amp; Locust</t>
  </si>
  <si>
    <t>9:13 PM checkout - 15th &amp; South</t>
  </si>
  <si>
    <t>9:28 PM return - 23rd &amp; Fairmount</t>
  </si>
  <si>
    <t>5/25/2017 - 20 Minutes</t>
  </si>
  <si>
    <t>4:32 PM checkout - The Children's Hospital of Philadelphia (CHOP)</t>
  </si>
  <si>
    <t>4:52 PM return - 23rd &amp; Fairmount</t>
  </si>
  <si>
    <t>5/26/2017 - 15 Minutes</t>
  </si>
  <si>
    <t>5/26/2017 - 16 Minutes</t>
  </si>
  <si>
    <t>4:44 PM checkout - The Children's Hospital of Philadelphia (CHOP)</t>
  </si>
  <si>
    <t>5:00 PM return - Rodin Museum</t>
  </si>
  <si>
    <t>5/30/2017 - 17 Minutes</t>
  </si>
  <si>
    <t>6/1/2017 - 30 Minutes</t>
  </si>
  <si>
    <t>10:50 AM return - Indego Help Desk</t>
  </si>
  <si>
    <t>6/1/2017 - 17 Minutes</t>
  </si>
  <si>
    <t>5:02 PM checkout - The Children's Hospital of Philadelphia, East Service Drive</t>
  </si>
  <si>
    <t>5:19 PM return - 11th &amp; Reed</t>
  </si>
  <si>
    <t>6/1/2017 - 24 Minutes</t>
  </si>
  <si>
    <t>8:22 PM checkout - 11th &amp; Reed</t>
  </si>
  <si>
    <t>8:46 PM return - 23rd &amp; Fairmount</t>
  </si>
  <si>
    <t>6/2/2017 - 16 Minutes</t>
  </si>
  <si>
    <t>6/2/2017 - 18 Minutes</t>
  </si>
  <si>
    <t>2:37 PM checkout - The Children's Hospital of Philadelphia (CHOP)</t>
  </si>
  <si>
    <t>2:55 PM return - 23rd &amp; Fairmount</t>
  </si>
  <si>
    <t>6/5/2017 - 15 Minutes</t>
  </si>
  <si>
    <t>8:24 AM return - The Children's Hospital of Philadelphia, East Service Drive</t>
  </si>
  <si>
    <t>6/5/2017 - 17 Minutes</t>
  </si>
  <si>
    <t>4:05 PM checkout - The Children's Hospital of Philadelphia (CHOP)</t>
  </si>
  <si>
    <t>4:22 PM return - 23rd &amp; Fairmount</t>
  </si>
  <si>
    <t>6/6/2017 - 15 Minutes</t>
  </si>
  <si>
    <t>6/6/2017 - 19 Minutes</t>
  </si>
  <si>
    <t>5:35 PM return - 23rd &amp; Fairmount</t>
  </si>
  <si>
    <t>6/7/2017 - 15 Minutes</t>
  </si>
  <si>
    <t>10:57 AM checkout - 23rd &amp; Fairmount</t>
  </si>
  <si>
    <t>11:12 AM return - The Children's Hospital of Philadelphia, East Service Drive</t>
  </si>
  <si>
    <t>6/7/2017 - 20 Minutes</t>
  </si>
  <si>
    <t>6/8/2017 - 16 Minutes</t>
  </si>
  <si>
    <t>8:36 AM return - The Children's Hospital of Philadelphia, East Service Drive</t>
  </si>
  <si>
    <t>6/8/2017 - 15 Minutes</t>
  </si>
  <si>
    <t>5:36 PM return - Rodin Museum</t>
  </si>
  <si>
    <t>6/8/2017 - 13 Minutes</t>
  </si>
  <si>
    <t>7:46 PM checkout - 23rd &amp; Fairmount</t>
  </si>
  <si>
    <t>7:59 PM return - 17th &amp; Pine</t>
  </si>
  <si>
    <t>6/8/2017 - 14 Minutes</t>
  </si>
  <si>
    <t>9:36 PM checkout - 17th &amp; Pine</t>
  </si>
  <si>
    <t>9:50 PM return - 23rd &amp; Fairmount</t>
  </si>
  <si>
    <t>6/9/2017 - 13 Minutes</t>
  </si>
  <si>
    <t>6/10/2017 - 15 Minutes</t>
  </si>
  <si>
    <t>12:08 AM checkout - 15th &amp; South</t>
  </si>
  <si>
    <t>12:23 AM return - 23rd &amp; Fairmount</t>
  </si>
  <si>
    <t>6/10/2017 - 6 Minutes</t>
  </si>
  <si>
    <t>7:58 PM checkout - 23rd &amp; Market</t>
  </si>
  <si>
    <t>8:04 PM return - 23rd &amp; Fairmount</t>
  </si>
  <si>
    <t>6/12/2017 - 16 Minutes</t>
  </si>
  <si>
    <t>6/12/2017 - 17 Minutes</t>
  </si>
  <si>
    <t>5:42 PM return - Rodin Museum</t>
  </si>
  <si>
    <t>6/14/2017 - 15 Minutes</t>
  </si>
  <si>
    <t>12:48 PM return - The Children's Hospital of Philadelphia (CHOP)</t>
  </si>
  <si>
    <t>6/14/2017 - 17 Minutes</t>
  </si>
  <si>
    <t>6/15/2017 - 15 Minutes</t>
  </si>
  <si>
    <t>6/15/2017 - 24 Minutes</t>
  </si>
  <si>
    <t>4:47 PM checkout - The Children's Hospital of Philadelphia (CHOP)</t>
  </si>
  <si>
    <t>5:11 PM return - Rodin Museum</t>
  </si>
  <si>
    <t>6/15/2017 - 7 Minutes</t>
  </si>
  <si>
    <t>6:23 PM checkout - 23rd &amp; Fairmount</t>
  </si>
  <si>
    <t>6/15/2017 - 6 Minutes</t>
  </si>
  <si>
    <t>10:11 PM checkout - Spring Garden Station, BSL</t>
  </si>
  <si>
    <t>10:17 PM return - 23rd &amp; Fairmount</t>
  </si>
  <si>
    <t>6/16/2017 - 16 Minutes</t>
  </si>
  <si>
    <t>8:18 AM checkout - 23rd &amp; Fairmount</t>
  </si>
  <si>
    <t>6/16/2017 - 8 Minutes</t>
  </si>
  <si>
    <t>10:03 PM checkout - Rittenhouse Square</t>
  </si>
  <si>
    <t>10:11 PM return - Rodin Museum</t>
  </si>
  <si>
    <t>6/18/2017 - 10 Minutes</t>
  </si>
  <si>
    <t>2:38 AM checkout - 15th &amp; Spruce</t>
  </si>
  <si>
    <t>2:48 AM return - Rodin Museum</t>
  </si>
  <si>
    <t>6/19/2017 - 14 Minutes</t>
  </si>
  <si>
    <t>8:35 PM checkout - 23rd &amp; Fairmount</t>
  </si>
  <si>
    <t>8:49 PM return - Spring Garden Station, MFL</t>
  </si>
  <si>
    <t>10:26 PM checkout - Spring Garden Station, MFL</t>
  </si>
  <si>
    <t>6/20/2017 - 19 Minutes</t>
  </si>
  <si>
    <t>6/21/2017 - 14 Minutes</t>
  </si>
  <si>
    <t>6/21/2017 - 17 Minutes</t>
  </si>
  <si>
    <t>5:13 PM checkout - The Children's Hospital of Philadelphia (CHOP)</t>
  </si>
  <si>
    <t>6/22/2017 - 9 Minutes</t>
  </si>
  <si>
    <t>6/22/2017 - 24 Minutes</t>
  </si>
  <si>
    <t>10:07 PM checkout - 11th &amp; South</t>
  </si>
  <si>
    <t>10:31 PM return - 20th &amp; Fairmount</t>
  </si>
  <si>
    <t>6/23/2017 - 25 Minutes</t>
  </si>
  <si>
    <t>5:19 PM checkout - University City Station</t>
  </si>
  <si>
    <t>5:44 PM return - 23rd &amp; Fairmount</t>
  </si>
  <si>
    <t>6/25/2017 - 14 Minutes</t>
  </si>
  <si>
    <t>11:07 AM checkout - 23rd &amp; Fairmount</t>
  </si>
  <si>
    <t>11:21 AM return - 23rd &amp; South</t>
  </si>
  <si>
    <t>6/26/2017 - 14 Minutes</t>
  </si>
  <si>
    <t>6/26/2017 - 21 Minutes</t>
  </si>
  <si>
    <t>5:34 PM return - 23rd &amp; Fairmount</t>
  </si>
  <si>
    <t>6/27/2017 - 14 Minutes</t>
  </si>
  <si>
    <t>6/27/2017 - 21 Minutes</t>
  </si>
  <si>
    <t>6/28/2017 - 15 Minutes</t>
  </si>
  <si>
    <t>8:30 AM return - The Children's Hospital of Philadelphia, East Service Drive</t>
  </si>
  <si>
    <t>6/28/2017 - 16 Minutes</t>
  </si>
  <si>
    <t>6/29/2017 - 15 Minutes</t>
  </si>
  <si>
    <t>10:17 AM checkout - 23rd &amp; Fairmount</t>
  </si>
  <si>
    <t>10:32 AM return - The Children's Hospital of Philadelphia (CHOP)</t>
  </si>
  <si>
    <t>6/29/2017 - 21 Minutes</t>
  </si>
  <si>
    <t>5:18 PM checkout - The Children's Hospital of Philadelphia (CHOP)</t>
  </si>
  <si>
    <t>6/30/2017 - 15 Minutes</t>
  </si>
  <si>
    <t>1:50 PM checkout - The Children's Hospital of Philadelphia (CHOP)</t>
  </si>
  <si>
    <t>2:05 PM return - Rodin Museum</t>
  </si>
  <si>
    <t>7/1/2017 - 22 Minutes</t>
  </si>
  <si>
    <t>12:24 AM checkout - 2nd &amp; South</t>
  </si>
  <si>
    <t>12:46 AM return - 23rd &amp; Fairmount</t>
  </si>
  <si>
    <t>7/1/2017 - 8 Minutes</t>
  </si>
  <si>
    <t>11:49 AM checkout - Rittenhouse Square</t>
  </si>
  <si>
    <t>11:57 AM return - Rodin Museum</t>
  </si>
  <si>
    <t>7/2/2017 - 20 Minutes</t>
  </si>
  <si>
    <t>1:43 AM checkout - Welcome Park, NPS</t>
  </si>
  <si>
    <t>7:09 AM return - Indego Help Desk</t>
  </si>
  <si>
    <t>7/2/2017 - 15 Minutes</t>
  </si>
  <si>
    <t>12:15 PM checkout - 23rd &amp; Fairmount</t>
  </si>
  <si>
    <t>12:30 PM return - Parkside &amp; Girard</t>
  </si>
  <si>
    <t>7/2/2017 - 14 Minutes</t>
  </si>
  <si>
    <t>4:09 PM checkout - Parkside &amp; Girard</t>
  </si>
  <si>
    <t>4:23 PM return - 23rd &amp; Fairmount</t>
  </si>
  <si>
    <t>7/3/2017 - 13 Minutes</t>
  </si>
  <si>
    <t>2:34 PM checkout - 23rd &amp; Fairmount</t>
  </si>
  <si>
    <t>2:47 PM return - 27th &amp; South</t>
  </si>
  <si>
    <t>7/3/2017 - 8 Minutes</t>
  </si>
  <si>
    <t>6:53 PM checkout - 25th &amp; Locust</t>
  </si>
  <si>
    <t>7:01 PM return - Rodin Museum</t>
  </si>
  <si>
    <t>7/3/2017 - 16 Minutes</t>
  </si>
  <si>
    <t>8:45 PM checkout - 23rd &amp; Fairmount</t>
  </si>
  <si>
    <t>9:01 PM return - 17th &amp; Pine</t>
  </si>
  <si>
    <t>7/3/2017 - 19 Minutes</t>
  </si>
  <si>
    <t>11:45 PM checkout - 17th &amp; Pine</t>
  </si>
  <si>
    <t>12:04 AM return - 23rd &amp; Fairmount</t>
  </si>
  <si>
    <t>7/5/2017 - 16 Minutes</t>
  </si>
  <si>
    <t>8:35 AM return - The Children's Hospital of Philadelphia (CHOP)</t>
  </si>
  <si>
    <t>7/5/2017 - 15 Minutes</t>
  </si>
  <si>
    <t>5:23 PM return - Rodin Museum</t>
  </si>
  <si>
    <t>7/7/2017 - 18 Minutes</t>
  </si>
  <si>
    <t>5:23 PM checkout - The Children's Hospital of Philadelphia (CHOP)</t>
  </si>
  <si>
    <t>5:41 PM return - Rodin Museum</t>
  </si>
  <si>
    <t>7/9/2017 - 5 Minutes</t>
  </si>
  <si>
    <t>3:50 PM checkout - Rittenhouse Square</t>
  </si>
  <si>
    <t>3:55 PM return - 25th &amp; Locust</t>
  </si>
  <si>
    <t>7/10/2017 - 16 Minutes</t>
  </si>
  <si>
    <t>8:25 AM checkout - Philadelphia Museum of Art</t>
  </si>
  <si>
    <t>8:41 AM return - University City Station</t>
  </si>
  <si>
    <t>7/10/2017 - 17 Minutes</t>
  </si>
  <si>
    <t>5:20 PM return - 23rd &amp; Fairmount</t>
  </si>
  <si>
    <t>7/11/2017 - 14 Minutes</t>
  </si>
  <si>
    <t>8:03 AM return - 27th &amp; South</t>
  </si>
  <si>
    <t>7/11/2017 - 8 Minutes</t>
  </si>
  <si>
    <t>7:17 PM checkout - 20th &amp; Market</t>
  </si>
  <si>
    <t>7/12/2017 - 15 Minutes</t>
  </si>
  <si>
    <t>7/12/2017 - 17 Minutes</t>
  </si>
  <si>
    <t>5:31 PM return - Rodin Museum</t>
  </si>
  <si>
    <t>7/13/2017 - 15 Minutes</t>
  </si>
  <si>
    <t>7/13/2017 - 14 Minutes</t>
  </si>
  <si>
    <t>5:20 PM checkout - The Children's Hospital of Philadelphia, East Service Drive</t>
  </si>
  <si>
    <t>5:34 PM return - Rodin Museum</t>
  </si>
  <si>
    <t>7/14/2017 - 15 Minutes</t>
  </si>
  <si>
    <t>7/15/2017 - 10 Minutes</t>
  </si>
  <si>
    <t>3:01 PM checkout - 23rd &amp; Fairmount</t>
  </si>
  <si>
    <t>3:11 PM return - 25th &amp; Locust</t>
  </si>
  <si>
    <t>7/15/2017 - 9 Minutes</t>
  </si>
  <si>
    <t>5:06 PM checkout - 24th &amp; Sansom</t>
  </si>
  <si>
    <t>5:15 PM return - 23rd &amp; Fairmount</t>
  </si>
  <si>
    <t>7/17/2017 - 16 Minutes</t>
  </si>
  <si>
    <t>7/17/2017 - 17 Minutes</t>
  </si>
  <si>
    <t>1:17 PM checkout - The Children's Hospital of Philadelphia (CHOP)</t>
  </si>
  <si>
    <t>1:34 PM return - Rodin Museum</t>
  </si>
  <si>
    <t>7/18/2017 - 17 Minutes</t>
  </si>
  <si>
    <t>8:13 AM return - The Children's Hospital of Philadelphia, East Service Drive</t>
  </si>
  <si>
    <t>7/18/2017 - 11 Minutes</t>
  </si>
  <si>
    <t>5:59 PM checkout - 27th &amp; South</t>
  </si>
  <si>
    <t>6:10 PM return - Rodin Museum</t>
  </si>
  <si>
    <t>7/19/2017 - 15 Minutes</t>
  </si>
  <si>
    <t>7/19/2017 - 1 Minutes</t>
  </si>
  <si>
    <t>5:21 PM checkout - The Children's Hospital of Philadelphia, East Service Drive</t>
  </si>
  <si>
    <t>5:22 PM return - The Children's Hospital of Philadelphia, East Service Drive</t>
  </si>
  <si>
    <t>7/19/2017 - 0 Minutes</t>
  </si>
  <si>
    <t>5:22 PM checkout - The Children's Hospital of Philadelphia, East Service Drive</t>
  </si>
  <si>
    <t>7/19/2017 - 17 Minutes</t>
  </si>
  <si>
    <t>5:39 PM return - Rodin Museum</t>
  </si>
  <si>
    <t>7/21/2017 - 15 Minutes</t>
  </si>
  <si>
    <t>7/21/2017 - 1 Minutes</t>
  </si>
  <si>
    <t>7/21/2017 - 16 Minutes</t>
  </si>
  <si>
    <t>7/22/2017 - 8 Minutes</t>
  </si>
  <si>
    <t>4:34 PM checkout - Rittenhouse Square</t>
  </si>
  <si>
    <t>4:42 PM return - Rodin Museum</t>
  </si>
  <si>
    <t>7/25/2017 - 16 Minutes</t>
  </si>
  <si>
    <t>7/25/2017 - 10 Minutes</t>
  </si>
  <si>
    <t>4:40 PM checkout - University City Station</t>
  </si>
  <si>
    <t>4:50 PM return - 23rd &amp; Market</t>
  </si>
  <si>
    <t>7/26/2017 - 16 Minutes</t>
  </si>
  <si>
    <t>7/26/2017 - 0 Minutes</t>
  </si>
  <si>
    <t>5:34 PM checkout - The Children's Hospital of Philadelphia, East Service Drive</t>
  </si>
  <si>
    <t>5:34 PM return - The Children's Hospital of Philadelphia, East Service Drive</t>
  </si>
  <si>
    <t>7/26/2017 - 13 Minutes</t>
  </si>
  <si>
    <t>5:47 PM checkout - 27th &amp; South</t>
  </si>
  <si>
    <t>6:00 PM return - Rodin Museum</t>
  </si>
  <si>
    <t>7/27/2017 - 16 Minutes</t>
  </si>
  <si>
    <t>8:37 AM return - The Children's Hospital of Philadelphia (CHOP)</t>
  </si>
  <si>
    <t>7/28/2017 - 15 Minutes</t>
  </si>
  <si>
    <t>7/28/2017 - 16 Minutes</t>
  </si>
  <si>
    <t>1:39 PM checkout - The Children's Hospital of Philadelphia (CHOP)</t>
  </si>
  <si>
    <t>1:55 PM return - Rodin Museum</t>
  </si>
  <si>
    <t>8/1/2017 - 12 Minutes</t>
  </si>
  <si>
    <t>5:22 PM checkout - 20th &amp; Fairmount</t>
  </si>
  <si>
    <t>5:34 PM return - 33rd &amp; Market</t>
  </si>
  <si>
    <t>8/1/2017 - 16 Minutes</t>
  </si>
  <si>
    <t>7:27 PM checkout - 33rd &amp; Market</t>
  </si>
  <si>
    <t>7:43 PM return - 20th &amp; Fairmount</t>
  </si>
  <si>
    <t>8/8/2017 - 18 Minutes</t>
  </si>
  <si>
    <t>5:06 PM checkout - 20th &amp; Fairmount</t>
  </si>
  <si>
    <t>5:24 PM return - Broad &amp; Christian</t>
  </si>
  <si>
    <t>6:57 PM checkout - Broad &amp; Christian</t>
  </si>
  <si>
    <t>7:15 PM return - 20th &amp; Fairmount</t>
  </si>
  <si>
    <t>8/9/2017 - 18 Minutes</t>
  </si>
  <si>
    <t>7:07 AM checkout - 20th &amp; Fairmount</t>
  </si>
  <si>
    <t>8/9/2017 - 22 Minutes</t>
  </si>
  <si>
    <t>5:23 PM return - 20th &amp; Fairmount</t>
  </si>
  <si>
    <t>8/10/2017 - 13 Minutes</t>
  </si>
  <si>
    <t>8:21 AM return - 9th &amp; Arch</t>
  </si>
  <si>
    <t>8/10/2017 - 21 Minutes</t>
  </si>
  <si>
    <t>8:42 AM checkout - 9th &amp; Arch</t>
  </si>
  <si>
    <t>9:03 AM return - The Children's Hospital of Philadelphia (CHOP)</t>
  </si>
  <si>
    <t>8/10/2017 - 7 Minutes</t>
  </si>
  <si>
    <t>7:38 PM checkout - 20th &amp; Market</t>
  </si>
  <si>
    <t>7:45 PM return - 20th &amp; Fairmount</t>
  </si>
  <si>
    <t>8/11/2017 - 16 Minutes</t>
  </si>
  <si>
    <t>8:06 AM checkout - 20th &amp; Fairmount</t>
  </si>
  <si>
    <t>8/11/2017 - 18 Minutes</t>
  </si>
  <si>
    <t>5:16 PM return - 20th &amp; Fairmount</t>
  </si>
  <si>
    <t>8/11/2017 - 11 Minutes</t>
  </si>
  <si>
    <t>9:13 PM checkout - 20th &amp; Fairmount</t>
  </si>
  <si>
    <t>9:24 PM return - 17th &amp; Pine</t>
  </si>
  <si>
    <t>8/12/2017 - 12 Minutes</t>
  </si>
  <si>
    <t>6:06 PM checkout - 20th &amp; Fairmount</t>
  </si>
  <si>
    <t>6:18 PM return - 17th &amp; Pine</t>
  </si>
  <si>
    <t>8/12/2017 - 11 Minutes</t>
  </si>
  <si>
    <t>6:20 PM checkout - 17th &amp; Pine</t>
  </si>
  <si>
    <t>6:31 PM return - 15th &amp; Castle, DiSilvestro Playground</t>
  </si>
  <si>
    <t>8/14/2017 - 18 Minutes</t>
  </si>
  <si>
    <t>7:44 AM checkout - 20th &amp; Fairmount</t>
  </si>
  <si>
    <t>8/15/2017 - 21 Minutes</t>
  </si>
  <si>
    <t>4:51 PM checkout - The Children's Hospital of Philadelphia (CHOP)</t>
  </si>
  <si>
    <t>5:12 PM return - 20th &amp; Fairmount</t>
  </si>
  <si>
    <t>8/17/2017 - 17 Minutes</t>
  </si>
  <si>
    <t>7:58 AM checkout - 20th &amp; Fairmount</t>
  </si>
  <si>
    <t>8/17/2017 - 20 Minutes</t>
  </si>
  <si>
    <t>5:20 PM return - 20th &amp; Fairmount</t>
  </si>
  <si>
    <t>8/17/2017 - 8 Minutes</t>
  </si>
  <si>
    <t>6:54 PM checkout - 20th &amp; Fairmount</t>
  </si>
  <si>
    <t>7:02 PM return - 31st &amp; Girard</t>
  </si>
  <si>
    <t>8/17/2017 - 7 Minutes</t>
  </si>
  <si>
    <t>8:50 PM checkout - 31st &amp; Girard</t>
  </si>
  <si>
    <t>8:57 PM return - 23rd &amp; Fairmount</t>
  </si>
  <si>
    <t>8/18/2017 - 15 Minutes</t>
  </si>
  <si>
    <t>8:02 AM checkout - 20th &amp; Fairmount</t>
  </si>
  <si>
    <t>8/18/2017 - 14 Minutes</t>
  </si>
  <si>
    <t>2:53 PM checkout - The Children's Hospital of Philadelphia (CHOP)</t>
  </si>
  <si>
    <t>3:07 PM return - Rodin Museum</t>
  </si>
  <si>
    <t>8/19/2017 - 13 Minutes</t>
  </si>
  <si>
    <t>2:34 PM checkout - Rittenhouse Square</t>
  </si>
  <si>
    <t>2:47 PM return - 20th &amp; Fairmount</t>
  </si>
  <si>
    <t>8/20/2017 - 51 Minutes</t>
  </si>
  <si>
    <t>4:43 PM checkout - 17th &amp; Spring Garden, Community College of Philadelphia</t>
  </si>
  <si>
    <t>5:34 PM return - Spring Garden Station, MFL</t>
  </si>
  <si>
    <t>7.65 miles</t>
  </si>
  <si>
    <t>8/20/2017 - 23 Minutes</t>
  </si>
  <si>
    <t>8:29 PM checkout - Race Street Pier</t>
  </si>
  <si>
    <t>8:52 PM return - 27th &amp; Girard</t>
  </si>
  <si>
    <t>8/21/2017 - 17 Minutes</t>
  </si>
  <si>
    <t>8:05 AM checkout - 20th &amp; Fairmount</t>
  </si>
  <si>
    <t>8:22 AM return - The Children's Hospital of Philadelphia, East Service Drive</t>
  </si>
  <si>
    <t>8/22/2017 - 18 Minutes</t>
  </si>
  <si>
    <t>10:34 AM checkout - 20th &amp; Fairmount</t>
  </si>
  <si>
    <t>10:52 AM return - The Children's Hospital of Philadelphia (CHOP)</t>
  </si>
  <si>
    <t>5:35 PM return - 20th &amp; Fairmount</t>
  </si>
  <si>
    <t>8/23/2017 - 18 Minutes</t>
  </si>
  <si>
    <t>8:21 AM checkout - 20th &amp; Fairmount</t>
  </si>
  <si>
    <t>8:39 AM return - The Children's Hospital of Philadelphia (CHOP)</t>
  </si>
  <si>
    <t>8/23/2017 - 26 Minutes</t>
  </si>
  <si>
    <t>7:49 PM checkout - 43rd &amp; Chester, Clark Park</t>
  </si>
  <si>
    <t>8:15 PM return - 20th &amp; Fairmount</t>
  </si>
  <si>
    <t>8/24/2017 - 18 Minutes</t>
  </si>
  <si>
    <t>8:13 AM checkout - 20th &amp; Fairmount</t>
  </si>
  <si>
    <t>8/24/2017 - 9 Minutes</t>
  </si>
  <si>
    <t>5:47 PM checkout - 23rd &amp; Market</t>
  </si>
  <si>
    <t>5:56 PM return - 20th &amp; Fairmount</t>
  </si>
  <si>
    <t>8/24/2017 - 13 Minutes</t>
  </si>
  <si>
    <t>7:09 PM checkout - 20th &amp; Fairmount</t>
  </si>
  <si>
    <t>7:22 PM return - 6th &amp; Race</t>
  </si>
  <si>
    <t>8/25/2017 - 15 Minutes</t>
  </si>
  <si>
    <t>8:07 AM checkout - 20th &amp; Fairmount</t>
  </si>
  <si>
    <t>8/25/2017 - 0 Minutes</t>
  </si>
  <si>
    <t>5:15 PM return - The Children's Hospital of Philadelphia (CHOP)</t>
  </si>
  <si>
    <t>8/25/2017 - 20 Minutes</t>
  </si>
  <si>
    <t>8/25/2017 - 24 Minutes</t>
  </si>
  <si>
    <t>6:00 PM checkout - 20th &amp; Fairmount</t>
  </si>
  <si>
    <t>6:24 PM return - Broad &amp; Passyunk</t>
  </si>
  <si>
    <t>8/25/2017 - 17 Minutes</t>
  </si>
  <si>
    <t>10:41 PM checkout - Darien &amp; Catharine</t>
  </si>
  <si>
    <t>10:58 PM return - 20th &amp; Fairmount</t>
  </si>
  <si>
    <t>8/26/2017 - 16 Minutes</t>
  </si>
  <si>
    <t>7:00 PM checkout - 20th &amp; Fairmount</t>
  </si>
  <si>
    <t>7:16 PM return - 3rd &amp; Girard</t>
  </si>
  <si>
    <t>8/27/2017 - 3 Minutes</t>
  </si>
  <si>
    <t>10:04 AM checkout - 20th &amp; Fairmount</t>
  </si>
  <si>
    <t>10:07 AM return - 23rd &amp; Fairmount</t>
  </si>
  <si>
    <t>8/27/2017 - 8 Minutes</t>
  </si>
  <si>
    <t>10:07 AM checkout - 23rd &amp; Fairmount</t>
  </si>
  <si>
    <t>10:15 AM return - 23rd &amp; Market</t>
  </si>
  <si>
    <t>8/27/2017 - 12 Minutes</t>
  </si>
  <si>
    <t>1:41 PM checkout - 17th &amp; Pine</t>
  </si>
  <si>
    <t>1:53 PM return - 20th &amp; Fairmount</t>
  </si>
  <si>
    <t>8/28/2017 - 18 Minutes</t>
  </si>
  <si>
    <t>8:17 AM checkout - 20th &amp; Fairmount</t>
  </si>
  <si>
    <t>8/28/2017 - 20 Minutes</t>
  </si>
  <si>
    <t>5:26 PM return - 20th &amp; Fairmount</t>
  </si>
  <si>
    <t>8/30/2017 - 16 Minutes</t>
  </si>
  <si>
    <t>8/30/2017 - 11 Minutes</t>
  </si>
  <si>
    <t>8/30/2017 - 13 Minutes</t>
  </si>
  <si>
    <t>10:48 PM checkout - 15th &amp; Spruce</t>
  </si>
  <si>
    <t>11:01 PM return - 20th &amp; Fairmount</t>
  </si>
  <si>
    <t>8/31/2017 - 18 Minutes</t>
  </si>
  <si>
    <t>8/31/2017 - 20 Minutes</t>
  </si>
  <si>
    <t>5:10 PM return - 20th &amp; Fairmount</t>
  </si>
  <si>
    <t>9/1/2017 - 15 Minutes</t>
  </si>
  <si>
    <t>10:19 AM checkout - 20th &amp; Fairmount</t>
  </si>
  <si>
    <t>10:34 AM return - The Children's Hospital of Philadelphia (CHOP)</t>
  </si>
  <si>
    <t>9/1/2017 - 22 Minutes</t>
  </si>
  <si>
    <t>5:06 PM return - 20th &amp; Fairmount</t>
  </si>
  <si>
    <t>10:56 PM checkout - Foglietta Plaza</t>
  </si>
  <si>
    <t>11:11 PM return - Thompson &amp; Palmer, Adaire School</t>
  </si>
  <si>
    <t>9/3/2017 - 13 Minutes</t>
  </si>
  <si>
    <t>11:32 PM checkout - 20th &amp; Fairmount</t>
  </si>
  <si>
    <t>11:45 PM return - Girard Station, MFL</t>
  </si>
  <si>
    <t>9/4/2017 - 4 Minutes</t>
  </si>
  <si>
    <t>2:42 AM checkout - 27th &amp; Girard</t>
  </si>
  <si>
    <t>2:46 AM return - 20th &amp; Fairmount</t>
  </si>
  <si>
    <t>9/5/2017 - 17 Minutes</t>
  </si>
  <si>
    <t>8:11 AM checkout - 20th &amp; Fairmount</t>
  </si>
  <si>
    <t>9/5/2017 - 1 Minutes</t>
  </si>
  <si>
    <t>8:28 AM checkout - The Children's Hospital of Philadelphia (CHOP)</t>
  </si>
  <si>
    <t>9/5/2017 - 7 Minutes</t>
  </si>
  <si>
    <t>11:55 AM checkout - The Children's Hospital of Philadelphia (CHOP)</t>
  </si>
  <si>
    <t>12:02 PM return - 27th &amp; South</t>
  </si>
  <si>
    <t>9/6/2017 - 17 Minutes</t>
  </si>
  <si>
    <t>8:34 AM return - The Children's Hospital of Philadelphia (CHOP)</t>
  </si>
  <si>
    <t>9/6/2017 - 19 Minutes</t>
  </si>
  <si>
    <t>5:22 PM checkout - The Children's Hospital of Philadelphia (CHOP)</t>
  </si>
  <si>
    <t>5:41 PM return - 20th &amp; Fairmount</t>
  </si>
  <si>
    <t>9/7/2017 - 17 Minutes</t>
  </si>
  <si>
    <t>8:03 AM checkout - 20th &amp; Fairmount</t>
  </si>
  <si>
    <t>9/7/2017 - 13 Minutes</t>
  </si>
  <si>
    <t>4:14 PM checkout - The Children's Hospital of Philadelphia (CHOP)</t>
  </si>
  <si>
    <t>4:27 PM return - 13th &amp; Locust</t>
  </si>
  <si>
    <t>9/7/2017 - 9 Minutes</t>
  </si>
  <si>
    <t>6:07 PM checkout - Rittenhouse Square</t>
  </si>
  <si>
    <t>6:16 PM return - 20th &amp; Fairmount</t>
  </si>
  <si>
    <t>9/7/2017 - 8 Minutes</t>
  </si>
  <si>
    <t>9/7/2017 - 6 Minutes</t>
  </si>
  <si>
    <t>9:31 PM checkout - 31st &amp; Girard</t>
  </si>
  <si>
    <t>9:37 PM return - 23rd &amp; Fairmount</t>
  </si>
  <si>
    <t>9/8/2017 - 14 Minutes</t>
  </si>
  <si>
    <t>9/8/2017 - 21 Minutes</t>
  </si>
  <si>
    <t>5:34 PM return - 20th &amp; Fairmount</t>
  </si>
  <si>
    <t>9/8/2017 - 19 Minutes</t>
  </si>
  <si>
    <t>7:31 PM checkout - 20th &amp; Fairmount</t>
  </si>
  <si>
    <t>7:50 PM return - Darien &amp; Catharine</t>
  </si>
  <si>
    <t>9/8/2017 - 18 Minutes</t>
  </si>
  <si>
    <t>11:36 PM checkout - 11th &amp; South</t>
  </si>
  <si>
    <t>11:54 PM return - 20th &amp; Fairmount</t>
  </si>
  <si>
    <t>9/9/2017 - 8 Minutes</t>
  </si>
  <si>
    <t>6:16 PM checkout - 20th &amp; Fairmount</t>
  </si>
  <si>
    <t>6:24 PM return - 9th &amp; Spring Garden</t>
  </si>
  <si>
    <t>9/9/2017 - 11 Minutes</t>
  </si>
  <si>
    <t>6:24 PM checkout - 9th &amp; Spring Garden</t>
  </si>
  <si>
    <t>6:35 PM return - Foglietta Plaza</t>
  </si>
  <si>
    <t>9/10/2017 - 18 Minutes</t>
  </si>
  <si>
    <t>12:13 PM checkout - 20th &amp; Fairmount</t>
  </si>
  <si>
    <t>12:31 PM return - Girard Station, MFL</t>
  </si>
  <si>
    <t>9/10/2017 - 28 Minutes</t>
  </si>
  <si>
    <t>7:55 PM checkout - Thompson &amp; Palmer, Adaire School</t>
  </si>
  <si>
    <t>8:23 PM return - 20th &amp; Fairmount</t>
  </si>
  <si>
    <t>4.2 miles</t>
  </si>
  <si>
    <t>9/11/2017 - 15 Minutes</t>
  </si>
  <si>
    <t>10:21 AM checkout - 20th &amp; Fairmount</t>
  </si>
  <si>
    <t>10:36 AM return - The Children's Hospital of Philadelphia (CHOP)</t>
  </si>
  <si>
    <t>9/11/2017 - 18 Minutes</t>
  </si>
  <si>
    <t>5:24 PM return - 20th &amp; Fairmount</t>
  </si>
  <si>
    <t>9/11/2017 - 13 Minutes</t>
  </si>
  <si>
    <t>6:12 PM checkout - 20th &amp; Fairmount</t>
  </si>
  <si>
    <t>6:25 PM return - Rittenhouse Square</t>
  </si>
  <si>
    <t>10:26 PM checkout - 17th &amp; Pine</t>
  </si>
  <si>
    <t>10:39 PM return - 20th &amp; Fairmount</t>
  </si>
  <si>
    <t>9/13/2017 - 15 Minutes</t>
  </si>
  <si>
    <t>8:09 AM checkout - 20th &amp; Fairmount</t>
  </si>
  <si>
    <t>8:24 AM return - The Children's Hospital of Philadelphia (CHOP)</t>
  </si>
  <si>
    <t>9/13/2017 - 21 Minutes</t>
  </si>
  <si>
    <t>9/14/2017 - 16 Minutes</t>
  </si>
  <si>
    <t>8:04 AM checkout - 20th &amp; Fairmount</t>
  </si>
  <si>
    <t>9/14/2017 - 26 Minutes</t>
  </si>
  <si>
    <t>5:40 PM return - 23rd &amp; Fairmount</t>
  </si>
  <si>
    <t>9/14/2017 - 15 Minutes</t>
  </si>
  <si>
    <t>6:31 PM return - Girard Station, MFL</t>
  </si>
  <si>
    <t>10:55 PM checkout - Del. River Trail &amp; Penn St.</t>
  </si>
  <si>
    <t>11:11 PM return - 20th &amp; Fairmount</t>
  </si>
  <si>
    <t>9/15/2017 - 17 Minutes</t>
  </si>
  <si>
    <t>8:15 AM checkout - 20th &amp; Fairmount</t>
  </si>
  <si>
    <t>9/15/2017 - 13 Minutes</t>
  </si>
  <si>
    <t>9/16/2017 - 14 Minutes</t>
  </si>
  <si>
    <t>1:38 PM checkout - 20th &amp; Fairmount</t>
  </si>
  <si>
    <t>1:52 PM return - 3rd &amp; Girard</t>
  </si>
  <si>
    <t>9/17/2017 - 24 Minutes</t>
  </si>
  <si>
    <t>11:17 AM checkout - Thompson &amp; Palmer, Adaire School</t>
  </si>
  <si>
    <t>11:41 AM return - 20th &amp; Fairmount</t>
  </si>
  <si>
    <t>9/18/2017 - 13 Minutes</t>
  </si>
  <si>
    <t>9:05 AM checkout - Fairmount &amp; Ridge</t>
  </si>
  <si>
    <t>9:18 AM return - 10th &amp; Chestnut</t>
  </si>
  <si>
    <t>9/18/2017 - 16 Minutes</t>
  </si>
  <si>
    <t>10:27 AM checkout - 9th &amp; Locust</t>
  </si>
  <si>
    <t>10:43 AM return - 20th &amp; Fairmount</t>
  </si>
  <si>
    <t>9/19/2017 - 16 Minutes</t>
  </si>
  <si>
    <t>7:53 AM checkout - 20th &amp; Fairmount</t>
  </si>
  <si>
    <t>9/19/2017 - 9 Minutes</t>
  </si>
  <si>
    <t>5:44 PM checkout - 23rd &amp; Market</t>
  </si>
  <si>
    <t>5:53 PM return - 20th &amp; Fairmount</t>
  </si>
  <si>
    <t>9/20/2017 - 11 Minutes</t>
  </si>
  <si>
    <t>8:27 AM checkout - Philadelphia Museum of Art</t>
  </si>
  <si>
    <t>8:38 AM return - The Children's Hospital of Philadelphia (CHOP)</t>
  </si>
  <si>
    <t>9/20/2017 - 0 Minutes</t>
  </si>
  <si>
    <t>5:06 PM return - The Children's Hospital of Philadelphia (CHOP)</t>
  </si>
  <si>
    <t>9/20/2017 - 22 Minutes</t>
  </si>
  <si>
    <t>5:29 PM return - 20th &amp; Fairmount</t>
  </si>
  <si>
    <t>9/21/2017 - 17 Minutes</t>
  </si>
  <si>
    <t>7:48 AM checkout - 20th &amp; Fairmount</t>
  </si>
  <si>
    <t>9/21/2017 - 6 Minutes</t>
  </si>
  <si>
    <t>5:24 PM return - 36th &amp; Sansom</t>
  </si>
  <si>
    <t>9/21/2017 - 16 Minutes</t>
  </si>
  <si>
    <t>7:20 PM checkout - 33rd &amp; Market</t>
  </si>
  <si>
    <t>7:36 PM return - Rodin Museum</t>
  </si>
  <si>
    <t>9/22/2017 - 14 Minutes</t>
  </si>
  <si>
    <t>7:20 AM checkout - 20th &amp; Fairmount</t>
  </si>
  <si>
    <t>7:34 AM return - The Children's Hospital of Philadelphia (CHOP)</t>
  </si>
  <si>
    <t>9/22/2017 - 7 Minutes</t>
  </si>
  <si>
    <t>4:51 PM checkout - 19th &amp; Market</t>
  </si>
  <si>
    <t>4:58 PM return - 20th &amp; Fairmount</t>
  </si>
  <si>
    <t>9/22/2017 - 20 Minutes</t>
  </si>
  <si>
    <t>6:23 PM checkout - 20th &amp; Fairmount</t>
  </si>
  <si>
    <t>6:43 PM return - Thompson &amp; Palmer, Adaire School</t>
  </si>
  <si>
    <t>9/23/2017 - 15 Minutes</t>
  </si>
  <si>
    <t>1:12 PM checkout - 20th &amp; Fairmount</t>
  </si>
  <si>
    <t>1:27 PM return - 15th &amp; South</t>
  </si>
  <si>
    <t>6:18 PM checkout - 17th &amp; Pine</t>
  </si>
  <si>
    <t>6:33 PM return - 20th &amp; Fairmount</t>
  </si>
  <si>
    <t>9/24/2017 - 27 Minutes</t>
  </si>
  <si>
    <t>1:03 AM checkout - Broad &amp; Passyunk</t>
  </si>
  <si>
    <t>1:30 AM return - 20th &amp; Fairmount</t>
  </si>
  <si>
    <t>4.05 miles</t>
  </si>
  <si>
    <t>9/25/2017 - 17 Minutes</t>
  </si>
  <si>
    <t>8:30 AM return - The Children's Hospital of Philadelphia (CHOP)</t>
  </si>
  <si>
    <t>9/25/2017 - 21 Minutes</t>
  </si>
  <si>
    <t>5:38 PM return - 20th &amp; Fairmount</t>
  </si>
  <si>
    <t>9/25/2017 - 5 Minutes</t>
  </si>
  <si>
    <t>6:57 PM checkout - 17th &amp; Spring Garden, Community College of Philadelphia</t>
  </si>
  <si>
    <t>7:02 PM return - 12th &amp; Callowhill</t>
  </si>
  <si>
    <t>9/25/2017 - 13 Minutes</t>
  </si>
  <si>
    <t>10:33 PM checkout - 9th &amp; Arch</t>
  </si>
  <si>
    <t>10:46 PM return - 20th &amp; Fairmount</t>
  </si>
  <si>
    <t>9/26/2017 - 15 Minutes</t>
  </si>
  <si>
    <t>7:59 AM checkout - 20th &amp; Fairmount</t>
  </si>
  <si>
    <t>8:14 AM return - The Children's Hospital of Philadelphia, East Service Drive</t>
  </si>
  <si>
    <t>9/26/2017 - 14 Minutes</t>
  </si>
  <si>
    <t>5:04 PM checkout - University City Station</t>
  </si>
  <si>
    <t>5:18 PM return - Rodin Museum</t>
  </si>
  <si>
    <t>9/28/2017 - 15 Minutes</t>
  </si>
  <si>
    <t>8:18 AM checkout - 20th &amp; Fairmount</t>
  </si>
  <si>
    <t>8:33 AM return - The Children's Hospital of Philadelphia (CHOP)</t>
  </si>
  <si>
    <t>9/28/2017 - 11 Minutes</t>
  </si>
  <si>
    <t>9:25 PM checkout - Darien &amp; Catharine</t>
  </si>
  <si>
    <t>9:36 PM return - 23rd &amp; Market</t>
  </si>
  <si>
    <t>9/29/2017 - 14 Minutes</t>
  </si>
  <si>
    <t>8:40 AM return - The Children's Hospital of Philadelphia (CHOP)</t>
  </si>
  <si>
    <t>9/29/2017 - 2 Minutes</t>
  </si>
  <si>
    <t>4:00 PM checkout - Amtrak 30th Street Station</t>
  </si>
  <si>
    <t>4:02 PM return - Amtrak 30th Street Station</t>
  </si>
  <si>
    <t>10/2/2017 - 10 Minutes</t>
  </si>
  <si>
    <t>11:15 AM checkout - 20th &amp; Fairmount</t>
  </si>
  <si>
    <t>11:25 AM return - 33rd &amp; Market</t>
  </si>
  <si>
    <t>10/3/2017 - 12 Minutes</t>
  </si>
  <si>
    <t>8:38 AM checkout - 23rd &amp; Fairmount</t>
  </si>
  <si>
    <t>10/3/2017 - 19 Minutes</t>
  </si>
  <si>
    <t>10/4/2017 - 13 Minutes</t>
  </si>
  <si>
    <t>11:37 AM checkout - 20th &amp; Fairmount</t>
  </si>
  <si>
    <t>11:50 AM return - The Children's Hospital of Philadelphia (CHOP)</t>
  </si>
  <si>
    <t>10/4/2017 - 19 Minutes</t>
  </si>
  <si>
    <t>5:53 PM checkout - University City Station</t>
  </si>
  <si>
    <t>6:12 PM return - 20th &amp; Fairmount</t>
  </si>
  <si>
    <t>10/4/2017 - 20 Minutes</t>
  </si>
  <si>
    <t>7:43 PM checkout - 20th &amp; Fairmount</t>
  </si>
  <si>
    <t>8:03 PM return - Darien &amp; Catharine</t>
  </si>
  <si>
    <t>10/4/2017 - 1 Minutes</t>
  </si>
  <si>
    <t>10:43 PM checkout - Darien &amp; Catharine</t>
  </si>
  <si>
    <t>10:44 PM return - Darien &amp; Catharine</t>
  </si>
  <si>
    <t>10/4/2017 - 0 Minutes</t>
  </si>
  <si>
    <t>10:44 PM checkout - Darien &amp; Catharine</t>
  </si>
  <si>
    <t>10/4/2017 - 7 Minutes</t>
  </si>
  <si>
    <t>10:51 PM return - 15th &amp; Spruce</t>
  </si>
  <si>
    <t>10/4/2017 - 14 Minutes</t>
  </si>
  <si>
    <t>10:52 PM checkout - 15th &amp; Spruce</t>
  </si>
  <si>
    <t>11:06 PM return - 23rd &amp; Fairmount</t>
  </si>
  <si>
    <t>10/5/2017 - 16 Minutes</t>
  </si>
  <si>
    <t>10/5/2017 - 20 Minutes</t>
  </si>
  <si>
    <t>5:04 PM return - 20th &amp; Fairmount</t>
  </si>
  <si>
    <t>10/6/2017 - 17 Minutes</t>
  </si>
  <si>
    <t>10/7/2017 - 9 Minutes</t>
  </si>
  <si>
    <t>10:42 AM checkout - 20th &amp; Fairmount</t>
  </si>
  <si>
    <t>10:51 AM return - Rittenhouse Square</t>
  </si>
  <si>
    <t>10/7/2017 - 1 Minutes</t>
  </si>
  <si>
    <t>6:30 PM checkout - 20th &amp; Fairmount</t>
  </si>
  <si>
    <t>6:31 PM return - 20th &amp; Fairmount</t>
  </si>
  <si>
    <t>10/7/2017 - 13 Minutes</t>
  </si>
  <si>
    <t>6:34 PM checkout - 20th &amp; Fairmount</t>
  </si>
  <si>
    <t>6:47 PM return - 3rd &amp; Girard</t>
  </si>
  <si>
    <t>10/8/2017 - 0 Minutes</t>
  </si>
  <si>
    <t>1:18 PM checkout - 20th &amp; Fairmount</t>
  </si>
  <si>
    <t>1:18 PM return - 20th &amp; Fairmount</t>
  </si>
  <si>
    <t>10/8/2017 - 6 Minutes</t>
  </si>
  <si>
    <t>1:19 PM checkout - 20th &amp; Fairmount</t>
  </si>
  <si>
    <t>1:25 PM return - 27th &amp; Girard</t>
  </si>
  <si>
    <t>10/9/2017 - 15 Minutes</t>
  </si>
  <si>
    <t>10/9/2017 - 14 Minutes</t>
  </si>
  <si>
    <t>5:29 PM return - 23rd &amp; Market</t>
  </si>
  <si>
    <t>10/10/2017 - 9 Minutes</t>
  </si>
  <si>
    <t>6:39 AM checkout - 20th &amp; Fairmount</t>
  </si>
  <si>
    <t>6:48 AM return - Rittenhouse Square</t>
  </si>
  <si>
    <t>10/10/2017 - 10 Minutes</t>
  </si>
  <si>
    <t>8:11 AM checkout - Rittenhouse Square</t>
  </si>
  <si>
    <t>8:21 AM return - Rodin Museum</t>
  </si>
  <si>
    <t>10/11/2017 - 17 Minutes</t>
  </si>
  <si>
    <t>10:26 AM checkout - 20th &amp; Fairmount</t>
  </si>
  <si>
    <t>10:43 AM return - Del. River Trail &amp; Penn St.</t>
  </si>
  <si>
    <t>10/11/2017 - 43 Minutes</t>
  </si>
  <si>
    <t>10:45 AM checkout - Del. River Trail &amp; Penn St.</t>
  </si>
  <si>
    <t>11:28 AM return - 20th &amp; Fairmount</t>
  </si>
  <si>
    <t>6.45 miles</t>
  </si>
  <si>
    <t>10/12/2017 - 14 Minutes</t>
  </si>
  <si>
    <t>8:08 AM checkout - 20th &amp; Fairmount</t>
  </si>
  <si>
    <t>10/12/2017 - 27 Minutes</t>
  </si>
  <si>
    <t>5:09 PM return - 9th &amp; Spring Garden</t>
  </si>
  <si>
    <t>10/12/2017 - 9 Minutes</t>
  </si>
  <si>
    <t>7:47 PM checkout - 9th &amp; Spring Garden</t>
  </si>
  <si>
    <t>7:56 PM return - 20th &amp; Fairmount</t>
  </si>
  <si>
    <t>10/13/2017 - 14 Minutes</t>
  </si>
  <si>
    <t>10/13/2017 - 20 Minutes</t>
  </si>
  <si>
    <t>4:48 PM checkout - The Children's Hospital of Philadelphia (CHOP)</t>
  </si>
  <si>
    <t>5:08 PM return - 20th &amp; Fairmount</t>
  </si>
  <si>
    <t>10/14/2017 - 0 Minutes</t>
  </si>
  <si>
    <t>5:07 PM checkout - 20th &amp; Fairmount</t>
  </si>
  <si>
    <t>5:07 PM return - 20th &amp; Fairmount</t>
  </si>
  <si>
    <t>10/14/2017 - 4 Minutes</t>
  </si>
  <si>
    <t>10/17/2017 - 16 Minutes</t>
  </si>
  <si>
    <t>8:16 AM checkout - 20th &amp; Fairmount</t>
  </si>
  <si>
    <t>10/17/2017 - 18 Minutes</t>
  </si>
  <si>
    <t>5:14 PM checkout - The Children's Hospital of Philadelphia, East Service Drive</t>
  </si>
  <si>
    <t>5:32 PM return - 20th &amp; Fairmount</t>
  </si>
  <si>
    <t>10/18/2017 - 14 Minutes</t>
  </si>
  <si>
    <t>11:26 AM checkout - 20th &amp; Fairmount</t>
  </si>
  <si>
    <t>11:40 AM return - The Children's Hospital of Philadelphia (CHOP)</t>
  </si>
  <si>
    <t>10/18/2017 - 23 Minutes</t>
  </si>
  <si>
    <t>10/19/2017 - 16 Minutes</t>
  </si>
  <si>
    <t>7:57 AM checkout - 20th &amp; Fairmount</t>
  </si>
  <si>
    <t>10/19/2017 - 12 Minutes</t>
  </si>
  <si>
    <t>7:05 PM checkout - 33rd &amp; Market</t>
  </si>
  <si>
    <t>7:17 PM return - 20th &amp; Fairmount</t>
  </si>
  <si>
    <t>10/19/2017 - 19 Minutes</t>
  </si>
  <si>
    <t>8:04 PM return - Thompson &amp; Palmer, Adaire School</t>
  </si>
  <si>
    <t>10/19/2017 - 20 Minutes</t>
  </si>
  <si>
    <t>10:23 PM checkout - Thompson &amp; Palmer, Adaire School</t>
  </si>
  <si>
    <t>10:43 PM return - 20th &amp; Fairmount</t>
  </si>
  <si>
    <t>10/20/2017 - 17 Minutes</t>
  </si>
  <si>
    <t>8:25 AM return - The Children's Hospital of Philadelphia, East Service Drive</t>
  </si>
  <si>
    <t>10/20/2017 - 10 Minutes</t>
  </si>
  <si>
    <t>7:37 PM checkout - Amtrak 30th Street Station</t>
  </si>
  <si>
    <t>7:47 PM return - 20th &amp; Fairmount</t>
  </si>
  <si>
    <t>10/20/2017 - 13 Minutes</t>
  </si>
  <si>
    <t>9:36 PM checkout - 20th &amp; Fairmount</t>
  </si>
  <si>
    <t>9:49 PM return - Girard Station, MFL</t>
  </si>
  <si>
    <t>10/21/2017 - 16 Minutes</t>
  </si>
  <si>
    <t>9:06 PM checkout - 20th &amp; Fairmount</t>
  </si>
  <si>
    <t>9:22 PM return - 2nd &amp; Market</t>
  </si>
  <si>
    <t>10/25/2017 - 15 Minutes</t>
  </si>
  <si>
    <t>7:49 AM checkout - 20th &amp; Fairmount</t>
  </si>
  <si>
    <t>10/25/2017 - 18 Minutes</t>
  </si>
  <si>
    <t>10/26/2017 - 16 Minutes</t>
  </si>
  <si>
    <t>7:37 AM checkout - 20th &amp; Fairmount</t>
  </si>
  <si>
    <t>7:53 AM return - The Children's Hospital of Philadelphia (CHOP)</t>
  </si>
  <si>
    <t>10/26/2017 - 14 Minutes</t>
  </si>
  <si>
    <t>10/27/2017 - 16 Minutes</t>
  </si>
  <si>
    <t>8:01 AM checkout - 20th &amp; Fairmount</t>
  </si>
  <si>
    <t>10/27/2017 - 20 Minutes</t>
  </si>
  <si>
    <t>2:55 PM return - 20th &amp; Fairmount</t>
  </si>
  <si>
    <t>10/28/2017 - 46 Minutes</t>
  </si>
  <si>
    <t>10:46 AM checkout - 20th &amp; Fairmount</t>
  </si>
  <si>
    <t>11:32 AM return - 2nd &amp; Market</t>
  </si>
  <si>
    <t>6.9 miles</t>
  </si>
  <si>
    <t>10/31/2017 - 15 Minutes</t>
  </si>
  <si>
    <t>10/31/2017 - 21 Minutes</t>
  </si>
  <si>
    <t>10/31/2017 - 10 Minutes</t>
  </si>
  <si>
    <t>7:55 PM checkout - 23rd &amp; Fairmount</t>
  </si>
  <si>
    <t>8:05 PM return - 33rd &amp; Market</t>
  </si>
  <si>
    <t>8:20 AM return - 23rd &amp; Fairmount</t>
  </si>
  <si>
    <t>11/1/2017 - 14 Minutes</t>
  </si>
  <si>
    <t>11/1/2017 - 19 Minutes</t>
  </si>
  <si>
    <t>11/2/2017 - 15 Minutes</t>
  </si>
  <si>
    <t>11/3/2017 - 11 Minutes</t>
  </si>
  <si>
    <t>8:40 AM checkout - 17th &amp; Spring Garden, Community College of Philadelphia</t>
  </si>
  <si>
    <t>8:51 AM return - 8th &amp; Market</t>
  </si>
  <si>
    <t>11/3/2017 - 20 Minutes</t>
  </si>
  <si>
    <t>9:28 AM checkout - 8th &amp; Market</t>
  </si>
  <si>
    <t>9:48 AM return - The Children's Hospital of Philadelphia (CHOP)</t>
  </si>
  <si>
    <t>11/3/2017 - 19 Minutes</t>
  </si>
  <si>
    <t>5:01 PM checkout - The Children's Hospital of Philadelphia, East Service Drive</t>
  </si>
  <si>
    <t>11/5/2017 - 23 Minutes</t>
  </si>
  <si>
    <t>1:48 PM checkout - 20th &amp; Fairmount</t>
  </si>
  <si>
    <t>2:11 PM return - Thompson &amp; Palmer, Adaire School</t>
  </si>
  <si>
    <t>11/6/2017 - 1 Minutes</t>
  </si>
  <si>
    <t>7:40 AM checkout - Thompson &amp; Palmer, Adaire School</t>
  </si>
  <si>
    <t>7:41 AM return - Thompson &amp; Palmer, Adaire School</t>
  </si>
  <si>
    <t>11/6/2017 - 20 Minutes</t>
  </si>
  <si>
    <t>7:41 AM checkout - Thompson &amp; Palmer, Adaire School</t>
  </si>
  <si>
    <t>8:01 AM return - 20th &amp; Fairmount</t>
  </si>
  <si>
    <t>11/7/2017 - 0 Minutes</t>
  </si>
  <si>
    <t>8:19 AM return - 23rd &amp; Fairmount</t>
  </si>
  <si>
    <t>11/7/2017 - 15 Minutes</t>
  </si>
  <si>
    <t>11/8/2017 - 17 Minutes</t>
  </si>
  <si>
    <t>8:12 AM checkout - 20th &amp; Fairmount</t>
  </si>
  <si>
    <t>5:27 PM return - 20th &amp; Fairmount</t>
  </si>
  <si>
    <t>11/8/2017 - 19 Minutes</t>
  </si>
  <si>
    <t>5:48 PM checkout - 20th &amp; Fairmount</t>
  </si>
  <si>
    <t>6:07 PM return - Thompson &amp; Palmer, Adaire School</t>
  </si>
  <si>
    <t>11/8/2017 - 0 Minutes</t>
  </si>
  <si>
    <t>10:08 PM checkout - Thompson &amp; Palmer, Adaire School</t>
  </si>
  <si>
    <t>10:08 PM return - Thompson &amp; Palmer, Adaire School</t>
  </si>
  <si>
    <t>11/8/2017 - 20 Minutes</t>
  </si>
  <si>
    <t>10:28 PM return - 20th &amp; Fairmount</t>
  </si>
  <si>
    <t>11/9/2017 - 0 Minutes</t>
  </si>
  <si>
    <t>8:11 AM return - 20th &amp; Fairmount</t>
  </si>
  <si>
    <t>11/9/2017 - 17 Minutes</t>
  </si>
  <si>
    <t>11/9/2017 - 3 Minutes</t>
  </si>
  <si>
    <t>6:50 PM checkout - 20th &amp; Fairmount</t>
  </si>
  <si>
    <t>11/9/2017 - 2 Minutes</t>
  </si>
  <si>
    <t>7:31 PM checkout - 23rd &amp; Fairmount</t>
  </si>
  <si>
    <t>7:33 PM return - 20th &amp; Fairmount</t>
  </si>
  <si>
    <t>11/10/2017 - 16 Minutes</t>
  </si>
  <si>
    <t>8:10 AM checkout - 20th &amp; Fairmount</t>
  </si>
  <si>
    <t>11/10/2017 - 21 Minutes</t>
  </si>
  <si>
    <t>2:34 PM return - 20th &amp; Fairmount</t>
  </si>
  <si>
    <t>11/13/2017 - 19 Minutes</t>
  </si>
  <si>
    <t>2:31 PM checkout - The Children's Hospital of Philadelphia (CHOP)</t>
  </si>
  <si>
    <t>2:50 PM return - 23rd &amp; Fairmount</t>
  </si>
  <si>
    <t>11/14/2017 - 14 Minutes</t>
  </si>
  <si>
    <t>11/14/2017 - 18 Minutes</t>
  </si>
  <si>
    <t>5:27 PM checkout - The Children's Hospital of Philadelphia, East Service Drive</t>
  </si>
  <si>
    <t>5:45 PM return - 20th &amp; Fairmount</t>
  </si>
  <si>
    <t>11/15/2017 - 15 Minutes</t>
  </si>
  <si>
    <t>12:50 PM checkout - 20th &amp; Fairmount</t>
  </si>
  <si>
    <t>1:05 PM return - The Children's Hospital of Philadelphia (CHOP)</t>
  </si>
  <si>
    <t>11/15/2017 - 11 Minutes</t>
  </si>
  <si>
    <t>5:24 PM checkout - The Children's Hospital of Philadelphia (CHOP)</t>
  </si>
  <si>
    <t>5:35 PM return - 17th &amp; Pine</t>
  </si>
  <si>
    <t>11/16/2017 - 14 Minutes</t>
  </si>
  <si>
    <t>8:23 AM checkout - 23rd &amp; Fairmount</t>
  </si>
  <si>
    <t>11/16/2017 - 19 Minutes</t>
  </si>
  <si>
    <t>5:15 PM checkout - The Children's Hospital of Philadelphia, East Service Drive</t>
  </si>
  <si>
    <t>11/16/2017 - 9 Minutes</t>
  </si>
  <si>
    <t>9:23 PM checkout - 20th &amp; Fairmount</t>
  </si>
  <si>
    <t>9:32 PM return - 24th &amp; Sansom</t>
  </si>
  <si>
    <t>11/16/2017 - 10 Minutes</t>
  </si>
  <si>
    <t>11:31 PM checkout - 24th &amp; Sansom</t>
  </si>
  <si>
    <t>11:41 PM return - 20th &amp; Fairmount</t>
  </si>
  <si>
    <t>11/17/2017 - 15 Minutes</t>
  </si>
  <si>
    <t>11/17/2017 - 0 Minutes</t>
  </si>
  <si>
    <t>4:15 PM return - The Children's Hospital of Philadelphia (CHOP)</t>
  </si>
  <si>
    <t>11/17/2017 - 19 Minutes</t>
  </si>
  <si>
    <t>4:34 PM return - 20th &amp; Fairmount</t>
  </si>
  <si>
    <t>11/20/2017 - 19 Minutes</t>
  </si>
  <si>
    <t>11:44 AM checkout - 20th &amp; Fairmount</t>
  </si>
  <si>
    <t>12:03 PM return - University City Station</t>
  </si>
  <si>
    <t>11/20/2017 - 12 Minutes</t>
  </si>
  <si>
    <t>5:24 PM return - 23rd &amp; Market</t>
  </si>
  <si>
    <t>11/21/2017 - 16 Minutes</t>
  </si>
  <si>
    <t>11/21/2017 - 13 Minutes</t>
  </si>
  <si>
    <t>7:22 PM checkout - 36th &amp; Sansom</t>
  </si>
  <si>
    <t>7:35 PM return - 20th &amp; Fairmount</t>
  </si>
  <si>
    <t>11/22/2017 - 16 Minutes</t>
  </si>
  <si>
    <t>11:13 AM checkout - 20th &amp; Fairmount</t>
  </si>
  <si>
    <t>11:29 AM return - The Children's Hospital of Philadelphia (CHOP)</t>
  </si>
  <si>
    <t>11/22/2017 - 18 Minutes</t>
  </si>
  <si>
    <t>3:29 PM checkout - The Children's Hospital of Philadelphia (CHOP)</t>
  </si>
  <si>
    <t>3:47 PM return - 20th &amp; Fairmount</t>
  </si>
  <si>
    <t>11/25/2017 - 7 Minutes</t>
  </si>
  <si>
    <t>12:47 PM checkout - 20th &amp; Fairmount</t>
  </si>
  <si>
    <t>12:54 PM return - Spring Garden Station, BSL</t>
  </si>
  <si>
    <t>11/28/2017 - 17 Minutes</t>
  </si>
  <si>
    <t>8:20 AM checkout - 20th &amp; Fairmount</t>
  </si>
  <si>
    <t>11/28/2017 - 21 Minutes</t>
  </si>
  <si>
    <t>11/29/2017 - 15 Minutes</t>
  </si>
  <si>
    <t>11/30/2017 - 16 Minutes</t>
  </si>
  <si>
    <t>11/30/2017 - 4 Minutes</t>
  </si>
  <si>
    <t>5:15 PM return - University City Station</t>
  </si>
  <si>
    <t>5:16 PM checkout - University City Station</t>
  </si>
  <si>
    <t>11/30/2017 - 9 Minutes</t>
  </si>
  <si>
    <t>8:23 PM checkout - 20th &amp; Fairmount</t>
  </si>
  <si>
    <t>8:32 PM return - 24th &amp; Sansom</t>
  </si>
  <si>
    <t>11/30/2017 - 10 Minutes</t>
  </si>
  <si>
    <t>10:22 PM checkout - 24th &amp; Sansom</t>
  </si>
  <si>
    <t>10:32 PM return - 20th &amp; Fairmount</t>
  </si>
  <si>
    <t>11/1/2017 - 0 Minutes</t>
  </si>
  <si>
    <t>12/1/2017 - 18 Minutes</t>
  </si>
  <si>
    <t>7:21 AM checkout - 20th &amp; Fairmount</t>
  </si>
  <si>
    <t>7:39 AM return - The Children's Hospital of Philadelphia (CHOP)</t>
  </si>
  <si>
    <t>12/1/2017 - 20 Minutes</t>
  </si>
  <si>
    <t>12/4/2017 - 18 Minutes</t>
  </si>
  <si>
    <t>5:33 PM return - 20th &amp; Fairmount</t>
  </si>
  <si>
    <t>12/6/2017 - 51 Minutes</t>
  </si>
  <si>
    <t>8:14 AM checkout - 20th &amp; Fairmount</t>
  </si>
  <si>
    <t>9:05 AM return - 23rd &amp; South</t>
  </si>
  <si>
    <t>12/6/2017 - 11 Minutes</t>
  </si>
  <si>
    <t>5:35 PM checkout - The Children's Hospital of Philadelphia (CHOP)</t>
  </si>
  <si>
    <t>5:46 PM return - 23rd &amp; Market</t>
  </si>
  <si>
    <t>12/6/2017 - 19 Minutes</t>
  </si>
  <si>
    <t>6:17 PM checkout - Rittenhouse Square</t>
  </si>
  <si>
    <t>6:36 PM return - 2nd &amp; Race</t>
  </si>
  <si>
    <t>12/7/2017 - 16 Minutes</t>
  </si>
  <si>
    <t>12/7/2017 - 9 Minutes</t>
  </si>
  <si>
    <t>9:26 PM checkout - 20th &amp; Fairmount</t>
  </si>
  <si>
    <t>9:35 PM return - 24th &amp; Sansom</t>
  </si>
  <si>
    <t>12/7/2017 - 10 Minutes</t>
  </si>
  <si>
    <t>11:21 PM checkout - 24th &amp; Sansom</t>
  </si>
  <si>
    <t>11:31 PM return - 20th &amp; Fairmount</t>
  </si>
  <si>
    <t>12/8/2017 - 16 Minutes</t>
  </si>
  <si>
    <t>8:28 AM checkout - 20th &amp; Fairmount</t>
  </si>
  <si>
    <t>8:44 AM return - The Children's Hospital of Philadelphia (CHOP)</t>
  </si>
  <si>
    <t>12/11/2017 - 0 Minutes</t>
  </si>
  <si>
    <t>12/11/2017 - 15 Minutes</t>
  </si>
  <si>
    <t>12/11/2017 - 13 Minutes</t>
  </si>
  <si>
    <t>3:35 PM checkout - The Children's Hospital of Philadelphia (CHOP)</t>
  </si>
  <si>
    <t>3:48 PM return - 23rd &amp; Fairmount</t>
  </si>
  <si>
    <t>12/11/2017 - 18 Minutes</t>
  </si>
  <si>
    <t>5:50 PM checkout - 20th &amp; Fairmount</t>
  </si>
  <si>
    <t>6:08 PM return - Berks Station, MFL</t>
  </si>
  <si>
    <t>12/12/2017 - 17 Minutes</t>
  </si>
  <si>
    <t>8:26 AM checkout - Thompson &amp; Palmer, Adaire School</t>
  </si>
  <si>
    <t>8:43 AM return - 20th &amp; Fairmount</t>
  </si>
  <si>
    <t>12/13/2017 - 19 Minutes</t>
  </si>
  <si>
    <t>5:32 PM checkout - The Children's Hospital of Philadelphia (CHOP)</t>
  </si>
  <si>
    <t>5:51 PM return - 20th &amp; Fairmount</t>
  </si>
  <si>
    <t>12/14/2017 - 17 Minutes</t>
  </si>
  <si>
    <t>12/14/2017 - 9 Minutes</t>
  </si>
  <si>
    <t>8:31 PM checkout - 20th &amp; Fairmount</t>
  </si>
  <si>
    <t>8:40 PM return - 24th &amp; Sansom</t>
  </si>
  <si>
    <t>12/18/2017 - 20 Minutes</t>
  </si>
  <si>
    <t>12/18/2017 - 0 Minutes</t>
  </si>
  <si>
    <t>5:28 PM checkout - The Children's Hospital of Philadelphia (CHOP)</t>
  </si>
  <si>
    <t>5:28 PM return - The Children's Hospital of Philadelphia (CHOP)</t>
  </si>
  <si>
    <t>12/18/2017 - 22 Minutes</t>
  </si>
  <si>
    <t>5:29 PM checkout - The Children's Hospital of Philadelphia (CHOP)</t>
  </si>
  <si>
    <t>12/19/2017 - 18 Minutes</t>
  </si>
  <si>
    <t>8:23 AM checkout - 20th &amp; Fairmount</t>
  </si>
  <si>
    <t>8:41 AM return - The Children's Hospital of Philadelphia, East Service Drive</t>
  </si>
  <si>
    <t>12/19/2017 - 17 Minutes</t>
  </si>
  <si>
    <t>9:23 PM return - Broad &amp; Federal</t>
  </si>
  <si>
    <t>12/22/2017 - 17 Minutes</t>
  </si>
  <si>
    <t>12/22/2017 - 14 Minutes</t>
  </si>
  <si>
    <t>1:41 PM checkout - 36th &amp; Sansom</t>
  </si>
  <si>
    <t>1:55 PM return - 20th &amp; Fairmount</t>
  </si>
  <si>
    <t>1/11/2018 - 16 Minutes</t>
  </si>
  <si>
    <t>1/11/2018 - 15 Minutes</t>
  </si>
  <si>
    <t>6:43 PM checkout - 36th &amp; Sansom</t>
  </si>
  <si>
    <t>6:58 PM return - 20th &amp; Fairmount</t>
  </si>
  <si>
    <t>1/11/2018 - 10 Minutes</t>
  </si>
  <si>
    <t>8:34 PM checkout - 20th &amp; Fairmount</t>
  </si>
  <si>
    <t>8:44 PM return - 24th &amp; Sansom</t>
  </si>
  <si>
    <t>10:21 PM checkout - 24th &amp; Sansom</t>
  </si>
  <si>
    <t>1/12/2018 - 16 Minutes</t>
  </si>
  <si>
    <t>1/12/2018 - 22 Minutes</t>
  </si>
  <si>
    <t>2:50 PM checkout - The Children's Hospital of Philadelphia (CHOP)</t>
  </si>
  <si>
    <t>3:12 PM return - 20th &amp; Fairmount</t>
  </si>
  <si>
    <t>1/16/2018 - 16 Minutes</t>
  </si>
  <si>
    <t>1/16/2018 - 17 Minutes</t>
  </si>
  <si>
    <t>1/16/2018 - 4 Minutes</t>
  </si>
  <si>
    <t>5:34 PM checkout - Rodin Museum</t>
  </si>
  <si>
    <t>1/18/2018 - 9 Minutes</t>
  </si>
  <si>
    <t>9:38 PM checkout - 20th &amp; Fairmount</t>
  </si>
  <si>
    <t>9:47 PM return - 24th &amp; Sansom</t>
  </si>
  <si>
    <t>1/19/2018 - 2 Minutes</t>
  </si>
  <si>
    <t>7:30 AM checkout - 20th &amp; Fairmount</t>
  </si>
  <si>
    <t>7:32 AM return - 23rd &amp; Fairmount</t>
  </si>
  <si>
    <t>1/19/2018 - 14 Minutes</t>
  </si>
  <si>
    <t>1/19/2018 - 21 Minutes</t>
  </si>
  <si>
    <t>4:29 PM checkout - The Children's Hospital of Philadelphia (CHOP)</t>
  </si>
  <si>
    <t>4:50 PM return - 20th &amp; Fairmount</t>
  </si>
  <si>
    <t>1/19/2018 - 10 Minutes</t>
  </si>
  <si>
    <t>8:47 PM checkout - Foglietta Plaza</t>
  </si>
  <si>
    <t>8:57 PM return - Girard Station, MFL</t>
  </si>
  <si>
    <t>1/20/2018 - 20 Minutes</t>
  </si>
  <si>
    <t>12:31 PM checkout - Thompson &amp; Palmer, Adaire School</t>
  </si>
  <si>
    <t>12:51 PM return - 20th &amp; Fairmount</t>
  </si>
  <si>
    <t>1/24/2018 - 16 Minutes</t>
  </si>
  <si>
    <t>8:24 AM checkout - 20th &amp; Fairmount</t>
  </si>
  <si>
    <t>1/24/2018 - 21 Minutes</t>
  </si>
  <si>
    <t>5:26 PM checkout - The Children's Hospital of Philadelphia (CHOP)</t>
  </si>
  <si>
    <t>5:47 PM return - 20th &amp; Fairmount</t>
  </si>
  <si>
    <t>1/29/2018 - 17 Minutes</t>
  </si>
  <si>
    <t>1/29/2018 - 20 Minutes</t>
  </si>
  <si>
    <t>2:22 PM checkout - The Children's Hospital of Philadelphia (CHOP)</t>
  </si>
  <si>
    <t>2:42 PM return - 20th &amp; Fairmount</t>
  </si>
  <si>
    <t>1/30/2018 - 18 Minutes</t>
  </si>
  <si>
    <t>8:42 AM return - The Children's Hospital of Philadelphia (CHOP)</t>
  </si>
  <si>
    <t>1/31/2018 - 16 Minutes</t>
  </si>
  <si>
    <t>1/31/2018 - 20 Minutes</t>
  </si>
  <si>
    <t>5:51 PM checkout - The Children's Hospital of Philadelphia (CHOP)</t>
  </si>
  <si>
    <t>6:11 PM return - 20th &amp; Fairmount</t>
  </si>
  <si>
    <t>1/31/2018 - 17 Minutes</t>
  </si>
  <si>
    <t>6:58 PM checkout - 20th &amp; Fairmount</t>
  </si>
  <si>
    <t>7:15 PM return - Welcome Park, NPS</t>
  </si>
  <si>
    <t>2/1/2018 - 17 Minutes</t>
  </si>
  <si>
    <t>2/1/2018 - 12 Minutes</t>
  </si>
  <si>
    <t>5:26 PM return - 23rd &amp; Market</t>
  </si>
  <si>
    <t>2/2/2018 - 6 Minutes</t>
  </si>
  <si>
    <t>9:40 PM checkout - Free Library of Philadelphia - Central Library</t>
  </si>
  <si>
    <t>9:46 PM return - 23rd &amp; Fairmount</t>
  </si>
  <si>
    <t>2/5/2018 - 11 Minutes</t>
  </si>
  <si>
    <t>12:45 AM checkout - 12th &amp; Filbert</t>
  </si>
  <si>
    <t>12:56 AM return - 20th &amp; Fairmount</t>
  </si>
  <si>
    <t>2/6/2018 - 18 Minutes</t>
  </si>
  <si>
    <t>8:32 AM checkout - 20th &amp; Fairmount</t>
  </si>
  <si>
    <t>2/6/2018 - 14 Minutes</t>
  </si>
  <si>
    <t>7:54 PM checkout - 15th &amp; South</t>
  </si>
  <si>
    <t>8:08 PM return - 20th &amp; Fairmount</t>
  </si>
  <si>
    <t>2/7/2018 - 28 Minutes</t>
  </si>
  <si>
    <t>7:11 PM checkout - 33rd &amp; Market</t>
  </si>
  <si>
    <t>7:39 PM return - Girard Station, MFL</t>
  </si>
  <si>
    <t>2/9/2018 - 13 Minutes</t>
  </si>
  <si>
    <t>8:28 AM checkout - 23rd &amp; Fairmount</t>
  </si>
  <si>
    <t>8:41 AM return - The Children's Hospital of Philadelphia (CHOP)</t>
  </si>
  <si>
    <t>2/9/2018 - 19 Minutes</t>
  </si>
  <si>
    <t>2/9/2018 - 6 Minutes</t>
  </si>
  <si>
    <t>6:36 PM return - Spring Garden Station, BSL</t>
  </si>
  <si>
    <t>2/12/2018 - 15 Minutes</t>
  </si>
  <si>
    <t>2/12/2018 - 20 Minutes</t>
  </si>
  <si>
    <t>5:36 PM return - 20th &amp; Fairmount</t>
  </si>
  <si>
    <t>2/13/2018 - 14 Minutes</t>
  </si>
  <si>
    <t>8:49 AM return - The Children's Hospital of Philadelphia (CHOP)</t>
  </si>
  <si>
    <t>2/13/2018 - 13 Minutes</t>
  </si>
  <si>
    <t>5:25 PM return - 20th &amp; Sansom</t>
  </si>
  <si>
    <t>2/14/2018 - 21 Minutes</t>
  </si>
  <si>
    <t>5:37 PM checkout - 20th &amp; Fairmount</t>
  </si>
  <si>
    <t>5:58 PM return - Thompson &amp; Palmer, Adaire School</t>
  </si>
  <si>
    <t>2/15/2018 - 2 Minutes</t>
  </si>
  <si>
    <t>2/15/2018 - 14 Minutes</t>
  </si>
  <si>
    <t>2/15/2018 - 18 Minutes</t>
  </si>
  <si>
    <t>2/15/2018 - 9 Minutes</t>
  </si>
  <si>
    <t>6:32 PM return - 18th &amp; JFK</t>
  </si>
  <si>
    <t>2/19/2018 - 17 Minutes</t>
  </si>
  <si>
    <t>8:26 AM checkout - 20th &amp; Fairmount</t>
  </si>
  <si>
    <t>8:43 AM return - The Children's Hospital of Philadelphia (CHOP)</t>
  </si>
  <si>
    <t>2/19/2018 - 14 Minutes</t>
  </si>
  <si>
    <t>7:44 PM checkout - 15th &amp; South</t>
  </si>
  <si>
    <t>7:58 PM return - 20th &amp; Fairmount</t>
  </si>
  <si>
    <t>2/20/2018 - 16 Minutes</t>
  </si>
  <si>
    <t>8:30 AM checkout - 20th &amp; Fairmount</t>
  </si>
  <si>
    <t>8:46 AM return - The Children's Hospital of Philadelphia (CHOP)</t>
  </si>
  <si>
    <t>2/25/2018 - 23 Minutes</t>
  </si>
  <si>
    <t>9:25 PM checkout - 4th &amp; Washington</t>
  </si>
  <si>
    <t>9:48 PM return - 20th &amp; Fairmount</t>
  </si>
  <si>
    <t>2/26/2018 - 15 Minutes</t>
  </si>
  <si>
    <t>2/26/2018 - 17 Minutes</t>
  </si>
  <si>
    <t>2:11 PM checkout - The Children's Hospital of Philadelphia (CHOP)</t>
  </si>
  <si>
    <t>2:28 PM return - 20th &amp; Fairmount</t>
  </si>
  <si>
    <t>2/27/2018 - 14 Minutes</t>
  </si>
  <si>
    <t>2/28/2018 - 15 Minutes</t>
  </si>
  <si>
    <t>4:50 PM checkout - 20th &amp; Fairmount</t>
  </si>
  <si>
    <t>5:05 PM return - 2nd &amp; Germantown</t>
  </si>
  <si>
    <t>2/28/2018 - 14 Minutes</t>
  </si>
  <si>
    <t>7:47 PM checkout - 2nd &amp; Germantown</t>
  </si>
  <si>
    <t>8:01 PM return - 20th &amp; Fairmount</t>
  </si>
  <si>
    <t>3/1/2018 - 17 Minutes</t>
  </si>
  <si>
    <t>8:26 AM return - The Children's Hospital of Philadelphia, East Service Drive</t>
  </si>
  <si>
    <t>3/4/2018 - 4 Minutes</t>
  </si>
  <si>
    <t>11:56 AM checkout - 20th &amp; Fairmount</t>
  </si>
  <si>
    <t>12:00 PM return - 17th &amp; Spring Garden, Community College of Philadelphia</t>
  </si>
  <si>
    <t>3/4/2018 - 3 Minutes</t>
  </si>
  <si>
    <t>12:00 PM checkout - 17th &amp; Spring Garden, Community College of Philadelphia</t>
  </si>
  <si>
    <t>12:03 PM return - Spring Garden Station, BSL</t>
  </si>
  <si>
    <t>3/4/2018 - 12 Minutes</t>
  </si>
  <si>
    <t>12:03 PM checkout - Spring Garden Station, BSL</t>
  </si>
  <si>
    <t>12:15 PM return - 13th &amp; Locust</t>
  </si>
  <si>
    <t>3/5/2018 - 16 Minutes</t>
  </si>
  <si>
    <t>7:59 PM checkout - 20th &amp; Fairmount</t>
  </si>
  <si>
    <t>8:15 PM return - Welcome Park, NPS</t>
  </si>
  <si>
    <t>11:10 PM checkout - 2nd &amp; Market</t>
  </si>
  <si>
    <t>11:26 PM return - 20th &amp; Fairmount</t>
  </si>
  <si>
    <t>3/6/2018 - 14 Minutes</t>
  </si>
  <si>
    <t>8:24 AM checkout - 23rd &amp; Fairmount</t>
  </si>
  <si>
    <t>3/6/2018 - 20 Minutes</t>
  </si>
  <si>
    <t>3/9/2018 - 22 Minutes</t>
  </si>
  <si>
    <t>3/11/2018 - 10 Minutes</t>
  </si>
  <si>
    <t>10:05 AM checkout - 9th &amp; Arch</t>
  </si>
  <si>
    <t>10:15 AM return - 4th &amp; Christian</t>
  </si>
  <si>
    <t>3/11/2018 - 20 Minutes</t>
  </si>
  <si>
    <t>12:46 PM checkout - Pennsylvania Convention Center</t>
  </si>
  <si>
    <t>1:06 PM return - Thompson &amp; Palmer, Adaire School</t>
  </si>
  <si>
    <t>3/12/2018 - 15 Minutes</t>
  </si>
  <si>
    <t>3/14/2018 - 17 Minutes</t>
  </si>
  <si>
    <t>3/14/2018 - 14 Minutes</t>
  </si>
  <si>
    <t>5:31 PM checkout - 36th &amp; Sansom</t>
  </si>
  <si>
    <t>3/15/2018 - 14 Minutes</t>
  </si>
  <si>
    <t>8:27 AM checkout - 23rd &amp; Fairmount</t>
  </si>
  <si>
    <t>3/19/2018 - 13 Minutes</t>
  </si>
  <si>
    <t>8:51 AM return - The Children's Hospital of Philadelphia (CHOP)</t>
  </si>
  <si>
    <t>3/19/2018 - 22 Minutes</t>
  </si>
  <si>
    <t>5:25 PM return - 20th &amp; Fairmount</t>
  </si>
  <si>
    <t>3/20/2018 - 13 Minutes</t>
  </si>
  <si>
    <t>8:25 AM checkout - 20th &amp; Fairmount</t>
  </si>
  <si>
    <t>3/26/2018 - 13 Minutes</t>
  </si>
  <si>
    <t>11:16 AM checkout - 20th &amp; Fairmount</t>
  </si>
  <si>
    <t>3/26/2018 - 20 Minutes</t>
  </si>
  <si>
    <t>3/27/2018 - 13 Minutes</t>
  </si>
  <si>
    <t>3/27/2018 - 20 Minutes</t>
  </si>
  <si>
    <t>5:31 PM return - 20th &amp; Fairmount</t>
  </si>
  <si>
    <t>3/28/2018 - 18 Minutes</t>
  </si>
  <si>
    <t>3/28/2018 - 20 Minutes</t>
  </si>
  <si>
    <t>3/28/2018 - 7 Minutes</t>
  </si>
  <si>
    <t>10:43 PM checkout - 20th &amp; Sansom</t>
  </si>
  <si>
    <t>10:50 PM return - 20th &amp; Fairmount</t>
  </si>
  <si>
    <t>4/3/2018 - 14 Minutes</t>
  </si>
  <si>
    <t>4/4/2018 - 16 Minutes</t>
  </si>
  <si>
    <t>8:22 AM checkout - 20th &amp; Fairmount</t>
  </si>
  <si>
    <t>4/5/2018 - 16 Minutes</t>
  </si>
  <si>
    <t>8:27 AM checkout - 20th &amp; Fairmount</t>
  </si>
  <si>
    <t>4/5/2018 - 19 Minutes</t>
  </si>
  <si>
    <t>5:17 PM return - Rodin Museum</t>
  </si>
  <si>
    <t>4/6/2018 - 17 Minutes</t>
  </si>
  <si>
    <t>6:05 PM checkout - 20th &amp; Fairmount</t>
  </si>
  <si>
    <t>6:22 PM return - 2nd &amp; Race</t>
  </si>
  <si>
    <t>4/6/2018 - 12 Minutes</t>
  </si>
  <si>
    <t>9:13 PM checkout - Welcome Park, NPS</t>
  </si>
  <si>
    <t>9:25 PM return - 10th &amp; Federal</t>
  </si>
  <si>
    <t>4/9/2018 - 13 Minutes</t>
  </si>
  <si>
    <t>4/10/2018 - 16 Minutes</t>
  </si>
  <si>
    <t>4/10/2018 - 20 Minutes</t>
  </si>
  <si>
    <t>5:22 PM return - 20th &amp; Fairmount</t>
  </si>
  <si>
    <t>4/10/2018 - 7 Minutes</t>
  </si>
  <si>
    <t>8:51 PM checkout - 20th &amp; Fairmount</t>
  </si>
  <si>
    <t>8:58 PM return - 9th &amp; Spring Garden</t>
  </si>
  <si>
    <t>4/10/2018 - 6 Minutes</t>
  </si>
  <si>
    <t>11:17 PM checkout - Spring Garden Station, BSL</t>
  </si>
  <si>
    <t>11:23 PM return - 20th &amp; Fairmount</t>
  </si>
  <si>
    <t>4/11/2018 - 17 Minutes</t>
  </si>
  <si>
    <t>8:34 AM checkout - 20th &amp; Fairmount</t>
  </si>
  <si>
    <t>4/11/2018 - 4 Minutes</t>
  </si>
  <si>
    <t>5:49 PM checkout - University City Station</t>
  </si>
  <si>
    <t>5:53 PM return - 23rd &amp; South</t>
  </si>
  <si>
    <t>4/11/2018 - 13 Minutes</t>
  </si>
  <si>
    <t>5:54 PM checkout - 23rd &amp; South</t>
  </si>
  <si>
    <t>6:07 PM return - 20th &amp; Fairmount</t>
  </si>
  <si>
    <t>4/11/2018 - 18 Minutes</t>
  </si>
  <si>
    <t>10:43 PM checkout - 20th &amp; Fairmount</t>
  </si>
  <si>
    <t>11:01 PM return - Thompson &amp; Palmer, Adaire School</t>
  </si>
  <si>
    <t>4/12/2018 - 18 Minutes</t>
  </si>
  <si>
    <t>9:19 AM checkout - Thompson &amp; Palmer, Adaire School</t>
  </si>
  <si>
    <t>9:37 AM return - 20th &amp; Fairmount</t>
  </si>
  <si>
    <t>4/12/2018 - 16 Minutes</t>
  </si>
  <si>
    <t>10:28 AM checkout - 20th &amp; Fairmount</t>
  </si>
  <si>
    <t>10:44 AM return - The Children's Hospital of Philadelphia (CHOP)</t>
  </si>
  <si>
    <t>4/13/2018 - 15 Minutes</t>
  </si>
  <si>
    <t>8:37 AM checkout - 23rd &amp; Fairmount</t>
  </si>
  <si>
    <t>8:52 AM return - The Children's Hospital of Philadelphia (CHOP)</t>
  </si>
  <si>
    <t>4/13/2018 - 21 Minutes</t>
  </si>
  <si>
    <t>5:15 PM return - 20th &amp; Fairmount</t>
  </si>
  <si>
    <t>4/18/2018 - 16 Minutes</t>
  </si>
  <si>
    <t>4/18/2018 - 12 Minutes</t>
  </si>
  <si>
    <t>5:23 PM return - 17th &amp; Pine</t>
  </si>
  <si>
    <t>4/19/2018 - 14 Minutes</t>
  </si>
  <si>
    <t>4/19/2018 - 9 Minutes</t>
  </si>
  <si>
    <t>7:39 PM checkout - 33rd &amp; Market</t>
  </si>
  <si>
    <t>5/1/2018 - 14 Minutes</t>
  </si>
  <si>
    <t>8:32 AM return - 27th &amp; South</t>
  </si>
  <si>
    <t>5/2/2018 - 15 Minutes</t>
  </si>
  <si>
    <t>8:17 AM return - 27th &amp; South</t>
  </si>
  <si>
    <t>5/2/2018 - 6 Minutes</t>
  </si>
  <si>
    <t>8:42 PM checkout - Rittenhouse Square</t>
  </si>
  <si>
    <t>8:48 PM return - 27th &amp; South</t>
  </si>
  <si>
    <t>5/2/2018 - 11 Minutes</t>
  </si>
  <si>
    <t>9:00 PM checkout - 27th &amp; South</t>
  </si>
  <si>
    <t>9:11 PM return - Rodin Museum</t>
  </si>
  <si>
    <t>5/3/2018 - 16 Minutes</t>
  </si>
  <si>
    <t>8:19 AM checkout - 20th &amp; Fairmount</t>
  </si>
  <si>
    <t>8:35 AM return - 27th &amp; South</t>
  </si>
  <si>
    <t>5/4/2018 - 12 Minutes</t>
  </si>
  <si>
    <t>8:35 AM checkout - 20th &amp; Fairmount</t>
  </si>
  <si>
    <t>8:47 AM return - 8th &amp; Market</t>
  </si>
  <si>
    <t>5/7/2018 - 15 Minutes</t>
  </si>
  <si>
    <t>5/9/2018 - 15 Minutes</t>
  </si>
  <si>
    <t>8:31 AM checkout - 23rd &amp; Fairmount</t>
  </si>
  <si>
    <t>8:46 AM return - 27th &amp; South</t>
  </si>
  <si>
    <t>5/10/2018 - 15 Minutes</t>
  </si>
  <si>
    <t>8:12 AM return - 27th &amp; South</t>
  </si>
  <si>
    <t>5/10/2018 - 14 Minutes</t>
  </si>
  <si>
    <t>5:06 PM checkout - 27th &amp; South</t>
  </si>
  <si>
    <t>6:35 PM checkout - 20th &amp; Fairmount</t>
  </si>
  <si>
    <t>6:49 PM return - Girard Station, MFL</t>
  </si>
  <si>
    <t>5/11/2018 - 12 Minutes</t>
  </si>
  <si>
    <t>8:16 AM return - 10th &amp; Chestnut</t>
  </si>
  <si>
    <t>5/11/2018 - 11 Minutes</t>
  </si>
  <si>
    <t>9:43 AM checkout - 9th &amp; Locust</t>
  </si>
  <si>
    <t>9:54 AM return - 27th &amp; South</t>
  </si>
  <si>
    <t>5/11/2018 - 14 Minutes</t>
  </si>
  <si>
    <t>7:42 PM checkout - 20th &amp; Fairmount</t>
  </si>
  <si>
    <t>7:56 PM return - Girard Station, MFL</t>
  </si>
  <si>
    <t>5/14/2018 - 17 Minutes</t>
  </si>
  <si>
    <t>8:39 AM return - The Children's Hospital of Philadelphia, East Service Drive</t>
  </si>
  <si>
    <t>5/15/2018 - 14 Minutes</t>
  </si>
  <si>
    <t>8:27 AM return - 27th &amp; South</t>
  </si>
  <si>
    <t>5/15/2018 - 19 Minutes</t>
  </si>
  <si>
    <t>3:16 PM checkout - The Children's Hospital of Philadelphia (CHOP)</t>
  </si>
  <si>
    <t>3:35 PM return - 20th &amp; Fairmount</t>
  </si>
  <si>
    <t>5/17/2018 - 15 Minutes</t>
  </si>
  <si>
    <t>8:13 AM return - 27th &amp; South</t>
  </si>
  <si>
    <t>5/21/2018 - 15 Minutes</t>
  </si>
  <si>
    <t>9:25 AM checkout - 20th &amp; Fairmount</t>
  </si>
  <si>
    <t>9:40 AM return - The Children's Hospital of Philadelphia (CHOP)</t>
  </si>
  <si>
    <t>5:58 PM checkout - 27th &amp; South</t>
  </si>
  <si>
    <t>6:13 PM return - 20th &amp; Fairmount</t>
  </si>
  <si>
    <t>5/22/2018 - 14 Minutes</t>
  </si>
  <si>
    <t>8:19 AM return - 27th &amp; South</t>
  </si>
  <si>
    <t>5/22/2018 - 15 Minutes</t>
  </si>
  <si>
    <t>4:52 PM checkout - 27th &amp; South</t>
  </si>
  <si>
    <t>5/24/2018 - 15 Minutes</t>
  </si>
  <si>
    <t>8:41 AM return - 27th &amp; South</t>
  </si>
  <si>
    <t>5/24/2018 - 21 Minutes</t>
  </si>
  <si>
    <t>5/25/2018 - 14 Minutes</t>
  </si>
  <si>
    <t>8:31 AM return - 27th &amp; South</t>
  </si>
  <si>
    <t>4:53 PM checkout - 27th &amp; South</t>
  </si>
  <si>
    <t>5/29/2018 - 15 Minutes</t>
  </si>
  <si>
    <t>8:34 AM return - 27th &amp; South</t>
  </si>
  <si>
    <t>5/30/2018 - 16 Minutes</t>
  </si>
  <si>
    <t>8:31 AM checkout - 20th &amp; Fairmount</t>
  </si>
  <si>
    <t>8:47 AM return - 27th &amp; South</t>
  </si>
  <si>
    <t>5/30/2018 - 14 Minutes</t>
  </si>
  <si>
    <t>5:00 PM checkout - 27th &amp; South</t>
  </si>
  <si>
    <t>5:14 PM return - 20th &amp; Fairmount</t>
  </si>
  <si>
    <t>5/31/2018 - 13 Minutes</t>
  </si>
  <si>
    <t>5/31/2018 - 16 Minutes</t>
  </si>
  <si>
    <t>6/1/2018 - 15 Minutes</t>
  </si>
  <si>
    <t>8:36 AM return - 27th &amp; South</t>
  </si>
  <si>
    <t>6/3/2018 - 22 Minutes</t>
  </si>
  <si>
    <t>11:25 AM checkout - 20th &amp; Fairmount</t>
  </si>
  <si>
    <t>11:47 AM return - Darien &amp; Catharine</t>
  </si>
  <si>
    <t>6/4/2018 - 14 Minutes</t>
  </si>
  <si>
    <t>8:44 AM checkout - 23rd &amp; Fairmount</t>
  </si>
  <si>
    <t>8:58 AM return - 27th &amp; South</t>
  </si>
  <si>
    <t>6/4/2018 - 16 Minutes</t>
  </si>
  <si>
    <t>12:16 PM checkout - 27th &amp; South</t>
  </si>
  <si>
    <t>12:32 PM return - 20th &amp; Fairmount</t>
  </si>
  <si>
    <t>6/5/2018 - 16 Minutes</t>
  </si>
  <si>
    <t>6/5/2018 - 9 Minutes</t>
  </si>
  <si>
    <t>5:47 PM checkout - 25th &amp; Locust</t>
  </si>
  <si>
    <t>5:56 PM return - Rodin Museum</t>
  </si>
  <si>
    <t>6/6/2018 - 14 Minutes</t>
  </si>
  <si>
    <t>11:21 AM checkout - 20th &amp; Fairmount</t>
  </si>
  <si>
    <t>11:35 AM return - 10th &amp; Chestnut</t>
  </si>
  <si>
    <t>6/6/2018 - 11 Minutes</t>
  </si>
  <si>
    <t>11:48 AM checkout - 9th &amp; Locust</t>
  </si>
  <si>
    <t>11:59 AM return - 23rd &amp; South</t>
  </si>
  <si>
    <t>6/6/2018 - 16 Minutes</t>
  </si>
  <si>
    <t>5:14 PM checkout - 27th &amp; South</t>
  </si>
  <si>
    <t>6/7/2018 - 15 Minutes</t>
  </si>
  <si>
    <t>7:25 AM checkout - 20th &amp; Fairmount</t>
  </si>
  <si>
    <t>7:40 AM return - 27th &amp; South</t>
  </si>
  <si>
    <t>6/7/2018 - 17 Minutes</t>
  </si>
  <si>
    <t>4:59 PM checkout - 27th &amp; South</t>
  </si>
  <si>
    <t>6/8/2018 - 13 Minutes</t>
  </si>
  <si>
    <t>6/9/2018 - 18 Minutes</t>
  </si>
  <si>
    <t>5:10 PM checkout - Free Library of Philadelphia - Central Library</t>
  </si>
  <si>
    <t>5:28 PM return - 7th &amp; Fitzwater</t>
  </si>
  <si>
    <t>6/10/2018 - 10 Hours 33 Minutes</t>
  </si>
  <si>
    <t>2:01 AM checkout - 7th &amp; Fitzwater</t>
  </si>
  <si>
    <t>12:35 PM return - 20th &amp; Fairmount</t>
  </si>
  <si>
    <t>18 miles</t>
  </si>
  <si>
    <t>6/11/2018 - 21 Minutes</t>
  </si>
  <si>
    <t>2:09 PM checkout - The Children's Hospital of Philadelphia (CHOP)</t>
  </si>
  <si>
    <t>2:30 PM return - 20th &amp; Fairmount</t>
  </si>
  <si>
    <t>6/11/2018 - 16 Minutes</t>
  </si>
  <si>
    <t>8:06 PM checkout - 20th &amp; Fairmount</t>
  </si>
  <si>
    <t>8:22 PM return - Welcome Park, NPS</t>
  </si>
  <si>
    <t>6/11/2018 - 19 Minutes</t>
  </si>
  <si>
    <t>10:37 PM checkout - Welcome Park, NPS</t>
  </si>
  <si>
    <t>10:56 PM return - 20th &amp; Fairmount</t>
  </si>
  <si>
    <t>6/12/2018 - 14 Minutes</t>
  </si>
  <si>
    <t>8:18 AM return - 27th &amp; South</t>
  </si>
  <si>
    <t>4:48 PM checkout - 27th &amp; South</t>
  </si>
  <si>
    <t>5:02 PM return - 20th &amp; Fairmount</t>
  </si>
  <si>
    <t>6/13/2018 - 15 Minutes</t>
  </si>
  <si>
    <t>8:37 AM return - 27th &amp; South</t>
  </si>
  <si>
    <t>6/14/2018 - 16 Minutes</t>
  </si>
  <si>
    <t>8:38 AM return - 27th &amp; South</t>
  </si>
  <si>
    <t>5:30 PM return - 20th &amp; Fairmount</t>
  </si>
  <si>
    <t>6/18/2018 - 15 Minutes</t>
  </si>
  <si>
    <t>6/19/2018 - 16 Minutes</t>
  </si>
  <si>
    <t>6/19/2018 - 18 Minutes</t>
  </si>
  <si>
    <t>5:33 PM checkout - 27th &amp; South</t>
  </si>
  <si>
    <t>5:51 PM return - 23rd &amp; Fairmount</t>
  </si>
  <si>
    <t>6/20/2018 - 11 Minutes</t>
  </si>
  <si>
    <t>5:00 PM checkout - 20th &amp; Fairmount</t>
  </si>
  <si>
    <t>5:11 PM return - 25th &amp; Locust</t>
  </si>
  <si>
    <t>6/21/2018 - 2 Minutes</t>
  </si>
  <si>
    <t>6/21/2018 - 12 Minutes</t>
  </si>
  <si>
    <t>8:33 AM return - 27th &amp; South</t>
  </si>
  <si>
    <t>6/21/2018 - 20 Minutes</t>
  </si>
  <si>
    <t>5:38 PM return - Rodin Museum</t>
  </si>
  <si>
    <t>6/22/2018 - 17 Minutes</t>
  </si>
  <si>
    <t>10:38 AM return - 27th &amp; South</t>
  </si>
  <si>
    <t>6/23/2018 - 16 Minutes</t>
  </si>
  <si>
    <t>6:00 PM checkout - 6th &amp; Race</t>
  </si>
  <si>
    <t>6/25/2018 - 17 Minutes</t>
  </si>
  <si>
    <t>1:13 PM checkout - 20th &amp; Fairmount</t>
  </si>
  <si>
    <t>1:30 PM return - The Children's Hospital of Philadelphia (CHOP)</t>
  </si>
  <si>
    <t>6/25/2018 - 20 Minutes</t>
  </si>
  <si>
    <t>6/26/2018 - 15 Minutes</t>
  </si>
  <si>
    <t>6/26/2018 - 16 Minutes</t>
  </si>
  <si>
    <t>4:35 PM checkout - 27th &amp; South</t>
  </si>
  <si>
    <t>4:51 PM return - 23rd &amp; Fairmount</t>
  </si>
  <si>
    <t>6/27/2018 - 15 Minutes</t>
  </si>
  <si>
    <t>8:29 AM checkout - 20th &amp; Fairmount</t>
  </si>
  <si>
    <t>8:44 AM return - 27th &amp; South</t>
  </si>
  <si>
    <t>6/28/2018 - 16 Minutes</t>
  </si>
  <si>
    <t>9:16 AM checkout - 20th &amp; Fairmount</t>
  </si>
  <si>
    <t>9:32 AM return - 27th &amp; South</t>
  </si>
  <si>
    <t>5:31 PM checkout - 27th &amp; South</t>
  </si>
  <si>
    <t>6/29/2018 - 14 Minutes</t>
  </si>
  <si>
    <t>8:39 AM return - 27th &amp; South</t>
  </si>
  <si>
    <t>6/29/2018 - 1 Minutes</t>
  </si>
  <si>
    <t>5:48 PM return - 27th &amp; South</t>
  </si>
  <si>
    <t>5:48 PM checkout - 27th &amp; South</t>
  </si>
  <si>
    <t>6:02 PM return - 20th &amp; Fairmount</t>
  </si>
  <si>
    <t>7/3/2018 - 17 Minutes</t>
  </si>
  <si>
    <t>7/5/2018 - 17 Minutes</t>
  </si>
  <si>
    <t>8:45 AM return - The Children's Hospital of Philadelphia (CHOP)</t>
  </si>
  <si>
    <t>7/5/2018 - 0 Minutes</t>
  </si>
  <si>
    <t>5:25 PM checkout - The Children's Hospital of Philadelphia (CHOP)</t>
  </si>
  <si>
    <t>5:25 PM return - The Children's Hospital of Philadelphia (CHOP)</t>
  </si>
  <si>
    <t>7/5/2018 - 20 Minutes</t>
  </si>
  <si>
    <t>5:46 PM return - 20th &amp; Fairmount</t>
  </si>
  <si>
    <t>7/7/2018 - 9 Minutes</t>
  </si>
  <si>
    <t>5:18 PM checkout - 9th &amp; Spring Garden</t>
  </si>
  <si>
    <t>7/7/2018 - 3 Minutes</t>
  </si>
  <si>
    <t>6:18 PM checkout - 20th &amp; Fairmount</t>
  </si>
  <si>
    <t>6:21 PM return - Rodin Museum</t>
  </si>
  <si>
    <t>7/7/2018 - 10 Minutes</t>
  </si>
  <si>
    <t>6:36 PM checkout - Rodin Museum</t>
  </si>
  <si>
    <t>6:46 PM return - 17th &amp; Pine</t>
  </si>
  <si>
    <t>7/8/2018 - 20 Minutes</t>
  </si>
  <si>
    <t>10:10 AM checkout - 23rd &amp; Fairmount</t>
  </si>
  <si>
    <t>10:30 AM return - Frankford &amp; Belgrade</t>
  </si>
  <si>
    <t>7/8/2018 - 27 Minutes</t>
  </si>
  <si>
    <t>2:01 PM checkout - Thompson &amp; Palmer, Adaire School</t>
  </si>
  <si>
    <t>2:28 PM return - 15th &amp; Spruce</t>
  </si>
  <si>
    <t>7/9/2018 - 1 Minutes</t>
  </si>
  <si>
    <t>8:22 AM return - 20th &amp; Fairmount</t>
  </si>
  <si>
    <t>7/9/2018 - 16 Minutes</t>
  </si>
  <si>
    <t>7/9/2018 - 18 Minutes</t>
  </si>
  <si>
    <t>7/9/2018 - 12 Minutes</t>
  </si>
  <si>
    <t>7:39 PM checkout - 20th &amp; Fairmount</t>
  </si>
  <si>
    <t>7:51 PM return - Spring Garden Station, MFL</t>
  </si>
  <si>
    <t>7/9/2018 - 11 Minutes</t>
  </si>
  <si>
    <t>10:01 PM checkout - Spring Garden Station, MFL</t>
  </si>
  <si>
    <t>10:12 PM return - 20th &amp; Fairmount</t>
  </si>
  <si>
    <t>7/10/2018 - 13 Minutes</t>
  </si>
  <si>
    <t>7/10/2018 - 12 Minutes</t>
  </si>
  <si>
    <t>5:07 PM checkout - 27th &amp; South</t>
  </si>
  <si>
    <t>7/11/2018 - 14 Minutes</t>
  </si>
  <si>
    <t>7/11/2018 - 15 Minutes</t>
  </si>
  <si>
    <t>4:47 PM checkout - 27th &amp; South</t>
  </si>
  <si>
    <t>7/13/2018 - 20 Minutes</t>
  </si>
  <si>
    <t>8:23 AM return - 27th &amp; South</t>
  </si>
  <si>
    <t>7/13/2018 - 6 Minutes</t>
  </si>
  <si>
    <t>3:20 PM checkout - 27th &amp; South</t>
  </si>
  <si>
    <t>3:26 PM return - 15th &amp; South</t>
  </si>
  <si>
    <t>7/16/2018 - 18 Minutes</t>
  </si>
  <si>
    <t>7/16/2018 - 17 Minutes</t>
  </si>
  <si>
    <t>5:15 PM checkout - 27th &amp; South</t>
  </si>
  <si>
    <t>7/17/2018 - 16 Minutes</t>
  </si>
  <si>
    <t>7/18/2018 - 14 Minutes</t>
  </si>
  <si>
    <t>10:02 AM checkout - 20th &amp; Fairmount</t>
  </si>
  <si>
    <t>10:16 AM return - 10th &amp; Chestnut</t>
  </si>
  <si>
    <t>7/18/2018 - 17 Minutes</t>
  </si>
  <si>
    <t>11:24 AM checkout - 9th &amp; Locust</t>
  </si>
  <si>
    <t>7/25/2018 - 15 Minutes</t>
  </si>
  <si>
    <t>11:32 AM checkout - 20th &amp; Fairmount</t>
  </si>
  <si>
    <t>11:47 AM return - 27th &amp; South</t>
  </si>
  <si>
    <t>7/25/2018 - 0 Minutes</t>
  </si>
  <si>
    <t>4:32 PM checkout - 27th &amp; South</t>
  </si>
  <si>
    <t>4:32 PM return - 27th &amp; South</t>
  </si>
  <si>
    <t>7/25/2018 - 17 Minutes</t>
  </si>
  <si>
    <t>4:33 PM checkout - 27th &amp; South</t>
  </si>
  <si>
    <t>4:50 PM return - 23rd &amp; Fairmount</t>
  </si>
  <si>
    <t>7/26/2018 - 17 Minutes</t>
  </si>
  <si>
    <t>8:38 AM checkout - 20th &amp; Fairmount</t>
  </si>
  <si>
    <t>8:55 AM return - 27th &amp; South</t>
  </si>
  <si>
    <t>7/26/2018 - 19 Minutes</t>
  </si>
  <si>
    <t>5:55 PM checkout - The Children's Hospital of Philadelphia (CHOP)</t>
  </si>
  <si>
    <t>6:14 PM return - Rodin Museum</t>
  </si>
  <si>
    <t>7/31/2018 - 17 Minutes</t>
  </si>
  <si>
    <t>8/1/2018 - 19 Minutes</t>
  </si>
  <si>
    <t>8:45 AM return - 27th &amp; South</t>
  </si>
  <si>
    <t>8/1/2018 - 0 Minutes</t>
  </si>
  <si>
    <t>4:46 PM return - The Children's Hospital of Philadelphia (CHOP)</t>
  </si>
  <si>
    <t>8/1/2018 - 22 Minutes</t>
  </si>
  <si>
    <t>5:09 PM return - 20th &amp; Fairmount</t>
  </si>
  <si>
    <t>8/2/2018 - 18 Minutes</t>
  </si>
  <si>
    <t>8/2/2018 - 21 Minutes</t>
  </si>
  <si>
    <t>1:14 PM checkout - 27th &amp; South</t>
  </si>
  <si>
    <t>1:35 PM return - 20th &amp; Fairmount</t>
  </si>
  <si>
    <t>8/4/2018 - 12 Minutes</t>
  </si>
  <si>
    <t>5:41 PM checkout - 20th &amp; Fairmount</t>
  </si>
  <si>
    <t>5:53 PM return - 6th &amp; Race</t>
  </si>
  <si>
    <t>8/4/2018 - 24 Minutes</t>
  </si>
  <si>
    <t>10:30 PM checkout - Foglietta Plaza</t>
  </si>
  <si>
    <t>10:54 PM return - 20th &amp; Fairmount</t>
  </si>
  <si>
    <t>8/6/2018 - 17 Minutes</t>
  </si>
  <si>
    <t>12:42 PM checkout - 20th &amp; Fairmount</t>
  </si>
  <si>
    <t>12:59 PM return - The Children's Hospital of Philadelphia (CHOP)</t>
  </si>
  <si>
    <t>8/6/2018 - 1 Minutes</t>
  </si>
  <si>
    <t>5:34 PM checkout - 27th &amp; South</t>
  </si>
  <si>
    <t>5:35 PM return - 27th &amp; South</t>
  </si>
  <si>
    <t>8/6/2018 - 20 Minutes</t>
  </si>
  <si>
    <t>5:35 PM checkout - 27th &amp; South</t>
  </si>
  <si>
    <t>5:55 PM return - 23rd &amp; Fairmount</t>
  </si>
  <si>
    <t>8/6/2018 - 0 Minutes</t>
  </si>
  <si>
    <t>7:58 PM checkout - 20th &amp; Fairmount</t>
  </si>
  <si>
    <t>8/6/2018 - 24 Minutes</t>
  </si>
  <si>
    <t>8/6/2018 - 18 Minutes</t>
  </si>
  <si>
    <t>11:05 PM checkout - Welcome Park, NPS</t>
  </si>
  <si>
    <t>8/7/2018 - 16 Minutes</t>
  </si>
  <si>
    <t>8:28 AM return - 27th &amp; South</t>
  </si>
  <si>
    <t>8/7/2018 - 10 Minutes</t>
  </si>
  <si>
    <t>3:36 PM checkout - 27th &amp; South</t>
  </si>
  <si>
    <t>3:46 PM return - Philadelphia Museum of Art</t>
  </si>
  <si>
    <t>8/8/2018 - 1 Minutes</t>
  </si>
  <si>
    <t>8:38 AM return - 23rd &amp; Fairmount</t>
  </si>
  <si>
    <t>8/8/2018 - 13 Minutes</t>
  </si>
  <si>
    <t>8:51 AM return - 27th &amp; South</t>
  </si>
  <si>
    <t>8/8/2018 - 7 Minutes</t>
  </si>
  <si>
    <t>5:21 PM return - 17th &amp; Pine</t>
  </si>
  <si>
    <t>8/9/2018 - 16 Minutes</t>
  </si>
  <si>
    <t>12:18 PM checkout - 20th &amp; Fairmount</t>
  </si>
  <si>
    <t>12:34 PM return - The Children's Hospital of Philadelphia (CHOP)</t>
  </si>
  <si>
    <t>8/9/2018 - 18 Minutes</t>
  </si>
  <si>
    <t>5:40 PM checkout - The Children's Hospital of Philadelphia (CHOP)</t>
  </si>
  <si>
    <t>5:58 PM return - 20th &amp; Fairmount</t>
  </si>
  <si>
    <t>8/10/2018 - 14 Minutes</t>
  </si>
  <si>
    <t>8:33 AM checkout - 20th &amp; Fairmount</t>
  </si>
  <si>
    <t>8/10/2018 - 11 Minutes</t>
  </si>
  <si>
    <t>3:44 PM checkout - 19th &amp; Lombard</t>
  </si>
  <si>
    <t>3:55 PM return - 8th &amp; Market</t>
  </si>
  <si>
    <t>8/14/2018 - 1 Minutes</t>
  </si>
  <si>
    <t>8:34 AM checkout - 23rd &amp; Fairmount</t>
  </si>
  <si>
    <t>8:35 AM return - 23rd &amp; Fairmount</t>
  </si>
  <si>
    <t>8/14/2018 - 15 Minutes</t>
  </si>
  <si>
    <t>8:50 AM return - 27th &amp; South</t>
  </si>
  <si>
    <t>8/14/2018 - 14 Minutes</t>
  </si>
  <si>
    <t>5:01 PM checkout - 27th &amp; South</t>
  </si>
  <si>
    <t>5:15 PM return - Rodin Museum</t>
  </si>
  <si>
    <t>8/15/2018 - 13 Minutes</t>
  </si>
  <si>
    <t>8/17/2018 - 12 Minutes</t>
  </si>
  <si>
    <t>8:18 AM return - 25th &amp; Locust</t>
  </si>
  <si>
    <t>8/17/2018 - 15 Minutes</t>
  </si>
  <si>
    <t>4:49 PM checkout - 27th &amp; South</t>
  </si>
  <si>
    <t>8/20/2018 - 0 Minutes</t>
  </si>
  <si>
    <t>1:15 PM checkout - 20th &amp; Fairmount</t>
  </si>
  <si>
    <t>1:15 PM return - 20th &amp; Fairmount</t>
  </si>
  <si>
    <t>8/20/2018 - 16 Minutes</t>
  </si>
  <si>
    <t>1:31 PM return - The Children's Hospital of Philadelphia (CHOP)</t>
  </si>
  <si>
    <t>8/20/2018 - 18 Minutes</t>
  </si>
  <si>
    <t>8/21/2018 - 16 Minutes</t>
  </si>
  <si>
    <t>8:41 AM checkout - 23rd &amp; Fairmount</t>
  </si>
  <si>
    <t>8:57 AM return - 27th &amp; South</t>
  </si>
  <si>
    <t>8/21/2018 - 23 Minutes</t>
  </si>
  <si>
    <t>5:16 PM checkout - 27th &amp; South</t>
  </si>
  <si>
    <t>5:39 PM return - 2nd &amp; Race</t>
  </si>
  <si>
    <t>8/22/2018 - 16 Minutes</t>
  </si>
  <si>
    <t>8/22/2018 - 12 Minutes</t>
  </si>
  <si>
    <t>5:08 PM checkout - 27th &amp; South</t>
  </si>
  <si>
    <t>5:20 PM return - 15th &amp; Spruce</t>
  </si>
  <si>
    <t>8/23/2018 - 17 Minutes</t>
  </si>
  <si>
    <t>3:26 PM checkout - 20th &amp; Fairmount</t>
  </si>
  <si>
    <t>3:43 PM return - The Children's Hospital of Philadelphia (CHOP)</t>
  </si>
  <si>
    <t>8/24/2018 - 14 Minutes</t>
  </si>
  <si>
    <t>8/24/2018 - 15 Minutes</t>
  </si>
  <si>
    <t>2:10 PM checkout - 27th &amp; South</t>
  </si>
  <si>
    <t>2:25 PM return - 20th &amp; Fairmount</t>
  </si>
  <si>
    <t>8/24/2018 - 13 Minutes</t>
  </si>
  <si>
    <t>5:23 PM checkout - 20th &amp; Fairmount</t>
  </si>
  <si>
    <t>5:36 PM return - 23rd &amp; South</t>
  </si>
  <si>
    <t>8/24/2018 - 17 Minutes</t>
  </si>
  <si>
    <t>6:26 PM checkout - 23rd &amp; South</t>
  </si>
  <si>
    <t>6:43 PM return - 43rd &amp; Chester, Clark Park</t>
  </si>
  <si>
    <t>8/24/2018 - 22 Minutes</t>
  </si>
  <si>
    <t>10:06 PM checkout - 43rd &amp; Chester, Clark Park</t>
  </si>
  <si>
    <t>8/25/2018 - 0 Minutes</t>
  </si>
  <si>
    <t>12:33 PM checkout - 20th &amp; Fairmount</t>
  </si>
  <si>
    <t>12:33 PM return - 20th &amp; Fairmount</t>
  </si>
  <si>
    <t>8/25/2018 - 19 Minutes</t>
  </si>
  <si>
    <t>12:52 PM return - Girard Station, MFL</t>
  </si>
  <si>
    <t>8/25/2018 - 17 Minutes</t>
  </si>
  <si>
    <t>3:47 PM checkout - Del. River Trail &amp; Penn St.</t>
  </si>
  <si>
    <t>4:04 PM return - 20th &amp; Fairmount</t>
  </si>
  <si>
    <t>8/28/2018 - 14 Minutes</t>
  </si>
  <si>
    <t>8:48 AM return - 27th &amp; South</t>
  </si>
  <si>
    <t>8/29/2018 - 16 Minutes</t>
  </si>
  <si>
    <t>8:25 AM return - 27th &amp; South</t>
  </si>
  <si>
    <t>8/29/2018 - 13 Minutes</t>
  </si>
  <si>
    <t>5:05 PM return - 20th &amp; Fairmount</t>
  </si>
  <si>
    <t>8/29/2018 - 15 Minutes</t>
  </si>
  <si>
    <t>6:03 PM checkout - 20th &amp; Fairmount</t>
  </si>
  <si>
    <t>6:18 PM return - Del. River Trail &amp; Penn St.</t>
  </si>
  <si>
    <t>8/29/2018 - 18 Minutes</t>
  </si>
  <si>
    <t>9:08 PM checkout - Del. River Trail &amp; Penn St.</t>
  </si>
  <si>
    <t>9:26 PM return - 20th &amp; Fairmount</t>
  </si>
  <si>
    <t>8/30/2018 - 18 Minutes</t>
  </si>
  <si>
    <t>8:16 AM return - 27th &amp; South</t>
  </si>
  <si>
    <t>9/2/2018 - 22 Minutes</t>
  </si>
  <si>
    <t>12:46 PM checkout - 20th &amp; Fairmount</t>
  </si>
  <si>
    <t>1:08 PM return - 43rd &amp; Chester, Clark Park</t>
  </si>
  <si>
    <t>9/4/2018 - 17 Minutes</t>
  </si>
  <si>
    <t>8:36 AM checkout - 23rd &amp; Fairmount</t>
  </si>
  <si>
    <t>8:53 AM return - 23rd &amp; Fairmount</t>
  </si>
  <si>
    <t>9/4/2018 - 16 Minutes</t>
  </si>
  <si>
    <t>5:02 PM checkout - 27th &amp; South</t>
  </si>
  <si>
    <t>5:18 PM return - 20th &amp; Fairmount</t>
  </si>
  <si>
    <t>9/5/2018 - 16 Minutes</t>
  </si>
  <si>
    <t>7:32 AM checkout - 20th &amp; Fairmount</t>
  </si>
  <si>
    <t>7:48 AM return - The Children's Hospital of Philadelphia (CHOP)</t>
  </si>
  <si>
    <t>9/5/2018 - 19 Minutes</t>
  </si>
  <si>
    <t>5:25 PM return - 9th &amp; Spring Garden</t>
  </si>
  <si>
    <t>9/5/2018 - 9 Minutes</t>
  </si>
  <si>
    <t>5:39 PM checkout - 9th &amp; Spring Garden</t>
  </si>
  <si>
    <t>5:48 PM return - 20th &amp; Fairmount</t>
  </si>
  <si>
    <t>9/6/2018 - 7 Minutes</t>
  </si>
  <si>
    <t>3:17 PM checkout - 20th &amp; Fairmount</t>
  </si>
  <si>
    <t>3:24 PM return - Philadelphia Museum of Art</t>
  </si>
  <si>
    <t>9/6/2018 - 12 Minutes</t>
  </si>
  <si>
    <t>3:26 PM checkout - Philadelphia Museum of Art</t>
  </si>
  <si>
    <t>3:38 PM return - The Children's Hospital of Philadelphia (CHOP)</t>
  </si>
  <si>
    <t>9/6/2018 - 16 Minutes</t>
  </si>
  <si>
    <t>7:38 PM checkout - 27th &amp; South</t>
  </si>
  <si>
    <t>7:54 PM return - 20th &amp; Fairmount</t>
  </si>
  <si>
    <t>9/7/2018 - 17 Minutes</t>
  </si>
  <si>
    <t>8:45 AM checkout - 23rd &amp; Fairmount</t>
  </si>
  <si>
    <t>9:02 AM return - The Children's Hospital of Philadelphia, East Service Drive</t>
  </si>
  <si>
    <t>9/17/2018 - 16 Minutes</t>
  </si>
  <si>
    <t>2 miles</t>
  </si>
  <si>
    <t>9/17/2018 - 1 Minutes</t>
  </si>
  <si>
    <t>4:58 PM checkout - University City Station</t>
  </si>
  <si>
    <t>4:59 PM return - University City Station</t>
  </si>
  <si>
    <t>9/17/2018 - 17 Minutes</t>
  </si>
  <si>
    <t>4:59 PM checkout - University City Station</t>
  </si>
  <si>
    <t>9/19/2018 - 16 Minutes</t>
  </si>
  <si>
    <t>9/19/2018 - 0 Minutes</t>
  </si>
  <si>
    <t>5:08 PM return - 27th &amp; South</t>
  </si>
  <si>
    <t>9/19/2018 - 15 Minutes</t>
  </si>
  <si>
    <t>5:10 PM checkout - 27th &amp; South</t>
  </si>
  <si>
    <t>9/20/2018 - 17 Minutes</t>
  </si>
  <si>
    <t>2:57 PM checkout - 20th &amp; Fairmount</t>
  </si>
  <si>
    <t>3:14 PM return - The Children's Hospital of Philadelphia (CHOP)</t>
  </si>
  <si>
    <t>9/20/2018 - 15 Minutes</t>
  </si>
  <si>
    <t>7:13 PM return - Girard Station, MFL</t>
  </si>
  <si>
    <t>9/21/2018 - 18 Minutes</t>
  </si>
  <si>
    <t>9/21/2018 - 11 Minutes</t>
  </si>
  <si>
    <t>2:15 PM checkout - Amtrak 30th Street Station</t>
  </si>
  <si>
    <t>2:26 PM return - 20th &amp; Fairmount</t>
  </si>
  <si>
    <t>1 miles</t>
  </si>
  <si>
    <t>9/25/2018 - 16 Minutes</t>
  </si>
  <si>
    <t>9/26/2018 - 16 Minutes</t>
  </si>
  <si>
    <t>9/27/2018 - 13 Minutes</t>
  </si>
  <si>
    <t>9/27/2018 - 15 Minutes</t>
  </si>
  <si>
    <t>5:11 PM checkout - 27th &amp; South</t>
  </si>
  <si>
    <t>9/28/2018 - 17 Minutes</t>
  </si>
  <si>
    <t>9/29/2018 - 25 Minutes</t>
  </si>
  <si>
    <t>8:39 AM return - 8th &amp; Mifflin, Bok Building</t>
  </si>
  <si>
    <t>9/30/2018 - 21 Minutes</t>
  </si>
  <si>
    <t>12:41 PM checkout - 20th &amp; Fairmount</t>
  </si>
  <si>
    <t>1:02 PM return - 4th &amp; Walnut, NPS</t>
  </si>
  <si>
    <t>10/1/2018 - 15 Minutes</t>
  </si>
  <si>
    <t>10:46 AM checkout - 23rd &amp; Fairmount</t>
  </si>
  <si>
    <t>10/2/2018 - 14 Minutes</t>
  </si>
  <si>
    <t>8:40 AM checkout - Rodin Museum</t>
  </si>
  <si>
    <t>8:54 AM return - 27th &amp; South</t>
  </si>
  <si>
    <t>10/2/2018 - 8 Minutes</t>
  </si>
  <si>
    <t>5:21 PM checkout - 24th &amp; Race SRT</t>
  </si>
  <si>
    <t>10/3/2018 - 17 Minutes</t>
  </si>
  <si>
    <t>7:38 AM checkout - 20th &amp; Fairmount</t>
  </si>
  <si>
    <t>7:55 AM return - 9th &amp; Locust</t>
  </si>
  <si>
    <t>10/3/2018 - 13 Minutes</t>
  </si>
  <si>
    <t>9:32 AM checkout - 9th &amp; Locust</t>
  </si>
  <si>
    <t>9:45 AM return - 27th &amp; South</t>
  </si>
  <si>
    <t>5:20 PM return - 23rd &amp; Market</t>
  </si>
  <si>
    <t>10/3/2018 - 9 Minutes</t>
  </si>
  <si>
    <t>5:32 PM checkout - 23rd &amp; Market</t>
  </si>
  <si>
    <t>10/4/2018 - 17 Minutes</t>
  </si>
  <si>
    <t>10/4/2018 - 21 Minutes</t>
  </si>
  <si>
    <t>5:33 PM checkout - The Children's Hospital of Philadelphia (CHOP)</t>
  </si>
  <si>
    <t>5:54 PM return - 20th &amp; Fairmount</t>
  </si>
  <si>
    <t>10/5/2018 - 15 Minutes</t>
  </si>
  <si>
    <t>10/8/2018 - 15 Minutes</t>
  </si>
  <si>
    <t>8:39 AM return - Indego Help Desk</t>
  </si>
  <si>
    <t>10/8/2018 - 20 Minutes</t>
  </si>
  <si>
    <t>5:11 PM return - 20th &amp; Fairmount</t>
  </si>
  <si>
    <t>10/9/2018 - 15 Minutes</t>
  </si>
  <si>
    <t>8:39 AM checkout - 23rd &amp; Fairmount</t>
  </si>
  <si>
    <t>10/9/2018 - 12 Minutes</t>
  </si>
  <si>
    <t>4:44 PM checkout - 23rd &amp; South</t>
  </si>
  <si>
    <t>4:56 PM return - 23rd &amp; Fairmount</t>
  </si>
  <si>
    <t>10/10/2018 - 18 Minutes</t>
  </si>
  <si>
    <t>7:42 AM checkout - 20th &amp; Fairmount</t>
  </si>
  <si>
    <t>8:00 AM return - 27th &amp; South</t>
  </si>
  <si>
    <t>10/10/2018 - 1 Minutes</t>
  </si>
  <si>
    <t>4:50 PM checkout - 27th &amp; South</t>
  </si>
  <si>
    <t>4:51 PM return - 27th &amp; South</t>
  </si>
  <si>
    <t>10/10/2018 - 15 Minutes</t>
  </si>
  <si>
    <t>4:51 PM checkout - 27th &amp; South</t>
  </si>
  <si>
    <t>10/10/2018 - 14 Minutes</t>
  </si>
  <si>
    <t>5:45 PM checkout - 20th &amp; Fairmount</t>
  </si>
  <si>
    <t>5:59 PM return - 6th &amp; Race</t>
  </si>
  <si>
    <t>10/11/2018 - 17 Minutes</t>
  </si>
  <si>
    <t>12:32 PM checkout - 20th &amp; Fairmount</t>
  </si>
  <si>
    <t>12:49 PM return - The Children's Hospital of Philadelphia (CHOP)</t>
  </si>
  <si>
    <t>10/11/2018 - 22 Minutes</t>
  </si>
  <si>
    <t>4:36 PM checkout - The Children's Hospital of Philadelphia, East Service Drive</t>
  </si>
  <si>
    <t>10/12/2018 - 17 Minutes</t>
  </si>
  <si>
    <t>8:00 AM checkout - 20th &amp; Fairmount</t>
  </si>
  <si>
    <t>10/12/2018 - 11 Minutes</t>
  </si>
  <si>
    <t>12:11 PM checkout - 27th &amp; South</t>
  </si>
  <si>
    <t>12:22 PM return - Rodin Museum</t>
  </si>
  <si>
    <t>10/16/2018 - 16 Minutes</t>
  </si>
  <si>
    <t>10/16/2018 - 13 Minutes</t>
  </si>
  <si>
    <t>1:57 PM checkout - 27th &amp; South</t>
  </si>
  <si>
    <t>2:10 PM return - 20th &amp; Fairmount</t>
  </si>
  <si>
    <t>10/17/2018 - 0 Minutes</t>
  </si>
  <si>
    <t>8:13 AM return - 23rd &amp; Fairmount</t>
  </si>
  <si>
    <t>10/17/2018 - 15 Minutes</t>
  </si>
  <si>
    <t>10/17/2018 - 8 Minutes</t>
  </si>
  <si>
    <t>5:04 PM checkout - 27th &amp; South</t>
  </si>
  <si>
    <t>5:12 PM return - 17th &amp; Pine</t>
  </si>
  <si>
    <t>10/18/2018 - 19 Minutes</t>
  </si>
  <si>
    <t>8:36 AM checkout - 20th &amp; Fairmount</t>
  </si>
  <si>
    <t>8:55 AM return - The Children's Hospital of Philadelphia (CHOP)</t>
  </si>
  <si>
    <t>10/18/2018 - 16 Minutes</t>
  </si>
  <si>
    <t>6:11 PM return - 23rd &amp; Fairmount</t>
  </si>
  <si>
    <t>10/18/2018 - 15 Minutes</t>
  </si>
  <si>
    <t>6:32 PM checkout - 20th &amp; Fairmount</t>
  </si>
  <si>
    <t>6:47 PM return - 9th &amp; Arch</t>
  </si>
  <si>
    <t>10/19/2018 - 17 Minutes</t>
  </si>
  <si>
    <t>10/19/2018 - 14 Minutes</t>
  </si>
  <si>
    <t>5:09 PM checkout - 27th &amp; South</t>
  </si>
  <si>
    <t>10/23/2018 - 14 Minutes</t>
  </si>
  <si>
    <t>8:48 AM checkout - 23rd &amp; Fairmount</t>
  </si>
  <si>
    <t>9:02 AM return - 27th &amp; South</t>
  </si>
  <si>
    <t>10/23/2018 - 15 Minutes</t>
  </si>
  <si>
    <t>5:17 PM checkout - 27th &amp; South</t>
  </si>
  <si>
    <t>10/24/2018 - 14 Minutes</t>
  </si>
  <si>
    <t>8:52 AM return - 27th &amp; South</t>
  </si>
  <si>
    <t>10/24/2018 - 0 Minutes</t>
  </si>
  <si>
    <t>5:21 PM checkout - 27th &amp; South</t>
  </si>
  <si>
    <t>5:21 PM return - 27th &amp; South</t>
  </si>
  <si>
    <t>10/24/2018 - 17 Minutes</t>
  </si>
  <si>
    <t>5:22 PM checkout - 27th &amp; South</t>
  </si>
  <si>
    <t>5:39 PM return - 20th &amp; Fairmount</t>
  </si>
  <si>
    <t>10/26/2018 - 17 Minutes</t>
  </si>
  <si>
    <t>10/29/2018 - 16 Minutes</t>
  </si>
  <si>
    <t>1:06 PM checkout - 20th &amp; Fairmount</t>
  </si>
  <si>
    <t>1:22 PM return - The Children's Hospital of Philadelphia (CHOP)</t>
  </si>
  <si>
    <t>10/29/2018 - 18 Minutes</t>
  </si>
  <si>
    <t>5:37 PM return - Rodin Museum</t>
  </si>
  <si>
    <t>10/30/2018 - 17 Minutes</t>
  </si>
  <si>
    <t>8:39 AM checkout - 20th &amp; Fairmount</t>
  </si>
  <si>
    <t>8:56 AM return - 27th &amp; South</t>
  </si>
  <si>
    <t>10/30/2018 - 15 Minutes</t>
  </si>
  <si>
    <t>10/31/2018 - 13 Minutes</t>
  </si>
  <si>
    <t>8:30 AM checkout - 23rd &amp; Fairmount</t>
  </si>
  <si>
    <t>8:43 AM return - 27th &amp; South</t>
  </si>
  <si>
    <t>10/31/2018 - 15 Minutes</t>
  </si>
  <si>
    <t>5:29 PM checkout - 27th &amp; South</t>
  </si>
  <si>
    <t>5:44 PM return - 20th &amp; Fairmount</t>
  </si>
  <si>
    <t>10/31/2018 - 3 Minutes</t>
  </si>
  <si>
    <t>5:55 PM checkout - 20th &amp; Fairmount</t>
  </si>
  <si>
    <t>5:58 PM return - 23rd &amp; Fairmount</t>
  </si>
  <si>
    <t>11/1/2018 - 19 Minutes</t>
  </si>
  <si>
    <t>8:40 AM return - 27th &amp; South</t>
  </si>
  <si>
    <t>11/2/2018 - 17 Minutes</t>
  </si>
  <si>
    <t>11/8/2018 - 18 Minutes</t>
  </si>
  <si>
    <t>11/9/2018 - 1 Minutes</t>
  </si>
  <si>
    <t>8:31 AM return - 20th &amp; Fairmount</t>
  </si>
  <si>
    <t>11/9/2018 - 16 Minutes</t>
  </si>
  <si>
    <t>11/10/2018 - 4 Minutes</t>
  </si>
  <si>
    <t>1:35 PM checkout - Fairmount &amp; Ridge</t>
  </si>
  <si>
    <t>1:39 PM return - 12th &amp; Callowhill</t>
  </si>
  <si>
    <t>11/12/2018 - 17 Minutes</t>
  </si>
  <si>
    <t>12:10 PM checkout - 20th &amp; Fairmount</t>
  </si>
  <si>
    <t>12:27 PM return - The Children's Hospital of Philadelphia (CHOP)</t>
  </si>
  <si>
    <t>11/13/2018 - 4 Minutes</t>
  </si>
  <si>
    <t>11:52 AM checkout - 20th &amp; Fairmount</t>
  </si>
  <si>
    <t>11:56 AM return - Rodin Museum</t>
  </si>
  <si>
    <t>11/14/2018 - 16 Minutes</t>
  </si>
  <si>
    <t>8:30 AM return - 27th &amp; South</t>
  </si>
  <si>
    <t>11/15/2018 - 17 Minutes</t>
  </si>
  <si>
    <t>6:01 AM checkout - 20th &amp; Fairmount</t>
  </si>
  <si>
    <t>6:18 AM return - The Children's Hospital of Philadelphia (CHOP)</t>
  </si>
  <si>
    <t>11/16/2018 - 17 Minutes</t>
  </si>
  <si>
    <t>10:36 AM return - 27th &amp; South</t>
  </si>
  <si>
    <t>11/16/2018 - 16 Minutes</t>
  </si>
  <si>
    <t>4:43 PM checkout - 27th &amp; South</t>
  </si>
  <si>
    <t>4:59 PM return - 20th &amp; Fairmount</t>
  </si>
  <si>
    <t>11/19/2018 - 15 Minutes</t>
  </si>
  <si>
    <t>5:52 PM return - 13th &amp; Locust</t>
  </si>
  <si>
    <t>11/20/2018 - 15 Minutes</t>
  </si>
  <si>
    <t>11/21/2018 - 17 Minutes</t>
  </si>
  <si>
    <t>11/21/2018 - 16 Minutes</t>
  </si>
  <si>
    <t>3:32 PM checkout - 27th &amp; South</t>
  </si>
  <si>
    <t>3:48 PM return - 20th &amp; Fairmount</t>
  </si>
  <si>
    <t>11/27/2018 - 15 Minutes</t>
  </si>
  <si>
    <t>11/27/2018 - 0 Minutes</t>
  </si>
  <si>
    <t>11/27/2018 - 17 Minutes</t>
  </si>
  <si>
    <t>4:49 PM return - 23rd &amp; Fairmount</t>
  </si>
  <si>
    <t>11/28/2018 - 15 Minutes</t>
  </si>
  <si>
    <t>8:43 AM checkout - 23rd &amp; Fairmount</t>
  </si>
  <si>
    <t>11/28/2018 - 0 Minutes</t>
  </si>
  <si>
    <t>5:07 PM return - 27th &amp; South</t>
  </si>
  <si>
    <t>11/28/2018 - 16 Minutes</t>
  </si>
  <si>
    <t>11/29/2018 - 12 Minutes</t>
  </si>
  <si>
    <t>12:39 PM checkout - Philadelphia Museum of Art</t>
  </si>
  <si>
    <t>12:51 PM return - The Children's Hospital of Philadelphia (CHOP)</t>
  </si>
  <si>
    <t>11/29/2018 - 15 Minutes</t>
  </si>
  <si>
    <t>2:58 PM checkout - The Children's Hospital of Philadelphia (CHOP)</t>
  </si>
  <si>
    <t>3:13 PM return - Rodin Museum</t>
  </si>
  <si>
    <t>11/29/2018 - 9 Minutes</t>
  </si>
  <si>
    <t>8:35 PM checkout - 20th &amp; Fairmount</t>
  </si>
  <si>
    <t>11/29/2018 - 11 Minutes</t>
  </si>
  <si>
    <t>10:27 PM checkout - 24th &amp; Sansom</t>
  </si>
  <si>
    <t>10:38 PM return - 20th &amp; Fairmount</t>
  </si>
  <si>
    <t>11/30/2018 - 16 Minutes</t>
  </si>
  <si>
    <t>8:41 AM checkout - 20th &amp; Fairmount</t>
  </si>
  <si>
    <t>12/2/2018 - 22 Minutes</t>
  </si>
  <si>
    <t>7:03 PM checkout - 20th &amp; Fairmount</t>
  </si>
  <si>
    <t>7:25 PM return - Berks Station, MFL</t>
  </si>
  <si>
    <t>12/3/2018 - 18 Minutes</t>
  </si>
  <si>
    <t>7:15 AM checkout - Berks Station, MFL</t>
  </si>
  <si>
    <t>7:33 AM return - 20th &amp; Fairmount</t>
  </si>
  <si>
    <t>12/4/2018 - 15 Minutes</t>
  </si>
  <si>
    <t>8:59 AM return - 27th &amp; South</t>
  </si>
  <si>
    <t>12/4/2018 - 12 Minutes</t>
  </si>
  <si>
    <t>7:23 PM checkout - 23rd &amp; South</t>
  </si>
  <si>
    <t>12/5/2018 - 20 Minutes</t>
  </si>
  <si>
    <t>12/6/2018 - 17 Minutes</t>
  </si>
  <si>
    <t>12:43 PM checkout - 20th &amp; Fairmount</t>
  </si>
  <si>
    <t>1:00 PM return - 27th &amp; South</t>
  </si>
  <si>
    <t>12/6/2018 - 16 Minutes</t>
  </si>
  <si>
    <t>4:58 PM checkout - 27th &amp; South</t>
  </si>
  <si>
    <t>12/6/2018 - 15 Minutes</t>
  </si>
  <si>
    <t>6:48 PM checkout - 20th &amp; Fairmount</t>
  </si>
  <si>
    <t>7:03 PM return - 23rd &amp; South</t>
  </si>
  <si>
    <t>12/6/2018 - 11 Minutes</t>
  </si>
  <si>
    <t>10:31 PM checkout - 24th &amp; Sansom</t>
  </si>
  <si>
    <t>10:42 PM return - 20th &amp; Fairmount</t>
  </si>
  <si>
    <t>12/7/2018 - 15 Minutes</t>
  </si>
  <si>
    <t>12/7/2018 - 14 Minutes</t>
  </si>
  <si>
    <t>4:21 PM checkout - 27th &amp; South</t>
  </si>
  <si>
    <t>4:35 PM return - 20th &amp; Fairmount</t>
  </si>
  <si>
    <t>12/8/2018 - 18 Minutes</t>
  </si>
  <si>
    <t>12:59 PM return - Frankford &amp; Belgrade</t>
  </si>
  <si>
    <t>12/10/2018 - 16 Minutes</t>
  </si>
  <si>
    <t>12:45 PM checkout - 20th &amp; Fairmount</t>
  </si>
  <si>
    <t>1:01 PM return - The Children's Hospital of Philadelphia (CHOP)</t>
  </si>
  <si>
    <t>12/11/2018 - 15 Minutes</t>
  </si>
  <si>
    <t>8:40 AM checkout - 23rd &amp; Fairmount</t>
  </si>
  <si>
    <t>4:02 PM checkout - The Children's Hospital of Philadelphia (CHOP)</t>
  </si>
  <si>
    <t>4:17 PM return - Rodin Museum</t>
  </si>
  <si>
    <t>12/12/2018 - 0 Minutes</t>
  </si>
  <si>
    <t>8:26 AM return - 23rd &amp; Fairmount</t>
  </si>
  <si>
    <t>12/12/2018 - 4 Minutes</t>
  </si>
  <si>
    <t>8:31 AM return - Philadelphia Museum of Art</t>
  </si>
  <si>
    <t>12/12/2018 - 12 Minutes</t>
  </si>
  <si>
    <t>8:31 AM checkout - Philadelphia Museum of Art</t>
  </si>
  <si>
    <t>12/13/2018 - 1 Minutes</t>
  </si>
  <si>
    <t>5:08 PM checkout - 20th &amp; Fairmount</t>
  </si>
  <si>
    <t>12/13/2018 - 16 Minutes</t>
  </si>
  <si>
    <t>5:09 PM checkout - 20th &amp; Fairmount</t>
  </si>
  <si>
    <t>5:25 PM return - 36th &amp; Sansom</t>
  </si>
  <si>
    <t>12/13/2018 - 11 Minutes</t>
  </si>
  <si>
    <t>10:28 PM checkout - Amtrak 30th Street Station</t>
  </si>
  <si>
    <t>12/14/2018 - 16 Minutes</t>
  </si>
  <si>
    <t>12/14/2018 - 12 Minutes</t>
  </si>
  <si>
    <t>6:16 PM checkout - 23rd &amp; South</t>
  </si>
  <si>
    <t>6:28 PM return - 20th &amp; Fairmount</t>
  </si>
  <si>
    <t>12/17/2018 - 15 Minutes</t>
  </si>
  <si>
    <t>12/19/2018 - 13 Minutes</t>
  </si>
  <si>
    <t>12/20/2018 - 18 Minutes</t>
  </si>
  <si>
    <t>12:15 PM checkout - 20th &amp; Fairmount</t>
  </si>
  <si>
    <t>12:33 PM return - The Children's Hospital of Philadelphia (CHOP)</t>
  </si>
  <si>
    <t>12/22/2018 - 19 Minutes</t>
  </si>
  <si>
    <t>3:57 PM checkout - 20th &amp; Fairmount</t>
  </si>
  <si>
    <t>4:16 PM return - 40th &amp; Spruce</t>
  </si>
  <si>
    <t>1/3/2019 - 22 Minutes</t>
  </si>
  <si>
    <t>12:19 PM checkout - 20th &amp; Fairmount</t>
  </si>
  <si>
    <t>12:41 PM return - 4th &amp; Christian</t>
  </si>
  <si>
    <t>1/3/2019 - 18 Minutes</t>
  </si>
  <si>
    <t>1:02 PM checkout - 4th &amp; Christian</t>
  </si>
  <si>
    <t>1:20 PM return - 27th &amp; South</t>
  </si>
  <si>
    <t>1/3/2019 - 17 Minutes</t>
  </si>
  <si>
    <t>1/3/2019 - 10 Minutes</t>
  </si>
  <si>
    <t>9:37 PM checkout - 20th &amp; Fairmount</t>
  </si>
  <si>
    <t>1/3/2019 - 11 Minutes</t>
  </si>
  <si>
    <t>11:23 PM checkout - 24th &amp; Sansom</t>
  </si>
  <si>
    <t>11:34 PM return - 20th &amp; Fairmount</t>
  </si>
  <si>
    <t>1/4/2019 - 17 Minutes</t>
  </si>
  <si>
    <t>1/4/2019 - 1 Minutes</t>
  </si>
  <si>
    <t>5:11 PM return - 27th &amp; South</t>
  </si>
  <si>
    <t>1/4/2019 - 0 Minutes</t>
  </si>
  <si>
    <t>5:12 PM checkout - 27th &amp; South</t>
  </si>
  <si>
    <t>5:12 PM return - 27th &amp; South</t>
  </si>
  <si>
    <t>1/7/2019 - 17 Minutes</t>
  </si>
  <si>
    <t>1:00 PM checkout - 20th &amp; Fairmount</t>
  </si>
  <si>
    <t>1:17 PM return - The Children's Hospital of Philadelphia (CHOP)</t>
  </si>
  <si>
    <t>1/8/2019 - 21 Minutes</t>
  </si>
  <si>
    <t>9:37 AM checkout - 20th &amp; Fairmount</t>
  </si>
  <si>
    <t>9:58 AM return - Indego Help Desk</t>
  </si>
  <si>
    <t>1/8/2019 - 18 Minutes</t>
  </si>
  <si>
    <t>1/10/2019 - 17 Minutes</t>
  </si>
  <si>
    <t>1:11 PM checkout - 20th &amp; Fairmount</t>
  </si>
  <si>
    <t>1:28 PM return - The Children's Hospital of Philadelphia (CHOP)</t>
  </si>
  <si>
    <t>1/10/2019 - 19 Minutes</t>
  </si>
  <si>
    <t>4:20 PM checkout - The Children's Hospital of Philadelphia (CHOP)</t>
  </si>
  <si>
    <t>4:39 PM return - 20th &amp; Fairmount</t>
  </si>
  <si>
    <t>1/11/2019 - 16 Minutes</t>
  </si>
  <si>
    <t>8:49 AM return - 27th &amp; South</t>
  </si>
  <si>
    <t>1/23/2019 - 10 Minutes</t>
  </si>
  <si>
    <t>8:35 AM checkout - Philadelphia Museum of Art</t>
  </si>
  <si>
    <t>2/4/2019 - 17 Minutes</t>
  </si>
  <si>
    <t>10:03 AM checkout - 20th &amp; Fairmount</t>
  </si>
  <si>
    <t>10:20 AM return - 27th &amp; South</t>
  </si>
  <si>
    <t>2/5/2019 - 2 Minutes</t>
  </si>
  <si>
    <t>12:22 PM checkout - 20th &amp; Fairmount</t>
  </si>
  <si>
    <t>12:24 PM return - 23rd &amp; Fairmount</t>
  </si>
  <si>
    <t>1:25 PM checkout - 23rd &amp; Fairmount</t>
  </si>
  <si>
    <t>1:27 PM return - 20th &amp; Fairmount</t>
  </si>
  <si>
    <t>2/6/2019 - 17 Minutes</t>
  </si>
  <si>
    <t>8:42 AM checkout - 20th &amp; Fairmount</t>
  </si>
  <si>
    <t>2/7/2019 - 16 Minutes</t>
  </si>
  <si>
    <t>1:51 PM checkout - 23rd &amp; Fairmount</t>
  </si>
  <si>
    <t>2:07 PM return - The Children's Hospital of Philadelphia (CHOP)</t>
  </si>
  <si>
    <t>5:20 PM checkout - 27th &amp; South</t>
  </si>
  <si>
    <t>2/8/2019 - 14 Minutes</t>
  </si>
  <si>
    <t>2/14/2019 - 20 Minutes</t>
  </si>
  <si>
    <t>12:05 PM checkout - 20th &amp; Fairmount</t>
  </si>
  <si>
    <t>12:25 PM return - The Children's Hospital of Philadelphia, East Service Drive</t>
  </si>
  <si>
    <t>2/14/2019 - 13 Minutes</t>
  </si>
  <si>
    <t>2/15/2019 - 15 Minutes</t>
  </si>
  <si>
    <t>5:36 PM checkout - 27th &amp; South</t>
  </si>
  <si>
    <t>2/18/2019 - 1 Minutes</t>
  </si>
  <si>
    <t>12:53 PM checkout - 20th &amp; Fairmount</t>
  </si>
  <si>
    <t>12:54 PM return - 20th &amp; Fairmount</t>
  </si>
  <si>
    <t>2/18/2019 - 14 Minutes</t>
  </si>
  <si>
    <t>12:54 PM checkout - 20th &amp; Fairmount</t>
  </si>
  <si>
    <t>1:08 PM return - 27th &amp; South</t>
  </si>
  <si>
    <t>2/18/2019 - 15 Minutes</t>
  </si>
  <si>
    <t>5:52 PM checkout - 27th &amp; South</t>
  </si>
  <si>
    <t>2/19/2019 - 19 Minutes</t>
  </si>
  <si>
    <t>8:52 AM return - Grays Ferry &amp; Pemberton</t>
  </si>
  <si>
    <t>2/27/2019 - 18 Minutes</t>
  </si>
  <si>
    <t>8:46 AM checkout - 20th &amp; Fairmount</t>
  </si>
  <si>
    <t>9:04 AM return - The Children's Hospital of Philadelphia (CHOP)</t>
  </si>
  <si>
    <t>2/27/2019 - 17 Minutes</t>
  </si>
  <si>
    <t>4:37 PM checkout - 27th &amp; South</t>
  </si>
  <si>
    <t>4:54 PM return - 20th &amp; Fairmount</t>
  </si>
  <si>
    <t>3/8/2019 - 15 Minutes</t>
  </si>
  <si>
    <t>11:03 AM checkout - 20th &amp; Fairmount</t>
  </si>
  <si>
    <t>11:18 AM return - 27th &amp; South</t>
  </si>
  <si>
    <t>3/12/2019 - 19 Minutes</t>
  </si>
  <si>
    <t>8:45 AM checkout - 20th &amp; Fairmount</t>
  </si>
  <si>
    <t>3/13/2019 - 15 Minutes</t>
  </si>
  <si>
    <t>3/14/2019 - 11 Minutes</t>
  </si>
  <si>
    <t>11:07 AM checkout - Rodin Museum</t>
  </si>
  <si>
    <t>3/15/2019 - 11 Minutes</t>
  </si>
  <si>
    <t>9:02 AM checkout - 23rd &amp; Fairmount</t>
  </si>
  <si>
    <t>9:13 AM return - 25th &amp; Locust</t>
  </si>
  <si>
    <t>3/24/2019 - 16 Minutes</t>
  </si>
  <si>
    <t>12:34 PM return - 22nd &amp; Federal</t>
  </si>
  <si>
    <t>3/26/2019 - 30 Minutes</t>
  </si>
  <si>
    <t>7:52 AM checkout - 20th &amp; Fairmount</t>
  </si>
  <si>
    <t>9:10 AM return - Health Sciences Drive</t>
  </si>
  <si>
    <t>11 miles</t>
  </si>
  <si>
    <t>3/26/2019 - 0 Minutes</t>
  </si>
  <si>
    <t>4:59 PM checkout - Health Sciences Drive</t>
  </si>
  <si>
    <t>4:59 PM return - Health Sciences Drive</t>
  </si>
  <si>
    <t>3/26/2019 - 19 Minutes</t>
  </si>
  <si>
    <t>3/27/2019 - 20 Minutes</t>
  </si>
  <si>
    <t>8:46 AM return - Indego Help Desk</t>
  </si>
  <si>
    <t>5 miles</t>
  </si>
  <si>
    <t>3/27/2019 - 18 Minutes</t>
  </si>
  <si>
    <t>4:40 PM checkout - Health Sciences Drive</t>
  </si>
  <si>
    <t>3/28/2019 - 26 Minutes</t>
  </si>
  <si>
    <t>8:36 AM return - Health Sciences Drive</t>
  </si>
  <si>
    <t>3/29/2019 - 20 Minutes</t>
  </si>
  <si>
    <t>8:22 AM return - Health Sciences Drive</t>
  </si>
  <si>
    <t>3/29/2019 - 15 Minutes</t>
  </si>
  <si>
    <t>4:32 PM checkout - Health Sciences Drive</t>
  </si>
  <si>
    <t>4:47 PM return - 11th &amp; South</t>
  </si>
  <si>
    <t>3/29/2019 - 18 Minutes</t>
  </si>
  <si>
    <t>6:05 PM checkout - 11th &amp; South</t>
  </si>
  <si>
    <t>6:23 PM return - 20th &amp; Fairmount</t>
  </si>
  <si>
    <t>4/1/2019 - 6 Minutes</t>
  </si>
  <si>
    <t>7:54 AM return - Philadelphia Museum of Art</t>
  </si>
  <si>
    <t>4/1/2019 - 15 Minutes</t>
  </si>
  <si>
    <t>7:54 AM checkout - Philadelphia Museum of Art</t>
  </si>
  <si>
    <t>8:09 AM return - Indego Help Desk</t>
  </si>
  <si>
    <t>4/1/2019 - 19 Minutes</t>
  </si>
  <si>
    <t>4:37 PM checkout - Health Sciences Drive</t>
  </si>
  <si>
    <t>4/2/2019 - 30 Minutes</t>
  </si>
  <si>
    <t>7:56 AM checkout - 20th &amp; Fairmount</t>
  </si>
  <si>
    <t>9:01 AM return - Health Sciences Drive</t>
  </si>
  <si>
    <t>9 miles</t>
  </si>
  <si>
    <t>4/2/2019 - 18 Minutes</t>
  </si>
  <si>
    <t>4:57 PM checkout - Health Sciences Drive</t>
  </si>
  <si>
    <t>4/3/2019 - 7 Minutes</t>
  </si>
  <si>
    <t>8:05 AM return - Philadelphia Museum of Art</t>
  </si>
  <si>
    <t>4/3/2019 - 22 Minutes</t>
  </si>
  <si>
    <t>8:28 AM return - Health Sciences Drive</t>
  </si>
  <si>
    <t>4/3/2019 - 18 Minutes</t>
  </si>
  <si>
    <t>4:34 PM checkout - Health Sciences Drive</t>
  </si>
  <si>
    <t>4:52 PM return - 20th &amp; Fairmount</t>
  </si>
  <si>
    <t>4/4/2019 - 18 Minutes</t>
  </si>
  <si>
    <t>8:23 AM return - Health Sciences Drive</t>
  </si>
  <si>
    <t>4/4/2019 - 16 Minutes</t>
  </si>
  <si>
    <t>4:56 PM return - 20th &amp; Fairmount</t>
  </si>
  <si>
    <t>4/8/2019 - 17 Minutes</t>
  </si>
  <si>
    <t>8:33 AM checkout - Rodin Museum</t>
  </si>
  <si>
    <t>8:50 AM return - Health Sciences Drive</t>
  </si>
  <si>
    <t>4/8/2019 - 20 Minutes</t>
  </si>
  <si>
    <t>4:58 PM checkout - Health Sciences Drive</t>
  </si>
  <si>
    <t>4/9/2019 - 21 Minutes</t>
  </si>
  <si>
    <t>8:29 AM return - Health Sciences Drive</t>
  </si>
  <si>
    <t>4/10/2019 - 2 Minutes</t>
  </si>
  <si>
    <t>4/10/2019 - 19 Minutes</t>
  </si>
  <si>
    <t>8:33 AM return - Health Sciences Drive</t>
  </si>
  <si>
    <t>4/10/2019 - 12 Minutes</t>
  </si>
  <si>
    <t>4:48 PM checkout - Health Sciences Drive</t>
  </si>
  <si>
    <t>5:00 PM return - 23rd &amp; Market</t>
  </si>
  <si>
    <t>4/11/2019 - 19 Minutes</t>
  </si>
  <si>
    <t>8:32 AM return - Health Sciences Drive</t>
  </si>
  <si>
    <t>4/11/2019 - 17 Minutes</t>
  </si>
  <si>
    <t>4:43 PM checkout - Health Sciences Drive</t>
  </si>
  <si>
    <t>5:00 PM return - 20th &amp; Fairmount</t>
  </si>
  <si>
    <t>4/12/2019 - 20 Minutes</t>
  </si>
  <si>
    <t>4/13/2019 - 18 Minutes</t>
  </si>
  <si>
    <t>7:29 PM checkout - 20th &amp; Fairmount</t>
  </si>
  <si>
    <t>7:47 PM return - 11th &amp; South</t>
  </si>
  <si>
    <t>4/14/2019 - 23 Minutes</t>
  </si>
  <si>
    <t>1:11 AM checkout - 11th &amp; South</t>
  </si>
  <si>
    <t>1:34 AM return - 20th &amp; Fairmount</t>
  </si>
  <si>
    <t>4/15/2019 - 19 Minutes</t>
  </si>
  <si>
    <t>8:17 AM return - Health Sciences Drive</t>
  </si>
  <si>
    <t>4/16/2019 - 20 Minutes</t>
  </si>
  <si>
    <t>4:39 PM checkout - Health Sciences Drive</t>
  </si>
  <si>
    <t>4:59 PM return - Rodin Museum</t>
  </si>
  <si>
    <t>4/17/2019 - 20 Minutes</t>
  </si>
  <si>
    <t>8:19 AM return - Health Sciences Drive</t>
  </si>
  <si>
    <t>4/18/2019 - 18 Minutes</t>
  </si>
  <si>
    <t>8:30 AM return - Health Sciences Drive</t>
  </si>
  <si>
    <t>4/18/2019 - 17 Minutes</t>
  </si>
  <si>
    <t>4:38 PM checkout - Health Sciences Drive</t>
  </si>
  <si>
    <t>4:55 PM return - 20th &amp; Fairmount</t>
  </si>
  <si>
    <t>4/19/2019 - 19 Minutes</t>
  </si>
  <si>
    <t>7:50 AM checkout - 20th &amp; Fairmount</t>
  </si>
  <si>
    <t>8:09 AM return - Health Sciences Drive</t>
  </si>
  <si>
    <t>4/19/2019 - 17 Minutes</t>
  </si>
  <si>
    <t>2:36 PM checkout - Health Sciences Drive</t>
  </si>
  <si>
    <t>2:53 PM return - 20th &amp; Fairmount</t>
  </si>
  <si>
    <t>4/22/2019 - 20 Minutes</t>
  </si>
  <si>
    <t>4/22/2019 - 17 Minutes</t>
  </si>
  <si>
    <t>4:33 PM checkout - Health Sciences Drive</t>
  </si>
  <si>
    <t>4/23/2019 - 19 Minutes</t>
  </si>
  <si>
    <t>8:15 AM return - Health Sciences Drive</t>
  </si>
  <si>
    <t>4:51 PM return - 20th &amp; Fairmount</t>
  </si>
  <si>
    <t>4/23/2019 - 27 Minutes</t>
  </si>
  <si>
    <t>5:26 PM checkout - 20th &amp; Fairmount</t>
  </si>
  <si>
    <t>5:53 PM return - 48th &amp; Spruce</t>
  </si>
  <si>
    <t>4 miles</t>
  </si>
  <si>
    <t>4/23/2019 - 23 Minutes</t>
  </si>
  <si>
    <t>8:22 PM checkout - 43rd &amp; Chester, Clark Park</t>
  </si>
  <si>
    <t>8:45 PM return - 20th &amp; Fairmount</t>
  </si>
  <si>
    <t>4/24/2019 - 20 Minutes</t>
  </si>
  <si>
    <t>7:17 AM checkout - 20th &amp; Fairmount</t>
  </si>
  <si>
    <t>7:37 AM return - Health Sciences Drive</t>
  </si>
  <si>
    <t>date</t>
  </si>
  <si>
    <t>duration</t>
  </si>
  <si>
    <t>station_start</t>
  </si>
  <si>
    <t>station_end</t>
  </si>
  <si>
    <t>miles</t>
  </si>
  <si>
    <t>start_time</t>
  </si>
  <si>
    <t>end_time</t>
  </si>
  <si>
    <t>variable</t>
  </si>
  <si>
    <t>value</t>
  </si>
  <si>
    <t>variable2</t>
  </si>
  <si>
    <t>value2</t>
  </si>
  <si>
    <t>4/24/2019 - 15 Minutes</t>
  </si>
  <si>
    <t>4:10 PM checkout - Health Sciences Drive</t>
  </si>
  <si>
    <t>4:25 PM return - 23rd &amp; Fairmount</t>
  </si>
  <si>
    <t>4/25/2019 - 18 Minutes</t>
  </si>
  <si>
    <t>8:16 AM return - Health Sciences Drive</t>
  </si>
  <si>
    <t>4/25/2019 - 13 Minutes</t>
  </si>
  <si>
    <t>4:35 PM checkout - Health Sciences Drive</t>
  </si>
  <si>
    <t>4:48 PM return - Rodin Museum</t>
  </si>
  <si>
    <t>4/26/2019 - 20 Minutes</t>
  </si>
  <si>
    <t>4/29/2019 - 20 Minutes</t>
  </si>
  <si>
    <t>8:22 AM return - Indego Help Desk</t>
  </si>
  <si>
    <t>4/29/2019 - 15 Minutes</t>
  </si>
  <si>
    <t>4/30/2019 - 20 Minutes</t>
  </si>
  <si>
    <t>4/30/2019 - 14 Minutes</t>
  </si>
  <si>
    <t>4:21 PM checkout - 38th &amp; Spruce</t>
  </si>
  <si>
    <t>4:35 PM return - Rodin Museum</t>
  </si>
  <si>
    <t>5/1/2019 - 19 Minutes</t>
  </si>
  <si>
    <t>7:51 AM checkout - 20th &amp; Fairmount</t>
  </si>
  <si>
    <t>8:10 AM return - Health Sciences Drive</t>
  </si>
  <si>
    <t>5/1/2019 - 18 Minutes</t>
  </si>
  <si>
    <t>4:27 PM checkout - Health Sciences Drive</t>
  </si>
  <si>
    <t>4:45 PM return - 12th &amp; Chestnut</t>
  </si>
  <si>
    <t>5/2/2019 - 19 Minutes</t>
  </si>
  <si>
    <t>5/2/2019 - 3 Minutes</t>
  </si>
  <si>
    <t>8:35 PM checkout - 27th &amp; South</t>
  </si>
  <si>
    <t>8:38 PM return - 27th &amp; South</t>
  </si>
  <si>
    <t>5/2/2019 - 12 Minutes</t>
  </si>
  <si>
    <t>8:39 PM checkout - 27th &amp; South</t>
  </si>
  <si>
    <t>8:51 PM return - Rodin Museum</t>
  </si>
  <si>
    <t>5/3/2019 - 18 Minutes</t>
  </si>
  <si>
    <t>4:28 PM checkout - Health Sciences Drive</t>
  </si>
  <si>
    <t>4:46 PM return - 20th &amp; Fairmount</t>
  </si>
  <si>
    <t>5/4/2019 - 0 Minutes</t>
  </si>
  <si>
    <t>7:47 PM checkout - Fairmount &amp; Ridge</t>
  </si>
  <si>
    <t>7:47 PM return - Fairmount &amp; Ridge</t>
  </si>
  <si>
    <t>5/4/2019 - 9 Minutes</t>
  </si>
  <si>
    <t>7:48 PM checkout - Fairmount &amp; Ridge</t>
  </si>
  <si>
    <t>7:57 PM return - 6th &amp; Race</t>
  </si>
  <si>
    <t>5/6/2019 - 24 Minutes</t>
  </si>
  <si>
    <t>8:30 AM return - Indego Help Desk</t>
  </si>
  <si>
    <t>5/6/2019 - 14 Minutes</t>
  </si>
  <si>
    <t>6:46 PM checkout - 15th &amp; South</t>
  </si>
  <si>
    <t>7:00 PM return - 20th &amp; Fairmount</t>
  </si>
  <si>
    <t>5/7/2019 - 18 Minutes</t>
  </si>
  <si>
    <t>5/7/2019 - 20 Minutes</t>
  </si>
  <si>
    <t>5/9/2019 - 19 Minutes</t>
  </si>
  <si>
    <t>5/9/2019 - 17 Minutes</t>
  </si>
  <si>
    <t>4:44 PM checkout - Health Sciences Drive</t>
  </si>
  <si>
    <t>5:01 PM return - 9th &amp; Locust</t>
  </si>
  <si>
    <t>5/10/2019 - 0 Minutes</t>
  </si>
  <si>
    <t>8:08 AM return - 20th &amp; Fairmount</t>
  </si>
  <si>
    <t>5/10/2019 - 20 Minutes</t>
  </si>
  <si>
    <t>5/10/2019 - 19 Minutes</t>
  </si>
  <si>
    <t>4:22 PM checkout - 38th &amp; Spruce</t>
  </si>
  <si>
    <t>4:41 PM return - 20th &amp; Fairmount</t>
  </si>
  <si>
    <t>5/14/2019 - 18 Minutes</t>
  </si>
  <si>
    <t>4:32 PM checkout - 38th &amp; Spruce</t>
  </si>
  <si>
    <t>5/15/2019 - 22 Minutes</t>
  </si>
  <si>
    <t>8:26 AM return - Health Sciences Drive</t>
  </si>
  <si>
    <t>5/15/2019 - 18 Minutes</t>
  </si>
  <si>
    <t>4:40 PM checkout - The Children's Hospital of Philadelphia, East Service Drive</t>
  </si>
  <si>
    <t>5/15/2019 - 15 Minutes</t>
  </si>
  <si>
    <t>6:54 PM return - 6th &amp; Race</t>
  </si>
  <si>
    <t>5/16/2019 - 17 Minutes</t>
  </si>
  <si>
    <t>8:18 AM return - Health Sciences Drive</t>
  </si>
  <si>
    <t>4:29 PM checkout - Health Sciences Drive</t>
  </si>
  <si>
    <t>5/17/2019 - 17 Minutes</t>
  </si>
  <si>
    <t>8:08 AM return - University City Station</t>
  </si>
  <si>
    <t>5/18/2019 - 19 Minutes</t>
  </si>
  <si>
    <t>8:39 PM checkout - 20th &amp; Fairmount</t>
  </si>
  <si>
    <t>8:58 PM return - Point Breeze &amp; Tasker</t>
  </si>
  <si>
    <t>5/19/2019 - 11 Minutes</t>
  </si>
  <si>
    <t>1:26 PM checkout - 12th &amp; Callowhill</t>
  </si>
  <si>
    <t>1:37 PM return - 11th &amp; South</t>
  </si>
  <si>
    <t>5/20/2019 - 21 Minutes</t>
  </si>
  <si>
    <t>4:02 PM checkout - Health Sciences Drive</t>
  </si>
  <si>
    <t>4:23 PM return - 8th &amp; Market</t>
  </si>
  <si>
    <t>5/20/2019 - 19 Minutes</t>
  </si>
  <si>
    <t>7:55 PM checkout - 11th &amp; Washington</t>
  </si>
  <si>
    <t>8:14 PM return - 20th &amp; Fairmount</t>
  </si>
  <si>
    <t>5/21/2019 - 0 Minutes</t>
  </si>
  <si>
    <t>7:50 AM return - 20th &amp; Fairmount</t>
  </si>
  <si>
    <t>5/21/2019 - 20 Minutes</t>
  </si>
  <si>
    <t>8:11 AM return - Health Sciences Drive</t>
  </si>
  <si>
    <t>4:34 PM return - Health Sciences Drive</t>
  </si>
  <si>
    <t>5/21/2019 - 19 Minutes</t>
  </si>
  <si>
    <t>4:53 PM return - 20th &amp; Fairmount</t>
  </si>
  <si>
    <t>5/22/2019 - 18 Minutes</t>
  </si>
  <si>
    <t>7:54 AM checkout - 20th &amp; Fairmount</t>
  </si>
  <si>
    <t>8:12 AM return - Health Sciences Drive</t>
  </si>
  <si>
    <t>4:21 PM checkout - Health Sciences Drive</t>
  </si>
  <si>
    <t>4:39 PM return - 23rd &amp; Fairmount</t>
  </si>
  <si>
    <t>5/23/2019 - 17 Minutes</t>
  </si>
  <si>
    <t>7:40 AM checkout - 20th &amp; Fairmount</t>
  </si>
  <si>
    <t>7:57 AM return - Health Sciences Drive</t>
  </si>
  <si>
    <t>5/23/2019 - 13 Minutes</t>
  </si>
  <si>
    <t>10:53 PM checkout - 12th &amp; Chestnut</t>
  </si>
  <si>
    <t>11:06 PM return - 20th &amp; Fairmount</t>
  </si>
  <si>
    <t>5/24/2019 - 18 Minutes</t>
  </si>
  <si>
    <t>8:20 AM return - Health Sciences Drive</t>
  </si>
  <si>
    <t>5/24/2019 - 13 Minutes</t>
  </si>
  <si>
    <t>2:41 PM checkout - Health Sciences Drive</t>
  </si>
  <si>
    <t>2:54 PM return - 11th &amp; South</t>
  </si>
  <si>
    <t>5/24/2019 - 4 Minutes</t>
  </si>
  <si>
    <t>8:06 PM checkout - 19th &amp; Lombard</t>
  </si>
  <si>
    <t>8:10 PM return - 27th &amp; South</t>
  </si>
  <si>
    <t>9:42 PM checkout - 23rd &amp; South</t>
  </si>
  <si>
    <t>9:55 PM return - 20th &amp; Fairmount</t>
  </si>
  <si>
    <t>5/25/2019 - 19 Minutes</t>
  </si>
  <si>
    <t>5:27 PM checkout - Berks Station, MFL</t>
  </si>
  <si>
    <t>5/27/2019 - 15 Minutes</t>
  </si>
  <si>
    <t>11:18 AM return - 15th &amp; South</t>
  </si>
  <si>
    <t>5/28/2019 - 17 Minutes</t>
  </si>
  <si>
    <t>7:55 AM checkout - 20th &amp; Fairmount</t>
  </si>
  <si>
    <t>5/29/2019 - 17 Minutes</t>
  </si>
  <si>
    <t>5/29/2019 - 16 Minutes</t>
  </si>
  <si>
    <t>5/30/2019 - 19 Minutes</t>
  </si>
  <si>
    <t>8:07 AM return - Health Sciences Drive</t>
  </si>
  <si>
    <t>5/31/2019 - 21 Minutes</t>
  </si>
  <si>
    <t>5/31/2019 - 15 Minutes</t>
  </si>
  <si>
    <t>4:15 PM checkout - Health Sciences Drive</t>
  </si>
  <si>
    <t>4:30 PM return - 11th &amp; South</t>
  </si>
  <si>
    <t>5:28 PM checkout - 13th &amp; Locust</t>
  </si>
  <si>
    <t>6/3/2019 - 18 Minutes</t>
  </si>
  <si>
    <t>7:14 AM checkout - 20th &amp; Fairmount</t>
  </si>
  <si>
    <t>7:32 AM return - Health Sciences Drive</t>
  </si>
  <si>
    <t>3:37 PM checkout - Health Sciences Drive</t>
  </si>
  <si>
    <t>3:55 PM return - 17th &amp; Spring Garden, Community College of Philadelphia</t>
  </si>
  <si>
    <t>6/4/2019 - 20 Minutes</t>
  </si>
  <si>
    <t>8:10 AM return - Indego Help Desk</t>
  </si>
  <si>
    <t>6/4/2019 - 0 Minutes</t>
  </si>
  <si>
    <t>4:38 PM return - Health Sciences Drive</t>
  </si>
  <si>
    <t>6/4/2019 - 16 Minutes</t>
  </si>
  <si>
    <t>4:54 PM return - Philadelphia Museum of Art</t>
  </si>
  <si>
    <t>6/5/2019 - 18 Minutes</t>
  </si>
  <si>
    <t>4:16 PM checkout - Health Sciences Drive</t>
  </si>
  <si>
    <t>4:34 PM return - 23rd &amp; Fairmount</t>
  </si>
  <si>
    <t>6/6/2019 - 19 Minutes</t>
  </si>
  <si>
    <t>6/6/2019 - 25 Minutes</t>
  </si>
  <si>
    <t>4:41 PM checkout - Health Sciences Drive</t>
  </si>
  <si>
    <t>6/7/2019 - 17 Minutes</t>
  </si>
  <si>
    <t>6/10/2019 - 11 Minutes</t>
  </si>
  <si>
    <t>4:40 PM checkout - 27th &amp; South</t>
  </si>
  <si>
    <t>4:51 PM return - Rodin Museum</t>
  </si>
  <si>
    <t>6/11/2019 - 21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</si>
</sst>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7">
    <font>
      <sz val="11"/>
      <color theme="1"/>
      <name val="Calibri"/>
      <family val="2"/>
      <scheme val="minor"/>
    </font>
    <font>
      <b/>
      <sz val="10"/>
      <color rgb="FF303030"/>
      <name val="Arial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0"/>
      <color rgb="FF454545"/>
      <name val="Arial"/>
      <family val="2"/>
    </font>
    <font>
      <sz val="9"/>
      <color rgb="FF444444"/>
      <name val="Consolas"/>
      <family val="3"/>
    </font>
    <font>
      <b/>
      <sz val="14"/>
      <color rgb="FF303030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8F9FA"/>
        <bgColor indexed="64"/>
      </patternFill>
    </fill>
  </fills>
  <borders count="3">
    <border>
      <left/>
      <right/>
      <top/>
      <bottom/>
      <diagonal/>
    </border>
    <border>
      <left style="medium">
        <color rgb="FFF8F8F8"/>
      </left>
      <right style="medium">
        <color rgb="FFF8F8F8"/>
      </right>
      <top style="medium">
        <color rgb="FFF8F8F8"/>
      </top>
      <bottom style="medium">
        <color rgb="FFF8F8F8"/>
      </bottom>
      <diagonal/>
    </border>
    <border>
      <left/>
      <right/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2" fillId="0" borderId="0" xfId="0" applyFont="1"/>
    <xf numFmtId="0" fontId="2" fillId="2" borderId="0" xfId="0" applyFont="1" applyFill="1" applyAlignment="1">
      <alignment horizontal="left" vertical="center"/>
    </xf>
    <xf numFmtId="0" fontId="3" fillId="0" borderId="0" xfId="0" applyFont="1"/>
    <xf numFmtId="0" fontId="2" fillId="4" borderId="0" xfId="0" applyFont="1" applyFill="1" applyAlignment="1">
      <alignment horizontal="left" vertical="center"/>
    </xf>
    <xf numFmtId="0" fontId="4" fillId="0" borderId="0" xfId="0" applyFont="1"/>
    <xf numFmtId="8" fontId="2" fillId="4" borderId="0" xfId="0" applyNumberFormat="1" applyFont="1" applyFill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8" fontId="0" fillId="4" borderId="0" xfId="0" applyNumberForma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66"/>
  <sheetViews>
    <sheetView tabSelected="1" topLeftCell="A7232" workbookViewId="0">
      <selection activeCell="E7253" sqref="E7253"/>
    </sheetView>
  </sheetViews>
  <sheetFormatPr defaultRowHeight="12.75"/>
  <cols>
    <col min="1" max="1" width="70.5703125" style="2" bestFit="1" customWidth="1"/>
    <col min="2" max="2" width="12.140625" style="2" bestFit="1" customWidth="1"/>
    <col min="3" max="3" width="20" style="2" bestFit="1" customWidth="1"/>
    <col min="4" max="4" width="10.140625" style="2" bestFit="1" customWidth="1"/>
    <col min="5" max="5" width="10.85546875" style="2" bestFit="1" customWidth="1"/>
    <col min="6" max="16384" width="9.140625" style="2"/>
  </cols>
  <sheetData>
    <row r="1" spans="1:5" ht="13.5" thickBot="1">
      <c r="B1" s="2" t="s">
        <v>3145</v>
      </c>
      <c r="C1" s="2" t="s">
        <v>3146</v>
      </c>
      <c r="D1" s="2" t="s">
        <v>3147</v>
      </c>
      <c r="E1" s="2" t="s">
        <v>3148</v>
      </c>
    </row>
    <row r="2" spans="1:5" ht="13.5" thickBot="1">
      <c r="A2" s="1" t="s">
        <v>0</v>
      </c>
      <c r="B2" s="2" t="s">
        <v>3138</v>
      </c>
      <c r="C2" s="4" t="str">
        <f>LEFT(A2,(FIND(" -",A2,1)-1))</f>
        <v>5/4/2016</v>
      </c>
    </row>
    <row r="3" spans="1:5" ht="13.5" thickBot="1">
      <c r="A3" s="3" t="s">
        <v>1</v>
      </c>
      <c r="B3" s="2" t="s">
        <v>3140</v>
      </c>
      <c r="C3" s="8" t="str">
        <f>MID(A3,FIND(" - ",A3)+3,LEN(A3))</f>
        <v>University City Station</v>
      </c>
      <c r="D3" s="2" t="s">
        <v>3143</v>
      </c>
      <c r="E3" s="4" t="str">
        <f>LEFT(A3,(FIND(" checkout",A3,1)-1))</f>
        <v>5:15 PM</v>
      </c>
    </row>
    <row r="4" spans="1:5" ht="13.5" thickBot="1">
      <c r="A4" s="5" t="s">
        <v>2</v>
      </c>
      <c r="B4" s="2" t="s">
        <v>3141</v>
      </c>
      <c r="C4" s="8" t="str">
        <f>MID(A4,FIND(" - ",A4)+3,LEN(A4))</f>
        <v>Philadelphia Museum of Art</v>
      </c>
      <c r="D4" s="2" t="s">
        <v>3144</v>
      </c>
      <c r="E4" s="4" t="str">
        <f>LEFT(A4,(FIND(" return",A4,1)-1))</f>
        <v>5:29 PM</v>
      </c>
    </row>
    <row r="5" spans="1:5" ht="13.5" thickBot="1">
      <c r="A5" s="3" t="s">
        <v>3</v>
      </c>
      <c r="B5" s="6" t="s">
        <v>3142</v>
      </c>
      <c r="C5" s="4" t="str">
        <f>LEFT(A5,(FIND(" miles",A5,1)-1))</f>
        <v>2.1</v>
      </c>
    </row>
    <row r="6" spans="1:5" ht="13.5" thickBot="1">
      <c r="A6" s="7">
        <v>0</v>
      </c>
      <c r="B6" s="2" t="s">
        <v>3139</v>
      </c>
      <c r="C6" s="8" t="str">
        <f>MID(A2,FIND(" - ",A2)+3, 2)</f>
        <v>14</v>
      </c>
    </row>
    <row r="7" spans="1:5" ht="13.5" thickBot="1">
      <c r="A7" s="1" t="s">
        <v>4</v>
      </c>
      <c r="B7" s="2" t="s">
        <v>3138</v>
      </c>
      <c r="C7" s="4" t="str">
        <f t="shared" ref="C7" si="0">LEFT(A7,(FIND(" -",A7,1)-1))</f>
        <v>5/5/2016</v>
      </c>
    </row>
    <row r="8" spans="1:5" ht="13.5" thickBot="1">
      <c r="A8" s="3" t="s">
        <v>5</v>
      </c>
      <c r="B8" s="2" t="s">
        <v>3140</v>
      </c>
      <c r="C8" s="8" t="str">
        <f t="shared" ref="C8:C9" si="1">MID(A8,FIND(" - ",A8)+3,LEN(A8))</f>
        <v>Philadelphia Museum of Art</v>
      </c>
      <c r="D8" s="2" t="s">
        <v>3143</v>
      </c>
      <c r="E8" s="4" t="str">
        <f t="shared" ref="E8" si="2">LEFT(A8,(FIND(" checkout",A8,1)-1))</f>
        <v>8:05 AM</v>
      </c>
    </row>
    <row r="9" spans="1:5" ht="13.5" thickBot="1">
      <c r="A9" s="5" t="s">
        <v>6</v>
      </c>
      <c r="B9" s="2" t="s">
        <v>3141</v>
      </c>
      <c r="C9" s="8" t="str">
        <f t="shared" si="1"/>
        <v>University City Station</v>
      </c>
      <c r="D9" s="2" t="s">
        <v>3144</v>
      </c>
      <c r="E9" s="4" t="str">
        <f t="shared" ref="E9" si="3">LEFT(A9,(FIND(" return",A9,1)-1))</f>
        <v>8:19 AM</v>
      </c>
    </row>
    <row r="10" spans="1:5" ht="13.5" thickBot="1">
      <c r="A10" s="3" t="s">
        <v>3</v>
      </c>
      <c r="B10" s="6" t="s">
        <v>3142</v>
      </c>
      <c r="C10" s="4" t="str">
        <f t="shared" ref="C10" si="4">LEFT(A10,(FIND(" miles",A10,1)-1))</f>
        <v>2.1</v>
      </c>
    </row>
    <row r="11" spans="1:5" ht="13.5" thickBot="1">
      <c r="A11" s="7">
        <v>0</v>
      </c>
      <c r="B11" s="2" t="s">
        <v>3139</v>
      </c>
      <c r="C11" s="8" t="str">
        <f t="shared" ref="C11" si="5">MID(A7,FIND(" - ",A7)+3, 2)</f>
        <v>14</v>
      </c>
    </row>
    <row r="12" spans="1:5" ht="13.5" thickBot="1">
      <c r="A12" s="1" t="s">
        <v>4</v>
      </c>
      <c r="B12" s="2" t="s">
        <v>3138</v>
      </c>
      <c r="C12" s="4" t="str">
        <f t="shared" ref="C12" si="6">LEFT(A12,(FIND(" -",A12,1)-1))</f>
        <v>5/5/2016</v>
      </c>
    </row>
    <row r="13" spans="1:5" ht="13.5" thickBot="1">
      <c r="A13" s="3" t="s">
        <v>7</v>
      </c>
      <c r="B13" s="2" t="s">
        <v>3140</v>
      </c>
      <c r="C13" s="8" t="str">
        <f t="shared" ref="C13:C14" si="7">MID(A13,FIND(" - ",A13)+3,LEN(A13))</f>
        <v>University City Station</v>
      </c>
      <c r="D13" s="2" t="s">
        <v>3143</v>
      </c>
      <c r="E13" s="4" t="str">
        <f t="shared" ref="E13" si="8">LEFT(A13,(FIND(" checkout",A13,1)-1))</f>
        <v>5:11 PM</v>
      </c>
    </row>
    <row r="14" spans="1:5" ht="13.5" thickBot="1">
      <c r="A14" s="5" t="s">
        <v>8</v>
      </c>
      <c r="B14" s="2" t="s">
        <v>3141</v>
      </c>
      <c r="C14" s="8" t="str">
        <f t="shared" si="7"/>
        <v>Philadelphia Museum of Art</v>
      </c>
      <c r="D14" s="2" t="s">
        <v>3144</v>
      </c>
      <c r="E14" s="4" t="str">
        <f t="shared" ref="E14" si="9">LEFT(A14,(FIND(" return",A14,1)-1))</f>
        <v>5:25 PM</v>
      </c>
    </row>
    <row r="15" spans="1:5" ht="13.5" thickBot="1">
      <c r="A15" s="3" t="s">
        <v>3</v>
      </c>
      <c r="B15" s="6" t="s">
        <v>3142</v>
      </c>
      <c r="C15" s="4" t="str">
        <f t="shared" ref="C15" si="10">LEFT(A15,(FIND(" miles",A15,1)-1))</f>
        <v>2.1</v>
      </c>
    </row>
    <row r="16" spans="1:5" ht="13.5" thickBot="1">
      <c r="A16" s="7">
        <v>0</v>
      </c>
      <c r="B16" s="2" t="s">
        <v>3139</v>
      </c>
      <c r="C16" s="8" t="str">
        <f t="shared" ref="C16" si="11">MID(A12,FIND(" - ",A12)+3, 2)</f>
        <v>14</v>
      </c>
    </row>
    <row r="17" spans="1:5" ht="13.5" thickBot="1">
      <c r="A17" s="1" t="s">
        <v>9</v>
      </c>
      <c r="B17" s="2" t="s">
        <v>3138</v>
      </c>
      <c r="C17" s="4" t="str">
        <f t="shared" ref="C17" si="12">LEFT(A17,(FIND(" -",A17,1)-1))</f>
        <v>5/6/2016</v>
      </c>
    </row>
    <row r="18" spans="1:5" ht="13.5" thickBot="1">
      <c r="A18" s="3" t="s">
        <v>10</v>
      </c>
      <c r="B18" s="2" t="s">
        <v>3140</v>
      </c>
      <c r="C18" s="8" t="str">
        <f t="shared" ref="C18:C19" si="13">MID(A18,FIND(" - ",A18)+3,LEN(A18))</f>
        <v>Philadelphia Museum of Art</v>
      </c>
      <c r="D18" s="2" t="s">
        <v>3143</v>
      </c>
      <c r="E18" s="4" t="str">
        <f t="shared" ref="E18" si="14">LEFT(A18,(FIND(" checkout",A18,1)-1))</f>
        <v>8:06 AM</v>
      </c>
    </row>
    <row r="19" spans="1:5" ht="13.5" thickBot="1">
      <c r="A19" s="5" t="s">
        <v>11</v>
      </c>
      <c r="B19" s="2" t="s">
        <v>3141</v>
      </c>
      <c r="C19" s="8" t="str">
        <f t="shared" si="13"/>
        <v>University City Station</v>
      </c>
      <c r="D19" s="2" t="s">
        <v>3144</v>
      </c>
      <c r="E19" s="4" t="str">
        <f t="shared" ref="E19" si="15">LEFT(A19,(FIND(" return",A19,1)-1))</f>
        <v>8:20 AM</v>
      </c>
    </row>
    <row r="20" spans="1:5" ht="13.5" thickBot="1">
      <c r="A20" s="3" t="s">
        <v>3</v>
      </c>
      <c r="B20" s="6" t="s">
        <v>3142</v>
      </c>
      <c r="C20" s="4" t="str">
        <f t="shared" ref="C20" si="16">LEFT(A20,(FIND(" miles",A20,1)-1))</f>
        <v>2.1</v>
      </c>
    </row>
    <row r="21" spans="1:5" ht="13.5" thickBot="1">
      <c r="A21" s="7">
        <v>0</v>
      </c>
      <c r="B21" s="2" t="s">
        <v>3139</v>
      </c>
      <c r="C21" s="8" t="str">
        <f t="shared" ref="C21" si="17">MID(A17,FIND(" - ",A17)+3, 2)</f>
        <v>14</v>
      </c>
    </row>
    <row r="22" spans="1:5" ht="13.5" thickBot="1">
      <c r="A22" s="1" t="s">
        <v>12</v>
      </c>
      <c r="B22" s="2" t="s">
        <v>3138</v>
      </c>
      <c r="C22" s="4" t="str">
        <f t="shared" ref="C22" si="18">LEFT(A22,(FIND(" -",A22,1)-1))</f>
        <v>5/6/2016</v>
      </c>
    </row>
    <row r="23" spans="1:5" ht="13.5" thickBot="1">
      <c r="A23" s="3" t="s">
        <v>13</v>
      </c>
      <c r="B23" s="2" t="s">
        <v>3140</v>
      </c>
      <c r="C23" s="8" t="str">
        <f t="shared" ref="C23:C24" si="19">MID(A23,FIND(" - ",A23)+3,LEN(A23))</f>
        <v>The Children's Hospital of Philadelphia (CHOP)</v>
      </c>
      <c r="D23" s="2" t="s">
        <v>3143</v>
      </c>
      <c r="E23" s="4" t="str">
        <f t="shared" ref="E23" si="20">LEFT(A23,(FIND(" checkout",A23,1)-1))</f>
        <v>5:03 PM</v>
      </c>
    </row>
    <row r="24" spans="1:5" ht="13.5" thickBot="1">
      <c r="A24" s="5" t="s">
        <v>14</v>
      </c>
      <c r="B24" s="2" t="s">
        <v>3141</v>
      </c>
      <c r="C24" s="8" t="str">
        <f t="shared" si="19"/>
        <v>23rd &amp; Fairmount</v>
      </c>
      <c r="D24" s="2" t="s">
        <v>3144</v>
      </c>
      <c r="E24" s="4" t="str">
        <f t="shared" ref="E24" si="21">LEFT(A24,(FIND(" return",A24,1)-1))</f>
        <v>5:27 PM</v>
      </c>
    </row>
    <row r="25" spans="1:5" ht="13.5" thickBot="1">
      <c r="A25" s="3" t="s">
        <v>15</v>
      </c>
      <c r="B25" s="6" t="s">
        <v>3142</v>
      </c>
      <c r="C25" s="4" t="str">
        <f t="shared" ref="C25" si="22">LEFT(A25,(FIND(" miles",A25,1)-1))</f>
        <v>3.6</v>
      </c>
    </row>
    <row r="26" spans="1:5" ht="13.5" thickBot="1">
      <c r="A26" s="7">
        <v>0</v>
      </c>
      <c r="B26" s="2" t="s">
        <v>3139</v>
      </c>
      <c r="C26" s="8" t="str">
        <f t="shared" ref="C26" si="23">MID(A22,FIND(" - ",A22)+3, 2)</f>
        <v>24</v>
      </c>
    </row>
    <row r="27" spans="1:5" ht="13.5" thickBot="1">
      <c r="A27" s="1" t="s">
        <v>16</v>
      </c>
      <c r="B27" s="2" t="s">
        <v>3138</v>
      </c>
      <c r="C27" s="4" t="str">
        <f t="shared" ref="C27" si="24">LEFT(A27,(FIND(" -",A27,1)-1))</f>
        <v>5/8/2016</v>
      </c>
    </row>
    <row r="28" spans="1:5" ht="13.5" thickBot="1">
      <c r="A28" s="3" t="s">
        <v>17</v>
      </c>
      <c r="B28" s="2" t="s">
        <v>3140</v>
      </c>
      <c r="C28" s="8" t="str">
        <f t="shared" ref="C28:C29" si="25">MID(A28,FIND(" - ",A28)+3,LEN(A28))</f>
        <v>Philadelphia Museum of Art</v>
      </c>
      <c r="D28" s="2" t="s">
        <v>3143</v>
      </c>
      <c r="E28" s="4" t="str">
        <f t="shared" ref="E28" si="26">LEFT(A28,(FIND(" checkout",A28,1)-1))</f>
        <v>2:56 PM</v>
      </c>
    </row>
    <row r="29" spans="1:5" ht="13.5" thickBot="1">
      <c r="A29" s="5" t="s">
        <v>18</v>
      </c>
      <c r="B29" s="2" t="s">
        <v>3141</v>
      </c>
      <c r="C29" s="8" t="str">
        <f t="shared" si="25"/>
        <v>Philadelphia Museum of Art</v>
      </c>
      <c r="D29" s="2" t="s">
        <v>3144</v>
      </c>
      <c r="E29" s="4" t="str">
        <f t="shared" ref="E29" si="27">LEFT(A29,(FIND(" return",A29,1)-1))</f>
        <v>3:45 PM</v>
      </c>
    </row>
    <row r="30" spans="1:5" ht="13.5" thickBot="1">
      <c r="A30" s="3" t="s">
        <v>19</v>
      </c>
      <c r="B30" s="6" t="s">
        <v>3142</v>
      </c>
      <c r="C30" s="4" t="str">
        <f t="shared" ref="C30" si="28">LEFT(A30,(FIND(" miles",A30,1)-1))</f>
        <v>7.35</v>
      </c>
    </row>
    <row r="31" spans="1:5" ht="13.5" thickBot="1">
      <c r="A31" s="7">
        <v>0</v>
      </c>
      <c r="B31" s="2" t="s">
        <v>3139</v>
      </c>
      <c r="C31" s="8" t="str">
        <f t="shared" ref="C31" si="29">MID(A27,FIND(" - ",A27)+3, 2)</f>
        <v>49</v>
      </c>
    </row>
    <row r="32" spans="1:5" ht="13.5" thickBot="1">
      <c r="A32" s="1" t="s">
        <v>20</v>
      </c>
      <c r="B32" s="2" t="s">
        <v>3138</v>
      </c>
      <c r="C32" s="4" t="str">
        <f t="shared" ref="C32" si="30">LEFT(A32,(FIND(" -",A32,1)-1))</f>
        <v>5/9/2016</v>
      </c>
    </row>
    <row r="33" spans="1:5" ht="13.5" thickBot="1">
      <c r="A33" s="3" t="s">
        <v>21</v>
      </c>
      <c r="B33" s="2" t="s">
        <v>3140</v>
      </c>
      <c r="C33" s="8" t="str">
        <f t="shared" ref="C33:C34" si="31">MID(A33,FIND(" - ",A33)+3,LEN(A33))</f>
        <v>The Children's Hospital of Philadelphia (CHOP)</v>
      </c>
      <c r="D33" s="2" t="s">
        <v>3143</v>
      </c>
      <c r="E33" s="4" t="str">
        <f t="shared" ref="E33" si="32">LEFT(A33,(FIND(" checkout",A33,1)-1))</f>
        <v>5:16 PM</v>
      </c>
    </row>
    <row r="34" spans="1:5" ht="13.5" thickBot="1">
      <c r="A34" s="5" t="s">
        <v>22</v>
      </c>
      <c r="B34" s="2" t="s">
        <v>3141</v>
      </c>
      <c r="C34" s="8" t="str">
        <f t="shared" si="31"/>
        <v>Philadelphia Museum of Art</v>
      </c>
      <c r="D34" s="2" t="s">
        <v>3144</v>
      </c>
      <c r="E34" s="4" t="str">
        <f t="shared" ref="E34" si="33">LEFT(A34,(FIND(" return",A34,1)-1))</f>
        <v>5:31 PM</v>
      </c>
    </row>
    <row r="35" spans="1:5" ht="13.5" thickBot="1">
      <c r="A35" s="3" t="s">
        <v>23</v>
      </c>
      <c r="B35" s="6" t="s">
        <v>3142</v>
      </c>
      <c r="C35" s="4" t="str">
        <f t="shared" ref="C35" si="34">LEFT(A35,(FIND(" miles",A35,1)-1))</f>
        <v>2.25</v>
      </c>
    </row>
    <row r="36" spans="1:5" ht="13.5" thickBot="1">
      <c r="A36" s="7">
        <v>0</v>
      </c>
      <c r="B36" s="2" t="s">
        <v>3139</v>
      </c>
      <c r="C36" s="8" t="str">
        <f t="shared" ref="C36" si="35">MID(A32,FIND(" - ",A32)+3, 2)</f>
        <v>15</v>
      </c>
    </row>
    <row r="37" spans="1:5" ht="13.5" thickBot="1">
      <c r="A37" s="1" t="s">
        <v>24</v>
      </c>
      <c r="B37" s="2" t="s">
        <v>3138</v>
      </c>
      <c r="C37" s="4" t="str">
        <f t="shared" ref="C37" si="36">LEFT(A37,(FIND(" -",A37,1)-1))</f>
        <v>5/10/2016</v>
      </c>
    </row>
    <row r="38" spans="1:5" ht="13.5" thickBot="1">
      <c r="A38" s="3" t="s">
        <v>25</v>
      </c>
      <c r="B38" s="2" t="s">
        <v>3140</v>
      </c>
      <c r="C38" s="8" t="str">
        <f t="shared" ref="C38:C39" si="37">MID(A38,FIND(" - ",A38)+3,LEN(A38))</f>
        <v>Philadelphia Museum of Art</v>
      </c>
      <c r="D38" s="2" t="s">
        <v>3143</v>
      </c>
      <c r="E38" s="4" t="str">
        <f t="shared" ref="E38" si="38">LEFT(A38,(FIND(" checkout",A38,1)-1))</f>
        <v>8:08 AM</v>
      </c>
    </row>
    <row r="39" spans="1:5" ht="13.5" thickBot="1">
      <c r="A39" s="5" t="s">
        <v>26</v>
      </c>
      <c r="B39" s="2" t="s">
        <v>3141</v>
      </c>
      <c r="C39" s="8" t="str">
        <f t="shared" si="37"/>
        <v>Philadelphia Museum of Art</v>
      </c>
      <c r="D39" s="2" t="s">
        <v>3144</v>
      </c>
      <c r="E39" s="4" t="str">
        <f t="shared" ref="E39" si="39">LEFT(A39,(FIND(" return",A39,1)-1))</f>
        <v>8:13 AM</v>
      </c>
    </row>
    <row r="40" spans="1:5" ht="13.5" thickBot="1">
      <c r="A40" s="3" t="s">
        <v>27</v>
      </c>
      <c r="B40" s="6" t="s">
        <v>3142</v>
      </c>
      <c r="C40" s="4" t="str">
        <f t="shared" ref="C40" si="40">LEFT(A40,(FIND(" miles",A40,1)-1))</f>
        <v>0.75</v>
      </c>
    </row>
    <row r="41" spans="1:5" ht="13.5" thickBot="1">
      <c r="A41" s="7">
        <v>0</v>
      </c>
      <c r="B41" s="2" t="s">
        <v>3139</v>
      </c>
      <c r="C41" s="8" t="str">
        <f t="shared" ref="C41" si="41">MID(A37,FIND(" - ",A37)+3, 2)</f>
        <v xml:space="preserve">5 </v>
      </c>
    </row>
    <row r="42" spans="1:5" ht="13.5" thickBot="1">
      <c r="A42" s="1" t="s">
        <v>28</v>
      </c>
      <c r="B42" s="2" t="s">
        <v>3138</v>
      </c>
      <c r="C42" s="4" t="str">
        <f t="shared" ref="C42" si="42">LEFT(A42,(FIND(" -",A42,1)-1))</f>
        <v>5/10/2016</v>
      </c>
    </row>
    <row r="43" spans="1:5" ht="13.5" thickBot="1">
      <c r="A43" s="3" t="s">
        <v>29</v>
      </c>
      <c r="B43" s="2" t="s">
        <v>3140</v>
      </c>
      <c r="C43" s="8" t="str">
        <f t="shared" ref="C43:C44" si="43">MID(A43,FIND(" - ",A43)+3,LEN(A43))</f>
        <v>Philadelphia Museum of Art</v>
      </c>
      <c r="D43" s="2" t="s">
        <v>3143</v>
      </c>
      <c r="E43" s="4" t="str">
        <f t="shared" ref="E43" si="44">LEFT(A43,(FIND(" checkout",A43,1)-1))</f>
        <v>8:13 AM</v>
      </c>
    </row>
    <row r="44" spans="1:5" ht="13.5" thickBot="1">
      <c r="A44" s="5" t="s">
        <v>30</v>
      </c>
      <c r="B44" s="2" t="s">
        <v>3141</v>
      </c>
      <c r="C44" s="8" t="str">
        <f t="shared" si="43"/>
        <v>University City Station</v>
      </c>
      <c r="D44" s="2" t="s">
        <v>3144</v>
      </c>
      <c r="E44" s="4" t="str">
        <f t="shared" ref="E44" si="45">LEFT(A44,(FIND(" return",A44,1)-1))</f>
        <v>8:26 AM</v>
      </c>
    </row>
    <row r="45" spans="1:5" ht="13.5" thickBot="1">
      <c r="A45" s="3" t="s">
        <v>31</v>
      </c>
      <c r="B45" s="6" t="s">
        <v>3142</v>
      </c>
      <c r="C45" s="4" t="str">
        <f t="shared" ref="C45" si="46">LEFT(A45,(FIND(" miles",A45,1)-1))</f>
        <v>1.95</v>
      </c>
    </row>
    <row r="46" spans="1:5" ht="13.5" thickBot="1">
      <c r="A46" s="7">
        <v>0</v>
      </c>
      <c r="B46" s="2" t="s">
        <v>3139</v>
      </c>
      <c r="C46" s="8" t="str">
        <f t="shared" ref="C46" si="47">MID(A42,FIND(" - ",A42)+3, 2)</f>
        <v>13</v>
      </c>
    </row>
    <row r="47" spans="1:5" ht="13.5" thickBot="1">
      <c r="A47" s="1" t="s">
        <v>32</v>
      </c>
      <c r="B47" s="2" t="s">
        <v>3138</v>
      </c>
      <c r="C47" s="4" t="str">
        <f t="shared" ref="C47" si="48">LEFT(A47,(FIND(" -",A47,1)-1))</f>
        <v>5/10/2016</v>
      </c>
    </row>
    <row r="48" spans="1:5" ht="13.5" thickBot="1">
      <c r="A48" s="3" t="s">
        <v>33</v>
      </c>
      <c r="B48" s="2" t="s">
        <v>3140</v>
      </c>
      <c r="C48" s="8" t="str">
        <f t="shared" ref="C48:C49" si="49">MID(A48,FIND(" - ",A48)+3,LEN(A48))</f>
        <v>The Children's Hospital of Philadelphia (CHOP)</v>
      </c>
      <c r="D48" s="2" t="s">
        <v>3143</v>
      </c>
      <c r="E48" s="4" t="str">
        <f t="shared" ref="E48" si="50">LEFT(A48,(FIND(" checkout",A48,1)-1))</f>
        <v>5:04 PM</v>
      </c>
    </row>
    <row r="49" spans="1:5" ht="13.5" thickBot="1">
      <c r="A49" s="5" t="s">
        <v>34</v>
      </c>
      <c r="B49" s="2" t="s">
        <v>3141</v>
      </c>
      <c r="C49" s="8" t="str">
        <f t="shared" si="49"/>
        <v>Rodin Museum</v>
      </c>
      <c r="D49" s="2" t="s">
        <v>3144</v>
      </c>
      <c r="E49" s="4" t="str">
        <f t="shared" ref="E49" si="51">LEFT(A49,(FIND(" return",A49,1)-1))</f>
        <v>5:20 PM</v>
      </c>
    </row>
    <row r="50" spans="1:5" ht="13.5" thickBot="1">
      <c r="A50" s="3" t="s">
        <v>35</v>
      </c>
      <c r="B50" s="6" t="s">
        <v>3142</v>
      </c>
      <c r="C50" s="4" t="str">
        <f t="shared" ref="C50" si="52">LEFT(A50,(FIND(" miles",A50,1)-1))</f>
        <v>2.4</v>
      </c>
    </row>
    <row r="51" spans="1:5" ht="13.5" thickBot="1">
      <c r="A51" s="7">
        <v>0</v>
      </c>
      <c r="B51" s="2" t="s">
        <v>3139</v>
      </c>
      <c r="C51" s="8" t="str">
        <f t="shared" ref="C51" si="53">MID(A47,FIND(" - ",A47)+3, 2)</f>
        <v>16</v>
      </c>
    </row>
    <row r="52" spans="1:5" ht="13.5" thickBot="1">
      <c r="A52" s="1" t="s">
        <v>36</v>
      </c>
      <c r="B52" s="2" t="s">
        <v>3138</v>
      </c>
      <c r="C52" s="4" t="str">
        <f t="shared" ref="C52" si="54">LEFT(A52,(FIND(" -",A52,1)-1))</f>
        <v>5/11/2016</v>
      </c>
    </row>
    <row r="53" spans="1:5" ht="13.5" thickBot="1">
      <c r="A53" s="3" t="s">
        <v>37</v>
      </c>
      <c r="B53" s="2" t="s">
        <v>3140</v>
      </c>
      <c r="C53" s="8" t="str">
        <f t="shared" ref="C53:C54" si="55">MID(A53,FIND(" - ",A53)+3,LEN(A53))</f>
        <v>23rd &amp; Fairmount</v>
      </c>
      <c r="D53" s="2" t="s">
        <v>3143</v>
      </c>
      <c r="E53" s="4" t="str">
        <f t="shared" ref="E53" si="56">LEFT(A53,(FIND(" checkout",A53,1)-1))</f>
        <v>8:04 AM</v>
      </c>
    </row>
    <row r="54" spans="1:5" ht="13.5" thickBot="1">
      <c r="A54" s="5" t="s">
        <v>38</v>
      </c>
      <c r="B54" s="2" t="s">
        <v>3141</v>
      </c>
      <c r="C54" s="8" t="str">
        <f t="shared" si="55"/>
        <v>The Children's Hospital of Philadelphia (CHOP)</v>
      </c>
      <c r="D54" s="2" t="s">
        <v>3144</v>
      </c>
      <c r="E54" s="4" t="str">
        <f t="shared" ref="E54" si="57">LEFT(A54,(FIND(" return",A54,1)-1))</f>
        <v>8:23 AM</v>
      </c>
    </row>
    <row r="55" spans="1:5" ht="13.5" thickBot="1">
      <c r="A55" s="3" t="s">
        <v>39</v>
      </c>
      <c r="B55" s="6" t="s">
        <v>3142</v>
      </c>
      <c r="C55" s="4" t="str">
        <f t="shared" ref="C55" si="58">LEFT(A55,(FIND(" miles",A55,1)-1))</f>
        <v>2.85</v>
      </c>
    </row>
    <row r="56" spans="1:5" ht="13.5" thickBot="1">
      <c r="A56" s="7">
        <v>0</v>
      </c>
      <c r="B56" s="2" t="s">
        <v>3139</v>
      </c>
      <c r="C56" s="8" t="str">
        <f t="shared" ref="C56" si="59">MID(A52,FIND(" - ",A52)+3, 2)</f>
        <v>19</v>
      </c>
    </row>
    <row r="57" spans="1:5" ht="13.5" thickBot="1">
      <c r="A57" s="1" t="s">
        <v>40</v>
      </c>
      <c r="B57" s="2" t="s">
        <v>3138</v>
      </c>
      <c r="C57" s="4" t="str">
        <f t="shared" ref="C57" si="60">LEFT(A57,(FIND(" -",A57,1)-1))</f>
        <v>5/11/2016</v>
      </c>
    </row>
    <row r="58" spans="1:5" ht="13.5" thickBot="1">
      <c r="A58" s="3" t="s">
        <v>41</v>
      </c>
      <c r="B58" s="2" t="s">
        <v>3140</v>
      </c>
      <c r="C58" s="8" t="str">
        <f t="shared" ref="C58:C59" si="61">MID(A58,FIND(" - ",A58)+3,LEN(A58))</f>
        <v>The Children's Hospital of Philadelphia (CHOP)</v>
      </c>
      <c r="D58" s="2" t="s">
        <v>3143</v>
      </c>
      <c r="E58" s="4" t="str">
        <f t="shared" ref="E58" si="62">LEFT(A58,(FIND(" checkout",A58,1)-1))</f>
        <v>5:09 PM</v>
      </c>
    </row>
    <row r="59" spans="1:5" ht="13.5" thickBot="1">
      <c r="A59" s="5" t="s">
        <v>42</v>
      </c>
      <c r="B59" s="2" t="s">
        <v>3141</v>
      </c>
      <c r="C59" s="8" t="str">
        <f t="shared" si="61"/>
        <v>Rodin Museum</v>
      </c>
      <c r="D59" s="2" t="s">
        <v>3144</v>
      </c>
      <c r="E59" s="4" t="str">
        <f t="shared" ref="E59" si="63">LEFT(A59,(FIND(" return",A59,1)-1))</f>
        <v>5:25 PM</v>
      </c>
    </row>
    <row r="60" spans="1:5" ht="13.5" thickBot="1">
      <c r="A60" s="3" t="s">
        <v>35</v>
      </c>
      <c r="B60" s="6" t="s">
        <v>3142</v>
      </c>
      <c r="C60" s="4" t="str">
        <f t="shared" ref="C60" si="64">LEFT(A60,(FIND(" miles",A60,1)-1))</f>
        <v>2.4</v>
      </c>
    </row>
    <row r="61" spans="1:5" ht="13.5" thickBot="1">
      <c r="A61" s="7">
        <v>0</v>
      </c>
      <c r="B61" s="2" t="s">
        <v>3139</v>
      </c>
      <c r="C61" s="8" t="str">
        <f t="shared" ref="C61" si="65">MID(A57,FIND(" - ",A57)+3, 2)</f>
        <v>16</v>
      </c>
    </row>
    <row r="62" spans="1:5" ht="13.5" thickBot="1">
      <c r="A62" s="1" t="s">
        <v>43</v>
      </c>
      <c r="B62" s="2" t="s">
        <v>3138</v>
      </c>
      <c r="C62" s="4" t="str">
        <f t="shared" ref="C62" si="66">LEFT(A62,(FIND(" -",A62,1)-1))</f>
        <v>5/12/2016</v>
      </c>
    </row>
    <row r="63" spans="1:5" ht="13.5" thickBot="1">
      <c r="A63" s="3" t="s">
        <v>44</v>
      </c>
      <c r="B63" s="2" t="s">
        <v>3140</v>
      </c>
      <c r="C63" s="8" t="str">
        <f t="shared" ref="C63:C64" si="67">MID(A63,FIND(" - ",A63)+3,LEN(A63))</f>
        <v>23rd &amp; Fairmount</v>
      </c>
      <c r="D63" s="2" t="s">
        <v>3143</v>
      </c>
      <c r="E63" s="4" t="str">
        <f t="shared" ref="E63" si="68">LEFT(A63,(FIND(" checkout",A63,1)-1))</f>
        <v>8:06 AM</v>
      </c>
    </row>
    <row r="64" spans="1:5" ht="13.5" thickBot="1">
      <c r="A64" s="5" t="s">
        <v>38</v>
      </c>
      <c r="B64" s="2" t="s">
        <v>3141</v>
      </c>
      <c r="C64" s="8" t="str">
        <f t="shared" si="67"/>
        <v>The Children's Hospital of Philadelphia (CHOP)</v>
      </c>
      <c r="D64" s="2" t="s">
        <v>3144</v>
      </c>
      <c r="E64" s="4" t="str">
        <f t="shared" ref="E64" si="69">LEFT(A64,(FIND(" return",A64,1)-1))</f>
        <v>8:23 AM</v>
      </c>
    </row>
    <row r="65" spans="1:5" ht="13.5" thickBot="1">
      <c r="A65" s="3" t="s">
        <v>45</v>
      </c>
      <c r="B65" s="6" t="s">
        <v>3142</v>
      </c>
      <c r="C65" s="4" t="str">
        <f t="shared" ref="C65" si="70">LEFT(A65,(FIND(" miles",A65,1)-1))</f>
        <v>2.55</v>
      </c>
    </row>
    <row r="66" spans="1:5" ht="13.5" thickBot="1">
      <c r="A66" s="7">
        <v>0</v>
      </c>
      <c r="B66" s="2" t="s">
        <v>3139</v>
      </c>
      <c r="C66" s="8" t="str">
        <f t="shared" ref="C66" si="71">MID(A62,FIND(" - ",A62)+3, 2)</f>
        <v>17</v>
      </c>
    </row>
    <row r="67" spans="1:5" ht="13.5" thickBot="1">
      <c r="A67" s="1" t="s">
        <v>46</v>
      </c>
      <c r="B67" s="2" t="s">
        <v>3138</v>
      </c>
      <c r="C67" s="4" t="str">
        <f t="shared" ref="C67" si="72">LEFT(A67,(FIND(" -",A67,1)-1))</f>
        <v>5/12/2016</v>
      </c>
    </row>
    <row r="68" spans="1:5" ht="13.5" thickBot="1">
      <c r="A68" s="3" t="s">
        <v>47</v>
      </c>
      <c r="B68" s="2" t="s">
        <v>3140</v>
      </c>
      <c r="C68" s="8" t="str">
        <f t="shared" ref="C68:C69" si="73">MID(A68,FIND(" - ",A68)+3,LEN(A68))</f>
        <v>Amtrak 30th Street Station</v>
      </c>
      <c r="D68" s="2" t="s">
        <v>3143</v>
      </c>
      <c r="E68" s="4" t="str">
        <f t="shared" ref="E68" si="74">LEFT(A68,(FIND(" checkout",A68,1)-1))</f>
        <v>4:45 PM</v>
      </c>
    </row>
    <row r="69" spans="1:5" ht="13.5" thickBot="1">
      <c r="A69" s="5" t="s">
        <v>48</v>
      </c>
      <c r="B69" s="2" t="s">
        <v>3141</v>
      </c>
      <c r="C69" s="8" t="str">
        <f t="shared" si="73"/>
        <v>Philadelphia Museum of Art</v>
      </c>
      <c r="D69" s="2" t="s">
        <v>3144</v>
      </c>
      <c r="E69" s="4" t="str">
        <f t="shared" ref="E69" si="75">LEFT(A69,(FIND(" return",A69,1)-1))</f>
        <v>4:55 PM</v>
      </c>
    </row>
    <row r="70" spans="1:5" ht="13.5" thickBot="1">
      <c r="A70" s="3" t="s">
        <v>49</v>
      </c>
      <c r="B70" s="6" t="s">
        <v>3142</v>
      </c>
      <c r="C70" s="4" t="str">
        <f t="shared" ref="C70" si="76">LEFT(A70,(FIND(" miles",A70,1)-1))</f>
        <v>1.5</v>
      </c>
    </row>
    <row r="71" spans="1:5" ht="13.5" thickBot="1">
      <c r="A71" s="7">
        <v>0</v>
      </c>
      <c r="B71" s="2" t="s">
        <v>3139</v>
      </c>
      <c r="C71" s="8" t="str">
        <f t="shared" ref="C71" si="77">MID(A67,FIND(" - ",A67)+3, 2)</f>
        <v>10</v>
      </c>
    </row>
    <row r="72" spans="1:5" ht="13.5" thickBot="1">
      <c r="A72" s="1" t="s">
        <v>50</v>
      </c>
      <c r="B72" s="2" t="s">
        <v>3138</v>
      </c>
      <c r="C72" s="4" t="str">
        <f t="shared" ref="C72" si="78">LEFT(A72,(FIND(" -",A72,1)-1))</f>
        <v>5/13/2016</v>
      </c>
    </row>
    <row r="73" spans="1:5" ht="13.5" thickBot="1">
      <c r="A73" s="3" t="s">
        <v>51</v>
      </c>
      <c r="B73" s="2" t="s">
        <v>3140</v>
      </c>
      <c r="C73" s="8" t="str">
        <f t="shared" ref="C73:C74" si="79">MID(A73,FIND(" - ",A73)+3,LEN(A73))</f>
        <v>Philadelphia Museum of Art</v>
      </c>
      <c r="D73" s="2" t="s">
        <v>3143</v>
      </c>
      <c r="E73" s="4" t="str">
        <f t="shared" ref="E73" si="80">LEFT(A73,(FIND(" checkout",A73,1)-1))</f>
        <v>6:49 AM</v>
      </c>
    </row>
    <row r="74" spans="1:5" ht="13.5" thickBot="1">
      <c r="A74" s="5" t="s">
        <v>52</v>
      </c>
      <c r="B74" s="2" t="s">
        <v>3141</v>
      </c>
      <c r="C74" s="8" t="str">
        <f t="shared" si="79"/>
        <v>Amtrak 30th Street Station</v>
      </c>
      <c r="D74" s="2" t="s">
        <v>3144</v>
      </c>
      <c r="E74" s="4" t="str">
        <f t="shared" ref="E74" si="81">LEFT(A74,(FIND(" return",A74,1)-1))</f>
        <v>6:59 AM</v>
      </c>
    </row>
    <row r="75" spans="1:5" ht="13.5" thickBot="1">
      <c r="A75" s="3" t="s">
        <v>49</v>
      </c>
      <c r="B75" s="6" t="s">
        <v>3142</v>
      </c>
      <c r="C75" s="4" t="str">
        <f t="shared" ref="C75" si="82">LEFT(A75,(FIND(" miles",A75,1)-1))</f>
        <v>1.5</v>
      </c>
    </row>
    <row r="76" spans="1:5" ht="13.5" thickBot="1">
      <c r="A76" s="7">
        <v>0</v>
      </c>
      <c r="B76" s="2" t="s">
        <v>3139</v>
      </c>
      <c r="C76" s="8" t="str">
        <f t="shared" ref="C76" si="83">MID(A72,FIND(" - ",A72)+3, 2)</f>
        <v>10</v>
      </c>
    </row>
    <row r="77" spans="1:5" ht="13.5" thickBot="1">
      <c r="A77" s="1" t="s">
        <v>53</v>
      </c>
      <c r="B77" s="2" t="s">
        <v>3138</v>
      </c>
      <c r="C77" s="4" t="str">
        <f t="shared" ref="C77" si="84">LEFT(A77,(FIND(" -",A77,1)-1))</f>
        <v>5/16/2016</v>
      </c>
    </row>
    <row r="78" spans="1:5" ht="13.5" thickBot="1">
      <c r="A78" s="3" t="s">
        <v>54</v>
      </c>
      <c r="B78" s="2" t="s">
        <v>3140</v>
      </c>
      <c r="C78" s="8" t="str">
        <f t="shared" ref="C78:C79" si="85">MID(A78,FIND(" - ",A78)+3,LEN(A78))</f>
        <v>23rd &amp; Fairmount</v>
      </c>
      <c r="D78" s="2" t="s">
        <v>3143</v>
      </c>
      <c r="E78" s="4" t="str">
        <f t="shared" ref="E78" si="86">LEFT(A78,(FIND(" checkout",A78,1)-1))</f>
        <v>7:42 AM</v>
      </c>
    </row>
    <row r="79" spans="1:5" ht="13.5" thickBot="1">
      <c r="A79" s="5" t="s">
        <v>55</v>
      </c>
      <c r="B79" s="2" t="s">
        <v>3141</v>
      </c>
      <c r="C79" s="8" t="str">
        <f t="shared" si="85"/>
        <v>33rd &amp; Market</v>
      </c>
      <c r="D79" s="2" t="s">
        <v>3144</v>
      </c>
      <c r="E79" s="4" t="str">
        <f t="shared" ref="E79" si="87">LEFT(A79,(FIND(" return",A79,1)-1))</f>
        <v>7:56 AM</v>
      </c>
    </row>
    <row r="80" spans="1:5" ht="13.5" thickBot="1">
      <c r="A80" s="3" t="s">
        <v>3</v>
      </c>
      <c r="B80" s="6" t="s">
        <v>3142</v>
      </c>
      <c r="C80" s="4" t="str">
        <f t="shared" ref="C80" si="88">LEFT(A80,(FIND(" miles",A80,1)-1))</f>
        <v>2.1</v>
      </c>
    </row>
    <row r="81" spans="1:5" ht="13.5" thickBot="1">
      <c r="A81" s="7">
        <v>0</v>
      </c>
      <c r="B81" s="2" t="s">
        <v>3139</v>
      </c>
      <c r="C81" s="8" t="str">
        <f t="shared" ref="C81" si="89">MID(A77,FIND(" - ",A77)+3, 2)</f>
        <v>14</v>
      </c>
    </row>
    <row r="82" spans="1:5" ht="13.5" thickBot="1">
      <c r="A82" s="1" t="s">
        <v>56</v>
      </c>
      <c r="B82" s="2" t="s">
        <v>3138</v>
      </c>
      <c r="C82" s="4" t="str">
        <f t="shared" ref="C82" si="90">LEFT(A82,(FIND(" -",A82,1)-1))</f>
        <v>5/16/2016</v>
      </c>
    </row>
    <row r="83" spans="1:5" ht="13.5" thickBot="1">
      <c r="A83" s="3" t="s">
        <v>57</v>
      </c>
      <c r="B83" s="2" t="s">
        <v>3140</v>
      </c>
      <c r="C83" s="8" t="str">
        <f t="shared" ref="C83:C84" si="91">MID(A83,FIND(" - ",A83)+3,LEN(A83))</f>
        <v>The Children's Hospital of Philadelphia (CHOP)</v>
      </c>
      <c r="D83" s="2" t="s">
        <v>3143</v>
      </c>
      <c r="E83" s="4" t="str">
        <f t="shared" ref="E83" si="92">LEFT(A83,(FIND(" checkout",A83,1)-1))</f>
        <v>5:06 PM</v>
      </c>
    </row>
    <row r="84" spans="1:5" ht="13.5" thickBot="1">
      <c r="A84" s="5" t="s">
        <v>58</v>
      </c>
      <c r="B84" s="2" t="s">
        <v>3141</v>
      </c>
      <c r="C84" s="8" t="str">
        <f t="shared" si="91"/>
        <v>23rd &amp; Fairmount</v>
      </c>
      <c r="D84" s="2" t="s">
        <v>3144</v>
      </c>
      <c r="E84" s="4" t="str">
        <f t="shared" ref="E84" si="93">LEFT(A84,(FIND(" return",A84,1)-1))</f>
        <v>5:23 PM</v>
      </c>
    </row>
    <row r="85" spans="1:5" ht="13.5" thickBot="1">
      <c r="A85" s="3" t="s">
        <v>45</v>
      </c>
      <c r="B85" s="6" t="s">
        <v>3142</v>
      </c>
      <c r="C85" s="4" t="str">
        <f t="shared" ref="C85" si="94">LEFT(A85,(FIND(" miles",A85,1)-1))</f>
        <v>2.55</v>
      </c>
    </row>
    <row r="86" spans="1:5" ht="13.5" thickBot="1">
      <c r="A86" s="7">
        <v>0</v>
      </c>
      <c r="B86" s="2" t="s">
        <v>3139</v>
      </c>
      <c r="C86" s="8" t="str">
        <f t="shared" ref="C86" si="95">MID(A82,FIND(" - ",A82)+3, 2)</f>
        <v>17</v>
      </c>
    </row>
    <row r="87" spans="1:5" ht="13.5" thickBot="1">
      <c r="A87" s="1" t="s">
        <v>59</v>
      </c>
      <c r="B87" s="2" t="s">
        <v>3138</v>
      </c>
      <c r="C87" s="4" t="str">
        <f t="shared" ref="C87" si="96">LEFT(A87,(FIND(" -",A87,1)-1))</f>
        <v>5/16/2016</v>
      </c>
    </row>
    <row r="88" spans="1:5" ht="13.5" thickBot="1">
      <c r="A88" s="3" t="s">
        <v>60</v>
      </c>
      <c r="B88" s="2" t="s">
        <v>3140</v>
      </c>
      <c r="C88" s="8" t="str">
        <f t="shared" ref="C88:C89" si="97">MID(A88,FIND(" - ",A88)+3,LEN(A88))</f>
        <v>23rd &amp; Fairmount</v>
      </c>
      <c r="D88" s="2" t="s">
        <v>3143</v>
      </c>
      <c r="E88" s="4" t="str">
        <f t="shared" ref="E88" si="98">LEFT(A88,(FIND(" checkout",A88,1)-1))</f>
        <v>5:36 PM</v>
      </c>
    </row>
    <row r="89" spans="1:5" ht="13.5" thickBot="1">
      <c r="A89" s="5" t="s">
        <v>61</v>
      </c>
      <c r="B89" s="2" t="s">
        <v>3141</v>
      </c>
      <c r="C89" s="8" t="str">
        <f t="shared" si="97"/>
        <v>6th &amp; Race</v>
      </c>
      <c r="D89" s="2" t="s">
        <v>3144</v>
      </c>
      <c r="E89" s="4" t="str">
        <f t="shared" ref="E89" si="99">LEFT(A89,(FIND(" return",A89,1)-1))</f>
        <v>5:52 PM</v>
      </c>
    </row>
    <row r="90" spans="1:5" ht="13.5" thickBot="1">
      <c r="A90" s="3" t="s">
        <v>35</v>
      </c>
      <c r="B90" s="6" t="s">
        <v>3142</v>
      </c>
      <c r="C90" s="4" t="str">
        <f t="shared" ref="C90" si="100">LEFT(A90,(FIND(" miles",A90,1)-1))</f>
        <v>2.4</v>
      </c>
    </row>
    <row r="91" spans="1:5" ht="13.5" thickBot="1">
      <c r="A91" s="7">
        <v>0</v>
      </c>
      <c r="B91" s="2" t="s">
        <v>3139</v>
      </c>
      <c r="C91" s="8" t="str">
        <f t="shared" ref="C91" si="101">MID(A87,FIND(" - ",A87)+3, 2)</f>
        <v>16</v>
      </c>
    </row>
    <row r="92" spans="1:5" ht="13.5" thickBot="1">
      <c r="A92" s="1" t="s">
        <v>62</v>
      </c>
      <c r="B92" s="2" t="s">
        <v>3138</v>
      </c>
      <c r="C92" s="4" t="str">
        <f t="shared" ref="C92" si="102">LEFT(A92,(FIND(" -",A92,1)-1))</f>
        <v>5/16/2016</v>
      </c>
    </row>
    <row r="93" spans="1:5" ht="13.5" thickBot="1">
      <c r="A93" s="3" t="s">
        <v>63</v>
      </c>
      <c r="B93" s="2" t="s">
        <v>3140</v>
      </c>
      <c r="C93" s="8" t="str">
        <f t="shared" ref="C93:C94" si="103">MID(A93,FIND(" - ",A93)+3,LEN(A93))</f>
        <v>Del. River Trail &amp; Penn St.</v>
      </c>
      <c r="D93" s="2" t="s">
        <v>3143</v>
      </c>
      <c r="E93" s="4" t="str">
        <f t="shared" ref="E93" si="104">LEFT(A93,(FIND(" checkout",A93,1)-1))</f>
        <v>8:08 PM</v>
      </c>
    </row>
    <row r="94" spans="1:5" ht="13.5" thickBot="1">
      <c r="A94" s="5" t="s">
        <v>64</v>
      </c>
      <c r="B94" s="2" t="s">
        <v>3141</v>
      </c>
      <c r="C94" s="8" t="str">
        <f t="shared" si="103"/>
        <v>Rodin Museum</v>
      </c>
      <c r="D94" s="2" t="s">
        <v>3144</v>
      </c>
      <c r="E94" s="4" t="str">
        <f t="shared" ref="E94" si="105">LEFT(A94,(FIND(" return",A94,1)-1))</f>
        <v>8:23 PM</v>
      </c>
    </row>
    <row r="95" spans="1:5" ht="13.5" thickBot="1">
      <c r="A95" s="3" t="s">
        <v>23</v>
      </c>
      <c r="B95" s="6" t="s">
        <v>3142</v>
      </c>
      <c r="C95" s="4" t="str">
        <f t="shared" ref="C95" si="106">LEFT(A95,(FIND(" miles",A95,1)-1))</f>
        <v>2.25</v>
      </c>
    </row>
    <row r="96" spans="1:5" ht="13.5" thickBot="1">
      <c r="A96" s="7">
        <v>0</v>
      </c>
      <c r="B96" s="2" t="s">
        <v>3139</v>
      </c>
      <c r="C96" s="8" t="str">
        <f t="shared" ref="C96" si="107">MID(A92,FIND(" - ",A92)+3, 2)</f>
        <v>15</v>
      </c>
    </row>
    <row r="97" spans="1:5" ht="13.5" thickBot="1">
      <c r="A97" s="1" t="s">
        <v>65</v>
      </c>
      <c r="B97" s="2" t="s">
        <v>3138</v>
      </c>
      <c r="C97" s="4" t="str">
        <f t="shared" ref="C97" si="108">LEFT(A97,(FIND(" -",A97,1)-1))</f>
        <v>5/17/2016</v>
      </c>
    </row>
    <row r="98" spans="1:5" ht="13.5" thickBot="1">
      <c r="A98" s="3" t="s">
        <v>66</v>
      </c>
      <c r="B98" s="2" t="s">
        <v>3140</v>
      </c>
      <c r="C98" s="8" t="str">
        <f t="shared" ref="C98:C99" si="109">MID(A98,FIND(" - ",A98)+3,LEN(A98))</f>
        <v>23rd &amp; Fairmount</v>
      </c>
      <c r="D98" s="2" t="s">
        <v>3143</v>
      </c>
      <c r="E98" s="4" t="str">
        <f t="shared" ref="E98" si="110">LEFT(A98,(FIND(" checkout",A98,1)-1))</f>
        <v>8:08 AM</v>
      </c>
    </row>
    <row r="99" spans="1:5" ht="13.5" thickBot="1">
      <c r="A99" s="5" t="s">
        <v>67</v>
      </c>
      <c r="B99" s="2" t="s">
        <v>3141</v>
      </c>
      <c r="C99" s="8" t="str">
        <f t="shared" si="109"/>
        <v>The Children's Hospital of Philadelphia (CHOP)</v>
      </c>
      <c r="D99" s="2" t="s">
        <v>3144</v>
      </c>
      <c r="E99" s="4" t="str">
        <f t="shared" ref="E99" si="111">LEFT(A99,(FIND(" return",A99,1)-1))</f>
        <v>8:28 AM</v>
      </c>
    </row>
    <row r="100" spans="1:5" ht="13.5" thickBot="1">
      <c r="A100" s="3" t="s">
        <v>68</v>
      </c>
      <c r="B100" s="6" t="s">
        <v>3142</v>
      </c>
      <c r="C100" s="4" t="str">
        <f t="shared" ref="C100" si="112">LEFT(A100,(FIND(" miles",A100,1)-1))</f>
        <v>3</v>
      </c>
    </row>
    <row r="101" spans="1:5" ht="13.5" thickBot="1">
      <c r="A101" s="7">
        <v>0</v>
      </c>
      <c r="B101" s="2" t="s">
        <v>3139</v>
      </c>
      <c r="C101" s="8" t="str">
        <f t="shared" ref="C101" si="113">MID(A97,FIND(" - ",A97)+3, 2)</f>
        <v>20</v>
      </c>
    </row>
    <row r="102" spans="1:5" ht="13.5" thickBot="1">
      <c r="A102" s="1" t="s">
        <v>69</v>
      </c>
      <c r="B102" s="2" t="s">
        <v>3138</v>
      </c>
      <c r="C102" s="4" t="str">
        <f t="shared" ref="C102" si="114">LEFT(A102,(FIND(" -",A102,1)-1))</f>
        <v>5/17/2016</v>
      </c>
    </row>
    <row r="103" spans="1:5" ht="13.5" thickBot="1">
      <c r="A103" s="3" t="s">
        <v>70</v>
      </c>
      <c r="B103" s="2" t="s">
        <v>3140</v>
      </c>
      <c r="C103" s="8" t="str">
        <f t="shared" ref="C103:C104" si="115">MID(A103,FIND(" - ",A103)+3,LEN(A103))</f>
        <v>33rd &amp; Market</v>
      </c>
      <c r="D103" s="2" t="s">
        <v>3143</v>
      </c>
      <c r="E103" s="4" t="str">
        <f t="shared" ref="E103" si="116">LEFT(A103,(FIND(" checkout",A103,1)-1))</f>
        <v>5:43 PM</v>
      </c>
    </row>
    <row r="104" spans="1:5" ht="13.5" thickBot="1">
      <c r="A104" s="5" t="s">
        <v>71</v>
      </c>
      <c r="B104" s="2" t="s">
        <v>3141</v>
      </c>
      <c r="C104" s="8" t="str">
        <f t="shared" si="115"/>
        <v>23rd &amp; Fairmount</v>
      </c>
      <c r="D104" s="2" t="s">
        <v>3144</v>
      </c>
      <c r="E104" s="4" t="str">
        <f t="shared" ref="E104" si="117">LEFT(A104,(FIND(" return",A104,1)-1))</f>
        <v>5:57 PM</v>
      </c>
    </row>
    <row r="105" spans="1:5" ht="13.5" thickBot="1">
      <c r="A105" s="3" t="s">
        <v>3</v>
      </c>
      <c r="B105" s="6" t="s">
        <v>3142</v>
      </c>
      <c r="C105" s="4" t="str">
        <f t="shared" ref="C105" si="118">LEFT(A105,(FIND(" miles",A105,1)-1))</f>
        <v>2.1</v>
      </c>
    </row>
    <row r="106" spans="1:5" ht="13.5" thickBot="1">
      <c r="A106" s="7">
        <v>0</v>
      </c>
      <c r="B106" s="2" t="s">
        <v>3139</v>
      </c>
      <c r="C106" s="8" t="str">
        <f t="shared" ref="C106" si="119">MID(A102,FIND(" - ",A102)+3, 2)</f>
        <v>14</v>
      </c>
    </row>
    <row r="107" spans="1:5" ht="13.5" thickBot="1">
      <c r="A107" s="1" t="s">
        <v>72</v>
      </c>
      <c r="B107" s="2" t="s">
        <v>3138</v>
      </c>
      <c r="C107" s="4" t="str">
        <f t="shared" ref="C107" si="120">LEFT(A107,(FIND(" -",A107,1)-1))</f>
        <v>5/18/2016</v>
      </c>
    </row>
    <row r="108" spans="1:5" ht="13.5" thickBot="1">
      <c r="A108" s="3" t="s">
        <v>66</v>
      </c>
      <c r="B108" s="2" t="s">
        <v>3140</v>
      </c>
      <c r="C108" s="8" t="str">
        <f t="shared" ref="C108:C109" si="121">MID(A108,FIND(" - ",A108)+3,LEN(A108))</f>
        <v>23rd &amp; Fairmount</v>
      </c>
      <c r="D108" s="2" t="s">
        <v>3143</v>
      </c>
      <c r="E108" s="4" t="str">
        <f t="shared" ref="E108" si="122">LEFT(A108,(FIND(" checkout",A108,1)-1))</f>
        <v>8:08 AM</v>
      </c>
    </row>
    <row r="109" spans="1:5" ht="13.5" thickBot="1">
      <c r="A109" s="5" t="s">
        <v>73</v>
      </c>
      <c r="B109" s="2" t="s">
        <v>3141</v>
      </c>
      <c r="C109" s="8" t="str">
        <f t="shared" si="121"/>
        <v>The Children's Hospital of Philadelphia (CHOP)</v>
      </c>
      <c r="D109" s="2" t="s">
        <v>3144</v>
      </c>
      <c r="E109" s="4" t="str">
        <f t="shared" ref="E109" si="123">LEFT(A109,(FIND(" return",A109,1)-1))</f>
        <v>8:26 AM</v>
      </c>
    </row>
    <row r="110" spans="1:5" ht="13.5" thickBot="1">
      <c r="A110" s="3" t="s">
        <v>74</v>
      </c>
      <c r="B110" s="6" t="s">
        <v>3142</v>
      </c>
      <c r="C110" s="4" t="str">
        <f t="shared" ref="C110" si="124">LEFT(A110,(FIND(" miles",A110,1)-1))</f>
        <v>2.7</v>
      </c>
    </row>
    <row r="111" spans="1:5" ht="13.5" thickBot="1">
      <c r="A111" s="7">
        <v>0</v>
      </c>
      <c r="B111" s="2" t="s">
        <v>3139</v>
      </c>
      <c r="C111" s="8" t="str">
        <f t="shared" ref="C111" si="125">MID(A107,FIND(" - ",A107)+3, 2)</f>
        <v>18</v>
      </c>
    </row>
    <row r="112" spans="1:5" ht="13.5" thickBot="1">
      <c r="A112" s="1" t="s">
        <v>75</v>
      </c>
      <c r="B112" s="2" t="s">
        <v>3138</v>
      </c>
      <c r="C112" s="4" t="str">
        <f t="shared" ref="C112" si="126">LEFT(A112,(FIND(" -",A112,1)-1))</f>
        <v>5/18/2016</v>
      </c>
    </row>
    <row r="113" spans="1:5" ht="13.5" thickBot="1">
      <c r="A113" s="3" t="s">
        <v>13</v>
      </c>
      <c r="B113" s="2" t="s">
        <v>3140</v>
      </c>
      <c r="C113" s="8" t="str">
        <f t="shared" ref="C113:C114" si="127">MID(A113,FIND(" - ",A113)+3,LEN(A113))</f>
        <v>The Children's Hospital of Philadelphia (CHOP)</v>
      </c>
      <c r="D113" s="2" t="s">
        <v>3143</v>
      </c>
      <c r="E113" s="4" t="str">
        <f t="shared" ref="E113" si="128">LEFT(A113,(FIND(" checkout",A113,1)-1))</f>
        <v>5:03 PM</v>
      </c>
    </row>
    <row r="114" spans="1:5" ht="13.5" thickBot="1">
      <c r="A114" s="5" t="s">
        <v>34</v>
      </c>
      <c r="B114" s="2" t="s">
        <v>3141</v>
      </c>
      <c r="C114" s="8" t="str">
        <f t="shared" si="127"/>
        <v>Rodin Museum</v>
      </c>
      <c r="D114" s="2" t="s">
        <v>3144</v>
      </c>
      <c r="E114" s="4" t="str">
        <f t="shared" ref="E114" si="129">LEFT(A114,(FIND(" return",A114,1)-1))</f>
        <v>5:20 PM</v>
      </c>
    </row>
    <row r="115" spans="1:5" ht="13.5" thickBot="1">
      <c r="A115" s="3" t="s">
        <v>45</v>
      </c>
      <c r="B115" s="6" t="s">
        <v>3142</v>
      </c>
      <c r="C115" s="4" t="str">
        <f t="shared" ref="C115" si="130">LEFT(A115,(FIND(" miles",A115,1)-1))</f>
        <v>2.55</v>
      </c>
    </row>
    <row r="116" spans="1:5" ht="13.5" thickBot="1">
      <c r="A116" s="7">
        <v>0</v>
      </c>
      <c r="B116" s="2" t="s">
        <v>3139</v>
      </c>
      <c r="C116" s="8" t="str">
        <f t="shared" ref="C116" si="131">MID(A112,FIND(" - ",A112)+3, 2)</f>
        <v>17</v>
      </c>
    </row>
    <row r="117" spans="1:5" ht="13.5" thickBot="1">
      <c r="A117" s="1" t="s">
        <v>76</v>
      </c>
      <c r="B117" s="2" t="s">
        <v>3138</v>
      </c>
      <c r="C117" s="4" t="str">
        <f t="shared" ref="C117" si="132">LEFT(A117,(FIND(" -",A117,1)-1))</f>
        <v>5/19/2016</v>
      </c>
    </row>
    <row r="118" spans="1:5" ht="13.5" thickBot="1">
      <c r="A118" s="3" t="s">
        <v>77</v>
      </c>
      <c r="B118" s="2" t="s">
        <v>3140</v>
      </c>
      <c r="C118" s="8" t="str">
        <f t="shared" ref="C118:C119" si="133">MID(A118,FIND(" - ",A118)+3,LEN(A118))</f>
        <v>23rd &amp; Fairmount</v>
      </c>
      <c r="D118" s="2" t="s">
        <v>3143</v>
      </c>
      <c r="E118" s="4" t="str">
        <f t="shared" ref="E118" si="134">LEFT(A118,(FIND(" checkout",A118,1)-1))</f>
        <v>8:09 AM</v>
      </c>
    </row>
    <row r="119" spans="1:5" ht="13.5" thickBot="1">
      <c r="A119" s="5" t="s">
        <v>73</v>
      </c>
      <c r="B119" s="2" t="s">
        <v>3141</v>
      </c>
      <c r="C119" s="8" t="str">
        <f t="shared" si="133"/>
        <v>The Children's Hospital of Philadelphia (CHOP)</v>
      </c>
      <c r="D119" s="2" t="s">
        <v>3144</v>
      </c>
      <c r="E119" s="4" t="str">
        <f t="shared" ref="E119" si="135">LEFT(A119,(FIND(" return",A119,1)-1))</f>
        <v>8:26 AM</v>
      </c>
    </row>
    <row r="120" spans="1:5" ht="13.5" thickBot="1">
      <c r="A120" s="3" t="s">
        <v>45</v>
      </c>
      <c r="B120" s="6" t="s">
        <v>3142</v>
      </c>
      <c r="C120" s="4" t="str">
        <f t="shared" ref="C120" si="136">LEFT(A120,(FIND(" miles",A120,1)-1))</f>
        <v>2.55</v>
      </c>
    </row>
    <row r="121" spans="1:5" ht="13.5" thickBot="1">
      <c r="A121" s="7">
        <v>0</v>
      </c>
      <c r="B121" s="2" t="s">
        <v>3139</v>
      </c>
      <c r="C121" s="8" t="str">
        <f t="shared" ref="C121" si="137">MID(A117,FIND(" - ",A117)+3, 2)</f>
        <v>17</v>
      </c>
    </row>
    <row r="122" spans="1:5" ht="13.5" thickBot="1">
      <c r="A122" s="1" t="s">
        <v>78</v>
      </c>
      <c r="B122" s="2" t="s">
        <v>3138</v>
      </c>
      <c r="C122" s="4" t="str">
        <f t="shared" ref="C122" si="138">LEFT(A122,(FIND(" -",A122,1)-1))</f>
        <v>5/19/2016</v>
      </c>
    </row>
    <row r="123" spans="1:5" ht="13.5" thickBot="1">
      <c r="A123" s="3" t="s">
        <v>79</v>
      </c>
      <c r="B123" s="2" t="s">
        <v>3140</v>
      </c>
      <c r="C123" s="8" t="str">
        <f t="shared" ref="C123:C124" si="139">MID(A123,FIND(" - ",A123)+3,LEN(A123))</f>
        <v>The Children's Hospital of Philadelphia (CHOP)</v>
      </c>
      <c r="D123" s="2" t="s">
        <v>3143</v>
      </c>
      <c r="E123" s="4" t="str">
        <f t="shared" ref="E123" si="140">LEFT(A123,(FIND(" checkout",A123,1)-1))</f>
        <v>4:55 PM</v>
      </c>
    </row>
    <row r="124" spans="1:5" ht="13.5" thickBot="1">
      <c r="A124" s="5" t="s">
        <v>80</v>
      </c>
      <c r="B124" s="2" t="s">
        <v>3141</v>
      </c>
      <c r="C124" s="8" t="str">
        <f t="shared" si="139"/>
        <v>The Children's Hospital of Philadelphia (CHOP)</v>
      </c>
      <c r="D124" s="2" t="s">
        <v>3144</v>
      </c>
      <c r="E124" s="4" t="str">
        <f t="shared" ref="E124" si="141">LEFT(A124,(FIND(" return",A124,1)-1))</f>
        <v>4:56 PM</v>
      </c>
    </row>
    <row r="125" spans="1:5" ht="13.5" thickBot="1">
      <c r="A125" s="3" t="s">
        <v>81</v>
      </c>
      <c r="B125" s="6" t="s">
        <v>3142</v>
      </c>
      <c r="C125" s="4" t="str">
        <f t="shared" ref="C125" si="142">LEFT(A125,(FIND(" miles",A125,1)-1))</f>
        <v>0.15</v>
      </c>
    </row>
    <row r="126" spans="1:5" ht="13.5" thickBot="1">
      <c r="A126" s="7">
        <v>0</v>
      </c>
      <c r="B126" s="2" t="s">
        <v>3139</v>
      </c>
      <c r="C126" s="8" t="str">
        <f t="shared" ref="C126" si="143">MID(A122,FIND(" - ",A122)+3, 2)</f>
        <v xml:space="preserve">1 </v>
      </c>
    </row>
    <row r="127" spans="1:5" ht="13.5" thickBot="1">
      <c r="A127" s="1" t="s">
        <v>82</v>
      </c>
      <c r="B127" s="2" t="s">
        <v>3138</v>
      </c>
      <c r="C127" s="4" t="str">
        <f t="shared" ref="C127" si="144">LEFT(A127,(FIND(" -",A127,1)-1))</f>
        <v>5/19/2016</v>
      </c>
    </row>
    <row r="128" spans="1:5" ht="13.5" thickBot="1">
      <c r="A128" s="3" t="s">
        <v>83</v>
      </c>
      <c r="B128" s="2" t="s">
        <v>3140</v>
      </c>
      <c r="C128" s="8" t="str">
        <f t="shared" ref="C128:C129" si="145">MID(A128,FIND(" - ",A128)+3,LEN(A128))</f>
        <v>The Children's Hospital of Philadelphia (CHOP)</v>
      </c>
      <c r="D128" s="2" t="s">
        <v>3143</v>
      </c>
      <c r="E128" s="4" t="str">
        <f t="shared" ref="E128" si="146">LEFT(A128,(FIND(" checkout",A128,1)-1))</f>
        <v>4:56 PM</v>
      </c>
    </row>
    <row r="129" spans="1:5" ht="13.5" thickBot="1">
      <c r="A129" s="5" t="s">
        <v>84</v>
      </c>
      <c r="B129" s="2" t="s">
        <v>3141</v>
      </c>
      <c r="C129" s="8" t="str">
        <f t="shared" si="145"/>
        <v>Welcome Park, NPS</v>
      </c>
      <c r="D129" s="2" t="s">
        <v>3144</v>
      </c>
      <c r="E129" s="4" t="str">
        <f t="shared" ref="E129" si="147">LEFT(A129,(FIND(" return",A129,1)-1))</f>
        <v>5:25 PM</v>
      </c>
    </row>
    <row r="130" spans="1:5" ht="13.5" thickBot="1">
      <c r="A130" s="3" t="s">
        <v>85</v>
      </c>
      <c r="B130" s="6" t="s">
        <v>3142</v>
      </c>
      <c r="C130" s="4" t="str">
        <f t="shared" ref="C130" si="148">LEFT(A130,(FIND(" miles",A130,1)-1))</f>
        <v>4.35</v>
      </c>
    </row>
    <row r="131" spans="1:5" ht="13.5" thickBot="1">
      <c r="A131" s="7">
        <v>0</v>
      </c>
      <c r="B131" s="2" t="s">
        <v>3139</v>
      </c>
      <c r="C131" s="8" t="str">
        <f t="shared" ref="C131" si="149">MID(A127,FIND(" - ",A127)+3, 2)</f>
        <v>29</v>
      </c>
    </row>
    <row r="132" spans="1:5" ht="13.5" thickBot="1">
      <c r="A132" s="1" t="s">
        <v>86</v>
      </c>
      <c r="B132" s="2" t="s">
        <v>3138</v>
      </c>
      <c r="C132" s="4" t="str">
        <f t="shared" ref="C132" si="150">LEFT(A132,(FIND(" -",A132,1)-1))</f>
        <v>5/20/2016</v>
      </c>
    </row>
    <row r="133" spans="1:5" ht="13.5" thickBot="1">
      <c r="A133" s="3" t="s">
        <v>44</v>
      </c>
      <c r="B133" s="2" t="s">
        <v>3140</v>
      </c>
      <c r="C133" s="8" t="str">
        <f t="shared" ref="C133:C134" si="151">MID(A133,FIND(" - ",A133)+3,LEN(A133))</f>
        <v>23rd &amp; Fairmount</v>
      </c>
      <c r="D133" s="2" t="s">
        <v>3143</v>
      </c>
      <c r="E133" s="4" t="str">
        <f t="shared" ref="E133" si="152">LEFT(A133,(FIND(" checkout",A133,1)-1))</f>
        <v>8:06 AM</v>
      </c>
    </row>
    <row r="134" spans="1:5" ht="13.5" thickBot="1">
      <c r="A134" s="5" t="s">
        <v>87</v>
      </c>
      <c r="B134" s="2" t="s">
        <v>3141</v>
      </c>
      <c r="C134" s="8" t="str">
        <f t="shared" si="151"/>
        <v>The Children's Hospital of Philadelphia (CHOP)</v>
      </c>
      <c r="D134" s="2" t="s">
        <v>3144</v>
      </c>
      <c r="E134" s="4" t="str">
        <f t="shared" ref="E134" si="153">LEFT(A134,(FIND(" return",A134,1)-1))</f>
        <v>8:22 AM</v>
      </c>
    </row>
    <row r="135" spans="1:5" ht="13.5" thickBot="1">
      <c r="A135" s="3" t="s">
        <v>35</v>
      </c>
      <c r="B135" s="6" t="s">
        <v>3142</v>
      </c>
      <c r="C135" s="4" t="str">
        <f t="shared" ref="C135" si="154">LEFT(A135,(FIND(" miles",A135,1)-1))</f>
        <v>2.4</v>
      </c>
    </row>
    <row r="136" spans="1:5" ht="13.5" thickBot="1">
      <c r="A136" s="7">
        <v>0</v>
      </c>
      <c r="B136" s="2" t="s">
        <v>3139</v>
      </c>
      <c r="C136" s="8" t="str">
        <f t="shared" ref="C136" si="155">MID(A132,FIND(" - ",A132)+3, 2)</f>
        <v>16</v>
      </c>
    </row>
    <row r="137" spans="1:5" ht="13.5" thickBot="1">
      <c r="A137" s="1" t="s">
        <v>88</v>
      </c>
      <c r="B137" s="2" t="s">
        <v>3138</v>
      </c>
      <c r="C137" s="4" t="str">
        <f t="shared" ref="C137" si="156">LEFT(A137,(FIND(" -",A137,1)-1))</f>
        <v>5/20/2016</v>
      </c>
    </row>
    <row r="138" spans="1:5" ht="13.5" thickBot="1">
      <c r="A138" s="3" t="s">
        <v>13</v>
      </c>
      <c r="B138" s="2" t="s">
        <v>3140</v>
      </c>
      <c r="C138" s="8" t="str">
        <f t="shared" ref="C138:C139" si="157">MID(A138,FIND(" - ",A138)+3,LEN(A138))</f>
        <v>The Children's Hospital of Philadelphia (CHOP)</v>
      </c>
      <c r="D138" s="2" t="s">
        <v>3143</v>
      </c>
      <c r="E138" s="4" t="str">
        <f t="shared" ref="E138" si="158">LEFT(A138,(FIND(" checkout",A138,1)-1))</f>
        <v>5:03 PM</v>
      </c>
    </row>
    <row r="139" spans="1:5" ht="13.5" thickBot="1">
      <c r="A139" s="5" t="s">
        <v>89</v>
      </c>
      <c r="B139" s="2" t="s">
        <v>3141</v>
      </c>
      <c r="C139" s="8" t="str">
        <f t="shared" si="157"/>
        <v>4th &amp; Walnut, NPS</v>
      </c>
      <c r="D139" s="2" t="s">
        <v>3144</v>
      </c>
      <c r="E139" s="4" t="str">
        <f t="shared" ref="E139" si="159">LEFT(A139,(FIND(" return",A139,1)-1))</f>
        <v>5:24 PM</v>
      </c>
    </row>
    <row r="140" spans="1:5" ht="13.5" thickBot="1">
      <c r="A140" s="3" t="s">
        <v>90</v>
      </c>
      <c r="B140" s="6" t="s">
        <v>3142</v>
      </c>
      <c r="C140" s="4" t="str">
        <f t="shared" ref="C140" si="160">LEFT(A140,(FIND(" miles",A140,1)-1))</f>
        <v>3.15</v>
      </c>
    </row>
    <row r="141" spans="1:5" ht="13.5" thickBot="1">
      <c r="A141" s="7">
        <v>0</v>
      </c>
      <c r="B141" s="2" t="s">
        <v>3139</v>
      </c>
      <c r="C141" s="8" t="str">
        <f t="shared" ref="C141" si="161">MID(A137,FIND(" - ",A137)+3, 2)</f>
        <v>21</v>
      </c>
    </row>
    <row r="142" spans="1:5" ht="13.5" thickBot="1">
      <c r="A142" s="1" t="s">
        <v>91</v>
      </c>
      <c r="B142" s="2" t="s">
        <v>3138</v>
      </c>
      <c r="C142" s="4" t="str">
        <f t="shared" ref="C142" si="162">LEFT(A142,(FIND(" -",A142,1)-1))</f>
        <v>5/23/2016</v>
      </c>
    </row>
    <row r="143" spans="1:5" ht="13.5" thickBot="1">
      <c r="A143" s="3" t="s">
        <v>57</v>
      </c>
      <c r="B143" s="2" t="s">
        <v>3140</v>
      </c>
      <c r="C143" s="8" t="str">
        <f t="shared" ref="C143:C144" si="163">MID(A143,FIND(" - ",A143)+3,LEN(A143))</f>
        <v>The Children's Hospital of Philadelphia (CHOP)</v>
      </c>
      <c r="D143" s="2" t="s">
        <v>3143</v>
      </c>
      <c r="E143" s="4" t="str">
        <f t="shared" ref="E143" si="164">LEFT(A143,(FIND(" checkout",A143,1)-1))</f>
        <v>5:06 PM</v>
      </c>
    </row>
    <row r="144" spans="1:5" ht="13.5" thickBot="1">
      <c r="A144" s="5" t="s">
        <v>92</v>
      </c>
      <c r="B144" s="2" t="s">
        <v>3141</v>
      </c>
      <c r="C144" s="8" t="str">
        <f t="shared" si="163"/>
        <v>Philadelphia Museum of Art</v>
      </c>
      <c r="D144" s="2" t="s">
        <v>3144</v>
      </c>
      <c r="E144" s="4" t="str">
        <f t="shared" ref="E144" si="165">LEFT(A144,(FIND(" return",A144,1)-1))</f>
        <v>5:20 PM</v>
      </c>
    </row>
    <row r="145" spans="1:5" ht="13.5" thickBot="1">
      <c r="A145" s="3" t="s">
        <v>3</v>
      </c>
      <c r="B145" s="6" t="s">
        <v>3142</v>
      </c>
      <c r="C145" s="4" t="str">
        <f t="shared" ref="C145" si="166">LEFT(A145,(FIND(" miles",A145,1)-1))</f>
        <v>2.1</v>
      </c>
    </row>
    <row r="146" spans="1:5" ht="13.5" thickBot="1">
      <c r="A146" s="7">
        <v>0</v>
      </c>
      <c r="B146" s="2" t="s">
        <v>3139</v>
      </c>
      <c r="C146" s="8" t="str">
        <f t="shared" ref="C146" si="167">MID(A142,FIND(" - ",A142)+3, 2)</f>
        <v>14</v>
      </c>
    </row>
    <row r="147" spans="1:5" ht="13.5" thickBot="1">
      <c r="A147" s="1" t="s">
        <v>93</v>
      </c>
      <c r="B147" s="2" t="s">
        <v>3138</v>
      </c>
      <c r="C147" s="4" t="str">
        <f t="shared" ref="C147" si="168">LEFT(A147,(FIND(" -",A147,1)-1))</f>
        <v>5/24/2016</v>
      </c>
    </row>
    <row r="148" spans="1:5" ht="13.5" thickBot="1">
      <c r="A148" s="3" t="s">
        <v>66</v>
      </c>
      <c r="B148" s="2" t="s">
        <v>3140</v>
      </c>
      <c r="C148" s="8" t="str">
        <f t="shared" ref="C148:C149" si="169">MID(A148,FIND(" - ",A148)+3,LEN(A148))</f>
        <v>23rd &amp; Fairmount</v>
      </c>
      <c r="D148" s="2" t="s">
        <v>3143</v>
      </c>
      <c r="E148" s="4" t="str">
        <f t="shared" ref="E148" si="170">LEFT(A148,(FIND(" checkout",A148,1)-1))</f>
        <v>8:08 AM</v>
      </c>
    </row>
    <row r="149" spans="1:5" ht="13.5" thickBot="1">
      <c r="A149" s="5" t="s">
        <v>94</v>
      </c>
      <c r="B149" s="2" t="s">
        <v>3141</v>
      </c>
      <c r="C149" s="8" t="str">
        <f t="shared" si="169"/>
        <v>University City Station</v>
      </c>
      <c r="D149" s="2" t="s">
        <v>3144</v>
      </c>
      <c r="E149" s="4" t="str">
        <f t="shared" ref="E149" si="171">LEFT(A149,(FIND(" return",A149,1)-1))</f>
        <v>8:24 AM</v>
      </c>
    </row>
    <row r="150" spans="1:5" ht="13.5" thickBot="1">
      <c r="A150" s="3" t="s">
        <v>35</v>
      </c>
      <c r="B150" s="6" t="s">
        <v>3142</v>
      </c>
      <c r="C150" s="4" t="str">
        <f t="shared" ref="C150" si="172">LEFT(A150,(FIND(" miles",A150,1)-1))</f>
        <v>2.4</v>
      </c>
    </row>
    <row r="151" spans="1:5" ht="13.5" thickBot="1">
      <c r="A151" s="7">
        <v>0</v>
      </c>
      <c r="B151" s="2" t="s">
        <v>3139</v>
      </c>
      <c r="C151" s="8" t="str">
        <f t="shared" ref="C151" si="173">MID(A147,FIND(" - ",A147)+3, 2)</f>
        <v>16</v>
      </c>
    </row>
    <row r="152" spans="1:5" ht="13.5" thickBot="1">
      <c r="A152" s="1" t="s">
        <v>95</v>
      </c>
      <c r="B152" s="2" t="s">
        <v>3138</v>
      </c>
      <c r="C152" s="4" t="str">
        <f t="shared" ref="C152" si="174">LEFT(A152,(FIND(" -",A152,1)-1))</f>
        <v>5/24/2016</v>
      </c>
    </row>
    <row r="153" spans="1:5" ht="13.5" thickBot="1">
      <c r="A153" s="3" t="s">
        <v>96</v>
      </c>
      <c r="B153" s="2" t="s">
        <v>3140</v>
      </c>
      <c r="C153" s="8" t="str">
        <f t="shared" ref="C153:C154" si="175">MID(A153,FIND(" - ",A153)+3,LEN(A153))</f>
        <v>University City Station</v>
      </c>
      <c r="D153" s="2" t="s">
        <v>3143</v>
      </c>
      <c r="E153" s="4" t="str">
        <f t="shared" ref="E153" si="176">LEFT(A153,(FIND(" checkout",A153,1)-1))</f>
        <v>5:08 PM</v>
      </c>
    </row>
    <row r="154" spans="1:5" ht="13.5" thickBot="1">
      <c r="A154" s="5" t="s">
        <v>97</v>
      </c>
      <c r="B154" s="2" t="s">
        <v>3141</v>
      </c>
      <c r="C154" s="8" t="str">
        <f t="shared" si="175"/>
        <v>23rd &amp; Fairmount</v>
      </c>
      <c r="D154" s="2" t="s">
        <v>3144</v>
      </c>
      <c r="E154" s="4" t="str">
        <f t="shared" ref="E154" si="177">LEFT(A154,(FIND(" return",A154,1)-1))</f>
        <v>5:25 PM</v>
      </c>
    </row>
    <row r="155" spans="1:5" ht="13.5" thickBot="1">
      <c r="A155" s="3" t="s">
        <v>45</v>
      </c>
      <c r="B155" s="6" t="s">
        <v>3142</v>
      </c>
      <c r="C155" s="4" t="str">
        <f t="shared" ref="C155" si="178">LEFT(A155,(FIND(" miles",A155,1)-1))</f>
        <v>2.55</v>
      </c>
    </row>
    <row r="156" spans="1:5" ht="13.5" thickBot="1">
      <c r="A156" s="7">
        <v>0</v>
      </c>
      <c r="B156" s="2" t="s">
        <v>3139</v>
      </c>
      <c r="C156" s="8" t="str">
        <f t="shared" ref="C156" si="179">MID(A152,FIND(" - ",A152)+3, 2)</f>
        <v>17</v>
      </c>
    </row>
    <row r="157" spans="1:5" ht="13.5" thickBot="1">
      <c r="A157" s="1" t="s">
        <v>98</v>
      </c>
      <c r="B157" s="2" t="s">
        <v>3138</v>
      </c>
      <c r="C157" s="4" t="str">
        <f t="shared" ref="C157" si="180">LEFT(A157,(FIND(" -",A157,1)-1))</f>
        <v>5/25/2016</v>
      </c>
    </row>
    <row r="158" spans="1:5" ht="13.5" thickBot="1">
      <c r="A158" s="3" t="s">
        <v>99</v>
      </c>
      <c r="B158" s="2" t="s">
        <v>3140</v>
      </c>
      <c r="C158" s="8" t="str">
        <f t="shared" ref="C158:C159" si="181">MID(A158,FIND(" - ",A158)+3,LEN(A158))</f>
        <v>15th &amp; Spruce</v>
      </c>
      <c r="D158" s="2" t="s">
        <v>3143</v>
      </c>
      <c r="E158" s="4" t="str">
        <f t="shared" ref="E158" si="182">LEFT(A158,(FIND(" checkout",A158,1)-1))</f>
        <v>9:10 AM</v>
      </c>
    </row>
    <row r="159" spans="1:5" ht="13.5" thickBot="1">
      <c r="A159" s="5" t="s">
        <v>100</v>
      </c>
      <c r="B159" s="2" t="s">
        <v>3141</v>
      </c>
      <c r="C159" s="8" t="str">
        <f t="shared" si="181"/>
        <v>The Children's Hospital of Philadelphia, East Service Drive</v>
      </c>
      <c r="D159" s="2" t="s">
        <v>3144</v>
      </c>
      <c r="E159" s="4" t="str">
        <f t="shared" ref="E159" si="183">LEFT(A159,(FIND(" return",A159,1)-1))</f>
        <v>9:26 AM</v>
      </c>
    </row>
    <row r="160" spans="1:5" ht="13.5" thickBot="1">
      <c r="A160" s="3" t="s">
        <v>35</v>
      </c>
      <c r="B160" s="6" t="s">
        <v>3142</v>
      </c>
      <c r="C160" s="4" t="str">
        <f t="shared" ref="C160" si="184">LEFT(A160,(FIND(" miles",A160,1)-1))</f>
        <v>2.4</v>
      </c>
    </row>
    <row r="161" spans="1:5" ht="13.5" thickBot="1">
      <c r="A161" s="7">
        <v>0</v>
      </c>
      <c r="B161" s="2" t="s">
        <v>3139</v>
      </c>
      <c r="C161" s="8" t="str">
        <f t="shared" ref="C161" si="185">MID(A157,FIND(" - ",A157)+3, 2)</f>
        <v>16</v>
      </c>
    </row>
    <row r="162" spans="1:5" ht="13.5" thickBot="1">
      <c r="A162" s="1" t="s">
        <v>101</v>
      </c>
      <c r="B162" s="2" t="s">
        <v>3138</v>
      </c>
      <c r="C162" s="4" t="str">
        <f t="shared" ref="C162" si="186">LEFT(A162,(FIND(" -",A162,1)-1))</f>
        <v>5/25/2016</v>
      </c>
    </row>
    <row r="163" spans="1:5" ht="13.5" thickBot="1">
      <c r="A163" s="3" t="s">
        <v>102</v>
      </c>
      <c r="B163" s="2" t="s">
        <v>3140</v>
      </c>
      <c r="C163" s="8" t="str">
        <f t="shared" ref="C163:C164" si="187">MID(A163,FIND(" - ",A163)+3,LEN(A163))</f>
        <v>The Children's Hospital of Philadelphia, East Service Drive</v>
      </c>
      <c r="D163" s="2" t="s">
        <v>3143</v>
      </c>
      <c r="E163" s="4" t="str">
        <f t="shared" ref="E163" si="188">LEFT(A163,(FIND(" checkout",A163,1)-1))</f>
        <v>5:07 PM</v>
      </c>
    </row>
    <row r="164" spans="1:5" ht="13.5" thickBot="1">
      <c r="A164" s="5" t="s">
        <v>103</v>
      </c>
      <c r="B164" s="2" t="s">
        <v>3141</v>
      </c>
      <c r="C164" s="8" t="str">
        <f t="shared" si="187"/>
        <v>The Children's Hospital of Philadelphia, East Service Drive</v>
      </c>
      <c r="D164" s="2" t="s">
        <v>3144</v>
      </c>
      <c r="E164" s="4" t="str">
        <f t="shared" ref="E164" si="189">LEFT(A164,(FIND(" return",A164,1)-1))</f>
        <v>5:08 PM</v>
      </c>
    </row>
    <row r="165" spans="1:5" ht="13.5" thickBot="1">
      <c r="A165" s="3" t="s">
        <v>81</v>
      </c>
      <c r="B165" s="6" t="s">
        <v>3142</v>
      </c>
      <c r="C165" s="4" t="str">
        <f t="shared" ref="C165" si="190">LEFT(A165,(FIND(" miles",A165,1)-1))</f>
        <v>0.15</v>
      </c>
    </row>
    <row r="166" spans="1:5" ht="13.5" thickBot="1">
      <c r="A166" s="7">
        <v>0</v>
      </c>
      <c r="B166" s="2" t="s">
        <v>3139</v>
      </c>
      <c r="C166" s="8" t="str">
        <f>MID(A162,FIND(" - ",A162)+3, 2)</f>
        <v xml:space="preserve">1 </v>
      </c>
    </row>
    <row r="167" spans="1:5" ht="13.5" thickBot="1">
      <c r="A167" s="1" t="s">
        <v>104</v>
      </c>
      <c r="B167" s="2" t="s">
        <v>3138</v>
      </c>
      <c r="C167" s="4" t="str">
        <f t="shared" ref="C167" si="191">LEFT(A167,(FIND(" -",A167,1)-1))</f>
        <v>5/25/2016</v>
      </c>
    </row>
    <row r="168" spans="1:5" ht="13.5" thickBot="1">
      <c r="A168" s="3" t="s">
        <v>105</v>
      </c>
      <c r="B168" s="2" t="s">
        <v>3140</v>
      </c>
      <c r="C168" s="8" t="str">
        <f t="shared" ref="C168:C169" si="192">MID(A168,FIND(" - ",A168)+3,LEN(A168))</f>
        <v>The Children's Hospital of Philadelphia, East Service Drive</v>
      </c>
      <c r="D168" s="2" t="s">
        <v>3143</v>
      </c>
      <c r="E168" s="4" t="str">
        <f t="shared" ref="E168" si="193">LEFT(A168,(FIND(" checkout",A168,1)-1))</f>
        <v>5:08 PM</v>
      </c>
    </row>
    <row r="169" spans="1:5" ht="13.5" thickBot="1">
      <c r="A169" s="5" t="s">
        <v>92</v>
      </c>
      <c r="B169" s="2" t="s">
        <v>3141</v>
      </c>
      <c r="C169" s="8" t="str">
        <f t="shared" si="192"/>
        <v>Philadelphia Museum of Art</v>
      </c>
      <c r="D169" s="2" t="s">
        <v>3144</v>
      </c>
      <c r="E169" s="4" t="str">
        <f t="shared" ref="E169" si="194">LEFT(A169,(FIND(" return",A169,1)-1))</f>
        <v>5:20 PM</v>
      </c>
    </row>
    <row r="170" spans="1:5" ht="13.5" thickBot="1">
      <c r="A170" s="3" t="s">
        <v>106</v>
      </c>
      <c r="B170" s="6" t="s">
        <v>3142</v>
      </c>
      <c r="C170" s="4" t="str">
        <f t="shared" ref="C170" si="195">LEFT(A170,(FIND(" miles",A170,1)-1))</f>
        <v>1.8</v>
      </c>
    </row>
    <row r="171" spans="1:5" ht="13.5" thickBot="1">
      <c r="A171" s="7">
        <v>0</v>
      </c>
      <c r="B171" s="2" t="s">
        <v>3139</v>
      </c>
      <c r="C171" s="8" t="str">
        <f t="shared" ref="C171" si="196">MID(A167,FIND(" - ",A167)+3, 2)</f>
        <v>12</v>
      </c>
    </row>
    <row r="172" spans="1:5" ht="13.5" thickBot="1">
      <c r="A172" s="1" t="s">
        <v>107</v>
      </c>
      <c r="B172" s="2" t="s">
        <v>3138</v>
      </c>
      <c r="C172" s="4" t="str">
        <f t="shared" ref="C172" si="197">LEFT(A172,(FIND(" -",A172,1)-1))</f>
        <v>5/26/2016</v>
      </c>
    </row>
    <row r="173" spans="1:5" ht="13.5" thickBot="1">
      <c r="A173" s="3" t="s">
        <v>77</v>
      </c>
      <c r="B173" s="2" t="s">
        <v>3140</v>
      </c>
      <c r="C173" s="8" t="str">
        <f t="shared" ref="C173:C174" si="198">MID(A173,FIND(" - ",A173)+3,LEN(A173))</f>
        <v>23rd &amp; Fairmount</v>
      </c>
      <c r="D173" s="2" t="s">
        <v>3143</v>
      </c>
      <c r="E173" s="4" t="str">
        <f t="shared" ref="E173" si="199">LEFT(A173,(FIND(" checkout",A173,1)-1))</f>
        <v>8:09 AM</v>
      </c>
    </row>
    <row r="174" spans="1:5" ht="13.5" thickBot="1">
      <c r="A174" s="5" t="s">
        <v>108</v>
      </c>
      <c r="B174" s="2" t="s">
        <v>3141</v>
      </c>
      <c r="C174" s="8" t="str">
        <f t="shared" si="198"/>
        <v>The Children's Hospital of Philadelphia, East Service Drive</v>
      </c>
      <c r="D174" s="2" t="s">
        <v>3144</v>
      </c>
      <c r="E174" s="4" t="str">
        <f t="shared" ref="E174" si="200">LEFT(A174,(FIND(" return",A174,1)-1))</f>
        <v>8:29 AM</v>
      </c>
    </row>
    <row r="175" spans="1:5" ht="13.5" thickBot="1">
      <c r="A175" s="3" t="s">
        <v>68</v>
      </c>
      <c r="B175" s="6" t="s">
        <v>3142</v>
      </c>
      <c r="C175" s="4" t="str">
        <f t="shared" ref="C175" si="201">LEFT(A175,(FIND(" miles",A175,1)-1))</f>
        <v>3</v>
      </c>
    </row>
    <row r="176" spans="1:5" ht="13.5" thickBot="1">
      <c r="A176" s="7">
        <v>0</v>
      </c>
      <c r="B176" s="2" t="s">
        <v>3139</v>
      </c>
      <c r="C176" s="8" t="str">
        <f t="shared" ref="C176" si="202">MID(A172,FIND(" - ",A172)+3, 2)</f>
        <v>20</v>
      </c>
    </row>
    <row r="177" spans="1:5" ht="13.5" thickBot="1">
      <c r="A177" s="1" t="s">
        <v>109</v>
      </c>
      <c r="B177" s="2" t="s">
        <v>3138</v>
      </c>
      <c r="C177" s="4" t="str">
        <f t="shared" ref="C177" si="203">LEFT(A177,(FIND(" -",A177,1)-1))</f>
        <v>5/26/2016</v>
      </c>
    </row>
    <row r="178" spans="1:5" ht="13.5" thickBot="1">
      <c r="A178" s="3" t="s">
        <v>110</v>
      </c>
      <c r="B178" s="2" t="s">
        <v>3140</v>
      </c>
      <c r="C178" s="8" t="str">
        <f t="shared" ref="C178:C179" si="204">MID(A178,FIND(" - ",A178)+3,LEN(A178))</f>
        <v>The Children's Hospital of Philadelphia, East Service Drive</v>
      </c>
      <c r="D178" s="2" t="s">
        <v>3143</v>
      </c>
      <c r="E178" s="4" t="str">
        <f t="shared" ref="E178" si="205">LEFT(A178,(FIND(" checkout",A178,1)-1))</f>
        <v>5:06 PM</v>
      </c>
    </row>
    <row r="179" spans="1:5" ht="13.5" thickBot="1">
      <c r="A179" s="5" t="s">
        <v>111</v>
      </c>
      <c r="B179" s="2" t="s">
        <v>3141</v>
      </c>
      <c r="C179" s="8" t="str">
        <f t="shared" si="204"/>
        <v>Philadelphia Museum of Art</v>
      </c>
      <c r="D179" s="2" t="s">
        <v>3144</v>
      </c>
      <c r="E179" s="4" t="str">
        <f t="shared" ref="E179" si="206">LEFT(A179,(FIND(" return",A179,1)-1))</f>
        <v>5:18 PM</v>
      </c>
    </row>
    <row r="180" spans="1:5" ht="13.5" thickBot="1">
      <c r="A180" s="3" t="s">
        <v>106</v>
      </c>
      <c r="B180" s="6" t="s">
        <v>3142</v>
      </c>
      <c r="C180" s="4" t="str">
        <f t="shared" ref="C180" si="207">LEFT(A180,(FIND(" miles",A180,1)-1))</f>
        <v>1.8</v>
      </c>
    </row>
    <row r="181" spans="1:5" ht="13.5" thickBot="1">
      <c r="A181" s="7">
        <v>0</v>
      </c>
      <c r="B181" s="2" t="s">
        <v>3139</v>
      </c>
      <c r="C181" s="8" t="str">
        <f t="shared" ref="C181" si="208">MID(A177,FIND(" - ",A177)+3, 2)</f>
        <v>12</v>
      </c>
    </row>
    <row r="182" spans="1:5" ht="13.5" thickBot="1">
      <c r="A182" s="1" t="s">
        <v>112</v>
      </c>
      <c r="B182" s="2" t="s">
        <v>3138</v>
      </c>
      <c r="C182" s="4" t="str">
        <f t="shared" ref="C182" si="209">LEFT(A182,(FIND(" -",A182,1)-1))</f>
        <v>5/27/2016</v>
      </c>
    </row>
    <row r="183" spans="1:5" ht="13.5" thickBot="1">
      <c r="A183" s="3" t="s">
        <v>113</v>
      </c>
      <c r="B183" s="2" t="s">
        <v>3140</v>
      </c>
      <c r="C183" s="8" t="str">
        <f t="shared" ref="C183:C184" si="210">MID(A183,FIND(" - ",A183)+3,LEN(A183))</f>
        <v>23rd &amp; Fairmount</v>
      </c>
      <c r="D183" s="2" t="s">
        <v>3143</v>
      </c>
      <c r="E183" s="4" t="str">
        <f t="shared" ref="E183" si="211">LEFT(A183,(FIND(" checkout",A183,1)-1))</f>
        <v>8:13 AM</v>
      </c>
    </row>
    <row r="184" spans="1:5" ht="13.5" thickBot="1">
      <c r="A184" s="5" t="s">
        <v>114</v>
      </c>
      <c r="B184" s="2" t="s">
        <v>3141</v>
      </c>
      <c r="C184" s="8" t="str">
        <f t="shared" si="210"/>
        <v>The Children's Hospital of Philadelphia, East Service Drive</v>
      </c>
      <c r="D184" s="2" t="s">
        <v>3144</v>
      </c>
      <c r="E184" s="4" t="str">
        <f t="shared" ref="E184" si="212">LEFT(A184,(FIND(" return",A184,1)-1))</f>
        <v>8:32 AM</v>
      </c>
    </row>
    <row r="185" spans="1:5" ht="13.5" thickBot="1">
      <c r="A185" s="3" t="s">
        <v>39</v>
      </c>
      <c r="B185" s="6" t="s">
        <v>3142</v>
      </c>
      <c r="C185" s="4" t="str">
        <f t="shared" ref="C185" si="213">LEFT(A185,(FIND(" miles",A185,1)-1))</f>
        <v>2.85</v>
      </c>
    </row>
    <row r="186" spans="1:5" ht="13.5" thickBot="1">
      <c r="A186" s="7">
        <v>0</v>
      </c>
      <c r="B186" s="2" t="s">
        <v>3139</v>
      </c>
      <c r="C186" s="8" t="str">
        <f t="shared" ref="C186" si="214">MID(A182,FIND(" - ",A182)+3, 2)</f>
        <v>19</v>
      </c>
    </row>
    <row r="187" spans="1:5" ht="13.5" thickBot="1">
      <c r="A187" s="1" t="s">
        <v>115</v>
      </c>
      <c r="B187" s="2" t="s">
        <v>3138</v>
      </c>
      <c r="C187" s="4" t="str">
        <f t="shared" ref="C187" si="215">LEFT(A187,(FIND(" -",A187,1)-1))</f>
        <v>5/27/2016</v>
      </c>
    </row>
    <row r="188" spans="1:5" ht="13.5" thickBot="1">
      <c r="A188" s="3" t="s">
        <v>116</v>
      </c>
      <c r="B188" s="2" t="s">
        <v>3140</v>
      </c>
      <c r="C188" s="8" t="str">
        <f t="shared" ref="C188:C189" si="216">MID(A188,FIND(" - ",A188)+3,LEN(A188))</f>
        <v>The Children's Hospital of Philadelphia, East Service Drive</v>
      </c>
      <c r="D188" s="2" t="s">
        <v>3143</v>
      </c>
      <c r="E188" s="4" t="str">
        <f t="shared" ref="E188" si="217">LEFT(A188,(FIND(" checkout",A188,1)-1))</f>
        <v>5:04 PM</v>
      </c>
    </row>
    <row r="189" spans="1:5" ht="13.5" thickBot="1">
      <c r="A189" s="5" t="s">
        <v>117</v>
      </c>
      <c r="B189" s="2" t="s">
        <v>3141</v>
      </c>
      <c r="C189" s="8" t="str">
        <f t="shared" si="216"/>
        <v>The Children's Hospital of Philadelphia, East Service Drive</v>
      </c>
      <c r="D189" s="2" t="s">
        <v>3144</v>
      </c>
      <c r="E189" s="4" t="str">
        <f t="shared" ref="E189" si="218">LEFT(A189,(FIND(" return",A189,1)-1))</f>
        <v>5:04 PM</v>
      </c>
    </row>
    <row r="190" spans="1:5" ht="13.5" thickBot="1">
      <c r="A190" s="3" t="s">
        <v>118</v>
      </c>
      <c r="B190" s="6" t="s">
        <v>3142</v>
      </c>
      <c r="C190" s="4" t="str">
        <f t="shared" ref="C190" si="219">LEFT(A190,(FIND(" miles",A190,1)-1))</f>
        <v>0</v>
      </c>
    </row>
    <row r="191" spans="1:5" ht="13.5" thickBot="1">
      <c r="A191" s="7">
        <v>0</v>
      </c>
      <c r="B191" s="2" t="s">
        <v>3139</v>
      </c>
      <c r="C191" s="8" t="str">
        <f t="shared" ref="C191" si="220">MID(A187,FIND(" - ",A187)+3, 2)</f>
        <v xml:space="preserve">0 </v>
      </c>
    </row>
    <row r="192" spans="1:5" ht="13.5" thickBot="1">
      <c r="A192" s="1" t="s">
        <v>119</v>
      </c>
      <c r="B192" s="2" t="s">
        <v>3138</v>
      </c>
      <c r="C192" s="4" t="str">
        <f t="shared" ref="C192" si="221">LEFT(A192,(FIND(" -",A192,1)-1))</f>
        <v>5/27/2016</v>
      </c>
    </row>
    <row r="193" spans="1:5" ht="13.5" thickBot="1">
      <c r="A193" s="3" t="s">
        <v>116</v>
      </c>
      <c r="B193" s="2" t="s">
        <v>3140</v>
      </c>
      <c r="C193" s="8" t="str">
        <f t="shared" ref="C193:C194" si="222">MID(A193,FIND(" - ",A193)+3,LEN(A193))</f>
        <v>The Children's Hospital of Philadelphia, East Service Drive</v>
      </c>
      <c r="D193" s="2" t="s">
        <v>3143</v>
      </c>
      <c r="E193" s="4" t="str">
        <f t="shared" ref="E193" si="223">LEFT(A193,(FIND(" checkout",A193,1)-1))</f>
        <v>5:04 PM</v>
      </c>
    </row>
    <row r="194" spans="1:5" ht="13.5" thickBot="1">
      <c r="A194" s="5" t="s">
        <v>120</v>
      </c>
      <c r="B194" s="2" t="s">
        <v>3141</v>
      </c>
      <c r="C194" s="8" t="str">
        <f t="shared" si="222"/>
        <v>Philadelphia Museum of Art</v>
      </c>
      <c r="D194" s="2" t="s">
        <v>3144</v>
      </c>
      <c r="E194" s="4" t="str">
        <f t="shared" ref="E194" si="224">LEFT(A194,(FIND(" return",A194,1)-1))</f>
        <v>5:16 PM</v>
      </c>
    </row>
    <row r="195" spans="1:5" ht="13.5" thickBot="1">
      <c r="A195" s="3" t="s">
        <v>106</v>
      </c>
      <c r="B195" s="6" t="s">
        <v>3142</v>
      </c>
      <c r="C195" s="4" t="str">
        <f t="shared" ref="C195" si="225">LEFT(A195,(FIND(" miles",A195,1)-1))</f>
        <v>1.8</v>
      </c>
    </row>
    <row r="196" spans="1:5" ht="13.5" thickBot="1">
      <c r="A196" s="7">
        <v>0</v>
      </c>
      <c r="B196" s="2" t="s">
        <v>3139</v>
      </c>
      <c r="C196" s="8" t="str">
        <f t="shared" ref="C196" si="226">MID(A192,FIND(" - ",A192)+3, 2)</f>
        <v>12</v>
      </c>
    </row>
    <row r="197" spans="1:5" ht="13.5" thickBot="1">
      <c r="A197" s="1" t="s">
        <v>121</v>
      </c>
      <c r="B197" s="2" t="s">
        <v>3138</v>
      </c>
      <c r="C197" s="4" t="str">
        <f t="shared" ref="C197" si="227">LEFT(A197,(FIND(" -",A197,1)-1))</f>
        <v>5/28/2016</v>
      </c>
    </row>
    <row r="198" spans="1:5" ht="13.5" thickBot="1">
      <c r="A198" s="3" t="s">
        <v>122</v>
      </c>
      <c r="B198" s="2" t="s">
        <v>3140</v>
      </c>
      <c r="C198" s="8" t="str">
        <f t="shared" ref="C198:C199" si="228">MID(A198,FIND(" - ",A198)+3,LEN(A198))</f>
        <v>23rd &amp; Fairmount</v>
      </c>
      <c r="D198" s="2" t="s">
        <v>3143</v>
      </c>
      <c r="E198" s="4" t="str">
        <f t="shared" ref="E198" si="229">LEFT(A198,(FIND(" checkout",A198,1)-1))</f>
        <v>3:45 PM</v>
      </c>
    </row>
    <row r="199" spans="1:5" ht="13.5" thickBot="1">
      <c r="A199" s="5" t="s">
        <v>123</v>
      </c>
      <c r="B199" s="2" t="s">
        <v>3141</v>
      </c>
      <c r="C199" s="8" t="str">
        <f t="shared" si="228"/>
        <v>Philadelphia Museum of Art</v>
      </c>
      <c r="D199" s="2" t="s">
        <v>3144</v>
      </c>
      <c r="E199" s="4" t="str">
        <f t="shared" ref="E199" si="230">LEFT(A199,(FIND(" return",A199,1)-1))</f>
        <v>4:33 PM</v>
      </c>
    </row>
    <row r="200" spans="1:5" ht="13.5" thickBot="1">
      <c r="A200" s="3" t="s">
        <v>124</v>
      </c>
      <c r="B200" s="6" t="s">
        <v>3142</v>
      </c>
      <c r="C200" s="4" t="str">
        <f t="shared" ref="C200" si="231">LEFT(A200,(FIND(" miles",A200,1)-1))</f>
        <v>7.2</v>
      </c>
    </row>
    <row r="201" spans="1:5" ht="13.5" thickBot="1">
      <c r="A201" s="7">
        <v>0</v>
      </c>
      <c r="B201" s="2" t="s">
        <v>3139</v>
      </c>
      <c r="C201" s="8" t="str">
        <f t="shared" ref="C201" si="232">MID(A197,FIND(" - ",A197)+3, 2)</f>
        <v>48</v>
      </c>
    </row>
    <row r="202" spans="1:5" ht="13.5" thickBot="1">
      <c r="A202" s="1" t="s">
        <v>125</v>
      </c>
      <c r="B202" s="2" t="s">
        <v>3138</v>
      </c>
      <c r="C202" s="4" t="str">
        <f t="shared" ref="C202" si="233">LEFT(A202,(FIND(" -",A202,1)-1))</f>
        <v>5/29/2016</v>
      </c>
    </row>
    <row r="203" spans="1:5" ht="13.5" thickBot="1">
      <c r="A203" s="3" t="s">
        <v>126</v>
      </c>
      <c r="B203" s="2" t="s">
        <v>3140</v>
      </c>
      <c r="C203" s="8" t="str">
        <f t="shared" ref="C203:C204" si="234">MID(A203,FIND(" - ",A203)+3,LEN(A203))</f>
        <v>23rd &amp; Fairmount</v>
      </c>
      <c r="D203" s="2" t="s">
        <v>3143</v>
      </c>
      <c r="E203" s="4" t="str">
        <f t="shared" ref="E203" si="235">LEFT(A203,(FIND(" checkout",A203,1)-1))</f>
        <v>11:41 AM</v>
      </c>
    </row>
    <row r="204" spans="1:5" ht="13.5" thickBot="1">
      <c r="A204" s="5" t="s">
        <v>127</v>
      </c>
      <c r="B204" s="2" t="s">
        <v>3141</v>
      </c>
      <c r="C204" s="8" t="str">
        <f t="shared" si="234"/>
        <v>23rd &amp; Fairmount</v>
      </c>
      <c r="D204" s="2" t="s">
        <v>3144</v>
      </c>
      <c r="E204" s="4" t="str">
        <f t="shared" ref="E204" si="236">LEFT(A204,(FIND(" return",A204,1)-1))</f>
        <v>11:42 AM</v>
      </c>
    </row>
    <row r="205" spans="1:5" ht="13.5" thickBot="1">
      <c r="A205" s="3" t="s">
        <v>81</v>
      </c>
      <c r="B205" s="6" t="s">
        <v>3142</v>
      </c>
      <c r="C205" s="4" t="str">
        <f t="shared" ref="C205" si="237">LEFT(A205,(FIND(" miles",A205,1)-1))</f>
        <v>0.15</v>
      </c>
    </row>
    <row r="206" spans="1:5" ht="13.5" thickBot="1">
      <c r="A206" s="7">
        <v>0</v>
      </c>
      <c r="B206" s="2" t="s">
        <v>3139</v>
      </c>
      <c r="C206" s="8" t="str">
        <f t="shared" ref="C206" si="238">MID(A202,FIND(" - ",A202)+3, 2)</f>
        <v xml:space="preserve">1 </v>
      </c>
    </row>
    <row r="207" spans="1:5" ht="13.5" thickBot="1">
      <c r="A207" s="1" t="s">
        <v>128</v>
      </c>
      <c r="B207" s="2" t="s">
        <v>3138</v>
      </c>
      <c r="C207" s="4" t="str">
        <f t="shared" ref="C207" si="239">LEFT(A207,(FIND(" -",A207,1)-1))</f>
        <v>5/29/2016</v>
      </c>
    </row>
    <row r="208" spans="1:5" ht="13.5" thickBot="1">
      <c r="A208" s="3" t="s">
        <v>129</v>
      </c>
      <c r="B208" s="2" t="s">
        <v>3140</v>
      </c>
      <c r="C208" s="8" t="str">
        <f t="shared" ref="C208:C209" si="240">MID(A208,FIND(" - ",A208)+3,LEN(A208))</f>
        <v>23rd &amp; Fairmount</v>
      </c>
      <c r="D208" s="2" t="s">
        <v>3143</v>
      </c>
      <c r="E208" s="4" t="str">
        <f t="shared" ref="E208" si="241">LEFT(A208,(FIND(" checkout",A208,1)-1))</f>
        <v>11:43 AM</v>
      </c>
    </row>
    <row r="209" spans="1:5" ht="13.5" thickBot="1">
      <c r="A209" s="5" t="s">
        <v>130</v>
      </c>
      <c r="B209" s="2" t="s">
        <v>3141</v>
      </c>
      <c r="C209" s="8" t="str">
        <f t="shared" si="240"/>
        <v>Philadelphia Museum of Art</v>
      </c>
      <c r="D209" s="2" t="s">
        <v>3144</v>
      </c>
      <c r="E209" s="4" t="str">
        <f t="shared" ref="E209" si="242">LEFT(A209,(FIND(" return",A209,1)-1))</f>
        <v>12:30 PM</v>
      </c>
    </row>
    <row r="210" spans="1:5" ht="13.5" thickBot="1">
      <c r="A210" s="3" t="s">
        <v>131</v>
      </c>
      <c r="B210" s="6" t="s">
        <v>3142</v>
      </c>
      <c r="C210" s="4" t="str">
        <f t="shared" ref="C210" si="243">LEFT(A210,(FIND(" miles",A210,1)-1))</f>
        <v>7.05</v>
      </c>
    </row>
    <row r="211" spans="1:5" ht="13.5" thickBot="1">
      <c r="A211" s="7">
        <v>0</v>
      </c>
      <c r="B211" s="2" t="s">
        <v>3139</v>
      </c>
      <c r="C211" s="8" t="str">
        <f t="shared" ref="C211" si="244">MID(A207,FIND(" - ",A207)+3, 2)</f>
        <v>47</v>
      </c>
    </row>
    <row r="212" spans="1:5" ht="13.5" thickBot="1">
      <c r="A212" s="1" t="s">
        <v>132</v>
      </c>
      <c r="B212" s="2" t="s">
        <v>3138</v>
      </c>
      <c r="C212" s="4" t="str">
        <f t="shared" ref="C212" si="245">LEFT(A212,(FIND(" -",A212,1)-1))</f>
        <v>5/30/2016</v>
      </c>
    </row>
    <row r="213" spans="1:5" ht="13.5" thickBot="1">
      <c r="A213" s="3" t="s">
        <v>133</v>
      </c>
      <c r="B213" s="2" t="s">
        <v>3140</v>
      </c>
      <c r="C213" s="8" t="str">
        <f t="shared" ref="C213:C214" si="246">MID(A213,FIND(" - ",A213)+3,LEN(A213))</f>
        <v>23rd &amp; Fairmount</v>
      </c>
      <c r="D213" s="2" t="s">
        <v>3143</v>
      </c>
      <c r="E213" s="4" t="str">
        <f t="shared" ref="E213" si="247">LEFT(A213,(FIND(" checkout",A213,1)-1))</f>
        <v>10:01 AM</v>
      </c>
    </row>
    <row r="214" spans="1:5" ht="13.5" thickBot="1">
      <c r="A214" s="5" t="s">
        <v>134</v>
      </c>
      <c r="B214" s="2" t="s">
        <v>3141</v>
      </c>
      <c r="C214" s="8" t="str">
        <f t="shared" si="246"/>
        <v>University City Station</v>
      </c>
      <c r="D214" s="2" t="s">
        <v>3144</v>
      </c>
      <c r="E214" s="4" t="str">
        <f t="shared" ref="E214" si="248">LEFT(A214,(FIND(" return",A214,1)-1))</f>
        <v>10:15 AM</v>
      </c>
    </row>
    <row r="215" spans="1:5" ht="13.5" thickBot="1">
      <c r="A215" s="3" t="s">
        <v>3</v>
      </c>
      <c r="B215" s="6" t="s">
        <v>3142</v>
      </c>
      <c r="C215" s="4" t="str">
        <f t="shared" ref="C215" si="249">LEFT(A215,(FIND(" miles",A215,1)-1))</f>
        <v>2.1</v>
      </c>
    </row>
    <row r="216" spans="1:5" ht="13.5" thickBot="1">
      <c r="A216" s="7">
        <v>0</v>
      </c>
      <c r="B216" s="2" t="s">
        <v>3139</v>
      </c>
      <c r="C216" s="8" t="str">
        <f t="shared" ref="C216" si="250">MID(A212,FIND(" - ",A212)+3, 2)</f>
        <v>14</v>
      </c>
    </row>
    <row r="217" spans="1:5" ht="13.5" thickBot="1">
      <c r="A217" s="1" t="s">
        <v>135</v>
      </c>
      <c r="B217" s="2" t="s">
        <v>3138</v>
      </c>
      <c r="C217" s="4" t="str">
        <f t="shared" ref="C217" si="251">LEFT(A217,(FIND(" -",A217,1)-1))</f>
        <v>5/30/2016</v>
      </c>
    </row>
    <row r="218" spans="1:5" ht="13.5" thickBot="1">
      <c r="A218" s="3" t="s">
        <v>136</v>
      </c>
      <c r="B218" s="2" t="s">
        <v>3140</v>
      </c>
      <c r="C218" s="8" t="str">
        <f t="shared" ref="C218:C219" si="252">MID(A218,FIND(" - ",A218)+3,LEN(A218))</f>
        <v>University City Station</v>
      </c>
      <c r="D218" s="2" t="s">
        <v>3143</v>
      </c>
      <c r="E218" s="4" t="str">
        <f t="shared" ref="E218" si="253">LEFT(A218,(FIND(" checkout",A218,1)-1))</f>
        <v>10:28 AM</v>
      </c>
    </row>
    <row r="219" spans="1:5" ht="13.5" thickBot="1">
      <c r="A219" s="5" t="s">
        <v>137</v>
      </c>
      <c r="B219" s="2" t="s">
        <v>3141</v>
      </c>
      <c r="C219" s="8" t="str">
        <f t="shared" si="252"/>
        <v>Rodin Museum</v>
      </c>
      <c r="D219" s="2" t="s">
        <v>3144</v>
      </c>
      <c r="E219" s="4" t="str">
        <f t="shared" ref="E219" si="254">LEFT(A219,(FIND(" return",A219,1)-1))</f>
        <v>10:41 AM</v>
      </c>
    </row>
    <row r="220" spans="1:5" ht="13.5" thickBot="1">
      <c r="A220" s="3" t="s">
        <v>31</v>
      </c>
      <c r="B220" s="6" t="s">
        <v>3142</v>
      </c>
      <c r="C220" s="4" t="str">
        <f t="shared" ref="C220" si="255">LEFT(A220,(FIND(" miles",A220,1)-1))</f>
        <v>1.95</v>
      </c>
    </row>
    <row r="221" spans="1:5" ht="13.5" thickBot="1">
      <c r="A221" s="7">
        <v>0</v>
      </c>
      <c r="B221" s="2" t="s">
        <v>3139</v>
      </c>
      <c r="C221" s="8" t="str">
        <f t="shared" ref="C221" si="256">MID(A217,FIND(" - ",A217)+3, 2)</f>
        <v>13</v>
      </c>
    </row>
    <row r="222" spans="1:5" ht="13.5" thickBot="1">
      <c r="A222" s="1" t="s">
        <v>138</v>
      </c>
      <c r="B222" s="2" t="s">
        <v>3138</v>
      </c>
      <c r="C222" s="4" t="str">
        <f t="shared" ref="C222" si="257">LEFT(A222,(FIND(" -",A222,1)-1))</f>
        <v>5/31/2016</v>
      </c>
    </row>
    <row r="223" spans="1:5" ht="13.5" thickBot="1">
      <c r="A223" s="3" t="s">
        <v>139</v>
      </c>
      <c r="B223" s="2" t="s">
        <v>3140</v>
      </c>
      <c r="C223" s="8" t="str">
        <f t="shared" ref="C223:C224" si="258">MID(A223,FIND(" - ",A223)+3,LEN(A223))</f>
        <v>23rd &amp; Fairmount</v>
      </c>
      <c r="D223" s="2" t="s">
        <v>3143</v>
      </c>
      <c r="E223" s="4" t="str">
        <f t="shared" ref="E223" si="259">LEFT(A223,(FIND(" checkout",A223,1)-1))</f>
        <v>8:12 AM</v>
      </c>
    </row>
    <row r="224" spans="1:5" ht="13.5" thickBot="1">
      <c r="A224" s="5" t="s">
        <v>108</v>
      </c>
      <c r="B224" s="2" t="s">
        <v>3141</v>
      </c>
      <c r="C224" s="8" t="str">
        <f t="shared" si="258"/>
        <v>The Children's Hospital of Philadelphia, East Service Drive</v>
      </c>
      <c r="D224" s="2" t="s">
        <v>3144</v>
      </c>
      <c r="E224" s="4" t="str">
        <f t="shared" ref="E224" si="260">LEFT(A224,(FIND(" return",A224,1)-1))</f>
        <v>8:29 AM</v>
      </c>
    </row>
    <row r="225" spans="1:5" ht="13.5" thickBot="1">
      <c r="A225" s="3" t="s">
        <v>45</v>
      </c>
      <c r="B225" s="6" t="s">
        <v>3142</v>
      </c>
      <c r="C225" s="4" t="str">
        <f t="shared" ref="C225" si="261">LEFT(A225,(FIND(" miles",A225,1)-1))</f>
        <v>2.55</v>
      </c>
    </row>
    <row r="226" spans="1:5" ht="13.5" thickBot="1">
      <c r="A226" s="7">
        <v>0</v>
      </c>
      <c r="B226" s="2" t="s">
        <v>3139</v>
      </c>
      <c r="C226" s="8" t="str">
        <f t="shared" ref="C226" si="262">MID(A222,FIND(" - ",A222)+3, 2)</f>
        <v>17</v>
      </c>
    </row>
    <row r="227" spans="1:5" ht="13.5" thickBot="1">
      <c r="A227" s="1" t="s">
        <v>140</v>
      </c>
      <c r="B227" s="2" t="s">
        <v>3138</v>
      </c>
      <c r="C227" s="4" t="str">
        <f t="shared" ref="C227" si="263">LEFT(A227,(FIND(" -",A227,1)-1))</f>
        <v>5/31/2016</v>
      </c>
    </row>
    <row r="228" spans="1:5" ht="13.5" thickBot="1">
      <c r="A228" s="3" t="s">
        <v>141</v>
      </c>
      <c r="B228" s="2" t="s">
        <v>3140</v>
      </c>
      <c r="C228" s="8" t="str">
        <f t="shared" ref="C228:C229" si="264">MID(A228,FIND(" - ",A228)+3,LEN(A228))</f>
        <v>The Children's Hospital of Philadelphia, East Service Drive</v>
      </c>
      <c r="D228" s="2" t="s">
        <v>3143</v>
      </c>
      <c r="E228" s="4" t="str">
        <f t="shared" ref="E228" si="265">LEFT(A228,(FIND(" checkout",A228,1)-1))</f>
        <v>5:10 PM</v>
      </c>
    </row>
    <row r="229" spans="1:5" ht="13.5" thickBot="1">
      <c r="A229" s="5" t="s">
        <v>142</v>
      </c>
      <c r="B229" s="2" t="s">
        <v>3141</v>
      </c>
      <c r="C229" s="8" t="str">
        <f t="shared" si="264"/>
        <v>Philadelphia Museum of Art</v>
      </c>
      <c r="D229" s="2" t="s">
        <v>3144</v>
      </c>
      <c r="E229" s="4" t="str">
        <f t="shared" ref="E229" si="266">LEFT(A229,(FIND(" return",A229,1)-1))</f>
        <v>5:24 PM</v>
      </c>
    </row>
    <row r="230" spans="1:5" ht="13.5" thickBot="1">
      <c r="A230" s="3" t="s">
        <v>3</v>
      </c>
      <c r="B230" s="6" t="s">
        <v>3142</v>
      </c>
      <c r="C230" s="4" t="str">
        <f t="shared" ref="C230" si="267">LEFT(A230,(FIND(" miles",A230,1)-1))</f>
        <v>2.1</v>
      </c>
    </row>
    <row r="231" spans="1:5" ht="13.5" thickBot="1">
      <c r="A231" s="7">
        <v>0</v>
      </c>
      <c r="B231" s="2" t="s">
        <v>3139</v>
      </c>
      <c r="C231" s="8" t="str">
        <f t="shared" ref="C231" si="268">MID(A227,FIND(" - ",A227)+3, 2)</f>
        <v>14</v>
      </c>
    </row>
    <row r="232" spans="1:5" ht="13.5" thickBot="1">
      <c r="A232" s="1" t="s">
        <v>143</v>
      </c>
      <c r="B232" s="2" t="s">
        <v>3138</v>
      </c>
      <c r="C232" s="4" t="str">
        <f t="shared" ref="C232" si="269">LEFT(A232,(FIND(" -",A232,1)-1))</f>
        <v>6/1/2016</v>
      </c>
    </row>
    <row r="233" spans="1:5" ht="13.5" thickBot="1">
      <c r="A233" s="3" t="s">
        <v>144</v>
      </c>
      <c r="B233" s="2" t="s">
        <v>3140</v>
      </c>
      <c r="C233" s="8" t="str">
        <f t="shared" ref="C233:C234" si="270">MID(A233,FIND(" - ",A233)+3,LEN(A233))</f>
        <v>23rd &amp; Fairmount</v>
      </c>
      <c r="D233" s="2" t="s">
        <v>3143</v>
      </c>
      <c r="E233" s="4" t="str">
        <f t="shared" ref="E233" si="271">LEFT(A233,(FIND(" checkout",A233,1)-1))</f>
        <v>8:10 AM</v>
      </c>
    </row>
    <row r="234" spans="1:5" ht="13.5" thickBot="1">
      <c r="A234" s="5" t="s">
        <v>145</v>
      </c>
      <c r="B234" s="2" t="s">
        <v>3141</v>
      </c>
      <c r="C234" s="8" t="str">
        <f t="shared" si="270"/>
        <v>The Children's Hospital of Philadelphia, East Service Drive</v>
      </c>
      <c r="D234" s="2" t="s">
        <v>3144</v>
      </c>
      <c r="E234" s="4" t="str">
        <f t="shared" ref="E234" si="272">LEFT(A234,(FIND(" return",A234,1)-1))</f>
        <v>8:28 AM</v>
      </c>
    </row>
    <row r="235" spans="1:5" ht="13.5" thickBot="1">
      <c r="A235" s="3" t="s">
        <v>74</v>
      </c>
      <c r="B235" s="6" t="s">
        <v>3142</v>
      </c>
      <c r="C235" s="4" t="str">
        <f t="shared" ref="C235" si="273">LEFT(A235,(FIND(" miles",A235,1)-1))</f>
        <v>2.7</v>
      </c>
    </row>
    <row r="236" spans="1:5" ht="13.5" thickBot="1">
      <c r="A236" s="7">
        <v>0</v>
      </c>
      <c r="B236" s="2" t="s">
        <v>3139</v>
      </c>
      <c r="C236" s="8" t="str">
        <f t="shared" ref="C236" si="274">MID(A232,FIND(" - ",A232)+3, 2)</f>
        <v>18</v>
      </c>
    </row>
    <row r="237" spans="1:5" ht="13.5" thickBot="1">
      <c r="A237" s="1" t="s">
        <v>146</v>
      </c>
      <c r="B237" s="2" t="s">
        <v>3138</v>
      </c>
      <c r="C237" s="4" t="str">
        <f t="shared" ref="C237" si="275">LEFT(A237,(FIND(" -",A237,1)-1))</f>
        <v>6/1/2016</v>
      </c>
    </row>
    <row r="238" spans="1:5" ht="13.5" thickBot="1">
      <c r="A238" s="3" t="s">
        <v>147</v>
      </c>
      <c r="B238" s="2" t="s">
        <v>3140</v>
      </c>
      <c r="C238" s="8" t="str">
        <f t="shared" ref="C238:C239" si="276">MID(A238,FIND(" - ",A238)+3,LEN(A238))</f>
        <v>The Children's Hospital of Philadelphia, East Service Drive</v>
      </c>
      <c r="D238" s="2" t="s">
        <v>3143</v>
      </c>
      <c r="E238" s="4" t="str">
        <f t="shared" ref="E238" si="277">LEFT(A238,(FIND(" checkout",A238,1)-1))</f>
        <v>4:59 PM</v>
      </c>
    </row>
    <row r="239" spans="1:5" ht="13.5" thickBot="1">
      <c r="A239" s="5" t="s">
        <v>148</v>
      </c>
      <c r="B239" s="2" t="s">
        <v>3141</v>
      </c>
      <c r="C239" s="8" t="str">
        <f t="shared" si="276"/>
        <v>Philadelphia Museum of Art</v>
      </c>
      <c r="D239" s="2" t="s">
        <v>3144</v>
      </c>
      <c r="E239" s="4" t="str">
        <f t="shared" ref="E239" si="278">LEFT(A239,(FIND(" return",A239,1)-1))</f>
        <v>5:15 PM</v>
      </c>
    </row>
    <row r="240" spans="1:5" ht="13.5" thickBot="1">
      <c r="A240" s="3" t="s">
        <v>35</v>
      </c>
      <c r="B240" s="6" t="s">
        <v>3142</v>
      </c>
      <c r="C240" s="4" t="str">
        <f t="shared" ref="C240" si="279">LEFT(A240,(FIND(" miles",A240,1)-1))</f>
        <v>2.4</v>
      </c>
    </row>
    <row r="241" spans="1:5" ht="13.5" thickBot="1">
      <c r="A241" s="7">
        <v>0</v>
      </c>
      <c r="B241" s="2" t="s">
        <v>3139</v>
      </c>
      <c r="C241" s="8" t="str">
        <f t="shared" ref="C241" si="280">MID(A237,FIND(" - ",A237)+3, 2)</f>
        <v>16</v>
      </c>
    </row>
    <row r="242" spans="1:5" ht="13.5" thickBot="1">
      <c r="A242" s="1" t="s">
        <v>149</v>
      </c>
      <c r="B242" s="2" t="s">
        <v>3138</v>
      </c>
      <c r="C242" s="4" t="str">
        <f t="shared" ref="C242" si="281">LEFT(A242,(FIND(" -",A242,1)-1))</f>
        <v>6/2/2016</v>
      </c>
    </row>
    <row r="243" spans="1:5" ht="13.5" thickBot="1">
      <c r="A243" s="3" t="s">
        <v>150</v>
      </c>
      <c r="B243" s="2" t="s">
        <v>3140</v>
      </c>
      <c r="C243" s="8" t="str">
        <f t="shared" ref="C243:C244" si="282">MID(A243,FIND(" - ",A243)+3,LEN(A243))</f>
        <v>23rd &amp; Fairmount</v>
      </c>
      <c r="D243" s="2" t="s">
        <v>3143</v>
      </c>
      <c r="E243" s="4" t="str">
        <f t="shared" ref="E243" si="283">LEFT(A243,(FIND(" checkout",A243,1)-1))</f>
        <v>8:11 AM</v>
      </c>
    </row>
    <row r="244" spans="1:5" ht="13.5" thickBot="1">
      <c r="A244" s="5" t="s">
        <v>145</v>
      </c>
      <c r="B244" s="2" t="s">
        <v>3141</v>
      </c>
      <c r="C244" s="8" t="str">
        <f t="shared" si="282"/>
        <v>The Children's Hospital of Philadelphia, East Service Drive</v>
      </c>
      <c r="D244" s="2" t="s">
        <v>3144</v>
      </c>
      <c r="E244" s="4" t="str">
        <f t="shared" ref="E244" si="284">LEFT(A244,(FIND(" return",A244,1)-1))</f>
        <v>8:28 AM</v>
      </c>
    </row>
    <row r="245" spans="1:5" ht="13.5" thickBot="1">
      <c r="A245" s="3" t="s">
        <v>45</v>
      </c>
      <c r="B245" s="6" t="s">
        <v>3142</v>
      </c>
      <c r="C245" s="4" t="str">
        <f t="shared" ref="C245" si="285">LEFT(A245,(FIND(" miles",A245,1)-1))</f>
        <v>2.55</v>
      </c>
    </row>
    <row r="246" spans="1:5" ht="13.5" thickBot="1">
      <c r="A246" s="7">
        <v>0</v>
      </c>
      <c r="B246" s="2" t="s">
        <v>3139</v>
      </c>
      <c r="C246" s="8" t="str">
        <f t="shared" ref="C246" si="286">MID(A242,FIND(" - ",A242)+3, 2)</f>
        <v>17</v>
      </c>
    </row>
    <row r="247" spans="1:5" ht="13.5" thickBot="1">
      <c r="A247" s="1" t="s">
        <v>151</v>
      </c>
      <c r="B247" s="2" t="s">
        <v>3138</v>
      </c>
      <c r="C247" s="4" t="str">
        <f t="shared" ref="C247" si="287">LEFT(A247,(FIND(" -",A247,1)-1))</f>
        <v>6/2/2016</v>
      </c>
    </row>
    <row r="248" spans="1:5" ht="13.5" thickBot="1">
      <c r="A248" s="3" t="s">
        <v>152</v>
      </c>
      <c r="B248" s="2" t="s">
        <v>3140</v>
      </c>
      <c r="C248" s="8" t="str">
        <f t="shared" ref="C248:C249" si="288">MID(A248,FIND(" - ",A248)+3,LEN(A248))</f>
        <v>University City Station</v>
      </c>
      <c r="D248" s="2" t="s">
        <v>3143</v>
      </c>
      <c r="E248" s="4" t="str">
        <f t="shared" ref="E248" si="289">LEFT(A248,(FIND(" checkout",A248,1)-1))</f>
        <v>7:22 PM</v>
      </c>
    </row>
    <row r="249" spans="1:5" ht="13.5" thickBot="1">
      <c r="A249" s="5" t="s">
        <v>153</v>
      </c>
      <c r="B249" s="2" t="s">
        <v>3141</v>
      </c>
      <c r="C249" s="8" t="str">
        <f t="shared" si="288"/>
        <v>Philadelphia Museum of Art</v>
      </c>
      <c r="D249" s="2" t="s">
        <v>3144</v>
      </c>
      <c r="E249" s="4" t="str">
        <f t="shared" ref="E249" si="290">LEFT(A249,(FIND(" return",A249,1)-1))</f>
        <v>7:35 PM</v>
      </c>
    </row>
    <row r="250" spans="1:5" ht="13.5" thickBot="1">
      <c r="A250" s="3" t="s">
        <v>31</v>
      </c>
      <c r="B250" s="6" t="s">
        <v>3142</v>
      </c>
      <c r="C250" s="4" t="str">
        <f t="shared" ref="C250" si="291">LEFT(A250,(FIND(" miles",A250,1)-1))</f>
        <v>1.95</v>
      </c>
    </row>
    <row r="251" spans="1:5" ht="13.5" thickBot="1">
      <c r="A251" s="7">
        <v>0</v>
      </c>
      <c r="B251" s="2" t="s">
        <v>3139</v>
      </c>
      <c r="C251" s="8" t="str">
        <f t="shared" ref="C251" si="292">MID(A247,FIND(" - ",A247)+3, 2)</f>
        <v>13</v>
      </c>
    </row>
    <row r="252" spans="1:5" ht="13.5" thickBot="1">
      <c r="A252" s="1" t="s">
        <v>154</v>
      </c>
      <c r="B252" s="2" t="s">
        <v>3138</v>
      </c>
      <c r="C252" s="4" t="str">
        <f t="shared" ref="C252" si="293">LEFT(A252,(FIND(" -",A252,1)-1))</f>
        <v>6/4/2016</v>
      </c>
    </row>
    <row r="253" spans="1:5" ht="13.5" thickBot="1">
      <c r="A253" s="3" t="s">
        <v>155</v>
      </c>
      <c r="B253" s="2" t="s">
        <v>3140</v>
      </c>
      <c r="C253" s="8" t="str">
        <f t="shared" ref="C253:C254" si="294">MID(A253,FIND(" - ",A253)+3,LEN(A253))</f>
        <v>Philadelphia Museum of Art</v>
      </c>
      <c r="D253" s="2" t="s">
        <v>3143</v>
      </c>
      <c r="E253" s="4" t="str">
        <f t="shared" ref="E253" si="295">LEFT(A253,(FIND(" checkout",A253,1)-1))</f>
        <v>3:45 PM</v>
      </c>
    </row>
    <row r="254" spans="1:5" ht="13.5" thickBot="1">
      <c r="A254" s="5" t="s">
        <v>156</v>
      </c>
      <c r="B254" s="2" t="s">
        <v>3141</v>
      </c>
      <c r="C254" s="8" t="str">
        <f t="shared" si="294"/>
        <v>19th &amp; Lombard</v>
      </c>
      <c r="D254" s="2" t="s">
        <v>3144</v>
      </c>
      <c r="E254" s="4" t="str">
        <f t="shared" ref="E254" si="296">LEFT(A254,(FIND(" return",A254,1)-1))</f>
        <v>4:05 PM</v>
      </c>
    </row>
    <row r="255" spans="1:5" ht="13.5" thickBot="1">
      <c r="A255" s="3" t="s">
        <v>68</v>
      </c>
      <c r="B255" s="6" t="s">
        <v>3142</v>
      </c>
      <c r="C255" s="4" t="str">
        <f t="shared" ref="C255" si="297">LEFT(A255,(FIND(" miles",A255,1)-1))</f>
        <v>3</v>
      </c>
    </row>
    <row r="256" spans="1:5" ht="13.5" thickBot="1">
      <c r="A256" s="7">
        <v>0</v>
      </c>
      <c r="B256" s="2" t="s">
        <v>3139</v>
      </c>
      <c r="C256" s="8" t="str">
        <f t="shared" ref="C256" si="298">MID(A252,FIND(" - ",A252)+3, 2)</f>
        <v>20</v>
      </c>
    </row>
    <row r="257" spans="1:5" ht="13.5" thickBot="1">
      <c r="A257" s="1" t="s">
        <v>157</v>
      </c>
      <c r="B257" s="2" t="s">
        <v>3138</v>
      </c>
      <c r="C257" s="4" t="str">
        <f t="shared" ref="C257" si="299">LEFT(A257,(FIND(" -",A257,1)-1))</f>
        <v>6/6/2016</v>
      </c>
    </row>
    <row r="258" spans="1:5" ht="13.5" thickBot="1">
      <c r="A258" s="3" t="s">
        <v>158</v>
      </c>
      <c r="B258" s="2" t="s">
        <v>3140</v>
      </c>
      <c r="C258" s="8" t="str">
        <f t="shared" ref="C258:C259" si="300">MID(A258,FIND(" - ",A258)+3,LEN(A258))</f>
        <v>23rd &amp; Fairmount</v>
      </c>
      <c r="D258" s="2" t="s">
        <v>3143</v>
      </c>
      <c r="E258" s="4" t="str">
        <f t="shared" ref="E258" si="301">LEFT(A258,(FIND(" checkout",A258,1)-1))</f>
        <v>8:07 AM</v>
      </c>
    </row>
    <row r="259" spans="1:5" ht="13.5" thickBot="1">
      <c r="A259" s="5" t="s">
        <v>108</v>
      </c>
      <c r="B259" s="2" t="s">
        <v>3141</v>
      </c>
      <c r="C259" s="8" t="str">
        <f t="shared" si="300"/>
        <v>The Children's Hospital of Philadelphia, East Service Drive</v>
      </c>
      <c r="D259" s="2" t="s">
        <v>3144</v>
      </c>
      <c r="E259" s="4" t="str">
        <f t="shared" ref="E259" si="302">LEFT(A259,(FIND(" return",A259,1)-1))</f>
        <v>8:29 AM</v>
      </c>
    </row>
    <row r="260" spans="1:5" ht="13.5" thickBot="1">
      <c r="A260" s="3" t="s">
        <v>159</v>
      </c>
      <c r="B260" s="6" t="s">
        <v>3142</v>
      </c>
      <c r="C260" s="4" t="str">
        <f t="shared" ref="C260" si="303">LEFT(A260,(FIND(" miles",A260,1)-1))</f>
        <v>3.3</v>
      </c>
    </row>
    <row r="261" spans="1:5" ht="13.5" thickBot="1">
      <c r="A261" s="7">
        <v>0</v>
      </c>
      <c r="B261" s="2" t="s">
        <v>3139</v>
      </c>
      <c r="C261" s="8" t="str">
        <f t="shared" ref="C261" si="304">MID(A257,FIND(" - ",A257)+3, 2)</f>
        <v>22</v>
      </c>
    </row>
    <row r="262" spans="1:5" ht="13.5" thickBot="1">
      <c r="A262" s="1" t="s">
        <v>160</v>
      </c>
      <c r="B262" s="2" t="s">
        <v>3138</v>
      </c>
      <c r="C262" s="4" t="str">
        <f t="shared" ref="C262" si="305">LEFT(A262,(FIND(" -",A262,1)-1))</f>
        <v>6/6/2016</v>
      </c>
    </row>
    <row r="263" spans="1:5" ht="13.5" thickBot="1">
      <c r="A263" s="3" t="s">
        <v>110</v>
      </c>
      <c r="B263" s="2" t="s">
        <v>3140</v>
      </c>
      <c r="C263" s="8" t="str">
        <f t="shared" ref="C263:C264" si="306">MID(A263,FIND(" - ",A263)+3,LEN(A263))</f>
        <v>The Children's Hospital of Philadelphia, East Service Drive</v>
      </c>
      <c r="D263" s="2" t="s">
        <v>3143</v>
      </c>
      <c r="E263" s="4" t="str">
        <f t="shared" ref="E263" si="307">LEFT(A263,(FIND(" checkout",A263,1)-1))</f>
        <v>5:06 PM</v>
      </c>
    </row>
    <row r="264" spans="1:5" ht="13.5" thickBot="1">
      <c r="A264" s="5" t="s">
        <v>161</v>
      </c>
      <c r="B264" s="2" t="s">
        <v>3141</v>
      </c>
      <c r="C264" s="8" t="str">
        <f t="shared" si="306"/>
        <v>Philadelphia Museum of Art</v>
      </c>
      <c r="D264" s="2" t="s">
        <v>3144</v>
      </c>
      <c r="E264" s="4" t="str">
        <f t="shared" ref="E264" si="308">LEFT(A264,(FIND(" return",A264,1)-1))</f>
        <v>5:19 PM</v>
      </c>
    </row>
    <row r="265" spans="1:5" ht="13.5" thickBot="1">
      <c r="A265" s="3" t="s">
        <v>31</v>
      </c>
      <c r="B265" s="6" t="s">
        <v>3142</v>
      </c>
      <c r="C265" s="4" t="str">
        <f t="shared" ref="C265" si="309">LEFT(A265,(FIND(" miles",A265,1)-1))</f>
        <v>1.95</v>
      </c>
    </row>
    <row r="266" spans="1:5" ht="13.5" thickBot="1">
      <c r="A266" s="7">
        <v>0</v>
      </c>
      <c r="B266" s="2" t="s">
        <v>3139</v>
      </c>
      <c r="C266" s="8" t="str">
        <f t="shared" ref="C266" si="310">MID(A262,FIND(" - ",A262)+3, 2)</f>
        <v>13</v>
      </c>
    </row>
    <row r="267" spans="1:5" ht="13.5" thickBot="1">
      <c r="A267" s="1" t="s">
        <v>162</v>
      </c>
      <c r="B267" s="2" t="s">
        <v>3138</v>
      </c>
      <c r="C267" s="4" t="str">
        <f t="shared" ref="C267" si="311">LEFT(A267,(FIND(" -",A267,1)-1))</f>
        <v>6/7/2016</v>
      </c>
    </row>
    <row r="268" spans="1:5" ht="13.5" thickBot="1">
      <c r="A268" s="3" t="s">
        <v>163</v>
      </c>
      <c r="B268" s="2" t="s">
        <v>3140</v>
      </c>
      <c r="C268" s="8" t="str">
        <f t="shared" ref="C268:C269" si="312">MID(A268,FIND(" - ",A268)+3,LEN(A268))</f>
        <v>23rd &amp; Fairmount</v>
      </c>
      <c r="D268" s="2" t="s">
        <v>3143</v>
      </c>
      <c r="E268" s="4" t="str">
        <f t="shared" ref="E268" si="313">LEFT(A268,(FIND(" checkout",A268,1)-1))</f>
        <v>8:05 AM</v>
      </c>
    </row>
    <row r="269" spans="1:5" ht="13.5" thickBot="1">
      <c r="A269" s="5" t="s">
        <v>164</v>
      </c>
      <c r="B269" s="2" t="s">
        <v>3141</v>
      </c>
      <c r="C269" s="8" t="str">
        <f t="shared" si="312"/>
        <v>The Children's Hospital of Philadelphia, East Service Drive</v>
      </c>
      <c r="D269" s="2" t="s">
        <v>3144</v>
      </c>
      <c r="E269" s="4" t="str">
        <f t="shared" ref="E269" si="314">LEFT(A269,(FIND(" return",A269,1)-1))</f>
        <v>8:23 AM</v>
      </c>
    </row>
    <row r="270" spans="1:5" ht="13.5" thickBot="1">
      <c r="A270" s="3" t="s">
        <v>74</v>
      </c>
      <c r="B270" s="6" t="s">
        <v>3142</v>
      </c>
      <c r="C270" s="4" t="str">
        <f t="shared" ref="C270" si="315">LEFT(A270,(FIND(" miles",A270,1)-1))</f>
        <v>2.7</v>
      </c>
    </row>
    <row r="271" spans="1:5" ht="13.5" thickBot="1">
      <c r="A271" s="7">
        <v>0</v>
      </c>
      <c r="B271" s="2" t="s">
        <v>3139</v>
      </c>
      <c r="C271" s="8" t="str">
        <f t="shared" ref="C271" si="316">MID(A267,FIND(" - ",A267)+3, 2)</f>
        <v>18</v>
      </c>
    </row>
    <row r="272" spans="1:5" ht="13.5" thickBot="1">
      <c r="A272" s="1" t="s">
        <v>165</v>
      </c>
      <c r="B272" s="2" t="s">
        <v>3138</v>
      </c>
      <c r="C272" s="4" t="str">
        <f t="shared" ref="C272" si="317">LEFT(A272,(FIND(" -",A272,1)-1))</f>
        <v>6/7/2016</v>
      </c>
    </row>
    <row r="273" spans="1:5" ht="13.5" thickBot="1">
      <c r="A273" s="3" t="s">
        <v>102</v>
      </c>
      <c r="B273" s="2" t="s">
        <v>3140</v>
      </c>
      <c r="C273" s="8" t="str">
        <f t="shared" ref="C273:C274" si="318">MID(A273,FIND(" - ",A273)+3,LEN(A273))</f>
        <v>The Children's Hospital of Philadelphia, East Service Drive</v>
      </c>
      <c r="D273" s="2" t="s">
        <v>3143</v>
      </c>
      <c r="E273" s="4" t="str">
        <f t="shared" ref="E273" si="319">LEFT(A273,(FIND(" checkout",A273,1)-1))</f>
        <v>5:07 PM</v>
      </c>
    </row>
    <row r="274" spans="1:5" ht="13.5" thickBot="1">
      <c r="A274" s="5" t="s">
        <v>166</v>
      </c>
      <c r="B274" s="2" t="s">
        <v>3141</v>
      </c>
      <c r="C274" s="8" t="str">
        <f t="shared" si="318"/>
        <v>Philadelphia Museum of Art</v>
      </c>
      <c r="D274" s="2" t="s">
        <v>3144</v>
      </c>
      <c r="E274" s="4" t="str">
        <f t="shared" ref="E274" si="320">LEFT(A274,(FIND(" return",A274,1)-1))</f>
        <v>5:21 PM</v>
      </c>
    </row>
    <row r="275" spans="1:5" ht="13.5" thickBot="1">
      <c r="A275" s="3" t="s">
        <v>3</v>
      </c>
      <c r="B275" s="6" t="s">
        <v>3142</v>
      </c>
      <c r="C275" s="4" t="str">
        <f t="shared" ref="C275" si="321">LEFT(A275,(FIND(" miles",A275,1)-1))</f>
        <v>2.1</v>
      </c>
    </row>
    <row r="276" spans="1:5" ht="13.5" thickBot="1">
      <c r="A276" s="7">
        <v>0</v>
      </c>
      <c r="B276" s="2" t="s">
        <v>3139</v>
      </c>
      <c r="C276" s="8" t="str">
        <f t="shared" ref="C276" si="322">MID(A272,FIND(" - ",A272)+3, 2)</f>
        <v>14</v>
      </c>
    </row>
    <row r="277" spans="1:5" ht="13.5" thickBot="1">
      <c r="A277" s="1" t="s">
        <v>167</v>
      </c>
      <c r="B277" s="2" t="s">
        <v>3138</v>
      </c>
      <c r="C277" s="4" t="str">
        <f t="shared" ref="C277" si="323">LEFT(A277,(FIND(" -",A277,1)-1))</f>
        <v>6/8/2016</v>
      </c>
    </row>
    <row r="278" spans="1:5" ht="13.5" thickBot="1">
      <c r="A278" s="3" t="s">
        <v>158</v>
      </c>
      <c r="B278" s="2" t="s">
        <v>3140</v>
      </c>
      <c r="C278" s="8" t="str">
        <f t="shared" ref="C278:C279" si="324">MID(A278,FIND(" - ",A278)+3,LEN(A278))</f>
        <v>23rd &amp; Fairmount</v>
      </c>
      <c r="D278" s="2" t="s">
        <v>3143</v>
      </c>
      <c r="E278" s="4" t="str">
        <f t="shared" ref="E278" si="325">LEFT(A278,(FIND(" checkout",A278,1)-1))</f>
        <v>8:07 AM</v>
      </c>
    </row>
    <row r="279" spans="1:5" ht="13.5" thickBot="1">
      <c r="A279" s="5" t="s">
        <v>164</v>
      </c>
      <c r="B279" s="2" t="s">
        <v>3141</v>
      </c>
      <c r="C279" s="8" t="str">
        <f t="shared" si="324"/>
        <v>The Children's Hospital of Philadelphia, East Service Drive</v>
      </c>
      <c r="D279" s="2" t="s">
        <v>3144</v>
      </c>
      <c r="E279" s="4" t="str">
        <f t="shared" ref="E279" si="326">LEFT(A279,(FIND(" return",A279,1)-1))</f>
        <v>8:23 AM</v>
      </c>
    </row>
    <row r="280" spans="1:5" ht="13.5" thickBot="1">
      <c r="A280" s="3" t="s">
        <v>35</v>
      </c>
      <c r="B280" s="6" t="s">
        <v>3142</v>
      </c>
      <c r="C280" s="4" t="str">
        <f t="shared" ref="C280" si="327">LEFT(A280,(FIND(" miles",A280,1)-1))</f>
        <v>2.4</v>
      </c>
    </row>
    <row r="281" spans="1:5" ht="13.5" thickBot="1">
      <c r="A281" s="7">
        <v>0</v>
      </c>
      <c r="B281" s="2" t="s">
        <v>3139</v>
      </c>
      <c r="C281" s="8" t="str">
        <f t="shared" ref="C281" si="328">MID(A277,FIND(" - ",A277)+3, 2)</f>
        <v>16</v>
      </c>
    </row>
    <row r="282" spans="1:5" ht="13.5" thickBot="1">
      <c r="A282" s="1" t="s">
        <v>168</v>
      </c>
      <c r="B282" s="2" t="s">
        <v>3138</v>
      </c>
      <c r="C282" s="4" t="str">
        <f t="shared" ref="C282" si="329">LEFT(A282,(FIND(" -",A282,1)-1))</f>
        <v>6/8/2016</v>
      </c>
    </row>
    <row r="283" spans="1:5" ht="13.5" thickBot="1">
      <c r="A283" s="3" t="s">
        <v>102</v>
      </c>
      <c r="B283" s="2" t="s">
        <v>3140</v>
      </c>
      <c r="C283" s="8" t="str">
        <f t="shared" ref="C283:C284" si="330">MID(A283,FIND(" - ",A283)+3,LEN(A283))</f>
        <v>The Children's Hospital of Philadelphia, East Service Drive</v>
      </c>
      <c r="D283" s="2" t="s">
        <v>3143</v>
      </c>
      <c r="E283" s="4" t="str">
        <f t="shared" ref="E283" si="331">LEFT(A283,(FIND(" checkout",A283,1)-1))</f>
        <v>5:07 PM</v>
      </c>
    </row>
    <row r="284" spans="1:5" ht="13.5" thickBot="1">
      <c r="A284" s="5" t="s">
        <v>169</v>
      </c>
      <c r="B284" s="2" t="s">
        <v>3141</v>
      </c>
      <c r="C284" s="8" t="str">
        <f t="shared" si="330"/>
        <v>Indego Help Desk</v>
      </c>
      <c r="D284" s="2" t="s">
        <v>3144</v>
      </c>
      <c r="E284" s="4" t="str">
        <f t="shared" ref="E284" si="332">LEFT(A284,(FIND(" return",A284,1)-1))</f>
        <v>5:28 PM</v>
      </c>
    </row>
    <row r="285" spans="1:5" ht="13.5" thickBot="1">
      <c r="A285" s="3" t="s">
        <v>90</v>
      </c>
      <c r="B285" s="6" t="s">
        <v>3142</v>
      </c>
      <c r="C285" s="4" t="str">
        <f t="shared" ref="C285" si="333">LEFT(A285,(FIND(" miles",A285,1)-1))</f>
        <v>3.15</v>
      </c>
    </row>
    <row r="286" spans="1:5" ht="13.5" thickBot="1">
      <c r="A286" s="7">
        <v>0</v>
      </c>
      <c r="B286" s="2" t="s">
        <v>3139</v>
      </c>
      <c r="C286" s="8" t="str">
        <f t="shared" ref="C286" si="334">MID(A282,FIND(" - ",A282)+3, 2)</f>
        <v>21</v>
      </c>
    </row>
    <row r="287" spans="1:5" ht="13.5" thickBot="1">
      <c r="A287" s="1" t="s">
        <v>170</v>
      </c>
      <c r="B287" s="2" t="s">
        <v>3138</v>
      </c>
      <c r="C287" s="4" t="str">
        <f t="shared" ref="C287" si="335">LEFT(A287,(FIND(" -",A287,1)-1))</f>
        <v>6/9/2016</v>
      </c>
    </row>
    <row r="288" spans="1:5" ht="13.5" thickBot="1">
      <c r="A288" s="3" t="s">
        <v>144</v>
      </c>
      <c r="B288" s="2" t="s">
        <v>3140</v>
      </c>
      <c r="C288" s="8" t="str">
        <f t="shared" ref="C288:C289" si="336">MID(A288,FIND(" - ",A288)+3,LEN(A288))</f>
        <v>23rd &amp; Fairmount</v>
      </c>
      <c r="D288" s="2" t="s">
        <v>3143</v>
      </c>
      <c r="E288" s="4" t="str">
        <f t="shared" ref="E288" si="337">LEFT(A288,(FIND(" checkout",A288,1)-1))</f>
        <v>8:10 AM</v>
      </c>
    </row>
    <row r="289" spans="1:5" ht="13.5" thickBot="1">
      <c r="A289" s="5" t="s">
        <v>145</v>
      </c>
      <c r="B289" s="2" t="s">
        <v>3141</v>
      </c>
      <c r="C289" s="8" t="str">
        <f t="shared" si="336"/>
        <v>The Children's Hospital of Philadelphia, East Service Drive</v>
      </c>
      <c r="D289" s="2" t="s">
        <v>3144</v>
      </c>
      <c r="E289" s="4" t="str">
        <f t="shared" ref="E289" si="338">LEFT(A289,(FIND(" return",A289,1)-1))</f>
        <v>8:28 AM</v>
      </c>
    </row>
    <row r="290" spans="1:5" ht="13.5" thickBot="1">
      <c r="A290" s="3" t="s">
        <v>74</v>
      </c>
      <c r="B290" s="6" t="s">
        <v>3142</v>
      </c>
      <c r="C290" s="4" t="str">
        <f t="shared" ref="C290" si="339">LEFT(A290,(FIND(" miles",A290,1)-1))</f>
        <v>2.7</v>
      </c>
    </row>
    <row r="291" spans="1:5" ht="13.5" thickBot="1">
      <c r="A291" s="7">
        <v>0</v>
      </c>
      <c r="B291" s="2" t="s">
        <v>3139</v>
      </c>
      <c r="C291" s="8" t="str">
        <f t="shared" ref="C291" si="340">MID(A287,FIND(" - ",A287)+3, 2)</f>
        <v>18</v>
      </c>
    </row>
    <row r="292" spans="1:5" ht="13.5" thickBot="1">
      <c r="A292" s="1" t="s">
        <v>171</v>
      </c>
      <c r="B292" s="2" t="s">
        <v>3138</v>
      </c>
      <c r="C292" s="4" t="str">
        <f t="shared" ref="C292" si="341">LEFT(A292,(FIND(" -",A292,1)-1))</f>
        <v>6/9/2016</v>
      </c>
    </row>
    <row r="293" spans="1:5" ht="13.5" thickBot="1">
      <c r="A293" s="3" t="s">
        <v>105</v>
      </c>
      <c r="B293" s="2" t="s">
        <v>3140</v>
      </c>
      <c r="C293" s="8" t="str">
        <f t="shared" ref="C293:C294" si="342">MID(A293,FIND(" - ",A293)+3,LEN(A293))</f>
        <v>The Children's Hospital of Philadelphia, East Service Drive</v>
      </c>
      <c r="D293" s="2" t="s">
        <v>3143</v>
      </c>
      <c r="E293" s="4" t="str">
        <f t="shared" ref="E293" si="343">LEFT(A293,(FIND(" checkout",A293,1)-1))</f>
        <v>5:08 PM</v>
      </c>
    </row>
    <row r="294" spans="1:5" ht="13.5" thickBot="1">
      <c r="A294" s="5" t="s">
        <v>172</v>
      </c>
      <c r="B294" s="2" t="s">
        <v>3141</v>
      </c>
      <c r="C294" s="8" t="str">
        <f t="shared" si="342"/>
        <v>The Children's Hospital of Philadelphia, East Service Drive</v>
      </c>
      <c r="D294" s="2" t="s">
        <v>3144</v>
      </c>
      <c r="E294" s="4" t="str">
        <f t="shared" ref="E294" si="344">LEFT(A294,(FIND(" return",A294,1)-1))</f>
        <v>5:09 PM</v>
      </c>
    </row>
    <row r="295" spans="1:5" ht="13.5" thickBot="1">
      <c r="A295" s="3" t="s">
        <v>81</v>
      </c>
      <c r="B295" s="6" t="s">
        <v>3142</v>
      </c>
      <c r="C295" s="4" t="str">
        <f t="shared" ref="C295" si="345">LEFT(A295,(FIND(" miles",A295,1)-1))</f>
        <v>0.15</v>
      </c>
    </row>
    <row r="296" spans="1:5" ht="13.5" thickBot="1">
      <c r="A296" s="7">
        <v>0</v>
      </c>
      <c r="B296" s="2" t="s">
        <v>3139</v>
      </c>
      <c r="C296" s="8" t="str">
        <f t="shared" ref="C296" si="346">MID(A292,FIND(" - ",A292)+3, 2)</f>
        <v xml:space="preserve">1 </v>
      </c>
    </row>
    <row r="297" spans="1:5" ht="13.5" thickBot="1">
      <c r="A297" s="1" t="s">
        <v>173</v>
      </c>
      <c r="B297" s="2" t="s">
        <v>3138</v>
      </c>
      <c r="C297" s="4" t="str">
        <f t="shared" ref="C297" si="347">LEFT(A297,(FIND(" -",A297,1)-1))</f>
        <v>6/9/2016</v>
      </c>
    </row>
    <row r="298" spans="1:5" ht="13.5" thickBot="1">
      <c r="A298" s="3" t="s">
        <v>174</v>
      </c>
      <c r="B298" s="2" t="s">
        <v>3140</v>
      </c>
      <c r="C298" s="8" t="str">
        <f t="shared" ref="C298:C299" si="348">MID(A298,FIND(" - ",A298)+3,LEN(A298))</f>
        <v>The Children's Hospital of Philadelphia, East Service Drive</v>
      </c>
      <c r="D298" s="2" t="s">
        <v>3143</v>
      </c>
      <c r="E298" s="4" t="str">
        <f t="shared" ref="E298" si="349">LEFT(A298,(FIND(" checkout",A298,1)-1))</f>
        <v>5:09 PM</v>
      </c>
    </row>
    <row r="299" spans="1:5" ht="13.5" thickBot="1">
      <c r="A299" s="5" t="s">
        <v>175</v>
      </c>
      <c r="B299" s="2" t="s">
        <v>3141</v>
      </c>
      <c r="C299" s="8" t="str">
        <f t="shared" si="348"/>
        <v>Rodin Museum</v>
      </c>
      <c r="D299" s="2" t="s">
        <v>3144</v>
      </c>
      <c r="E299" s="4" t="str">
        <f t="shared" ref="E299" si="350">LEFT(A299,(FIND(" return",A299,1)-1))</f>
        <v>5:24 PM</v>
      </c>
    </row>
    <row r="300" spans="1:5" ht="13.5" thickBot="1">
      <c r="A300" s="3" t="s">
        <v>23</v>
      </c>
      <c r="B300" s="6" t="s">
        <v>3142</v>
      </c>
      <c r="C300" s="4" t="str">
        <f t="shared" ref="C300" si="351">LEFT(A300,(FIND(" miles",A300,1)-1))</f>
        <v>2.25</v>
      </c>
    </row>
    <row r="301" spans="1:5" ht="13.5" thickBot="1">
      <c r="A301" s="7">
        <v>0</v>
      </c>
      <c r="B301" s="2" t="s">
        <v>3139</v>
      </c>
      <c r="C301" s="8" t="str">
        <f t="shared" ref="C301" si="352">MID(A297,FIND(" - ",A297)+3, 2)</f>
        <v>15</v>
      </c>
    </row>
    <row r="302" spans="1:5" ht="13.5" thickBot="1">
      <c r="A302" s="1" t="s">
        <v>176</v>
      </c>
      <c r="B302" s="2" t="s">
        <v>3138</v>
      </c>
      <c r="C302" s="4" t="str">
        <f t="shared" ref="C302" si="353">LEFT(A302,(FIND(" -",A302,1)-1))</f>
        <v>6/10/2016</v>
      </c>
    </row>
    <row r="303" spans="1:5" ht="13.5" thickBot="1">
      <c r="A303" s="3" t="s">
        <v>177</v>
      </c>
      <c r="B303" s="2" t="s">
        <v>3140</v>
      </c>
      <c r="C303" s="8" t="str">
        <f t="shared" ref="C303:C304" si="354">MID(A303,FIND(" - ",A303)+3,LEN(A303))</f>
        <v>23rd &amp; Fairmount</v>
      </c>
      <c r="D303" s="2" t="s">
        <v>3143</v>
      </c>
      <c r="E303" s="4" t="str">
        <f t="shared" ref="E303" si="355">LEFT(A303,(FIND(" checkout",A303,1)-1))</f>
        <v>8:03 AM</v>
      </c>
    </row>
    <row r="304" spans="1:5" ht="13.5" thickBot="1">
      <c r="A304" s="5" t="s">
        <v>178</v>
      </c>
      <c r="B304" s="2" t="s">
        <v>3141</v>
      </c>
      <c r="C304" s="8" t="str">
        <f t="shared" si="354"/>
        <v>The Children's Hospital of Philadelphia, East Service Drive</v>
      </c>
      <c r="D304" s="2" t="s">
        <v>3144</v>
      </c>
      <c r="E304" s="4" t="str">
        <f t="shared" ref="E304" si="356">LEFT(A304,(FIND(" return",A304,1)-1))</f>
        <v>8:19 AM</v>
      </c>
    </row>
    <row r="305" spans="1:5" ht="13.5" thickBot="1">
      <c r="A305" s="3" t="s">
        <v>35</v>
      </c>
      <c r="B305" s="6" t="s">
        <v>3142</v>
      </c>
      <c r="C305" s="4" t="str">
        <f t="shared" ref="C305" si="357">LEFT(A305,(FIND(" miles",A305,1)-1))</f>
        <v>2.4</v>
      </c>
    </row>
    <row r="306" spans="1:5" ht="13.5" thickBot="1">
      <c r="A306" s="7">
        <v>0</v>
      </c>
      <c r="B306" s="2" t="s">
        <v>3139</v>
      </c>
      <c r="C306" s="8" t="str">
        <f t="shared" ref="C306" si="358">MID(A302,FIND(" - ",A302)+3, 2)</f>
        <v>16</v>
      </c>
    </row>
    <row r="307" spans="1:5" ht="13.5" thickBot="1">
      <c r="A307" s="1" t="s">
        <v>179</v>
      </c>
      <c r="B307" s="2" t="s">
        <v>3138</v>
      </c>
      <c r="C307" s="4" t="str">
        <f t="shared" ref="C307" si="359">LEFT(A307,(FIND(" -",A307,1)-1))</f>
        <v>6/10/2016</v>
      </c>
    </row>
    <row r="308" spans="1:5" ht="13.5" thickBot="1">
      <c r="A308" s="3" t="s">
        <v>180</v>
      </c>
      <c r="B308" s="2" t="s">
        <v>3140</v>
      </c>
      <c r="C308" s="8" t="str">
        <f t="shared" ref="C308:C309" si="360">MID(A308,FIND(" - ",A308)+3,LEN(A308))</f>
        <v>The Children's Hospital of Philadelphia, East Service Drive</v>
      </c>
      <c r="D308" s="2" t="s">
        <v>3143</v>
      </c>
      <c r="E308" s="4" t="str">
        <f t="shared" ref="E308" si="361">LEFT(A308,(FIND(" checkout",A308,1)-1))</f>
        <v>4:41 PM</v>
      </c>
    </row>
    <row r="309" spans="1:5" ht="13.5" thickBot="1">
      <c r="A309" s="5" t="s">
        <v>181</v>
      </c>
      <c r="B309" s="2" t="s">
        <v>3141</v>
      </c>
      <c r="C309" s="8" t="str">
        <f t="shared" si="360"/>
        <v>University City Station</v>
      </c>
      <c r="D309" s="2" t="s">
        <v>3144</v>
      </c>
      <c r="E309" s="4" t="str">
        <f t="shared" ref="E309" si="362">LEFT(A309,(FIND(" return",A309,1)-1))</f>
        <v>4:43 PM</v>
      </c>
    </row>
    <row r="310" spans="1:5" ht="13.5" thickBot="1">
      <c r="A310" s="3" t="s">
        <v>182</v>
      </c>
      <c r="B310" s="6" t="s">
        <v>3142</v>
      </c>
      <c r="C310" s="4" t="str">
        <f t="shared" ref="C310" si="363">LEFT(A310,(FIND(" miles",A310,1)-1))</f>
        <v>0.3</v>
      </c>
    </row>
    <row r="311" spans="1:5" ht="13.5" thickBot="1">
      <c r="A311" s="7">
        <v>0</v>
      </c>
      <c r="B311" s="2" t="s">
        <v>3139</v>
      </c>
      <c r="C311" s="8" t="str">
        <f t="shared" ref="C311" si="364">MID(A307,FIND(" - ",A307)+3, 2)</f>
        <v xml:space="preserve">2 </v>
      </c>
    </row>
    <row r="312" spans="1:5" ht="13.5" thickBot="1">
      <c r="A312" s="1" t="s">
        <v>183</v>
      </c>
      <c r="B312" s="2" t="s">
        <v>3138</v>
      </c>
      <c r="C312" s="4" t="str">
        <f t="shared" ref="C312" si="365">LEFT(A312,(FIND(" -",A312,1)-1))</f>
        <v>6/10/2016</v>
      </c>
    </row>
    <row r="313" spans="1:5" ht="13.5" thickBot="1">
      <c r="A313" s="3" t="s">
        <v>184</v>
      </c>
      <c r="B313" s="2" t="s">
        <v>3140</v>
      </c>
      <c r="C313" s="8" t="str">
        <f t="shared" ref="C313:C314" si="366">MID(A313,FIND(" - ",A313)+3,LEN(A313))</f>
        <v>University City Station</v>
      </c>
      <c r="D313" s="2" t="s">
        <v>3143</v>
      </c>
      <c r="E313" s="4" t="str">
        <f t="shared" ref="E313" si="367">LEFT(A313,(FIND(" checkout",A313,1)-1))</f>
        <v>4:44 PM</v>
      </c>
    </row>
    <row r="314" spans="1:5" ht="13.5" thickBot="1">
      <c r="A314" s="5" t="s">
        <v>185</v>
      </c>
      <c r="B314" s="2" t="s">
        <v>3141</v>
      </c>
      <c r="C314" s="8" t="str">
        <f t="shared" si="366"/>
        <v>4th &amp; Walnut, NPS</v>
      </c>
      <c r="D314" s="2" t="s">
        <v>3144</v>
      </c>
      <c r="E314" s="4" t="str">
        <f t="shared" ref="E314" si="368">LEFT(A314,(FIND(" return",A314,1)-1))</f>
        <v>4:59 PM</v>
      </c>
    </row>
    <row r="315" spans="1:5" ht="13.5" thickBot="1">
      <c r="A315" s="3" t="s">
        <v>23</v>
      </c>
      <c r="B315" s="6" t="s">
        <v>3142</v>
      </c>
      <c r="C315" s="4" t="str">
        <f t="shared" ref="C315" si="369">LEFT(A315,(FIND(" miles",A315,1)-1))</f>
        <v>2.25</v>
      </c>
    </row>
    <row r="316" spans="1:5" ht="13.5" thickBot="1">
      <c r="A316" s="7">
        <v>0</v>
      </c>
      <c r="B316" s="2" t="s">
        <v>3139</v>
      </c>
      <c r="C316" s="8" t="str">
        <f t="shared" ref="C316" si="370">MID(A312,FIND(" - ",A312)+3, 2)</f>
        <v>15</v>
      </c>
    </row>
    <row r="317" spans="1:5" ht="13.5" thickBot="1">
      <c r="A317" s="1" t="s">
        <v>186</v>
      </c>
      <c r="B317" s="2" t="s">
        <v>3138</v>
      </c>
      <c r="C317" s="4" t="str">
        <f t="shared" ref="C317" si="371">LEFT(A317,(FIND(" -",A317,1)-1))</f>
        <v>6/10/2016</v>
      </c>
    </row>
    <row r="318" spans="1:5" ht="13.5" thickBot="1">
      <c r="A318" s="3" t="s">
        <v>187</v>
      </c>
      <c r="B318" s="2" t="s">
        <v>3140</v>
      </c>
      <c r="C318" s="8" t="str">
        <f t="shared" ref="C318:C319" si="372">MID(A318,FIND(" - ",A318)+3,LEN(A318))</f>
        <v>Independence Mall, NPS</v>
      </c>
      <c r="D318" s="2" t="s">
        <v>3143</v>
      </c>
      <c r="E318" s="4" t="str">
        <f t="shared" ref="E318" si="373">LEFT(A318,(FIND(" checkout",A318,1)-1))</f>
        <v>7:50 PM</v>
      </c>
    </row>
    <row r="319" spans="1:5" ht="13.5" thickBot="1">
      <c r="A319" s="5" t="s">
        <v>188</v>
      </c>
      <c r="B319" s="2" t="s">
        <v>3141</v>
      </c>
      <c r="C319" s="8" t="str">
        <f t="shared" si="372"/>
        <v>23rd &amp; Fairmount</v>
      </c>
      <c r="D319" s="2" t="s">
        <v>3144</v>
      </c>
      <c r="E319" s="4" t="str">
        <f t="shared" ref="E319" si="374">LEFT(A319,(FIND(" return",A319,1)-1))</f>
        <v>8:15 PM</v>
      </c>
    </row>
    <row r="320" spans="1:5" ht="13.5" thickBot="1">
      <c r="A320" s="3" t="s">
        <v>189</v>
      </c>
      <c r="B320" s="6" t="s">
        <v>3142</v>
      </c>
      <c r="C320" s="4" t="str">
        <f t="shared" ref="C320" si="375">LEFT(A320,(FIND(" miles",A320,1)-1))</f>
        <v>3.75</v>
      </c>
    </row>
    <row r="321" spans="1:5" ht="13.5" thickBot="1">
      <c r="A321" s="7">
        <v>0</v>
      </c>
      <c r="B321" s="2" t="s">
        <v>3139</v>
      </c>
      <c r="C321" s="8" t="str">
        <f t="shared" ref="C321" si="376">MID(A317,FIND(" - ",A317)+3, 2)</f>
        <v>25</v>
      </c>
    </row>
    <row r="322" spans="1:5" ht="13.5" thickBot="1">
      <c r="A322" s="1" t="s">
        <v>190</v>
      </c>
      <c r="B322" s="2" t="s">
        <v>3138</v>
      </c>
      <c r="C322" s="4" t="str">
        <f t="shared" ref="C322" si="377">LEFT(A322,(FIND(" -",A322,1)-1))</f>
        <v>6/11/2016</v>
      </c>
    </row>
    <row r="323" spans="1:5" ht="13.5" thickBot="1">
      <c r="A323" s="3" t="s">
        <v>191</v>
      </c>
      <c r="B323" s="2" t="s">
        <v>3140</v>
      </c>
      <c r="C323" s="8" t="str">
        <f t="shared" ref="C323:C324" si="378">MID(A323,FIND(" - ",A323)+3,LEN(A323))</f>
        <v>20th &amp; Fairmount</v>
      </c>
      <c r="D323" s="2" t="s">
        <v>3143</v>
      </c>
      <c r="E323" s="4" t="str">
        <f t="shared" ref="E323" si="379">LEFT(A323,(FIND(" checkout",A323,1)-1))</f>
        <v>10:56 AM</v>
      </c>
    </row>
    <row r="324" spans="1:5" ht="13.5" thickBot="1">
      <c r="A324" s="5" t="s">
        <v>192</v>
      </c>
      <c r="B324" s="2" t="s">
        <v>3141</v>
      </c>
      <c r="C324" s="8" t="str">
        <f t="shared" si="378"/>
        <v>9th &amp; Locust</v>
      </c>
      <c r="D324" s="2" t="s">
        <v>3144</v>
      </c>
      <c r="E324" s="4" t="str">
        <f t="shared" ref="E324" si="380">LEFT(A324,(FIND(" return",A324,1)-1))</f>
        <v>11:13 AM</v>
      </c>
    </row>
    <row r="325" spans="1:5" ht="13.5" thickBot="1">
      <c r="A325" s="3" t="s">
        <v>45</v>
      </c>
      <c r="B325" s="6" t="s">
        <v>3142</v>
      </c>
      <c r="C325" s="4" t="str">
        <f t="shared" ref="C325" si="381">LEFT(A325,(FIND(" miles",A325,1)-1))</f>
        <v>2.55</v>
      </c>
    </row>
    <row r="326" spans="1:5" ht="13.5" thickBot="1">
      <c r="A326" s="7">
        <v>0</v>
      </c>
      <c r="B326" s="2" t="s">
        <v>3139</v>
      </c>
      <c r="C326" s="8" t="str">
        <f t="shared" ref="C326" si="382">MID(A322,FIND(" - ",A322)+3, 2)</f>
        <v>17</v>
      </c>
    </row>
    <row r="327" spans="1:5" ht="13.5" thickBot="1">
      <c r="A327" s="1" t="s">
        <v>193</v>
      </c>
      <c r="B327" s="2" t="s">
        <v>3138</v>
      </c>
      <c r="C327" s="4" t="str">
        <f t="shared" ref="C327" si="383">LEFT(A327,(FIND(" -",A327,1)-1))</f>
        <v>6/13/2016</v>
      </c>
    </row>
    <row r="328" spans="1:5" ht="13.5" thickBot="1">
      <c r="A328" s="3" t="s">
        <v>102</v>
      </c>
      <c r="B328" s="2" t="s">
        <v>3140</v>
      </c>
      <c r="C328" s="8" t="str">
        <f t="shared" ref="C328:C329" si="384">MID(A328,FIND(" - ",A328)+3,LEN(A328))</f>
        <v>The Children's Hospital of Philadelphia, East Service Drive</v>
      </c>
      <c r="D328" s="2" t="s">
        <v>3143</v>
      </c>
      <c r="E328" s="4" t="str">
        <f t="shared" ref="E328" si="385">LEFT(A328,(FIND(" checkout",A328,1)-1))</f>
        <v>5:07 PM</v>
      </c>
    </row>
    <row r="329" spans="1:5" ht="13.5" thickBot="1">
      <c r="A329" s="5" t="s">
        <v>166</v>
      </c>
      <c r="B329" s="2" t="s">
        <v>3141</v>
      </c>
      <c r="C329" s="8" t="str">
        <f t="shared" si="384"/>
        <v>Philadelphia Museum of Art</v>
      </c>
      <c r="D329" s="2" t="s">
        <v>3144</v>
      </c>
      <c r="E329" s="4" t="str">
        <f t="shared" ref="E329" si="386">LEFT(A329,(FIND(" return",A329,1)-1))</f>
        <v>5:21 PM</v>
      </c>
    </row>
    <row r="330" spans="1:5" ht="13.5" thickBot="1">
      <c r="A330" s="3" t="s">
        <v>3</v>
      </c>
      <c r="B330" s="6" t="s">
        <v>3142</v>
      </c>
      <c r="C330" s="4" t="str">
        <f t="shared" ref="C330" si="387">LEFT(A330,(FIND(" miles",A330,1)-1))</f>
        <v>2.1</v>
      </c>
    </row>
    <row r="331" spans="1:5" ht="13.5" thickBot="1">
      <c r="A331" s="7">
        <v>0</v>
      </c>
      <c r="B331" s="2" t="s">
        <v>3139</v>
      </c>
      <c r="C331" s="8" t="str">
        <f t="shared" ref="C331" si="388">MID(A327,FIND(" - ",A327)+3, 2)</f>
        <v>14</v>
      </c>
    </row>
    <row r="332" spans="1:5" ht="13.5" thickBot="1">
      <c r="A332" s="1" t="s">
        <v>194</v>
      </c>
      <c r="B332" s="2" t="s">
        <v>3138</v>
      </c>
      <c r="C332" s="4" t="str">
        <f t="shared" ref="C332" si="389">LEFT(A332,(FIND(" -",A332,1)-1))</f>
        <v>6/14/2016</v>
      </c>
    </row>
    <row r="333" spans="1:5" ht="13.5" thickBot="1">
      <c r="A333" s="3" t="s">
        <v>195</v>
      </c>
      <c r="B333" s="2" t="s">
        <v>3140</v>
      </c>
      <c r="C333" s="8" t="str">
        <f t="shared" ref="C333:C334" si="390">MID(A333,FIND(" - ",A333)+3,LEN(A333))</f>
        <v>23rd &amp; Fairmount</v>
      </c>
      <c r="D333" s="2" t="s">
        <v>3143</v>
      </c>
      <c r="E333" s="4" t="str">
        <f t="shared" ref="E333" si="391">LEFT(A333,(FIND(" checkout",A333,1)-1))</f>
        <v>8:14 AM</v>
      </c>
    </row>
    <row r="334" spans="1:5" ht="13.5" thickBot="1">
      <c r="A334" s="5" t="s">
        <v>114</v>
      </c>
      <c r="B334" s="2" t="s">
        <v>3141</v>
      </c>
      <c r="C334" s="8" t="str">
        <f t="shared" si="390"/>
        <v>The Children's Hospital of Philadelphia, East Service Drive</v>
      </c>
      <c r="D334" s="2" t="s">
        <v>3144</v>
      </c>
      <c r="E334" s="4" t="str">
        <f t="shared" ref="E334" si="392">LEFT(A334,(FIND(" return",A334,1)-1))</f>
        <v>8:32 AM</v>
      </c>
    </row>
    <row r="335" spans="1:5" ht="13.5" thickBot="1">
      <c r="A335" s="3" t="s">
        <v>74</v>
      </c>
      <c r="B335" s="6" t="s">
        <v>3142</v>
      </c>
      <c r="C335" s="4" t="str">
        <f t="shared" ref="C335" si="393">LEFT(A335,(FIND(" miles",A335,1)-1))</f>
        <v>2.7</v>
      </c>
    </row>
    <row r="336" spans="1:5" ht="13.5" thickBot="1">
      <c r="A336" s="7">
        <v>0</v>
      </c>
      <c r="B336" s="2" t="s">
        <v>3139</v>
      </c>
      <c r="C336" s="8" t="str">
        <f t="shared" ref="C336" si="394">MID(A332,FIND(" - ",A332)+3, 2)</f>
        <v>18</v>
      </c>
    </row>
    <row r="337" spans="1:5" ht="13.5" thickBot="1">
      <c r="A337" s="1" t="s">
        <v>196</v>
      </c>
      <c r="B337" s="2" t="s">
        <v>3138</v>
      </c>
      <c r="C337" s="4" t="str">
        <f t="shared" ref="C337" si="395">LEFT(A337,(FIND(" -",A337,1)-1))</f>
        <v>6/14/2016</v>
      </c>
    </row>
    <row r="338" spans="1:5" ht="13.5" thickBot="1">
      <c r="A338" s="3" t="s">
        <v>197</v>
      </c>
      <c r="B338" s="2" t="s">
        <v>3140</v>
      </c>
      <c r="C338" s="8" t="str">
        <f t="shared" ref="C338:C339" si="396">MID(A338,FIND(" - ",A338)+3,LEN(A338))</f>
        <v>The Children's Hospital of Philadelphia (CHOP)</v>
      </c>
      <c r="D338" s="2" t="s">
        <v>3143</v>
      </c>
      <c r="E338" s="4" t="str">
        <f t="shared" ref="E338" si="397">LEFT(A338,(FIND(" checkout",A338,1)-1))</f>
        <v>4:45 PM</v>
      </c>
    </row>
    <row r="339" spans="1:5" ht="13.5" thickBot="1">
      <c r="A339" s="5" t="s">
        <v>198</v>
      </c>
      <c r="B339" s="2" t="s">
        <v>3141</v>
      </c>
      <c r="C339" s="8" t="str">
        <f t="shared" si="396"/>
        <v>Philadelphia Museum of Art</v>
      </c>
      <c r="D339" s="2" t="s">
        <v>3144</v>
      </c>
      <c r="E339" s="4" t="str">
        <f t="shared" ref="E339" si="398">LEFT(A339,(FIND(" return",A339,1)-1))</f>
        <v>5:01 PM</v>
      </c>
    </row>
    <row r="340" spans="1:5" ht="13.5" thickBot="1">
      <c r="A340" s="3" t="s">
        <v>35</v>
      </c>
      <c r="B340" s="6" t="s">
        <v>3142</v>
      </c>
      <c r="C340" s="4" t="str">
        <f t="shared" ref="C340" si="399">LEFT(A340,(FIND(" miles",A340,1)-1))</f>
        <v>2.4</v>
      </c>
    </row>
    <row r="341" spans="1:5" ht="13.5" thickBot="1">
      <c r="A341" s="7">
        <v>0</v>
      </c>
      <c r="B341" s="2" t="s">
        <v>3139</v>
      </c>
      <c r="C341" s="8" t="str">
        <f t="shared" ref="C341" si="400">MID(A337,FIND(" - ",A337)+3, 2)</f>
        <v>16</v>
      </c>
    </row>
    <row r="342" spans="1:5" ht="13.5" thickBot="1">
      <c r="A342" s="1" t="s">
        <v>199</v>
      </c>
      <c r="B342" s="2" t="s">
        <v>3138</v>
      </c>
      <c r="C342" s="4" t="str">
        <f t="shared" ref="C342" si="401">LEFT(A342,(FIND(" -",A342,1)-1))</f>
        <v>6/19/2016</v>
      </c>
    </row>
    <row r="343" spans="1:5" ht="13.5" thickBot="1">
      <c r="A343" s="3" t="s">
        <v>200</v>
      </c>
      <c r="B343" s="2" t="s">
        <v>3140</v>
      </c>
      <c r="C343" s="8" t="str">
        <f t="shared" ref="C343:C344" si="402">MID(A343,FIND(" - ",A343)+3,LEN(A343))</f>
        <v>Philadelphia Museum of Art</v>
      </c>
      <c r="D343" s="2" t="s">
        <v>3143</v>
      </c>
      <c r="E343" s="4" t="str">
        <f t="shared" ref="E343" si="403">LEFT(A343,(FIND(" checkout",A343,1)-1))</f>
        <v>1:04 PM</v>
      </c>
    </row>
    <row r="344" spans="1:5" ht="13.5" thickBot="1">
      <c r="A344" s="5" t="s">
        <v>201</v>
      </c>
      <c r="B344" s="2" t="s">
        <v>3141</v>
      </c>
      <c r="C344" s="8" t="str">
        <f t="shared" si="402"/>
        <v>Philadelphia Museum of Art</v>
      </c>
      <c r="D344" s="2" t="s">
        <v>3144</v>
      </c>
      <c r="E344" s="4" t="str">
        <f t="shared" ref="E344" si="404">LEFT(A344,(FIND(" return",A344,1)-1))</f>
        <v>1:49 PM</v>
      </c>
    </row>
    <row r="345" spans="1:5" ht="13.5" thickBot="1">
      <c r="A345" s="3" t="s">
        <v>202</v>
      </c>
      <c r="B345" s="6" t="s">
        <v>3142</v>
      </c>
      <c r="C345" s="4" t="str">
        <f t="shared" ref="C345" si="405">LEFT(A345,(FIND(" miles",A345,1)-1))</f>
        <v>6.75</v>
      </c>
    </row>
    <row r="346" spans="1:5" ht="13.5" thickBot="1">
      <c r="A346" s="7">
        <v>0</v>
      </c>
      <c r="B346" s="2" t="s">
        <v>3139</v>
      </c>
      <c r="C346" s="8" t="str">
        <f t="shared" ref="C346" si="406">MID(A342,FIND(" - ",A342)+3, 2)</f>
        <v>45</v>
      </c>
    </row>
    <row r="347" spans="1:5" ht="13.5" thickBot="1">
      <c r="A347" s="1" t="s">
        <v>203</v>
      </c>
      <c r="B347" s="2" t="s">
        <v>3138</v>
      </c>
      <c r="C347" s="4" t="str">
        <f t="shared" ref="C347" si="407">LEFT(A347,(FIND(" -",A347,1)-1))</f>
        <v>6/20/2016</v>
      </c>
    </row>
    <row r="348" spans="1:5" ht="13.5" thickBot="1">
      <c r="A348" s="3" t="s">
        <v>204</v>
      </c>
      <c r="B348" s="2" t="s">
        <v>3140</v>
      </c>
      <c r="C348" s="8" t="str">
        <f t="shared" ref="C348:C349" si="408">MID(A348,FIND(" - ",A348)+3,LEN(A348))</f>
        <v>33rd &amp; Market</v>
      </c>
      <c r="D348" s="2" t="s">
        <v>3143</v>
      </c>
      <c r="E348" s="4" t="str">
        <f t="shared" ref="E348" si="409">LEFT(A348,(FIND(" checkout",A348,1)-1))</f>
        <v>5:15 PM</v>
      </c>
    </row>
    <row r="349" spans="1:5" ht="13.5" thickBot="1">
      <c r="A349" s="5" t="s">
        <v>205</v>
      </c>
      <c r="B349" s="2" t="s">
        <v>3141</v>
      </c>
      <c r="C349" s="8" t="str">
        <f t="shared" si="408"/>
        <v>Philadelphia Museum of Art</v>
      </c>
      <c r="D349" s="2" t="s">
        <v>3144</v>
      </c>
      <c r="E349" s="4" t="str">
        <f t="shared" ref="E349" si="410">LEFT(A349,(FIND(" return",A349,1)-1))</f>
        <v>5:23 PM</v>
      </c>
    </row>
    <row r="350" spans="1:5" ht="13.5" thickBot="1">
      <c r="A350" s="3" t="s">
        <v>206</v>
      </c>
      <c r="B350" s="6" t="s">
        <v>3142</v>
      </c>
      <c r="C350" s="4" t="str">
        <f t="shared" ref="C350" si="411">LEFT(A350,(FIND(" miles",A350,1)-1))</f>
        <v>1.2</v>
      </c>
    </row>
    <row r="351" spans="1:5" ht="13.5" thickBot="1">
      <c r="A351" s="7">
        <v>0</v>
      </c>
      <c r="B351" s="2" t="s">
        <v>3139</v>
      </c>
      <c r="C351" s="8" t="str">
        <f t="shared" ref="C351" si="412">MID(A347,FIND(" - ",A347)+3, 2)</f>
        <v xml:space="preserve">8 </v>
      </c>
    </row>
    <row r="352" spans="1:5" ht="13.5" thickBot="1">
      <c r="A352" s="1" t="s">
        <v>207</v>
      </c>
      <c r="B352" s="2" t="s">
        <v>3138</v>
      </c>
      <c r="C352" s="4" t="str">
        <f t="shared" ref="C352" si="413">LEFT(A352,(FIND(" -",A352,1)-1))</f>
        <v>6/21/2016</v>
      </c>
    </row>
    <row r="353" spans="1:5" ht="13.5" thickBot="1">
      <c r="A353" s="3" t="s">
        <v>208</v>
      </c>
      <c r="B353" s="2" t="s">
        <v>3140</v>
      </c>
      <c r="C353" s="8" t="str">
        <f t="shared" ref="C353:C354" si="414">MID(A353,FIND(" - ",A353)+3,LEN(A353))</f>
        <v>23rd &amp; Fairmount</v>
      </c>
      <c r="D353" s="2" t="s">
        <v>3143</v>
      </c>
      <c r="E353" s="4" t="str">
        <f t="shared" ref="E353" si="415">LEFT(A353,(FIND(" checkout",A353,1)-1))</f>
        <v>8:00 AM</v>
      </c>
    </row>
    <row r="354" spans="1:5" ht="13.5" thickBot="1">
      <c r="A354" s="5" t="s">
        <v>209</v>
      </c>
      <c r="B354" s="2" t="s">
        <v>3141</v>
      </c>
      <c r="C354" s="8" t="str">
        <f t="shared" si="414"/>
        <v>The Children's Hospital of Philadelphia (CHOP)</v>
      </c>
      <c r="D354" s="2" t="s">
        <v>3144</v>
      </c>
      <c r="E354" s="4" t="str">
        <f t="shared" ref="E354" si="416">LEFT(A354,(FIND(" return",A354,1)-1))</f>
        <v>8:18 AM</v>
      </c>
    </row>
    <row r="355" spans="1:5" ht="13.5" thickBot="1">
      <c r="A355" s="3" t="s">
        <v>74</v>
      </c>
      <c r="B355" s="6" t="s">
        <v>3142</v>
      </c>
      <c r="C355" s="4" t="str">
        <f t="shared" ref="C355" si="417">LEFT(A355,(FIND(" miles",A355,1)-1))</f>
        <v>2.7</v>
      </c>
    </row>
    <row r="356" spans="1:5" ht="13.5" thickBot="1">
      <c r="A356" s="7">
        <v>0</v>
      </c>
      <c r="B356" s="2" t="s">
        <v>3139</v>
      </c>
      <c r="C356" s="8" t="str">
        <f t="shared" ref="C356" si="418">MID(A352,FIND(" - ",A352)+3, 2)</f>
        <v>18</v>
      </c>
    </row>
    <row r="357" spans="1:5" ht="13.5" thickBot="1">
      <c r="A357" s="1" t="s">
        <v>210</v>
      </c>
      <c r="B357" s="2" t="s">
        <v>3138</v>
      </c>
      <c r="C357" s="4" t="str">
        <f t="shared" ref="C357" si="419">LEFT(A357,(FIND(" -",A357,1)-1))</f>
        <v>6/21/2016</v>
      </c>
    </row>
    <row r="358" spans="1:5" ht="13.5" thickBot="1">
      <c r="A358" s="3" t="s">
        <v>211</v>
      </c>
      <c r="B358" s="2" t="s">
        <v>3140</v>
      </c>
      <c r="C358" s="8" t="str">
        <f t="shared" ref="C358:C359" si="420">MID(A358,FIND(" - ",A358)+3,LEN(A358))</f>
        <v>The Children's Hospital of Philadelphia (CHOP)</v>
      </c>
      <c r="D358" s="2" t="s">
        <v>3143</v>
      </c>
      <c r="E358" s="4" t="str">
        <f t="shared" ref="E358" si="421">LEFT(A358,(FIND(" checkout",A358,1)-1))</f>
        <v>5:07 PM</v>
      </c>
    </row>
    <row r="359" spans="1:5" ht="13.5" thickBot="1">
      <c r="A359" s="5" t="s">
        <v>166</v>
      </c>
      <c r="B359" s="2" t="s">
        <v>3141</v>
      </c>
      <c r="C359" s="8" t="str">
        <f t="shared" si="420"/>
        <v>Philadelphia Museum of Art</v>
      </c>
      <c r="D359" s="2" t="s">
        <v>3144</v>
      </c>
      <c r="E359" s="4" t="str">
        <f t="shared" ref="E359" si="422">LEFT(A359,(FIND(" return",A359,1)-1))</f>
        <v>5:21 PM</v>
      </c>
    </row>
    <row r="360" spans="1:5" ht="13.5" thickBot="1">
      <c r="A360" s="3" t="s">
        <v>3</v>
      </c>
      <c r="B360" s="6" t="s">
        <v>3142</v>
      </c>
      <c r="C360" s="4" t="str">
        <f t="shared" ref="C360" si="423">LEFT(A360,(FIND(" miles",A360,1)-1))</f>
        <v>2.1</v>
      </c>
    </row>
    <row r="361" spans="1:5" ht="13.5" thickBot="1">
      <c r="A361" s="7">
        <v>0</v>
      </c>
      <c r="B361" s="2" t="s">
        <v>3139</v>
      </c>
      <c r="C361" s="8" t="str">
        <f t="shared" ref="C361" si="424">MID(A357,FIND(" - ",A357)+3, 2)</f>
        <v>14</v>
      </c>
    </row>
    <row r="362" spans="1:5" ht="13.5" thickBot="1">
      <c r="A362" s="1" t="s">
        <v>212</v>
      </c>
      <c r="B362" s="2" t="s">
        <v>3138</v>
      </c>
      <c r="C362" s="4" t="str">
        <f t="shared" ref="C362" si="425">LEFT(A362,(FIND(" -",A362,1)-1))</f>
        <v>6/22/2016</v>
      </c>
    </row>
    <row r="363" spans="1:5" ht="13.5" thickBot="1">
      <c r="A363" s="3" t="s">
        <v>213</v>
      </c>
      <c r="B363" s="2" t="s">
        <v>3140</v>
      </c>
      <c r="C363" s="8" t="str">
        <f t="shared" ref="C363:C364" si="426">MID(A363,FIND(" - ",A363)+3,LEN(A363))</f>
        <v>33rd &amp; Market</v>
      </c>
      <c r="D363" s="2" t="s">
        <v>3143</v>
      </c>
      <c r="E363" s="4" t="str">
        <f t="shared" ref="E363" si="427">LEFT(A363,(FIND(" checkout",A363,1)-1))</f>
        <v>5:10 PM</v>
      </c>
    </row>
    <row r="364" spans="1:5" ht="13.5" thickBot="1">
      <c r="A364" s="5" t="s">
        <v>111</v>
      </c>
      <c r="B364" s="2" t="s">
        <v>3141</v>
      </c>
      <c r="C364" s="8" t="str">
        <f t="shared" si="426"/>
        <v>Philadelphia Museum of Art</v>
      </c>
      <c r="D364" s="2" t="s">
        <v>3144</v>
      </c>
      <c r="E364" s="4" t="str">
        <f t="shared" ref="E364" si="428">LEFT(A364,(FIND(" return",A364,1)-1))</f>
        <v>5:18 PM</v>
      </c>
    </row>
    <row r="365" spans="1:5" ht="13.5" thickBot="1">
      <c r="A365" s="3" t="s">
        <v>206</v>
      </c>
      <c r="B365" s="6" t="s">
        <v>3142</v>
      </c>
      <c r="C365" s="4" t="str">
        <f t="shared" ref="C365" si="429">LEFT(A365,(FIND(" miles",A365,1)-1))</f>
        <v>1.2</v>
      </c>
    </row>
    <row r="366" spans="1:5" ht="13.5" thickBot="1">
      <c r="A366" s="7">
        <v>0</v>
      </c>
      <c r="B366" s="2" t="s">
        <v>3139</v>
      </c>
      <c r="C366" s="8" t="str">
        <f t="shared" ref="C366" si="430">MID(A362,FIND(" - ",A362)+3, 2)</f>
        <v xml:space="preserve">8 </v>
      </c>
    </row>
    <row r="367" spans="1:5" ht="13.5" thickBot="1">
      <c r="A367" s="1" t="s">
        <v>214</v>
      </c>
      <c r="B367" s="2" t="s">
        <v>3138</v>
      </c>
      <c r="C367" s="4" t="str">
        <f t="shared" ref="C367" si="431">LEFT(A367,(FIND(" -",A367,1)-1))</f>
        <v>6/23/2016</v>
      </c>
    </row>
    <row r="368" spans="1:5" ht="13.5" thickBot="1">
      <c r="A368" s="3" t="s">
        <v>66</v>
      </c>
      <c r="B368" s="2" t="s">
        <v>3140</v>
      </c>
      <c r="C368" s="8" t="str">
        <f t="shared" ref="C368:C369" si="432">MID(A368,FIND(" - ",A368)+3,LEN(A368))</f>
        <v>23rd &amp; Fairmount</v>
      </c>
      <c r="D368" s="2" t="s">
        <v>3143</v>
      </c>
      <c r="E368" s="4" t="str">
        <f t="shared" ref="E368" si="433">LEFT(A368,(FIND(" checkout",A368,1)-1))</f>
        <v>8:08 AM</v>
      </c>
    </row>
    <row r="369" spans="1:5" ht="13.5" thickBot="1">
      <c r="A369" s="5" t="s">
        <v>215</v>
      </c>
      <c r="B369" s="2" t="s">
        <v>3141</v>
      </c>
      <c r="C369" s="8" t="str">
        <f t="shared" si="432"/>
        <v>23rd &amp; Fairmount</v>
      </c>
      <c r="D369" s="2" t="s">
        <v>3144</v>
      </c>
      <c r="E369" s="4" t="str">
        <f t="shared" ref="E369" si="434">LEFT(A369,(FIND(" return",A369,1)-1))</f>
        <v>8:08 AM</v>
      </c>
    </row>
    <row r="370" spans="1:5" ht="13.5" thickBot="1">
      <c r="A370" s="3" t="s">
        <v>118</v>
      </c>
      <c r="B370" s="6" t="s">
        <v>3142</v>
      </c>
      <c r="C370" s="4" t="str">
        <f t="shared" ref="C370" si="435">LEFT(A370,(FIND(" miles",A370,1)-1))</f>
        <v>0</v>
      </c>
    </row>
    <row r="371" spans="1:5" ht="13.5" thickBot="1">
      <c r="A371" s="7">
        <v>0</v>
      </c>
      <c r="B371" s="2" t="s">
        <v>3139</v>
      </c>
      <c r="C371" s="8" t="str">
        <f t="shared" ref="C371" si="436">MID(A367,FIND(" - ",A367)+3, 2)</f>
        <v xml:space="preserve">0 </v>
      </c>
    </row>
    <row r="372" spans="1:5" ht="13.5" thickBot="1">
      <c r="A372" s="1" t="s">
        <v>216</v>
      </c>
      <c r="B372" s="2" t="s">
        <v>3138</v>
      </c>
      <c r="C372" s="4" t="str">
        <f t="shared" ref="C372" si="437">LEFT(A372,(FIND(" -",A372,1)-1))</f>
        <v>6/23/2016</v>
      </c>
    </row>
    <row r="373" spans="1:5" ht="13.5" thickBot="1">
      <c r="A373" s="3" t="s">
        <v>66</v>
      </c>
      <c r="B373" s="2" t="s">
        <v>3140</v>
      </c>
      <c r="C373" s="8" t="str">
        <f t="shared" ref="C373:C374" si="438">MID(A373,FIND(" - ",A373)+3,LEN(A373))</f>
        <v>23rd &amp; Fairmount</v>
      </c>
      <c r="D373" s="2" t="s">
        <v>3143</v>
      </c>
      <c r="E373" s="4" t="str">
        <f t="shared" ref="E373" si="439">LEFT(A373,(FIND(" checkout",A373,1)-1))</f>
        <v>8:08 AM</v>
      </c>
    </row>
    <row r="374" spans="1:5" ht="13.5" thickBot="1">
      <c r="A374" s="5" t="s">
        <v>38</v>
      </c>
      <c r="B374" s="2" t="s">
        <v>3141</v>
      </c>
      <c r="C374" s="8" t="str">
        <f t="shared" si="438"/>
        <v>The Children's Hospital of Philadelphia (CHOP)</v>
      </c>
      <c r="D374" s="2" t="s">
        <v>3144</v>
      </c>
      <c r="E374" s="4" t="str">
        <f t="shared" ref="E374" si="440">LEFT(A374,(FIND(" return",A374,1)-1))</f>
        <v>8:23 AM</v>
      </c>
    </row>
    <row r="375" spans="1:5" ht="13.5" thickBot="1">
      <c r="A375" s="3" t="s">
        <v>23</v>
      </c>
      <c r="B375" s="6" t="s">
        <v>3142</v>
      </c>
      <c r="C375" s="4" t="str">
        <f t="shared" ref="C375" si="441">LEFT(A375,(FIND(" miles",A375,1)-1))</f>
        <v>2.25</v>
      </c>
    </row>
    <row r="376" spans="1:5" ht="13.5" thickBot="1">
      <c r="A376" s="7">
        <v>0</v>
      </c>
      <c r="B376" s="2" t="s">
        <v>3139</v>
      </c>
      <c r="C376" s="8" t="str">
        <f t="shared" ref="C376" si="442">MID(A372,FIND(" - ",A372)+3, 2)</f>
        <v>15</v>
      </c>
    </row>
    <row r="377" spans="1:5" ht="13.5" thickBot="1">
      <c r="A377" s="1" t="s">
        <v>217</v>
      </c>
      <c r="B377" s="2" t="s">
        <v>3138</v>
      </c>
      <c r="C377" s="4" t="str">
        <f t="shared" ref="C377" si="443">LEFT(A377,(FIND(" -",A377,1)-1))</f>
        <v>6/23/2016</v>
      </c>
    </row>
    <row r="378" spans="1:5" ht="13.5" thickBot="1">
      <c r="A378" s="3" t="s">
        <v>218</v>
      </c>
      <c r="B378" s="2" t="s">
        <v>3140</v>
      </c>
      <c r="C378" s="8" t="str">
        <f t="shared" ref="C378:C379" si="444">MID(A378,FIND(" - ",A378)+3,LEN(A378))</f>
        <v>The Children's Hospital of Philadelphia (CHOP)</v>
      </c>
      <c r="D378" s="2" t="s">
        <v>3143</v>
      </c>
      <c r="E378" s="4" t="str">
        <f t="shared" ref="E378" si="445">LEFT(A378,(FIND(" checkout",A378,1)-1))</f>
        <v>5:12 PM</v>
      </c>
    </row>
    <row r="379" spans="1:5" ht="13.5" thickBot="1">
      <c r="A379" s="5" t="s">
        <v>219</v>
      </c>
      <c r="B379" s="2" t="s">
        <v>3141</v>
      </c>
      <c r="C379" s="8" t="str">
        <f t="shared" si="444"/>
        <v>Philadelphia Museum of Art</v>
      </c>
      <c r="D379" s="2" t="s">
        <v>3144</v>
      </c>
      <c r="E379" s="4" t="str">
        <f t="shared" ref="E379" si="446">LEFT(A379,(FIND(" return",A379,1)-1))</f>
        <v>5:26 PM</v>
      </c>
    </row>
    <row r="380" spans="1:5" ht="13.5" thickBot="1">
      <c r="A380" s="3" t="s">
        <v>3</v>
      </c>
      <c r="B380" s="6" t="s">
        <v>3142</v>
      </c>
      <c r="C380" s="4" t="str">
        <f t="shared" ref="C380" si="447">LEFT(A380,(FIND(" miles",A380,1)-1))</f>
        <v>2.1</v>
      </c>
    </row>
    <row r="381" spans="1:5" ht="13.5" thickBot="1">
      <c r="A381" s="7">
        <v>0</v>
      </c>
      <c r="B381" s="2" t="s">
        <v>3139</v>
      </c>
      <c r="C381" s="8" t="str">
        <f t="shared" ref="C381" si="448">MID(A377,FIND(" - ",A377)+3, 2)</f>
        <v>14</v>
      </c>
    </row>
    <row r="382" spans="1:5" ht="13.5" thickBot="1">
      <c r="A382" s="1" t="s">
        <v>220</v>
      </c>
      <c r="B382" s="2" t="s">
        <v>3138</v>
      </c>
      <c r="C382" s="4" t="str">
        <f t="shared" ref="C382" si="449">LEFT(A382,(FIND(" -",A382,1)-1))</f>
        <v>6/24/2016</v>
      </c>
    </row>
    <row r="383" spans="1:5" ht="13.5" thickBot="1">
      <c r="A383" s="3" t="s">
        <v>221</v>
      </c>
      <c r="B383" s="2" t="s">
        <v>3140</v>
      </c>
      <c r="C383" s="8" t="str">
        <f t="shared" ref="C383:C384" si="450">MID(A383,FIND(" - ",A383)+3,LEN(A383))</f>
        <v>23rd &amp; Fairmount</v>
      </c>
      <c r="D383" s="2" t="s">
        <v>3143</v>
      </c>
      <c r="E383" s="4" t="str">
        <f t="shared" ref="E383" si="451">LEFT(A383,(FIND(" checkout",A383,1)-1))</f>
        <v>8:17 AM</v>
      </c>
    </row>
    <row r="384" spans="1:5" ht="13.5" thickBot="1">
      <c r="A384" s="5" t="s">
        <v>222</v>
      </c>
      <c r="B384" s="2" t="s">
        <v>3141</v>
      </c>
      <c r="C384" s="8" t="str">
        <f t="shared" si="450"/>
        <v>The Children's Hospital of Philadelphia (CHOP)</v>
      </c>
      <c r="D384" s="2" t="s">
        <v>3144</v>
      </c>
      <c r="E384" s="4" t="str">
        <f t="shared" ref="E384" si="452">LEFT(A384,(FIND(" return",A384,1)-1))</f>
        <v>8:32 AM</v>
      </c>
    </row>
    <row r="385" spans="1:5" ht="13.5" thickBot="1">
      <c r="A385" s="3" t="s">
        <v>23</v>
      </c>
      <c r="B385" s="6" t="s">
        <v>3142</v>
      </c>
      <c r="C385" s="4" t="str">
        <f t="shared" ref="C385" si="453">LEFT(A385,(FIND(" miles",A385,1)-1))</f>
        <v>2.25</v>
      </c>
    </row>
    <row r="386" spans="1:5" ht="13.5" thickBot="1">
      <c r="A386" s="7">
        <v>0</v>
      </c>
      <c r="B386" s="2" t="s">
        <v>3139</v>
      </c>
      <c r="C386" s="8" t="str">
        <f t="shared" ref="C386" si="454">MID(A382,FIND(" - ",A382)+3, 2)</f>
        <v>15</v>
      </c>
    </row>
    <row r="387" spans="1:5" ht="13.5" thickBot="1">
      <c r="A387" s="1" t="s">
        <v>220</v>
      </c>
      <c r="B387" s="2" t="s">
        <v>3138</v>
      </c>
      <c r="C387" s="4" t="str">
        <f t="shared" ref="C387" si="455">LEFT(A387,(FIND(" -",A387,1)-1))</f>
        <v>6/24/2016</v>
      </c>
    </row>
    <row r="388" spans="1:5" ht="13.5" thickBot="1">
      <c r="A388" s="3" t="s">
        <v>223</v>
      </c>
      <c r="B388" s="2" t="s">
        <v>3140</v>
      </c>
      <c r="C388" s="8" t="str">
        <f t="shared" ref="C388:C389" si="456">MID(A388,FIND(" - ",A388)+3,LEN(A388))</f>
        <v>Del. River Trail &amp; Penn St.</v>
      </c>
      <c r="D388" s="2" t="s">
        <v>3143</v>
      </c>
      <c r="E388" s="4" t="str">
        <f t="shared" ref="E388" si="457">LEFT(A388,(FIND(" checkout",A388,1)-1))</f>
        <v>5:06 PM</v>
      </c>
    </row>
    <row r="389" spans="1:5" ht="13.5" thickBot="1">
      <c r="A389" s="5" t="s">
        <v>224</v>
      </c>
      <c r="B389" s="2" t="s">
        <v>3141</v>
      </c>
      <c r="C389" s="8" t="str">
        <f t="shared" si="456"/>
        <v>Rodin Museum</v>
      </c>
      <c r="D389" s="2" t="s">
        <v>3144</v>
      </c>
      <c r="E389" s="4" t="str">
        <f t="shared" ref="E389" si="458">LEFT(A389,(FIND(" return",A389,1)-1))</f>
        <v>5:21 PM</v>
      </c>
    </row>
    <row r="390" spans="1:5" ht="13.5" thickBot="1">
      <c r="A390" s="3" t="s">
        <v>23</v>
      </c>
      <c r="B390" s="6" t="s">
        <v>3142</v>
      </c>
      <c r="C390" s="4" t="str">
        <f t="shared" ref="C390" si="459">LEFT(A390,(FIND(" miles",A390,1)-1))</f>
        <v>2.25</v>
      </c>
    </row>
    <row r="391" spans="1:5" ht="13.5" thickBot="1">
      <c r="A391" s="7">
        <v>0</v>
      </c>
      <c r="B391" s="2" t="s">
        <v>3139</v>
      </c>
      <c r="C391" s="8" t="str">
        <f t="shared" ref="C391" si="460">MID(A387,FIND(" - ",A387)+3, 2)</f>
        <v>15</v>
      </c>
    </row>
    <row r="392" spans="1:5" ht="13.5" thickBot="1">
      <c r="A392" s="1" t="s">
        <v>225</v>
      </c>
      <c r="B392" s="2" t="s">
        <v>3138</v>
      </c>
      <c r="C392" s="4" t="str">
        <f t="shared" ref="C392" si="461">LEFT(A392,(FIND(" -",A392,1)-1))</f>
        <v>6/28/2016</v>
      </c>
    </row>
    <row r="393" spans="1:5" ht="13.5" thickBot="1">
      <c r="A393" s="3" t="s">
        <v>150</v>
      </c>
      <c r="B393" s="2" t="s">
        <v>3140</v>
      </c>
      <c r="C393" s="8" t="str">
        <f t="shared" ref="C393:C394" si="462">MID(A393,FIND(" - ",A393)+3,LEN(A393))</f>
        <v>23rd &amp; Fairmount</v>
      </c>
      <c r="D393" s="2" t="s">
        <v>3143</v>
      </c>
      <c r="E393" s="4" t="str">
        <f t="shared" ref="E393" si="463">LEFT(A393,(FIND(" checkout",A393,1)-1))</f>
        <v>8:11 AM</v>
      </c>
    </row>
    <row r="394" spans="1:5" ht="13.5" thickBot="1">
      <c r="A394" s="5" t="s">
        <v>226</v>
      </c>
      <c r="B394" s="2" t="s">
        <v>3141</v>
      </c>
      <c r="C394" s="8" t="str">
        <f t="shared" si="462"/>
        <v>The Children's Hospital of Philadelphia (CHOP)</v>
      </c>
      <c r="D394" s="2" t="s">
        <v>3144</v>
      </c>
      <c r="E394" s="4" t="str">
        <f t="shared" ref="E394" si="464">LEFT(A394,(FIND(" return",A394,1)-1))</f>
        <v>8:29 AM</v>
      </c>
    </row>
    <row r="395" spans="1:5" ht="13.5" thickBot="1">
      <c r="A395" s="3" t="s">
        <v>74</v>
      </c>
      <c r="B395" s="6" t="s">
        <v>3142</v>
      </c>
      <c r="C395" s="4" t="str">
        <f t="shared" ref="C395" si="465">LEFT(A395,(FIND(" miles",A395,1)-1))</f>
        <v>2.7</v>
      </c>
    </row>
    <row r="396" spans="1:5" ht="13.5" thickBot="1">
      <c r="A396" s="7">
        <v>0</v>
      </c>
      <c r="B396" s="2" t="s">
        <v>3139</v>
      </c>
      <c r="C396" s="8" t="str">
        <f t="shared" ref="C396" si="466">MID(A392,FIND(" - ",A392)+3, 2)</f>
        <v>18</v>
      </c>
    </row>
    <row r="397" spans="1:5" ht="13.5" thickBot="1">
      <c r="A397" s="1" t="s">
        <v>227</v>
      </c>
      <c r="B397" s="2" t="s">
        <v>3138</v>
      </c>
      <c r="C397" s="4" t="str">
        <f t="shared" ref="C397" si="467">LEFT(A397,(FIND(" -",A397,1)-1))</f>
        <v>6/28/2016</v>
      </c>
    </row>
    <row r="398" spans="1:5" ht="13.5" thickBot="1">
      <c r="A398" s="3" t="s">
        <v>218</v>
      </c>
      <c r="B398" s="2" t="s">
        <v>3140</v>
      </c>
      <c r="C398" s="8" t="str">
        <f t="shared" ref="C398:C399" si="468">MID(A398,FIND(" - ",A398)+3,LEN(A398))</f>
        <v>The Children's Hospital of Philadelphia (CHOP)</v>
      </c>
      <c r="D398" s="2" t="s">
        <v>3143</v>
      </c>
      <c r="E398" s="4" t="str">
        <f t="shared" ref="E398" si="469">LEFT(A398,(FIND(" checkout",A398,1)-1))</f>
        <v>5:12 PM</v>
      </c>
    </row>
    <row r="399" spans="1:5" ht="13.5" thickBot="1">
      <c r="A399" s="5" t="s">
        <v>8</v>
      </c>
      <c r="B399" s="2" t="s">
        <v>3141</v>
      </c>
      <c r="C399" s="8" t="str">
        <f t="shared" si="468"/>
        <v>Philadelphia Museum of Art</v>
      </c>
      <c r="D399" s="2" t="s">
        <v>3144</v>
      </c>
      <c r="E399" s="4" t="str">
        <f t="shared" ref="E399" si="470">LEFT(A399,(FIND(" return",A399,1)-1))</f>
        <v>5:25 PM</v>
      </c>
    </row>
    <row r="400" spans="1:5" ht="13.5" thickBot="1">
      <c r="A400" s="3" t="s">
        <v>31</v>
      </c>
      <c r="B400" s="6" t="s">
        <v>3142</v>
      </c>
      <c r="C400" s="4" t="str">
        <f t="shared" ref="C400" si="471">LEFT(A400,(FIND(" miles",A400,1)-1))</f>
        <v>1.95</v>
      </c>
    </row>
    <row r="401" spans="1:5" ht="13.5" thickBot="1">
      <c r="A401" s="7">
        <v>0</v>
      </c>
      <c r="B401" s="2" t="s">
        <v>3139</v>
      </c>
      <c r="C401" s="8" t="str">
        <f t="shared" ref="C401" si="472">MID(A397,FIND(" - ",A397)+3, 2)</f>
        <v>13</v>
      </c>
    </row>
    <row r="402" spans="1:5" ht="13.5" thickBot="1">
      <c r="A402" s="1" t="s">
        <v>228</v>
      </c>
      <c r="B402" s="2" t="s">
        <v>3138</v>
      </c>
      <c r="C402" s="4" t="str">
        <f t="shared" ref="C402" si="473">LEFT(A402,(FIND(" -",A402,1)-1))</f>
        <v>6/29/2016</v>
      </c>
    </row>
    <row r="403" spans="1:5" ht="13.5" thickBot="1">
      <c r="A403" s="3" t="s">
        <v>139</v>
      </c>
      <c r="B403" s="2" t="s">
        <v>3140</v>
      </c>
      <c r="C403" s="8" t="str">
        <f t="shared" ref="C403:C404" si="474">MID(A403,FIND(" - ",A403)+3,LEN(A403))</f>
        <v>23rd &amp; Fairmount</v>
      </c>
      <c r="D403" s="2" t="s">
        <v>3143</v>
      </c>
      <c r="E403" s="4" t="str">
        <f t="shared" ref="E403" si="475">LEFT(A403,(FIND(" checkout",A403,1)-1))</f>
        <v>8:12 AM</v>
      </c>
    </row>
    <row r="404" spans="1:5" ht="13.5" thickBot="1">
      <c r="A404" s="5" t="s">
        <v>229</v>
      </c>
      <c r="B404" s="2" t="s">
        <v>3141</v>
      </c>
      <c r="C404" s="8" t="str">
        <f t="shared" si="474"/>
        <v>33rd &amp; Market</v>
      </c>
      <c r="D404" s="2" t="s">
        <v>3144</v>
      </c>
      <c r="E404" s="4" t="str">
        <f t="shared" ref="E404" si="476">LEFT(A404,(FIND(" return",A404,1)-1))</f>
        <v>8:25 AM</v>
      </c>
    </row>
    <row r="405" spans="1:5" ht="13.5" thickBot="1">
      <c r="A405" s="3" t="s">
        <v>31</v>
      </c>
      <c r="B405" s="6" t="s">
        <v>3142</v>
      </c>
      <c r="C405" s="4" t="str">
        <f t="shared" ref="C405" si="477">LEFT(A405,(FIND(" miles",A405,1)-1))</f>
        <v>1.95</v>
      </c>
    </row>
    <row r="406" spans="1:5" ht="13.5" thickBot="1">
      <c r="A406" s="7">
        <v>0</v>
      </c>
      <c r="B406" s="2" t="s">
        <v>3139</v>
      </c>
      <c r="C406" s="8" t="str">
        <f t="shared" ref="C406" si="478">MID(A402,FIND(" - ",A402)+3, 2)</f>
        <v>13</v>
      </c>
    </row>
    <row r="407" spans="1:5" ht="13.5" thickBot="1">
      <c r="A407" s="1" t="s">
        <v>230</v>
      </c>
      <c r="B407" s="2" t="s">
        <v>3138</v>
      </c>
      <c r="C407" s="4" t="str">
        <f t="shared" ref="C407" si="479">LEFT(A407,(FIND(" -",A407,1)-1))</f>
        <v>6/29/2016</v>
      </c>
    </row>
    <row r="408" spans="1:5" ht="13.5" thickBot="1">
      <c r="A408" s="3" t="s">
        <v>213</v>
      </c>
      <c r="B408" s="2" t="s">
        <v>3140</v>
      </c>
      <c r="C408" s="8" t="str">
        <f t="shared" ref="C408:C409" si="480">MID(A408,FIND(" - ",A408)+3,LEN(A408))</f>
        <v>33rd &amp; Market</v>
      </c>
      <c r="D408" s="2" t="s">
        <v>3143</v>
      </c>
      <c r="E408" s="4" t="str">
        <f t="shared" ref="E408" si="481">LEFT(A408,(FIND(" checkout",A408,1)-1))</f>
        <v>5:10 PM</v>
      </c>
    </row>
    <row r="409" spans="1:5" ht="13.5" thickBot="1">
      <c r="A409" s="5" t="s">
        <v>231</v>
      </c>
      <c r="B409" s="2" t="s">
        <v>3141</v>
      </c>
      <c r="C409" s="8" t="str">
        <f t="shared" si="480"/>
        <v>Philadelphia Museum of Art</v>
      </c>
      <c r="D409" s="2" t="s">
        <v>3144</v>
      </c>
      <c r="E409" s="4" t="str">
        <f t="shared" ref="E409" si="482">LEFT(A409,(FIND(" return",A409,1)-1))</f>
        <v>5:17 PM</v>
      </c>
    </row>
    <row r="410" spans="1:5" ht="13.5" thickBot="1">
      <c r="A410" s="3" t="s">
        <v>232</v>
      </c>
      <c r="B410" s="6" t="s">
        <v>3142</v>
      </c>
      <c r="C410" s="4" t="str">
        <f t="shared" ref="C410" si="483">LEFT(A410,(FIND(" miles",A410,1)-1))</f>
        <v>1.05</v>
      </c>
    </row>
    <row r="411" spans="1:5" ht="13.5" thickBot="1">
      <c r="A411" s="7">
        <v>0</v>
      </c>
      <c r="B411" s="2" t="s">
        <v>3139</v>
      </c>
      <c r="C411" s="8" t="str">
        <f t="shared" ref="C411" si="484">MID(A407,FIND(" - ",A407)+3, 2)</f>
        <v xml:space="preserve">7 </v>
      </c>
    </row>
    <row r="412" spans="1:5" ht="13.5" thickBot="1">
      <c r="A412" s="1" t="s">
        <v>233</v>
      </c>
      <c r="B412" s="2" t="s">
        <v>3138</v>
      </c>
      <c r="C412" s="4" t="str">
        <f t="shared" ref="C412" si="485">LEFT(A412,(FIND(" -",A412,1)-1))</f>
        <v>6/30/2016</v>
      </c>
    </row>
    <row r="413" spans="1:5" ht="13.5" thickBot="1">
      <c r="A413" s="3" t="s">
        <v>221</v>
      </c>
      <c r="B413" s="2" t="s">
        <v>3140</v>
      </c>
      <c r="C413" s="8" t="str">
        <f t="shared" ref="C413:C414" si="486">MID(A413,FIND(" - ",A413)+3,LEN(A413))</f>
        <v>23rd &amp; Fairmount</v>
      </c>
      <c r="D413" s="2" t="s">
        <v>3143</v>
      </c>
      <c r="E413" s="4" t="str">
        <f t="shared" ref="E413" si="487">LEFT(A413,(FIND(" checkout",A413,1)-1))</f>
        <v>8:17 AM</v>
      </c>
    </row>
    <row r="414" spans="1:5" ht="13.5" thickBot="1">
      <c r="A414" s="5" t="s">
        <v>234</v>
      </c>
      <c r="B414" s="2" t="s">
        <v>3141</v>
      </c>
      <c r="C414" s="8" t="str">
        <f t="shared" si="486"/>
        <v>The Children's Hospital of Philadelphia (CHOP)</v>
      </c>
      <c r="D414" s="2" t="s">
        <v>3144</v>
      </c>
      <c r="E414" s="4" t="str">
        <f t="shared" ref="E414" si="488">LEFT(A414,(FIND(" return",A414,1)-1))</f>
        <v>8:36 AM</v>
      </c>
    </row>
    <row r="415" spans="1:5" ht="13.5" thickBot="1">
      <c r="A415" s="3" t="s">
        <v>39</v>
      </c>
      <c r="B415" s="6" t="s">
        <v>3142</v>
      </c>
      <c r="C415" s="4" t="str">
        <f t="shared" ref="C415" si="489">LEFT(A415,(FIND(" miles",A415,1)-1))</f>
        <v>2.85</v>
      </c>
    </row>
    <row r="416" spans="1:5" ht="13.5" thickBot="1">
      <c r="A416" s="7">
        <v>0</v>
      </c>
      <c r="B416" s="2" t="s">
        <v>3139</v>
      </c>
      <c r="C416" s="8" t="str">
        <f t="shared" ref="C416" si="490">MID(A412,FIND(" - ",A412)+3, 2)</f>
        <v>19</v>
      </c>
    </row>
    <row r="417" spans="1:5" ht="13.5" thickBot="1">
      <c r="A417" s="1" t="s">
        <v>235</v>
      </c>
      <c r="B417" s="2" t="s">
        <v>3138</v>
      </c>
      <c r="C417" s="4" t="str">
        <f t="shared" ref="C417" si="491">LEFT(A417,(FIND(" -",A417,1)-1))</f>
        <v>7/1/2016</v>
      </c>
    </row>
    <row r="418" spans="1:5" ht="13.5" thickBot="1">
      <c r="A418" s="3" t="s">
        <v>195</v>
      </c>
      <c r="B418" s="2" t="s">
        <v>3140</v>
      </c>
      <c r="C418" s="8" t="str">
        <f t="shared" ref="C418:C419" si="492">MID(A418,FIND(" - ",A418)+3,LEN(A418))</f>
        <v>23rd &amp; Fairmount</v>
      </c>
      <c r="D418" s="2" t="s">
        <v>3143</v>
      </c>
      <c r="E418" s="4" t="str">
        <f t="shared" ref="E418" si="493">LEFT(A418,(FIND(" checkout",A418,1)-1))</f>
        <v>8:14 AM</v>
      </c>
    </row>
    <row r="419" spans="1:5" ht="13.5" thickBot="1">
      <c r="A419" s="5" t="s">
        <v>236</v>
      </c>
      <c r="B419" s="2" t="s">
        <v>3141</v>
      </c>
      <c r="C419" s="8" t="str">
        <f t="shared" si="492"/>
        <v>The Children's Hospital of Philadelphia (CHOP)</v>
      </c>
      <c r="D419" s="2" t="s">
        <v>3144</v>
      </c>
      <c r="E419" s="4" t="str">
        <f t="shared" ref="E419" si="494">LEFT(A419,(FIND(" return",A419,1)-1))</f>
        <v>8:31 AM</v>
      </c>
    </row>
    <row r="420" spans="1:5" ht="13.5" thickBot="1">
      <c r="A420" s="3" t="s">
        <v>45</v>
      </c>
      <c r="B420" s="6" t="s">
        <v>3142</v>
      </c>
      <c r="C420" s="4" t="str">
        <f t="shared" ref="C420" si="495">LEFT(A420,(FIND(" miles",A420,1)-1))</f>
        <v>2.55</v>
      </c>
    </row>
    <row r="421" spans="1:5" ht="13.5" thickBot="1">
      <c r="A421" s="7">
        <v>0</v>
      </c>
      <c r="B421" s="2" t="s">
        <v>3139</v>
      </c>
      <c r="C421" s="8" t="str">
        <f t="shared" ref="C421" si="496">MID(A417,FIND(" - ",A417)+3, 2)</f>
        <v>17</v>
      </c>
    </row>
    <row r="422" spans="1:5" ht="13.5" thickBot="1">
      <c r="A422" s="1" t="s">
        <v>237</v>
      </c>
      <c r="B422" s="2" t="s">
        <v>3138</v>
      </c>
      <c r="C422" s="4" t="str">
        <f t="shared" ref="C422" si="497">LEFT(A422,(FIND(" -",A422,1)-1))</f>
        <v>7/1/2016</v>
      </c>
    </row>
    <row r="423" spans="1:5" ht="13.5" thickBot="1">
      <c r="A423" s="3" t="s">
        <v>238</v>
      </c>
      <c r="B423" s="2" t="s">
        <v>3140</v>
      </c>
      <c r="C423" s="8" t="str">
        <f t="shared" ref="C423:C424" si="498">MID(A423,FIND(" - ",A423)+3,LEN(A423))</f>
        <v>The Children's Hospital of Philadelphia (CHOP)</v>
      </c>
      <c r="D423" s="2" t="s">
        <v>3143</v>
      </c>
      <c r="E423" s="4" t="str">
        <f t="shared" ref="E423" si="499">LEFT(A423,(FIND(" checkout",A423,1)-1))</f>
        <v>4:49 PM</v>
      </c>
    </row>
    <row r="424" spans="1:5" ht="13.5" thickBot="1">
      <c r="A424" s="5" t="s">
        <v>239</v>
      </c>
      <c r="B424" s="2" t="s">
        <v>3141</v>
      </c>
      <c r="C424" s="8" t="str">
        <f t="shared" si="498"/>
        <v>The Children's Hospital of Philadelphia (CHOP)</v>
      </c>
      <c r="D424" s="2" t="s">
        <v>3144</v>
      </c>
      <c r="E424" s="4" t="str">
        <f t="shared" ref="E424" si="500">LEFT(A424,(FIND(" return",A424,1)-1))</f>
        <v>4:50 PM</v>
      </c>
    </row>
    <row r="425" spans="1:5" ht="13.5" thickBot="1">
      <c r="A425" s="3" t="s">
        <v>81</v>
      </c>
      <c r="B425" s="6" t="s">
        <v>3142</v>
      </c>
      <c r="C425" s="4" t="str">
        <f t="shared" ref="C425" si="501">LEFT(A425,(FIND(" miles",A425,1)-1))</f>
        <v>0.15</v>
      </c>
    </row>
    <row r="426" spans="1:5" ht="13.5" thickBot="1">
      <c r="A426" s="7">
        <v>0</v>
      </c>
      <c r="B426" s="2" t="s">
        <v>3139</v>
      </c>
      <c r="C426" s="8" t="str">
        <f t="shared" ref="C426" si="502">MID(A422,FIND(" - ",A422)+3, 2)</f>
        <v xml:space="preserve">1 </v>
      </c>
    </row>
    <row r="427" spans="1:5" ht="13.5" thickBot="1">
      <c r="A427" s="1" t="s">
        <v>240</v>
      </c>
      <c r="B427" s="2" t="s">
        <v>3138</v>
      </c>
      <c r="C427" s="4" t="str">
        <f t="shared" ref="C427" si="503">LEFT(A427,(FIND(" -",A427,1)-1))</f>
        <v>7/1/2016</v>
      </c>
    </row>
    <row r="428" spans="1:5" ht="13.5" thickBot="1">
      <c r="A428" s="3" t="s">
        <v>241</v>
      </c>
      <c r="B428" s="2" t="s">
        <v>3140</v>
      </c>
      <c r="C428" s="8" t="str">
        <f t="shared" ref="C428:C429" si="504">MID(A428,FIND(" - ",A428)+3,LEN(A428))</f>
        <v>The Children's Hospital of Philadelphia (CHOP)</v>
      </c>
      <c r="D428" s="2" t="s">
        <v>3143</v>
      </c>
      <c r="E428" s="4" t="str">
        <f t="shared" ref="E428" si="505">LEFT(A428,(FIND(" checkout",A428,1)-1))</f>
        <v>4:50 PM</v>
      </c>
    </row>
    <row r="429" spans="1:5" ht="13.5" thickBot="1">
      <c r="A429" s="5" t="s">
        <v>242</v>
      </c>
      <c r="B429" s="2" t="s">
        <v>3141</v>
      </c>
      <c r="C429" s="8" t="str">
        <f t="shared" si="504"/>
        <v>Philadelphia Museum of Art</v>
      </c>
      <c r="D429" s="2" t="s">
        <v>3144</v>
      </c>
      <c r="E429" s="4" t="str">
        <f t="shared" ref="E429" si="506">LEFT(A429,(FIND(" return",A429,1)-1))</f>
        <v>5:04 PM</v>
      </c>
    </row>
    <row r="430" spans="1:5" ht="13.5" thickBot="1">
      <c r="A430" s="3" t="s">
        <v>3</v>
      </c>
      <c r="B430" s="6" t="s">
        <v>3142</v>
      </c>
      <c r="C430" s="4" t="str">
        <f t="shared" ref="C430" si="507">LEFT(A430,(FIND(" miles",A430,1)-1))</f>
        <v>2.1</v>
      </c>
    </row>
    <row r="431" spans="1:5" ht="13.5" thickBot="1">
      <c r="A431" s="7">
        <v>0</v>
      </c>
      <c r="B431" s="2" t="s">
        <v>3139</v>
      </c>
      <c r="C431" s="8" t="str">
        <f t="shared" ref="C431" si="508">MID(A427,FIND(" - ",A427)+3, 2)</f>
        <v>14</v>
      </c>
    </row>
    <row r="432" spans="1:5" ht="13.5" thickBot="1">
      <c r="A432" s="1" t="s">
        <v>243</v>
      </c>
      <c r="B432" s="2" t="s">
        <v>3138</v>
      </c>
      <c r="C432" s="4" t="str">
        <f t="shared" ref="C432" si="509">LEFT(A432,(FIND(" -",A432,1)-1))</f>
        <v>7/4/2016</v>
      </c>
    </row>
    <row r="433" spans="1:5" ht="13.5" thickBot="1">
      <c r="A433" s="3" t="s">
        <v>244</v>
      </c>
      <c r="B433" s="2" t="s">
        <v>3140</v>
      </c>
      <c r="C433" s="8" t="str">
        <f t="shared" ref="C433:C434" si="510">MID(A433,FIND(" - ",A433)+3,LEN(A433))</f>
        <v>23rd &amp; Fairmount</v>
      </c>
      <c r="D433" s="2" t="s">
        <v>3143</v>
      </c>
      <c r="E433" s="4" t="str">
        <f t="shared" ref="E433" si="511">LEFT(A433,(FIND(" checkout",A433,1)-1))</f>
        <v>12:40 PM</v>
      </c>
    </row>
    <row r="434" spans="1:5" ht="13.5" thickBot="1">
      <c r="A434" s="5" t="s">
        <v>245</v>
      </c>
      <c r="B434" s="2" t="s">
        <v>3141</v>
      </c>
      <c r="C434" s="8" t="str">
        <f t="shared" si="510"/>
        <v>Foglietta Plaza</v>
      </c>
      <c r="D434" s="2" t="s">
        <v>3144</v>
      </c>
      <c r="E434" s="4" t="str">
        <f t="shared" ref="E434" si="512">LEFT(A434,(FIND(" return",A434,1)-1))</f>
        <v>1:03 PM</v>
      </c>
    </row>
    <row r="435" spans="1:5" ht="13.5" thickBot="1">
      <c r="A435" s="3" t="s">
        <v>246</v>
      </c>
      <c r="B435" s="6" t="s">
        <v>3142</v>
      </c>
      <c r="C435" s="4" t="str">
        <f t="shared" ref="C435" si="513">LEFT(A435,(FIND(" miles",A435,1)-1))</f>
        <v>3.45</v>
      </c>
    </row>
    <row r="436" spans="1:5" ht="13.5" thickBot="1">
      <c r="A436" s="7">
        <v>0</v>
      </c>
      <c r="B436" s="2" t="s">
        <v>3139</v>
      </c>
      <c r="C436" s="8" t="str">
        <f t="shared" ref="C436" si="514">MID(A432,FIND(" - ",A432)+3, 2)</f>
        <v>23</v>
      </c>
    </row>
    <row r="437" spans="1:5" ht="13.5" thickBot="1">
      <c r="A437" s="1" t="s">
        <v>247</v>
      </c>
      <c r="B437" s="2" t="s">
        <v>3138</v>
      </c>
      <c r="C437" s="4" t="str">
        <f t="shared" ref="C437" si="515">LEFT(A437,(FIND(" -",A437,1)-1))</f>
        <v>7/5/2016</v>
      </c>
    </row>
    <row r="438" spans="1:5" ht="13.5" thickBot="1">
      <c r="A438" s="3" t="s">
        <v>248</v>
      </c>
      <c r="B438" s="2" t="s">
        <v>3140</v>
      </c>
      <c r="C438" s="8" t="str">
        <f t="shared" ref="C438:C439" si="516">MID(A438,FIND(" - ",A438)+3,LEN(A438))</f>
        <v>23rd &amp; Fairmount</v>
      </c>
      <c r="D438" s="2" t="s">
        <v>3143</v>
      </c>
      <c r="E438" s="4" t="str">
        <f t="shared" ref="E438" si="517">LEFT(A438,(FIND(" checkout",A438,1)-1))</f>
        <v>8:16 AM</v>
      </c>
    </row>
    <row r="439" spans="1:5" ht="13.5" thickBot="1">
      <c r="A439" s="5" t="s">
        <v>222</v>
      </c>
      <c r="B439" s="2" t="s">
        <v>3141</v>
      </c>
      <c r="C439" s="8" t="str">
        <f t="shared" si="516"/>
        <v>The Children's Hospital of Philadelphia (CHOP)</v>
      </c>
      <c r="D439" s="2" t="s">
        <v>3144</v>
      </c>
      <c r="E439" s="4" t="str">
        <f t="shared" ref="E439" si="518">LEFT(A439,(FIND(" return",A439,1)-1))</f>
        <v>8:32 AM</v>
      </c>
    </row>
    <row r="440" spans="1:5" ht="13.5" thickBot="1">
      <c r="A440" s="3" t="s">
        <v>35</v>
      </c>
      <c r="B440" s="6" t="s">
        <v>3142</v>
      </c>
      <c r="C440" s="4" t="str">
        <f t="shared" ref="C440" si="519">LEFT(A440,(FIND(" miles",A440,1)-1))</f>
        <v>2.4</v>
      </c>
    </row>
    <row r="441" spans="1:5" ht="13.5" thickBot="1">
      <c r="A441" s="7">
        <v>0</v>
      </c>
      <c r="B441" s="2" t="s">
        <v>3139</v>
      </c>
      <c r="C441" s="8" t="str">
        <f t="shared" ref="C441" si="520">MID(A437,FIND(" - ",A437)+3, 2)</f>
        <v>16</v>
      </c>
    </row>
    <row r="442" spans="1:5" ht="13.5" thickBot="1">
      <c r="A442" s="1" t="s">
        <v>249</v>
      </c>
      <c r="B442" s="2" t="s">
        <v>3138</v>
      </c>
      <c r="C442" s="4" t="str">
        <f t="shared" ref="C442" si="521">LEFT(A442,(FIND(" -",A442,1)-1))</f>
        <v>7/5/2016</v>
      </c>
    </row>
    <row r="443" spans="1:5" ht="13.5" thickBot="1">
      <c r="A443" s="3" t="s">
        <v>250</v>
      </c>
      <c r="B443" s="2" t="s">
        <v>3140</v>
      </c>
      <c r="C443" s="8" t="str">
        <f t="shared" ref="C443:C444" si="522">MID(A443,FIND(" - ",A443)+3,LEN(A443))</f>
        <v>The Children's Hospital of Philadelphia (CHOP)</v>
      </c>
      <c r="D443" s="2" t="s">
        <v>3143</v>
      </c>
      <c r="E443" s="4" t="str">
        <f t="shared" ref="E443" si="523">LEFT(A443,(FIND(" checkout",A443,1)-1))</f>
        <v>5:08 PM</v>
      </c>
    </row>
    <row r="444" spans="1:5" ht="13.5" thickBot="1">
      <c r="A444" s="5" t="s">
        <v>205</v>
      </c>
      <c r="B444" s="2" t="s">
        <v>3141</v>
      </c>
      <c r="C444" s="8" t="str">
        <f t="shared" si="522"/>
        <v>Philadelphia Museum of Art</v>
      </c>
      <c r="D444" s="2" t="s">
        <v>3144</v>
      </c>
      <c r="E444" s="4" t="str">
        <f t="shared" ref="E444" si="524">LEFT(A444,(FIND(" return",A444,1)-1))</f>
        <v>5:23 PM</v>
      </c>
    </row>
    <row r="445" spans="1:5" ht="13.5" thickBot="1">
      <c r="A445" s="3" t="s">
        <v>23</v>
      </c>
      <c r="B445" s="6" t="s">
        <v>3142</v>
      </c>
      <c r="C445" s="4" t="str">
        <f t="shared" ref="C445" si="525">LEFT(A445,(FIND(" miles",A445,1)-1))</f>
        <v>2.25</v>
      </c>
    </row>
    <row r="446" spans="1:5" ht="13.5" thickBot="1">
      <c r="A446" s="7">
        <v>0</v>
      </c>
      <c r="B446" s="2" t="s">
        <v>3139</v>
      </c>
      <c r="C446" s="8" t="str">
        <f t="shared" ref="C446" si="526">MID(A442,FIND(" - ",A442)+3, 2)</f>
        <v>15</v>
      </c>
    </row>
    <row r="447" spans="1:5" ht="13.5" thickBot="1">
      <c r="A447" s="1" t="s">
        <v>251</v>
      </c>
      <c r="B447" s="2" t="s">
        <v>3138</v>
      </c>
      <c r="C447" s="4" t="str">
        <f t="shared" ref="C447" si="527">LEFT(A447,(FIND(" -",A447,1)-1))</f>
        <v>7/6/2016</v>
      </c>
    </row>
    <row r="448" spans="1:5" ht="13.5" thickBot="1">
      <c r="A448" s="3" t="s">
        <v>252</v>
      </c>
      <c r="B448" s="2" t="s">
        <v>3140</v>
      </c>
      <c r="C448" s="8" t="str">
        <f t="shared" ref="C448:C449" si="528">MID(A448,FIND(" - ",A448)+3,LEN(A448))</f>
        <v>23rd &amp; Fairmount</v>
      </c>
      <c r="D448" s="2" t="s">
        <v>3143</v>
      </c>
      <c r="E448" s="4" t="str">
        <f t="shared" ref="E448" si="529">LEFT(A448,(FIND(" checkout",A448,1)-1))</f>
        <v>8:25 AM</v>
      </c>
    </row>
    <row r="449" spans="1:5" ht="13.5" thickBot="1">
      <c r="A449" s="5" t="s">
        <v>253</v>
      </c>
      <c r="B449" s="2" t="s">
        <v>3141</v>
      </c>
      <c r="C449" s="8" t="str">
        <f t="shared" si="528"/>
        <v>33rd &amp; Market</v>
      </c>
      <c r="D449" s="2" t="s">
        <v>3144</v>
      </c>
      <c r="E449" s="4" t="str">
        <f t="shared" ref="E449" si="530">LEFT(A449,(FIND(" return",A449,1)-1))</f>
        <v>8:38 AM</v>
      </c>
    </row>
    <row r="450" spans="1:5" ht="13.5" thickBot="1">
      <c r="A450" s="3" t="s">
        <v>31</v>
      </c>
      <c r="B450" s="6" t="s">
        <v>3142</v>
      </c>
      <c r="C450" s="4" t="str">
        <f t="shared" ref="C450" si="531">LEFT(A450,(FIND(" miles",A450,1)-1))</f>
        <v>1.95</v>
      </c>
    </row>
    <row r="451" spans="1:5" ht="13.5" thickBot="1">
      <c r="A451" s="7">
        <v>0</v>
      </c>
      <c r="B451" s="2" t="s">
        <v>3139</v>
      </c>
      <c r="C451" s="8" t="str">
        <f t="shared" ref="C451" si="532">MID(A447,FIND(" - ",A447)+3, 2)</f>
        <v>13</v>
      </c>
    </row>
    <row r="452" spans="1:5" ht="13.5" thickBot="1">
      <c r="A452" s="1" t="s">
        <v>254</v>
      </c>
      <c r="B452" s="2" t="s">
        <v>3138</v>
      </c>
      <c r="C452" s="4" t="str">
        <f t="shared" ref="C452" si="533">LEFT(A452,(FIND(" -",A452,1)-1))</f>
        <v>7/6/2016</v>
      </c>
    </row>
    <row r="453" spans="1:5" ht="13.5" thickBot="1">
      <c r="A453" s="3" t="s">
        <v>255</v>
      </c>
      <c r="B453" s="2" t="s">
        <v>3140</v>
      </c>
      <c r="C453" s="8" t="str">
        <f t="shared" ref="C453:C454" si="534">MID(A453,FIND(" - ",A453)+3,LEN(A453))</f>
        <v>33rd &amp; Market</v>
      </c>
      <c r="D453" s="2" t="s">
        <v>3143</v>
      </c>
      <c r="E453" s="4" t="str">
        <f t="shared" ref="E453" si="535">LEFT(A453,(FIND(" checkout",A453,1)-1))</f>
        <v>5:11 PM</v>
      </c>
    </row>
    <row r="454" spans="1:5" ht="13.5" thickBot="1">
      <c r="A454" s="5" t="s">
        <v>111</v>
      </c>
      <c r="B454" s="2" t="s">
        <v>3141</v>
      </c>
      <c r="C454" s="8" t="str">
        <f t="shared" si="534"/>
        <v>Philadelphia Museum of Art</v>
      </c>
      <c r="D454" s="2" t="s">
        <v>3144</v>
      </c>
      <c r="E454" s="4" t="str">
        <f t="shared" ref="E454" si="536">LEFT(A454,(FIND(" return",A454,1)-1))</f>
        <v>5:18 PM</v>
      </c>
    </row>
    <row r="455" spans="1:5" ht="13.5" thickBot="1">
      <c r="A455" s="3" t="s">
        <v>232</v>
      </c>
      <c r="B455" s="6" t="s">
        <v>3142</v>
      </c>
      <c r="C455" s="4" t="str">
        <f t="shared" ref="C455" si="537">LEFT(A455,(FIND(" miles",A455,1)-1))</f>
        <v>1.05</v>
      </c>
    </row>
    <row r="456" spans="1:5" ht="13.5" thickBot="1">
      <c r="A456" s="7">
        <v>0</v>
      </c>
      <c r="B456" s="2" t="s">
        <v>3139</v>
      </c>
      <c r="C456" s="8" t="str">
        <f t="shared" ref="C456" si="538">MID(A452,FIND(" - ",A452)+3, 2)</f>
        <v xml:space="preserve">7 </v>
      </c>
    </row>
    <row r="457" spans="1:5" ht="13.5" thickBot="1">
      <c r="A457" s="1" t="s">
        <v>256</v>
      </c>
      <c r="B457" s="2" t="s">
        <v>3138</v>
      </c>
      <c r="C457" s="4" t="str">
        <f t="shared" ref="C457" si="539">LEFT(A457,(FIND(" -",A457,1)-1))</f>
        <v>7/7/2016</v>
      </c>
    </row>
    <row r="458" spans="1:5" ht="13.5" thickBot="1">
      <c r="A458" s="3" t="s">
        <v>221</v>
      </c>
      <c r="B458" s="2" t="s">
        <v>3140</v>
      </c>
      <c r="C458" s="8" t="str">
        <f t="shared" ref="C458:C459" si="540">MID(A458,FIND(" - ",A458)+3,LEN(A458))</f>
        <v>23rd &amp; Fairmount</v>
      </c>
      <c r="D458" s="2" t="s">
        <v>3143</v>
      </c>
      <c r="E458" s="4" t="str">
        <f t="shared" ref="E458" si="541">LEFT(A458,(FIND(" checkout",A458,1)-1))</f>
        <v>8:17 AM</v>
      </c>
    </row>
    <row r="459" spans="1:5" ht="13.5" thickBot="1">
      <c r="A459" s="5" t="s">
        <v>234</v>
      </c>
      <c r="B459" s="2" t="s">
        <v>3141</v>
      </c>
      <c r="C459" s="8" t="str">
        <f t="shared" si="540"/>
        <v>The Children's Hospital of Philadelphia (CHOP)</v>
      </c>
      <c r="D459" s="2" t="s">
        <v>3144</v>
      </c>
      <c r="E459" s="4" t="str">
        <f t="shared" ref="E459" si="542">LEFT(A459,(FIND(" return",A459,1)-1))</f>
        <v>8:36 AM</v>
      </c>
    </row>
    <row r="460" spans="1:5" ht="13.5" thickBot="1">
      <c r="A460" s="3" t="s">
        <v>39</v>
      </c>
      <c r="B460" s="6" t="s">
        <v>3142</v>
      </c>
      <c r="C460" s="4" t="str">
        <f t="shared" ref="C460" si="543">LEFT(A460,(FIND(" miles",A460,1)-1))</f>
        <v>2.85</v>
      </c>
    </row>
    <row r="461" spans="1:5" ht="13.5" thickBot="1">
      <c r="A461" s="7">
        <v>0</v>
      </c>
      <c r="B461" s="2" t="s">
        <v>3139</v>
      </c>
      <c r="C461" s="8" t="str">
        <f t="shared" ref="C461" si="544">MID(A457,FIND(" - ",A457)+3, 2)</f>
        <v>19</v>
      </c>
    </row>
    <row r="462" spans="1:5" ht="13.5" thickBot="1">
      <c r="A462" s="1" t="s">
        <v>257</v>
      </c>
      <c r="B462" s="2" t="s">
        <v>3138</v>
      </c>
      <c r="C462" s="4" t="str">
        <f t="shared" ref="C462" si="545">LEFT(A462,(FIND(" -",A462,1)-1))</f>
        <v>7/7/2016</v>
      </c>
    </row>
    <row r="463" spans="1:5" ht="13.5" thickBot="1">
      <c r="A463" s="3" t="s">
        <v>83</v>
      </c>
      <c r="B463" s="2" t="s">
        <v>3140</v>
      </c>
      <c r="C463" s="8" t="str">
        <f t="shared" ref="C463:C464" si="546">MID(A463,FIND(" - ",A463)+3,LEN(A463))</f>
        <v>The Children's Hospital of Philadelphia (CHOP)</v>
      </c>
      <c r="D463" s="2" t="s">
        <v>3143</v>
      </c>
      <c r="E463" s="4" t="str">
        <f t="shared" ref="E463" si="547">LEFT(A463,(FIND(" checkout",A463,1)-1))</f>
        <v>4:56 PM</v>
      </c>
    </row>
    <row r="464" spans="1:5" ht="13.5" thickBot="1">
      <c r="A464" s="5" t="s">
        <v>258</v>
      </c>
      <c r="B464" s="2" t="s">
        <v>3141</v>
      </c>
      <c r="C464" s="8" t="str">
        <f t="shared" si="546"/>
        <v>Philadelphia Museum of Art</v>
      </c>
      <c r="D464" s="2" t="s">
        <v>3144</v>
      </c>
      <c r="E464" s="4" t="str">
        <f t="shared" ref="E464" si="548">LEFT(A464,(FIND(" return",A464,1)-1))</f>
        <v>5:10 PM</v>
      </c>
    </row>
    <row r="465" spans="1:5" ht="13.5" thickBot="1">
      <c r="A465" s="3" t="s">
        <v>3</v>
      </c>
      <c r="B465" s="6" t="s">
        <v>3142</v>
      </c>
      <c r="C465" s="4" t="str">
        <f t="shared" ref="C465" si="549">LEFT(A465,(FIND(" miles",A465,1)-1))</f>
        <v>2.1</v>
      </c>
    </row>
    <row r="466" spans="1:5" ht="13.5" thickBot="1">
      <c r="A466" s="7">
        <v>0</v>
      </c>
      <c r="B466" s="2" t="s">
        <v>3139</v>
      </c>
      <c r="C466" s="8" t="str">
        <f t="shared" ref="C466" si="550">MID(A462,FIND(" - ",A462)+3, 2)</f>
        <v>14</v>
      </c>
    </row>
    <row r="467" spans="1:5" ht="13.5" thickBot="1">
      <c r="A467" s="1" t="s">
        <v>259</v>
      </c>
      <c r="B467" s="2" t="s">
        <v>3138</v>
      </c>
      <c r="C467" s="4" t="str">
        <f t="shared" ref="C467" si="551">LEFT(A467,(FIND(" -",A467,1)-1))</f>
        <v>7/7/2016</v>
      </c>
    </row>
    <row r="468" spans="1:5" ht="13.5" thickBot="1">
      <c r="A468" s="3" t="s">
        <v>260</v>
      </c>
      <c r="B468" s="2" t="s">
        <v>3140</v>
      </c>
      <c r="C468" s="8" t="str">
        <f t="shared" ref="C468:C469" si="552">MID(A468,FIND(" - ",A468)+3,LEN(A468))</f>
        <v>Race Street Pier</v>
      </c>
      <c r="D468" s="2" t="s">
        <v>3143</v>
      </c>
      <c r="E468" s="4" t="str">
        <f t="shared" ref="E468" si="553">LEFT(A468,(FIND(" checkout",A468,1)-1))</f>
        <v>8:36 PM</v>
      </c>
    </row>
    <row r="469" spans="1:5" ht="13.5" thickBot="1">
      <c r="A469" s="5" t="s">
        <v>261</v>
      </c>
      <c r="B469" s="2" t="s">
        <v>3141</v>
      </c>
      <c r="C469" s="8" t="str">
        <f t="shared" si="552"/>
        <v>23rd &amp; Fairmount</v>
      </c>
      <c r="D469" s="2" t="s">
        <v>3144</v>
      </c>
      <c r="E469" s="4" t="str">
        <f t="shared" ref="E469" si="554">LEFT(A469,(FIND(" return",A469,1)-1))</f>
        <v>8:56 PM</v>
      </c>
    </row>
    <row r="470" spans="1:5" ht="13.5" thickBot="1">
      <c r="A470" s="3" t="s">
        <v>68</v>
      </c>
      <c r="B470" s="6" t="s">
        <v>3142</v>
      </c>
      <c r="C470" s="4" t="str">
        <f t="shared" ref="C470" si="555">LEFT(A470,(FIND(" miles",A470,1)-1))</f>
        <v>3</v>
      </c>
    </row>
    <row r="471" spans="1:5" ht="13.5" thickBot="1">
      <c r="A471" s="7">
        <v>0</v>
      </c>
      <c r="B471" s="2" t="s">
        <v>3139</v>
      </c>
      <c r="C471" s="8" t="str">
        <f t="shared" ref="C471" si="556">MID(A467,FIND(" - ",A467)+3, 2)</f>
        <v>20</v>
      </c>
    </row>
    <row r="472" spans="1:5" ht="13.5" thickBot="1">
      <c r="A472" s="1" t="s">
        <v>262</v>
      </c>
      <c r="B472" s="2" t="s">
        <v>3138</v>
      </c>
      <c r="C472" s="4" t="str">
        <f t="shared" ref="C472" si="557">LEFT(A472,(FIND(" -",A472,1)-1))</f>
        <v>7/8/2016</v>
      </c>
    </row>
    <row r="473" spans="1:5" ht="13.5" thickBot="1">
      <c r="A473" s="3" t="s">
        <v>263</v>
      </c>
      <c r="B473" s="2" t="s">
        <v>3140</v>
      </c>
      <c r="C473" s="8" t="str">
        <f t="shared" ref="C473:C474" si="558">MID(A473,FIND(" - ",A473)+3,LEN(A473))</f>
        <v>23rd &amp; Fairmount</v>
      </c>
      <c r="D473" s="2" t="s">
        <v>3143</v>
      </c>
      <c r="E473" s="4" t="str">
        <f t="shared" ref="E473" si="559">LEFT(A473,(FIND(" checkout",A473,1)-1))</f>
        <v>8:20 AM</v>
      </c>
    </row>
    <row r="474" spans="1:5" ht="13.5" thickBot="1">
      <c r="A474" s="5" t="s">
        <v>264</v>
      </c>
      <c r="B474" s="2" t="s">
        <v>3141</v>
      </c>
      <c r="C474" s="8" t="str">
        <f t="shared" si="558"/>
        <v>33rd &amp; Market</v>
      </c>
      <c r="D474" s="2" t="s">
        <v>3144</v>
      </c>
      <c r="E474" s="4" t="str">
        <f t="shared" ref="E474" si="560">LEFT(A474,(FIND(" return",A474,1)-1))</f>
        <v>8:33 AM</v>
      </c>
    </row>
    <row r="475" spans="1:5" ht="13.5" thickBot="1">
      <c r="A475" s="3" t="s">
        <v>31</v>
      </c>
      <c r="B475" s="6" t="s">
        <v>3142</v>
      </c>
      <c r="C475" s="4" t="str">
        <f t="shared" ref="C475" si="561">LEFT(A475,(FIND(" miles",A475,1)-1))</f>
        <v>1.95</v>
      </c>
    </row>
    <row r="476" spans="1:5" ht="13.5" thickBot="1">
      <c r="A476" s="7">
        <v>0</v>
      </c>
      <c r="B476" s="2" t="s">
        <v>3139</v>
      </c>
      <c r="C476" s="8" t="str">
        <f t="shared" ref="C476" si="562">MID(A472,FIND(" - ",A472)+3, 2)</f>
        <v>13</v>
      </c>
    </row>
    <row r="477" spans="1:5" ht="13.5" thickBot="1">
      <c r="A477" s="1" t="s">
        <v>265</v>
      </c>
      <c r="B477" s="2" t="s">
        <v>3138</v>
      </c>
      <c r="C477" s="4" t="str">
        <f t="shared" ref="C477" si="563">LEFT(A477,(FIND(" -",A477,1)-1))</f>
        <v>7/8/2016</v>
      </c>
    </row>
    <row r="478" spans="1:5" ht="13.5" thickBot="1">
      <c r="A478" s="3" t="s">
        <v>266</v>
      </c>
      <c r="B478" s="2" t="s">
        <v>3140</v>
      </c>
      <c r="C478" s="8" t="str">
        <f t="shared" ref="C478:C479" si="564">MID(A478,FIND(" - ",A478)+3,LEN(A478))</f>
        <v>33rd &amp; Market</v>
      </c>
      <c r="D478" s="2" t="s">
        <v>3143</v>
      </c>
      <c r="E478" s="4" t="str">
        <f t="shared" ref="E478" si="565">LEFT(A478,(FIND(" checkout",A478,1)-1))</f>
        <v>6:35 PM</v>
      </c>
    </row>
    <row r="479" spans="1:5" ht="13.5" thickBot="1">
      <c r="A479" s="5" t="s">
        <v>267</v>
      </c>
      <c r="B479" s="2" t="s">
        <v>3141</v>
      </c>
      <c r="C479" s="8" t="str">
        <f t="shared" si="564"/>
        <v>Philadelphia Museum of Art</v>
      </c>
      <c r="D479" s="2" t="s">
        <v>3144</v>
      </c>
      <c r="E479" s="4" t="str">
        <f t="shared" ref="E479" si="566">LEFT(A479,(FIND(" return",A479,1)-1))</f>
        <v>6:43 PM</v>
      </c>
    </row>
    <row r="480" spans="1:5" ht="13.5" thickBot="1">
      <c r="A480" s="3" t="s">
        <v>206</v>
      </c>
      <c r="B480" s="6" t="s">
        <v>3142</v>
      </c>
      <c r="C480" s="4" t="str">
        <f t="shared" ref="C480" si="567">LEFT(A480,(FIND(" miles",A480,1)-1))</f>
        <v>1.2</v>
      </c>
    </row>
    <row r="481" spans="1:5" ht="13.5" thickBot="1">
      <c r="A481" s="7">
        <v>0</v>
      </c>
      <c r="B481" s="2" t="s">
        <v>3139</v>
      </c>
      <c r="C481" s="8" t="str">
        <f t="shared" ref="C481" si="568">MID(A477,FIND(" - ",A477)+3, 2)</f>
        <v xml:space="preserve">8 </v>
      </c>
    </row>
    <row r="482" spans="1:5" ht="13.5" thickBot="1">
      <c r="A482" s="1" t="s">
        <v>268</v>
      </c>
      <c r="B482" s="2" t="s">
        <v>3138</v>
      </c>
      <c r="C482" s="4" t="str">
        <f t="shared" ref="C482" si="569">LEFT(A482,(FIND(" -",A482,1)-1))</f>
        <v>7/9/2016</v>
      </c>
    </row>
    <row r="483" spans="1:5" ht="13.5" thickBot="1">
      <c r="A483" s="3" t="s">
        <v>269</v>
      </c>
      <c r="B483" s="2" t="s">
        <v>3140</v>
      </c>
      <c r="C483" s="8" t="str">
        <f t="shared" ref="C483:C484" si="570">MID(A483,FIND(" - ",A483)+3,LEN(A483))</f>
        <v>19th &amp; Lombard</v>
      </c>
      <c r="D483" s="2" t="s">
        <v>3143</v>
      </c>
      <c r="E483" s="4" t="str">
        <f t="shared" ref="E483" si="571">LEFT(A483,(FIND(" checkout",A483,1)-1))</f>
        <v>9:33 AM</v>
      </c>
    </row>
    <row r="484" spans="1:5" ht="13.5" thickBot="1">
      <c r="A484" s="5" t="s">
        <v>270</v>
      </c>
      <c r="B484" s="2" t="s">
        <v>3141</v>
      </c>
      <c r="C484" s="8" t="str">
        <f t="shared" si="570"/>
        <v>Rodin Museum</v>
      </c>
      <c r="D484" s="2" t="s">
        <v>3144</v>
      </c>
      <c r="E484" s="4" t="str">
        <f t="shared" ref="E484" si="572">LEFT(A484,(FIND(" return",A484,1)-1))</f>
        <v>9:46 AM</v>
      </c>
    </row>
    <row r="485" spans="1:5" ht="13.5" thickBot="1">
      <c r="A485" s="3" t="s">
        <v>31</v>
      </c>
      <c r="B485" s="6" t="s">
        <v>3142</v>
      </c>
      <c r="C485" s="4" t="str">
        <f t="shared" ref="C485" si="573">LEFT(A485,(FIND(" miles",A485,1)-1))</f>
        <v>1.95</v>
      </c>
    </row>
    <row r="486" spans="1:5" ht="13.5" thickBot="1">
      <c r="A486" s="7">
        <v>0</v>
      </c>
      <c r="B486" s="2" t="s">
        <v>3139</v>
      </c>
      <c r="C486" s="8" t="str">
        <f t="shared" ref="C486" si="574">MID(A482,FIND(" - ",A482)+3, 2)</f>
        <v>13</v>
      </c>
    </row>
    <row r="487" spans="1:5" ht="13.5" thickBot="1">
      <c r="A487" s="1" t="s">
        <v>271</v>
      </c>
      <c r="B487" s="2" t="s">
        <v>3138</v>
      </c>
      <c r="C487" s="4" t="str">
        <f t="shared" ref="C487" si="575">LEFT(A487,(FIND(" -",A487,1)-1))</f>
        <v>7/11/2016</v>
      </c>
    </row>
    <row r="488" spans="1:5" ht="13.5" thickBot="1">
      <c r="A488" s="3" t="s">
        <v>272</v>
      </c>
      <c r="B488" s="2" t="s">
        <v>3140</v>
      </c>
      <c r="C488" s="8" t="str">
        <f t="shared" ref="C488:C489" si="576">MID(A488,FIND(" - ",A488)+3,LEN(A488))</f>
        <v>23rd &amp; Fairmount</v>
      </c>
      <c r="D488" s="2" t="s">
        <v>3143</v>
      </c>
      <c r="E488" s="4" t="str">
        <f t="shared" ref="E488" si="577">LEFT(A488,(FIND(" checkout",A488,1)-1))</f>
        <v>8:15 AM</v>
      </c>
    </row>
    <row r="489" spans="1:5" ht="13.5" thickBot="1">
      <c r="A489" s="5" t="s">
        <v>273</v>
      </c>
      <c r="B489" s="2" t="s">
        <v>3141</v>
      </c>
      <c r="C489" s="8" t="str">
        <f t="shared" si="576"/>
        <v>33rd &amp; Market</v>
      </c>
      <c r="D489" s="2" t="s">
        <v>3144</v>
      </c>
      <c r="E489" s="4" t="str">
        <f t="shared" ref="E489" si="578">LEFT(A489,(FIND(" return",A489,1)-1))</f>
        <v>8:28 AM</v>
      </c>
    </row>
    <row r="490" spans="1:5" ht="13.5" thickBot="1">
      <c r="A490" s="3" t="s">
        <v>31</v>
      </c>
      <c r="B490" s="6" t="s">
        <v>3142</v>
      </c>
      <c r="C490" s="4" t="str">
        <f t="shared" ref="C490" si="579">LEFT(A490,(FIND(" miles",A490,1)-1))</f>
        <v>1.95</v>
      </c>
    </row>
    <row r="491" spans="1:5" ht="13.5" thickBot="1">
      <c r="A491" s="7">
        <v>0</v>
      </c>
      <c r="B491" s="2" t="s">
        <v>3139</v>
      </c>
      <c r="C491" s="8" t="str">
        <f t="shared" ref="C491" si="580">MID(A487,FIND(" - ",A487)+3, 2)</f>
        <v>13</v>
      </c>
    </row>
    <row r="492" spans="1:5" ht="13.5" thickBot="1">
      <c r="A492" s="1" t="s">
        <v>274</v>
      </c>
      <c r="B492" s="2" t="s">
        <v>3138</v>
      </c>
      <c r="C492" s="4" t="str">
        <f t="shared" ref="C492" si="581">LEFT(A492,(FIND(" -",A492,1)-1))</f>
        <v>7/11/2016</v>
      </c>
    </row>
    <row r="493" spans="1:5" ht="13.5" thickBot="1">
      <c r="A493" s="3" t="s">
        <v>275</v>
      </c>
      <c r="B493" s="2" t="s">
        <v>3140</v>
      </c>
      <c r="C493" s="8" t="str">
        <f t="shared" ref="C493:C494" si="582">MID(A493,FIND(" - ",A493)+3,LEN(A493))</f>
        <v>33rd &amp; Market</v>
      </c>
      <c r="D493" s="2" t="s">
        <v>3143</v>
      </c>
      <c r="E493" s="4" t="str">
        <f t="shared" ref="E493" si="583">LEFT(A493,(FIND(" checkout",A493,1)-1))</f>
        <v>5:14 PM</v>
      </c>
    </row>
    <row r="494" spans="1:5" ht="13.5" thickBot="1">
      <c r="A494" s="5" t="s">
        <v>276</v>
      </c>
      <c r="B494" s="2" t="s">
        <v>3141</v>
      </c>
      <c r="C494" s="8" t="str">
        <f t="shared" si="582"/>
        <v>Philadelphia Museum of Art</v>
      </c>
      <c r="D494" s="2" t="s">
        <v>3144</v>
      </c>
      <c r="E494" s="4" t="str">
        <f t="shared" ref="E494" si="584">LEFT(A494,(FIND(" return",A494,1)-1))</f>
        <v>5:22 PM</v>
      </c>
    </row>
    <row r="495" spans="1:5" ht="13.5" thickBot="1">
      <c r="A495" s="3" t="s">
        <v>206</v>
      </c>
      <c r="B495" s="6" t="s">
        <v>3142</v>
      </c>
      <c r="C495" s="4" t="str">
        <f t="shared" ref="C495" si="585">LEFT(A495,(FIND(" miles",A495,1)-1))</f>
        <v>1.2</v>
      </c>
    </row>
    <row r="496" spans="1:5" ht="13.5" thickBot="1">
      <c r="A496" s="7">
        <v>0</v>
      </c>
      <c r="B496" s="2" t="s">
        <v>3139</v>
      </c>
      <c r="C496" s="8" t="str">
        <f t="shared" ref="C496" si="586">MID(A492,FIND(" - ",A492)+3, 2)</f>
        <v xml:space="preserve">8 </v>
      </c>
    </row>
    <row r="497" spans="1:5" ht="13.5" thickBot="1">
      <c r="A497" s="1" t="s">
        <v>277</v>
      </c>
      <c r="B497" s="2" t="s">
        <v>3138</v>
      </c>
      <c r="C497" s="4" t="str">
        <f t="shared" ref="C497" si="587">LEFT(A497,(FIND(" -",A497,1)-1))</f>
        <v>7/12/2016</v>
      </c>
    </row>
    <row r="498" spans="1:5" ht="13.5" thickBot="1">
      <c r="A498" s="3" t="s">
        <v>139</v>
      </c>
      <c r="B498" s="2" t="s">
        <v>3140</v>
      </c>
      <c r="C498" s="8" t="str">
        <f t="shared" ref="C498:C499" si="588">MID(A498,FIND(" - ",A498)+3,LEN(A498))</f>
        <v>23rd &amp; Fairmount</v>
      </c>
      <c r="D498" s="2" t="s">
        <v>3143</v>
      </c>
      <c r="E498" s="4" t="str">
        <f t="shared" ref="E498" si="589">LEFT(A498,(FIND(" checkout",A498,1)-1))</f>
        <v>8:12 AM</v>
      </c>
    </row>
    <row r="499" spans="1:5" ht="13.5" thickBot="1">
      <c r="A499" s="5" t="s">
        <v>226</v>
      </c>
      <c r="B499" s="2" t="s">
        <v>3141</v>
      </c>
      <c r="C499" s="8" t="str">
        <f t="shared" si="588"/>
        <v>The Children's Hospital of Philadelphia (CHOP)</v>
      </c>
      <c r="D499" s="2" t="s">
        <v>3144</v>
      </c>
      <c r="E499" s="4" t="str">
        <f t="shared" ref="E499" si="590">LEFT(A499,(FIND(" return",A499,1)-1))</f>
        <v>8:29 AM</v>
      </c>
    </row>
    <row r="500" spans="1:5" ht="13.5" thickBot="1">
      <c r="A500" s="3" t="s">
        <v>45</v>
      </c>
      <c r="B500" s="6" t="s">
        <v>3142</v>
      </c>
      <c r="C500" s="4" t="str">
        <f t="shared" ref="C500" si="591">LEFT(A500,(FIND(" miles",A500,1)-1))</f>
        <v>2.55</v>
      </c>
    </row>
    <row r="501" spans="1:5" ht="13.5" thickBot="1">
      <c r="A501" s="7">
        <v>0</v>
      </c>
      <c r="B501" s="2" t="s">
        <v>3139</v>
      </c>
      <c r="C501" s="8" t="str">
        <f t="shared" ref="C501" si="592">MID(A497,FIND(" - ",A497)+3, 2)</f>
        <v>17</v>
      </c>
    </row>
    <row r="502" spans="1:5" ht="13.5" thickBot="1">
      <c r="A502" s="1" t="s">
        <v>278</v>
      </c>
      <c r="B502" s="2" t="s">
        <v>3138</v>
      </c>
      <c r="C502" s="4" t="str">
        <f t="shared" ref="C502" si="593">LEFT(A502,(FIND(" -",A502,1)-1))</f>
        <v>7/12/2016</v>
      </c>
    </row>
    <row r="503" spans="1:5" ht="13.5" thickBot="1">
      <c r="A503" s="3" t="s">
        <v>218</v>
      </c>
      <c r="B503" s="2" t="s">
        <v>3140</v>
      </c>
      <c r="C503" s="8" t="str">
        <f t="shared" ref="C503:C504" si="594">MID(A503,FIND(" - ",A503)+3,LEN(A503))</f>
        <v>The Children's Hospital of Philadelphia (CHOP)</v>
      </c>
      <c r="D503" s="2" t="s">
        <v>3143</v>
      </c>
      <c r="E503" s="4" t="str">
        <f t="shared" ref="E503" si="595">LEFT(A503,(FIND(" checkout",A503,1)-1))</f>
        <v>5:12 PM</v>
      </c>
    </row>
    <row r="504" spans="1:5" ht="13.5" thickBot="1">
      <c r="A504" s="5" t="s">
        <v>279</v>
      </c>
      <c r="B504" s="2" t="s">
        <v>3141</v>
      </c>
      <c r="C504" s="8" t="str">
        <f t="shared" si="594"/>
        <v>13th &amp; Locust</v>
      </c>
      <c r="D504" s="2" t="s">
        <v>3144</v>
      </c>
      <c r="E504" s="4" t="str">
        <f t="shared" ref="E504" si="596">LEFT(A504,(FIND(" return",A504,1)-1))</f>
        <v>5:28 PM</v>
      </c>
    </row>
    <row r="505" spans="1:5" ht="13.5" thickBot="1">
      <c r="A505" s="3" t="s">
        <v>35</v>
      </c>
      <c r="B505" s="6" t="s">
        <v>3142</v>
      </c>
      <c r="C505" s="4" t="str">
        <f t="shared" ref="C505" si="597">LEFT(A505,(FIND(" miles",A505,1)-1))</f>
        <v>2.4</v>
      </c>
    </row>
    <row r="506" spans="1:5" ht="13.5" thickBot="1">
      <c r="A506" s="7">
        <v>0</v>
      </c>
      <c r="B506" s="2" t="s">
        <v>3139</v>
      </c>
      <c r="C506" s="8" t="str">
        <f t="shared" ref="C506" si="598">MID(A502,FIND(" - ",A502)+3, 2)</f>
        <v>16</v>
      </c>
    </row>
    <row r="507" spans="1:5" ht="13.5" thickBot="1">
      <c r="A507" s="1" t="s">
        <v>280</v>
      </c>
      <c r="B507" s="2" t="s">
        <v>3138</v>
      </c>
      <c r="C507" s="4" t="str">
        <f t="shared" ref="C507" si="599">LEFT(A507,(FIND(" -",A507,1)-1))</f>
        <v>7/12/2016</v>
      </c>
    </row>
    <row r="508" spans="1:5" ht="13.5" thickBot="1">
      <c r="A508" s="3" t="s">
        <v>281</v>
      </c>
      <c r="B508" s="2" t="s">
        <v>3140</v>
      </c>
      <c r="C508" s="8" t="str">
        <f t="shared" ref="C508:C509" si="600">MID(A508,FIND(" - ",A508)+3,LEN(A508))</f>
        <v>13th &amp; Locust</v>
      </c>
      <c r="D508" s="2" t="s">
        <v>3143</v>
      </c>
      <c r="E508" s="4" t="str">
        <f t="shared" ref="E508" si="601">LEFT(A508,(FIND(" checkout",A508,1)-1))</f>
        <v>7:12 PM</v>
      </c>
    </row>
    <row r="509" spans="1:5" ht="13.5" thickBot="1">
      <c r="A509" s="5" t="s">
        <v>282</v>
      </c>
      <c r="B509" s="2" t="s">
        <v>3141</v>
      </c>
      <c r="C509" s="8" t="str">
        <f t="shared" si="600"/>
        <v>23rd &amp; Fairmount</v>
      </c>
      <c r="D509" s="2" t="s">
        <v>3144</v>
      </c>
      <c r="E509" s="4" t="str">
        <f t="shared" ref="E509" si="602">LEFT(A509,(FIND(" return",A509,1)-1))</f>
        <v>7:26 PM</v>
      </c>
    </row>
    <row r="510" spans="1:5" ht="13.5" thickBot="1">
      <c r="A510" s="3" t="s">
        <v>3</v>
      </c>
      <c r="B510" s="6" t="s">
        <v>3142</v>
      </c>
      <c r="C510" s="4" t="str">
        <f t="shared" ref="C510" si="603">LEFT(A510,(FIND(" miles",A510,1)-1))</f>
        <v>2.1</v>
      </c>
    </row>
    <row r="511" spans="1:5" ht="13.5" thickBot="1">
      <c r="A511" s="7">
        <v>0</v>
      </c>
      <c r="B511" s="2" t="s">
        <v>3139</v>
      </c>
      <c r="C511" s="8" t="str">
        <f t="shared" ref="C511" si="604">MID(A507,FIND(" - ",A507)+3, 2)</f>
        <v>14</v>
      </c>
    </row>
    <row r="512" spans="1:5" ht="13.5" thickBot="1">
      <c r="A512" s="1" t="s">
        <v>283</v>
      </c>
      <c r="B512" s="2" t="s">
        <v>3138</v>
      </c>
      <c r="C512" s="4" t="str">
        <f t="shared" ref="C512" si="605">LEFT(A512,(FIND(" -",A512,1)-1))</f>
        <v>7/13/2016</v>
      </c>
    </row>
    <row r="513" spans="1:5" ht="13.5" thickBot="1">
      <c r="A513" s="3" t="s">
        <v>221</v>
      </c>
      <c r="B513" s="2" t="s">
        <v>3140</v>
      </c>
      <c r="C513" s="8" t="str">
        <f t="shared" ref="C513:C514" si="606">MID(A513,FIND(" - ",A513)+3,LEN(A513))</f>
        <v>23rd &amp; Fairmount</v>
      </c>
      <c r="D513" s="2" t="s">
        <v>3143</v>
      </c>
      <c r="E513" s="4" t="str">
        <f t="shared" ref="E513" si="607">LEFT(A513,(FIND(" checkout",A513,1)-1))</f>
        <v>8:17 AM</v>
      </c>
    </row>
    <row r="514" spans="1:5" ht="13.5" thickBot="1">
      <c r="A514" s="5" t="s">
        <v>284</v>
      </c>
      <c r="B514" s="2" t="s">
        <v>3141</v>
      </c>
      <c r="C514" s="8" t="str">
        <f t="shared" si="606"/>
        <v>33rd &amp; Market</v>
      </c>
      <c r="D514" s="2" t="s">
        <v>3144</v>
      </c>
      <c r="E514" s="4" t="str">
        <f t="shared" ref="E514" si="608">LEFT(A514,(FIND(" return",A514,1)-1))</f>
        <v>8:30 AM</v>
      </c>
    </row>
    <row r="515" spans="1:5" ht="13.5" thickBot="1">
      <c r="A515" s="3" t="s">
        <v>31</v>
      </c>
      <c r="B515" s="6" t="s">
        <v>3142</v>
      </c>
      <c r="C515" s="4" t="str">
        <f t="shared" ref="C515" si="609">LEFT(A515,(FIND(" miles",A515,1)-1))</f>
        <v>1.95</v>
      </c>
    </row>
    <row r="516" spans="1:5" ht="13.5" thickBot="1">
      <c r="A516" s="7">
        <v>0</v>
      </c>
      <c r="B516" s="2" t="s">
        <v>3139</v>
      </c>
      <c r="C516" s="8" t="str">
        <f t="shared" ref="C516" si="610">MID(A512,FIND(" - ",A512)+3, 2)</f>
        <v>13</v>
      </c>
    </row>
    <row r="517" spans="1:5" ht="13.5" thickBot="1">
      <c r="A517" s="1" t="s">
        <v>285</v>
      </c>
      <c r="B517" s="2" t="s">
        <v>3138</v>
      </c>
      <c r="C517" s="4" t="str">
        <f t="shared" ref="C517" si="611">LEFT(A517,(FIND(" -",A517,1)-1))</f>
        <v>7/14/2016</v>
      </c>
    </row>
    <row r="518" spans="1:5" ht="13.5" thickBot="1">
      <c r="A518" s="3" t="s">
        <v>272</v>
      </c>
      <c r="B518" s="2" t="s">
        <v>3140</v>
      </c>
      <c r="C518" s="8" t="str">
        <f t="shared" ref="C518:C519" si="612">MID(A518,FIND(" - ",A518)+3,LEN(A518))</f>
        <v>23rd &amp; Fairmount</v>
      </c>
      <c r="D518" s="2" t="s">
        <v>3143</v>
      </c>
      <c r="E518" s="4" t="str">
        <f t="shared" ref="E518" si="613">LEFT(A518,(FIND(" checkout",A518,1)-1))</f>
        <v>8:15 AM</v>
      </c>
    </row>
    <row r="519" spans="1:5" ht="13.5" thickBot="1">
      <c r="A519" s="5" t="s">
        <v>286</v>
      </c>
      <c r="B519" s="2" t="s">
        <v>3141</v>
      </c>
      <c r="C519" s="8" t="str">
        <f t="shared" si="612"/>
        <v>The Children's Hospital of Philadelphia, East Service Drive</v>
      </c>
      <c r="D519" s="2" t="s">
        <v>3144</v>
      </c>
      <c r="E519" s="4" t="str">
        <f t="shared" ref="E519" si="614">LEFT(A519,(FIND(" return",A519,1)-1))</f>
        <v>8:34 AM</v>
      </c>
    </row>
    <row r="520" spans="1:5" ht="13.5" thickBot="1">
      <c r="A520" s="3" t="s">
        <v>39</v>
      </c>
      <c r="B520" s="6" t="s">
        <v>3142</v>
      </c>
      <c r="C520" s="4" t="str">
        <f t="shared" ref="C520" si="615">LEFT(A520,(FIND(" miles",A520,1)-1))</f>
        <v>2.85</v>
      </c>
    </row>
    <row r="521" spans="1:5" ht="13.5" thickBot="1">
      <c r="A521" s="7">
        <v>0</v>
      </c>
      <c r="B521" s="2" t="s">
        <v>3139</v>
      </c>
      <c r="C521" s="8" t="str">
        <f t="shared" ref="C521" si="616">MID(A517,FIND(" - ",A517)+3, 2)</f>
        <v>19</v>
      </c>
    </row>
    <row r="522" spans="1:5" ht="13.5" thickBot="1">
      <c r="A522" s="1" t="s">
        <v>287</v>
      </c>
      <c r="B522" s="2" t="s">
        <v>3138</v>
      </c>
      <c r="C522" s="4" t="str">
        <f t="shared" ref="C522" si="617">LEFT(A522,(FIND(" -",A522,1)-1))</f>
        <v>7/14/2016</v>
      </c>
    </row>
    <row r="523" spans="1:5" ht="13.5" thickBot="1">
      <c r="A523" s="3" t="s">
        <v>288</v>
      </c>
      <c r="B523" s="2" t="s">
        <v>3140</v>
      </c>
      <c r="C523" s="8" t="str">
        <f t="shared" ref="C523:C524" si="618">MID(A523,FIND(" - ",A523)+3,LEN(A523))</f>
        <v>The Children's Hospital of Philadelphia (CHOP)</v>
      </c>
      <c r="D523" s="2" t="s">
        <v>3143</v>
      </c>
      <c r="E523" s="4" t="str">
        <f t="shared" ref="E523" si="619">LEFT(A523,(FIND(" checkout",A523,1)-1))</f>
        <v>5:02 PM</v>
      </c>
    </row>
    <row r="524" spans="1:5" ht="13.5" thickBot="1">
      <c r="A524" s="5" t="s">
        <v>289</v>
      </c>
      <c r="B524" s="2" t="s">
        <v>3141</v>
      </c>
      <c r="C524" s="8" t="str">
        <f t="shared" si="618"/>
        <v>23rd &amp; Fairmount</v>
      </c>
      <c r="D524" s="2" t="s">
        <v>3144</v>
      </c>
      <c r="E524" s="4" t="str">
        <f t="shared" ref="E524" si="620">LEFT(A524,(FIND(" return",A524,1)-1))</f>
        <v>5:19 PM</v>
      </c>
    </row>
    <row r="525" spans="1:5" ht="13.5" thickBot="1">
      <c r="A525" s="3" t="s">
        <v>45</v>
      </c>
      <c r="B525" s="6" t="s">
        <v>3142</v>
      </c>
      <c r="C525" s="4" t="str">
        <f t="shared" ref="C525" si="621">LEFT(A525,(FIND(" miles",A525,1)-1))</f>
        <v>2.55</v>
      </c>
    </row>
    <row r="526" spans="1:5" ht="13.5" thickBot="1">
      <c r="A526" s="7">
        <v>0</v>
      </c>
      <c r="B526" s="2" t="s">
        <v>3139</v>
      </c>
      <c r="C526" s="8" t="str">
        <f t="shared" ref="C526" si="622">MID(A522,FIND(" - ",A522)+3, 2)</f>
        <v>17</v>
      </c>
    </row>
    <row r="527" spans="1:5" ht="13.5" thickBot="1">
      <c r="A527" s="1" t="s">
        <v>290</v>
      </c>
      <c r="B527" s="2" t="s">
        <v>3138</v>
      </c>
      <c r="C527" s="4" t="str">
        <f t="shared" ref="C527" si="623">LEFT(A527,(FIND(" -",A527,1)-1))</f>
        <v>7/15/2016</v>
      </c>
    </row>
    <row r="528" spans="1:5" ht="13.5" thickBot="1">
      <c r="A528" s="3" t="s">
        <v>150</v>
      </c>
      <c r="B528" s="2" t="s">
        <v>3140</v>
      </c>
      <c r="C528" s="8" t="str">
        <f t="shared" ref="C528:C529" si="624">MID(A528,FIND(" - ",A528)+3,LEN(A528))</f>
        <v>23rd &amp; Fairmount</v>
      </c>
      <c r="D528" s="2" t="s">
        <v>3143</v>
      </c>
      <c r="E528" s="4" t="str">
        <f t="shared" ref="E528" si="625">LEFT(A528,(FIND(" checkout",A528,1)-1))</f>
        <v>8:11 AM</v>
      </c>
    </row>
    <row r="529" spans="1:5" ht="13.5" thickBot="1">
      <c r="A529" s="5" t="s">
        <v>291</v>
      </c>
      <c r="B529" s="2" t="s">
        <v>3141</v>
      </c>
      <c r="C529" s="8" t="str">
        <f t="shared" si="624"/>
        <v>33rd &amp; Market</v>
      </c>
      <c r="D529" s="2" t="s">
        <v>3144</v>
      </c>
      <c r="E529" s="4" t="str">
        <f t="shared" ref="E529" si="626">LEFT(A529,(FIND(" return",A529,1)-1))</f>
        <v>8:23 AM</v>
      </c>
    </row>
    <row r="530" spans="1:5" ht="13.5" thickBot="1">
      <c r="A530" s="3" t="s">
        <v>106</v>
      </c>
      <c r="B530" s="6" t="s">
        <v>3142</v>
      </c>
      <c r="C530" s="4" t="str">
        <f t="shared" ref="C530" si="627">LEFT(A530,(FIND(" miles",A530,1)-1))</f>
        <v>1.8</v>
      </c>
    </row>
    <row r="531" spans="1:5" ht="13.5" thickBot="1">
      <c r="A531" s="7">
        <v>0</v>
      </c>
      <c r="B531" s="2" t="s">
        <v>3139</v>
      </c>
      <c r="C531" s="8" t="str">
        <f t="shared" ref="C531" si="628">MID(A527,FIND(" - ",A527)+3, 2)</f>
        <v>12</v>
      </c>
    </row>
    <row r="532" spans="1:5" ht="13.5" thickBot="1">
      <c r="A532" s="1" t="s">
        <v>292</v>
      </c>
      <c r="B532" s="2" t="s">
        <v>3138</v>
      </c>
      <c r="C532" s="4" t="str">
        <f t="shared" ref="C532" si="629">LEFT(A532,(FIND(" -",A532,1)-1))</f>
        <v>7/15/2016</v>
      </c>
    </row>
    <row r="533" spans="1:5" ht="13.5" thickBot="1">
      <c r="A533" s="3" t="s">
        <v>241</v>
      </c>
      <c r="B533" s="2" t="s">
        <v>3140</v>
      </c>
      <c r="C533" s="8" t="str">
        <f t="shared" ref="C533:C534" si="630">MID(A533,FIND(" - ",A533)+3,LEN(A533))</f>
        <v>The Children's Hospital of Philadelphia (CHOP)</v>
      </c>
      <c r="D533" s="2" t="s">
        <v>3143</v>
      </c>
      <c r="E533" s="4" t="str">
        <f t="shared" ref="E533" si="631">LEFT(A533,(FIND(" checkout",A533,1)-1))</f>
        <v>4:50 PM</v>
      </c>
    </row>
    <row r="534" spans="1:5" ht="13.5" thickBot="1">
      <c r="A534" s="5" t="s">
        <v>293</v>
      </c>
      <c r="B534" s="2" t="s">
        <v>3141</v>
      </c>
      <c r="C534" s="8" t="str">
        <f t="shared" si="630"/>
        <v>Philadelphia Museum of Art</v>
      </c>
      <c r="D534" s="2" t="s">
        <v>3144</v>
      </c>
      <c r="E534" s="4" t="str">
        <f t="shared" ref="E534" si="632">LEFT(A534,(FIND(" return",A534,1)-1))</f>
        <v>5:03 PM</v>
      </c>
    </row>
    <row r="535" spans="1:5" ht="13.5" thickBot="1">
      <c r="A535" s="3" t="s">
        <v>31</v>
      </c>
      <c r="B535" s="6" t="s">
        <v>3142</v>
      </c>
      <c r="C535" s="4" t="str">
        <f t="shared" ref="C535" si="633">LEFT(A535,(FIND(" miles",A535,1)-1))</f>
        <v>1.95</v>
      </c>
    </row>
    <row r="536" spans="1:5" ht="13.5" thickBot="1">
      <c r="A536" s="7">
        <v>0</v>
      </c>
      <c r="B536" s="2" t="s">
        <v>3139</v>
      </c>
      <c r="C536" s="8" t="str">
        <f t="shared" ref="C536" si="634">MID(A532,FIND(" - ",A532)+3, 2)</f>
        <v>13</v>
      </c>
    </row>
    <row r="537" spans="1:5" ht="13.5" thickBot="1">
      <c r="A537" s="1" t="s">
        <v>294</v>
      </c>
      <c r="B537" s="2" t="s">
        <v>3138</v>
      </c>
      <c r="C537" s="4" t="str">
        <f t="shared" ref="C537" si="635">LEFT(A537,(FIND(" -",A537,1)-1))</f>
        <v>7/18/2016</v>
      </c>
    </row>
    <row r="538" spans="1:5" ht="13.5" thickBot="1">
      <c r="A538" s="3" t="s">
        <v>295</v>
      </c>
      <c r="B538" s="2" t="s">
        <v>3140</v>
      </c>
      <c r="C538" s="8" t="str">
        <f t="shared" ref="C538:C539" si="636">MID(A538,FIND(" - ",A538)+3,LEN(A538))</f>
        <v>23rd &amp; Fairmount</v>
      </c>
      <c r="D538" s="2" t="s">
        <v>3143</v>
      </c>
      <c r="E538" s="4" t="str">
        <f t="shared" ref="E538" si="637">LEFT(A538,(FIND(" checkout",A538,1)-1))</f>
        <v>8:22 AM</v>
      </c>
    </row>
    <row r="539" spans="1:5" ht="13.5" thickBot="1">
      <c r="A539" s="5" t="s">
        <v>296</v>
      </c>
      <c r="B539" s="2" t="s">
        <v>3141</v>
      </c>
      <c r="C539" s="8" t="str">
        <f t="shared" si="636"/>
        <v>33rd &amp; Market</v>
      </c>
      <c r="D539" s="2" t="s">
        <v>3144</v>
      </c>
      <c r="E539" s="4" t="str">
        <f t="shared" ref="E539" si="638">LEFT(A539,(FIND(" return",A539,1)-1))</f>
        <v>8:34 AM</v>
      </c>
    </row>
    <row r="540" spans="1:5" ht="13.5" thickBot="1">
      <c r="A540" s="3" t="s">
        <v>106</v>
      </c>
      <c r="B540" s="6" t="s">
        <v>3142</v>
      </c>
      <c r="C540" s="4" t="str">
        <f t="shared" ref="C540" si="639">LEFT(A540,(FIND(" miles",A540,1)-1))</f>
        <v>1.8</v>
      </c>
    </row>
    <row r="541" spans="1:5" ht="13.5" thickBot="1">
      <c r="A541" s="7">
        <v>0</v>
      </c>
      <c r="B541" s="2" t="s">
        <v>3139</v>
      </c>
      <c r="C541" s="8" t="str">
        <f t="shared" ref="C541" si="640">MID(A537,FIND(" - ",A537)+3, 2)</f>
        <v>12</v>
      </c>
    </row>
    <row r="542" spans="1:5" ht="13.5" thickBot="1">
      <c r="A542" s="1" t="s">
        <v>297</v>
      </c>
      <c r="B542" s="2" t="s">
        <v>3138</v>
      </c>
      <c r="C542" s="4" t="str">
        <f t="shared" ref="C542" si="641">LEFT(A542,(FIND(" -",A542,1)-1))</f>
        <v>7/18/2016</v>
      </c>
    </row>
    <row r="543" spans="1:5" ht="13.5" thickBot="1">
      <c r="A543" s="3" t="s">
        <v>298</v>
      </c>
      <c r="B543" s="2" t="s">
        <v>3140</v>
      </c>
      <c r="C543" s="8" t="str">
        <f t="shared" ref="C543:C544" si="642">MID(A543,FIND(" - ",A543)+3,LEN(A543))</f>
        <v>33rd &amp; Market</v>
      </c>
      <c r="D543" s="2" t="s">
        <v>3143</v>
      </c>
      <c r="E543" s="4" t="str">
        <f t="shared" ref="E543" si="643">LEFT(A543,(FIND(" checkout",A543,1)-1))</f>
        <v>5:17 PM</v>
      </c>
    </row>
    <row r="544" spans="1:5" ht="13.5" thickBot="1">
      <c r="A544" s="5" t="s">
        <v>219</v>
      </c>
      <c r="B544" s="2" t="s">
        <v>3141</v>
      </c>
      <c r="C544" s="8" t="str">
        <f t="shared" si="642"/>
        <v>Philadelphia Museum of Art</v>
      </c>
      <c r="D544" s="2" t="s">
        <v>3144</v>
      </c>
      <c r="E544" s="4" t="str">
        <f t="shared" ref="E544" si="644">LEFT(A544,(FIND(" return",A544,1)-1))</f>
        <v>5:26 PM</v>
      </c>
    </row>
    <row r="545" spans="1:5" ht="13.5" thickBot="1">
      <c r="A545" s="3" t="s">
        <v>299</v>
      </c>
      <c r="B545" s="6" t="s">
        <v>3142</v>
      </c>
      <c r="C545" s="4" t="str">
        <f t="shared" ref="C545" si="645">LEFT(A545,(FIND(" miles",A545,1)-1))</f>
        <v>1.35</v>
      </c>
    </row>
    <row r="546" spans="1:5" ht="13.5" thickBot="1">
      <c r="A546" s="7">
        <v>0</v>
      </c>
      <c r="B546" s="2" t="s">
        <v>3139</v>
      </c>
      <c r="C546" s="8" t="str">
        <f t="shared" ref="C546" si="646">MID(A542,FIND(" - ",A542)+3, 2)</f>
        <v xml:space="preserve">9 </v>
      </c>
    </row>
    <row r="547" spans="1:5" ht="13.5" thickBot="1">
      <c r="A547" s="1" t="s">
        <v>300</v>
      </c>
      <c r="B547" s="2" t="s">
        <v>3138</v>
      </c>
      <c r="C547" s="4" t="str">
        <f t="shared" ref="C547" si="647">LEFT(A547,(FIND(" -",A547,1)-1))</f>
        <v>7/19/2016</v>
      </c>
    </row>
    <row r="548" spans="1:5" ht="13.5" thickBot="1">
      <c r="A548" s="3" t="s">
        <v>301</v>
      </c>
      <c r="B548" s="2" t="s">
        <v>3140</v>
      </c>
      <c r="C548" s="8" t="str">
        <f t="shared" ref="C548:C549" si="648">MID(A548,FIND(" - ",A548)+3,LEN(A548))</f>
        <v>23rd &amp; Fairmount</v>
      </c>
      <c r="D548" s="2" t="s">
        <v>3143</v>
      </c>
      <c r="E548" s="4" t="str">
        <f t="shared" ref="E548" si="649">LEFT(A548,(FIND(" checkout",A548,1)-1))</f>
        <v>7:26 AM</v>
      </c>
    </row>
    <row r="549" spans="1:5" ht="13.5" thickBot="1">
      <c r="A549" s="5" t="s">
        <v>302</v>
      </c>
      <c r="B549" s="2" t="s">
        <v>3141</v>
      </c>
      <c r="C549" s="8" t="str">
        <f t="shared" si="648"/>
        <v>The Children's Hospital of Philadelphia (CHOP)</v>
      </c>
      <c r="D549" s="2" t="s">
        <v>3144</v>
      </c>
      <c r="E549" s="4" t="str">
        <f t="shared" ref="E549" si="650">LEFT(A549,(FIND(" return",A549,1)-1))</f>
        <v>7:41 AM</v>
      </c>
    </row>
    <row r="550" spans="1:5" ht="13.5" thickBot="1">
      <c r="A550" s="3" t="s">
        <v>23</v>
      </c>
      <c r="B550" s="6" t="s">
        <v>3142</v>
      </c>
      <c r="C550" s="4" t="str">
        <f t="shared" ref="C550" si="651">LEFT(A550,(FIND(" miles",A550,1)-1))</f>
        <v>2.25</v>
      </c>
    </row>
    <row r="551" spans="1:5" ht="13.5" thickBot="1">
      <c r="A551" s="7">
        <v>0</v>
      </c>
      <c r="B551" s="2" t="s">
        <v>3139</v>
      </c>
      <c r="C551" s="8" t="str">
        <f t="shared" ref="C551" si="652">MID(A547,FIND(" - ",A547)+3, 2)</f>
        <v>15</v>
      </c>
    </row>
    <row r="552" spans="1:5" ht="13.5" thickBot="1">
      <c r="A552" s="1" t="s">
        <v>303</v>
      </c>
      <c r="B552" s="2" t="s">
        <v>3138</v>
      </c>
      <c r="C552" s="4" t="str">
        <f t="shared" ref="C552" si="653">LEFT(A552,(FIND(" -",A552,1)-1))</f>
        <v>7/19/2016</v>
      </c>
    </row>
    <row r="553" spans="1:5" ht="13.5" thickBot="1">
      <c r="A553" s="3" t="s">
        <v>41</v>
      </c>
      <c r="B553" s="2" t="s">
        <v>3140</v>
      </c>
      <c r="C553" s="8" t="str">
        <f t="shared" ref="C553:C554" si="654">MID(A553,FIND(" - ",A553)+3,LEN(A553))</f>
        <v>The Children's Hospital of Philadelphia (CHOP)</v>
      </c>
      <c r="D553" s="2" t="s">
        <v>3143</v>
      </c>
      <c r="E553" s="4" t="str">
        <f t="shared" ref="E553" si="655">LEFT(A553,(FIND(" checkout",A553,1)-1))</f>
        <v>5:09 PM</v>
      </c>
    </row>
    <row r="554" spans="1:5" ht="13.5" thickBot="1">
      <c r="A554" s="5" t="s">
        <v>205</v>
      </c>
      <c r="B554" s="2" t="s">
        <v>3141</v>
      </c>
      <c r="C554" s="8" t="str">
        <f t="shared" si="654"/>
        <v>Philadelphia Museum of Art</v>
      </c>
      <c r="D554" s="2" t="s">
        <v>3144</v>
      </c>
      <c r="E554" s="4" t="str">
        <f t="shared" ref="E554" si="656">LEFT(A554,(FIND(" return",A554,1)-1))</f>
        <v>5:23 PM</v>
      </c>
    </row>
    <row r="555" spans="1:5" ht="13.5" thickBot="1">
      <c r="A555" s="3" t="s">
        <v>3</v>
      </c>
      <c r="B555" s="6" t="s">
        <v>3142</v>
      </c>
      <c r="C555" s="4" t="str">
        <f t="shared" ref="C555" si="657">LEFT(A555,(FIND(" miles",A555,1)-1))</f>
        <v>2.1</v>
      </c>
    </row>
    <row r="556" spans="1:5" ht="13.5" thickBot="1">
      <c r="A556" s="7">
        <v>0</v>
      </c>
      <c r="B556" s="2" t="s">
        <v>3139</v>
      </c>
      <c r="C556" s="8" t="str">
        <f t="shared" ref="C556" si="658">MID(A552,FIND(" - ",A552)+3, 2)</f>
        <v>14</v>
      </c>
    </row>
    <row r="557" spans="1:5" ht="13.5" thickBot="1">
      <c r="A557" s="1" t="s">
        <v>304</v>
      </c>
      <c r="B557" s="2" t="s">
        <v>3138</v>
      </c>
      <c r="C557" s="4" t="str">
        <f t="shared" ref="C557" si="659">LEFT(A557,(FIND(" -",A557,1)-1))</f>
        <v>7/20/2016</v>
      </c>
    </row>
    <row r="558" spans="1:5" ht="13.5" thickBot="1">
      <c r="A558" s="3" t="s">
        <v>305</v>
      </c>
      <c r="B558" s="2" t="s">
        <v>3140</v>
      </c>
      <c r="C558" s="8" t="str">
        <f t="shared" ref="C558:C559" si="660">MID(A558,FIND(" - ",A558)+3,LEN(A558))</f>
        <v>23rd &amp; Fairmount</v>
      </c>
      <c r="D558" s="2" t="s">
        <v>3143</v>
      </c>
      <c r="E558" s="4" t="str">
        <f t="shared" ref="E558" si="661">LEFT(A558,(FIND(" checkout",A558,1)-1))</f>
        <v>8:19 AM</v>
      </c>
    </row>
    <row r="559" spans="1:5" ht="13.5" thickBot="1">
      <c r="A559" s="5" t="s">
        <v>306</v>
      </c>
      <c r="B559" s="2" t="s">
        <v>3141</v>
      </c>
      <c r="C559" s="8" t="str">
        <f t="shared" si="660"/>
        <v>33rd &amp; Market</v>
      </c>
      <c r="D559" s="2" t="s">
        <v>3144</v>
      </c>
      <c r="E559" s="4" t="str">
        <f t="shared" ref="E559" si="662">LEFT(A559,(FIND(" return",A559,1)-1))</f>
        <v>8:31 AM</v>
      </c>
    </row>
    <row r="560" spans="1:5" ht="13.5" thickBot="1">
      <c r="A560" s="3" t="s">
        <v>106</v>
      </c>
      <c r="B560" s="6" t="s">
        <v>3142</v>
      </c>
      <c r="C560" s="4" t="str">
        <f t="shared" ref="C560" si="663">LEFT(A560,(FIND(" miles",A560,1)-1))</f>
        <v>1.8</v>
      </c>
    </row>
    <row r="561" spans="1:5" ht="13.5" thickBot="1">
      <c r="A561" s="7">
        <v>0</v>
      </c>
      <c r="B561" s="2" t="s">
        <v>3139</v>
      </c>
      <c r="C561" s="8" t="str">
        <f t="shared" ref="C561" si="664">MID(A557,FIND(" - ",A557)+3, 2)</f>
        <v>12</v>
      </c>
    </row>
    <row r="562" spans="1:5" ht="13.5" thickBot="1">
      <c r="A562" s="1" t="s">
        <v>307</v>
      </c>
      <c r="B562" s="2" t="s">
        <v>3138</v>
      </c>
      <c r="C562" s="4" t="str">
        <f t="shared" ref="C562" si="665">LEFT(A562,(FIND(" -",A562,1)-1))</f>
        <v>7/20/2016</v>
      </c>
    </row>
    <row r="563" spans="1:5" ht="13.5" thickBot="1">
      <c r="A563" s="3" t="s">
        <v>255</v>
      </c>
      <c r="B563" s="2" t="s">
        <v>3140</v>
      </c>
      <c r="C563" s="8" t="str">
        <f t="shared" ref="C563:C564" si="666">MID(A563,FIND(" - ",A563)+3,LEN(A563))</f>
        <v>33rd &amp; Market</v>
      </c>
      <c r="D563" s="2" t="s">
        <v>3143</v>
      </c>
      <c r="E563" s="4" t="str">
        <f t="shared" ref="E563" si="667">LEFT(A563,(FIND(" checkout",A563,1)-1))</f>
        <v>5:11 PM</v>
      </c>
    </row>
    <row r="564" spans="1:5" ht="13.5" thickBot="1">
      <c r="A564" s="5" t="s">
        <v>92</v>
      </c>
      <c r="B564" s="2" t="s">
        <v>3141</v>
      </c>
      <c r="C564" s="8" t="str">
        <f t="shared" si="666"/>
        <v>Philadelphia Museum of Art</v>
      </c>
      <c r="D564" s="2" t="s">
        <v>3144</v>
      </c>
      <c r="E564" s="4" t="str">
        <f t="shared" ref="E564" si="668">LEFT(A564,(FIND(" return",A564,1)-1))</f>
        <v>5:20 PM</v>
      </c>
    </row>
    <row r="565" spans="1:5" ht="13.5" thickBot="1">
      <c r="A565" s="3" t="s">
        <v>299</v>
      </c>
      <c r="B565" s="6" t="s">
        <v>3142</v>
      </c>
      <c r="C565" s="4" t="str">
        <f t="shared" ref="C565" si="669">LEFT(A565,(FIND(" miles",A565,1)-1))</f>
        <v>1.35</v>
      </c>
    </row>
    <row r="566" spans="1:5" ht="13.5" thickBot="1">
      <c r="A566" s="7">
        <v>0</v>
      </c>
      <c r="B566" s="2" t="s">
        <v>3139</v>
      </c>
      <c r="C566" s="8" t="str">
        <f t="shared" ref="C566" si="670">MID(A562,FIND(" - ",A562)+3, 2)</f>
        <v xml:space="preserve">9 </v>
      </c>
    </row>
    <row r="567" spans="1:5" ht="13.5" thickBot="1">
      <c r="A567" s="1" t="s">
        <v>308</v>
      </c>
      <c r="B567" s="2" t="s">
        <v>3138</v>
      </c>
      <c r="C567" s="4" t="str">
        <f t="shared" ref="C567" si="671">LEFT(A567,(FIND(" -",A567,1)-1))</f>
        <v>7/21/2016</v>
      </c>
    </row>
    <row r="568" spans="1:5" ht="13.5" thickBot="1">
      <c r="A568" s="3" t="s">
        <v>309</v>
      </c>
      <c r="B568" s="2" t="s">
        <v>3140</v>
      </c>
      <c r="C568" s="8" t="str">
        <f t="shared" ref="C568:C569" si="672">MID(A568,FIND(" - ",A568)+3,LEN(A568))</f>
        <v>23rd &amp; Fairmount</v>
      </c>
      <c r="D568" s="2" t="s">
        <v>3143</v>
      </c>
      <c r="E568" s="4" t="str">
        <f t="shared" ref="E568" si="673">LEFT(A568,(FIND(" checkout",A568,1)-1))</f>
        <v>7:29 AM</v>
      </c>
    </row>
    <row r="569" spans="1:5" ht="13.5" thickBot="1">
      <c r="A569" s="5" t="s">
        <v>310</v>
      </c>
      <c r="B569" s="2" t="s">
        <v>3141</v>
      </c>
      <c r="C569" s="8" t="str">
        <f t="shared" si="672"/>
        <v>The Children's Hospital of Philadelphia (CHOP)</v>
      </c>
      <c r="D569" s="2" t="s">
        <v>3144</v>
      </c>
      <c r="E569" s="4" t="str">
        <f t="shared" ref="E569" si="674">LEFT(A569,(FIND(" return",A569,1)-1))</f>
        <v>7:45 AM</v>
      </c>
    </row>
    <row r="570" spans="1:5" ht="13.5" thickBot="1">
      <c r="A570" s="3" t="s">
        <v>35</v>
      </c>
      <c r="B570" s="6" t="s">
        <v>3142</v>
      </c>
      <c r="C570" s="4" t="str">
        <f t="shared" ref="C570" si="675">LEFT(A570,(FIND(" miles",A570,1)-1))</f>
        <v>2.4</v>
      </c>
    </row>
    <row r="571" spans="1:5" ht="13.5" thickBot="1">
      <c r="A571" s="7">
        <v>0</v>
      </c>
      <c r="B571" s="2" t="s">
        <v>3139</v>
      </c>
      <c r="C571" s="8" t="str">
        <f t="shared" ref="C571" si="676">MID(A567,FIND(" - ",A567)+3, 2)</f>
        <v>16</v>
      </c>
    </row>
    <row r="572" spans="1:5" ht="13.5" thickBot="1">
      <c r="A572" s="1" t="s">
        <v>308</v>
      </c>
      <c r="B572" s="2" t="s">
        <v>3138</v>
      </c>
      <c r="C572" s="4" t="str">
        <f t="shared" ref="C572" si="677">LEFT(A572,(FIND(" -",A572,1)-1))</f>
        <v>7/21/2016</v>
      </c>
    </row>
    <row r="573" spans="1:5" ht="13.5" thickBot="1">
      <c r="A573" s="3" t="s">
        <v>311</v>
      </c>
      <c r="B573" s="2" t="s">
        <v>3140</v>
      </c>
      <c r="C573" s="8" t="str">
        <f t="shared" ref="C573:C574" si="678">MID(A573,FIND(" - ",A573)+3,LEN(A573))</f>
        <v>11th &amp; Pine, Kahn Park</v>
      </c>
      <c r="D573" s="2" t="s">
        <v>3143</v>
      </c>
      <c r="E573" s="4" t="str">
        <f t="shared" ref="E573" si="679">LEFT(A573,(FIND(" checkout",A573,1)-1))</f>
        <v>8:48 PM</v>
      </c>
    </row>
    <row r="574" spans="1:5" ht="13.5" thickBot="1">
      <c r="A574" s="5" t="s">
        <v>312</v>
      </c>
      <c r="B574" s="2" t="s">
        <v>3141</v>
      </c>
      <c r="C574" s="8" t="str">
        <f t="shared" si="678"/>
        <v>Rodin Museum</v>
      </c>
      <c r="D574" s="2" t="s">
        <v>3144</v>
      </c>
      <c r="E574" s="4" t="str">
        <f t="shared" ref="E574" si="680">LEFT(A574,(FIND(" return",A574,1)-1))</f>
        <v>9:04 PM</v>
      </c>
    </row>
    <row r="575" spans="1:5" ht="13.5" thickBot="1">
      <c r="A575" s="3" t="s">
        <v>35</v>
      </c>
      <c r="B575" s="6" t="s">
        <v>3142</v>
      </c>
      <c r="C575" s="4" t="str">
        <f t="shared" ref="C575" si="681">LEFT(A575,(FIND(" miles",A575,1)-1))</f>
        <v>2.4</v>
      </c>
    </row>
    <row r="576" spans="1:5" ht="13.5" thickBot="1">
      <c r="A576" s="7">
        <v>0</v>
      </c>
      <c r="B576" s="2" t="s">
        <v>3139</v>
      </c>
      <c r="C576" s="8" t="str">
        <f t="shared" ref="C576" si="682">MID(A572,FIND(" - ",A572)+3, 2)</f>
        <v>16</v>
      </c>
    </row>
    <row r="577" spans="1:5" ht="13.5" thickBot="1">
      <c r="A577" s="1" t="s">
        <v>313</v>
      </c>
      <c r="B577" s="2" t="s">
        <v>3138</v>
      </c>
      <c r="C577" s="4" t="str">
        <f t="shared" ref="C577" si="683">LEFT(A577,(FIND(" -",A577,1)-1))</f>
        <v>7/22/2016</v>
      </c>
    </row>
    <row r="578" spans="1:5" ht="13.5" thickBot="1">
      <c r="A578" s="3" t="s">
        <v>314</v>
      </c>
      <c r="B578" s="2" t="s">
        <v>3140</v>
      </c>
      <c r="C578" s="8" t="str">
        <f t="shared" ref="C578:C579" si="684">MID(A578,FIND(" - ",A578)+3,LEN(A578))</f>
        <v>23rd &amp; Fairmount</v>
      </c>
      <c r="D578" s="2" t="s">
        <v>3143</v>
      </c>
      <c r="E578" s="4" t="str">
        <f t="shared" ref="E578" si="685">LEFT(A578,(FIND(" checkout",A578,1)-1))</f>
        <v>7:59 AM</v>
      </c>
    </row>
    <row r="579" spans="1:5" ht="13.5" thickBot="1">
      <c r="A579" s="5" t="s">
        <v>315</v>
      </c>
      <c r="B579" s="2" t="s">
        <v>3141</v>
      </c>
      <c r="C579" s="8" t="str">
        <f t="shared" si="684"/>
        <v>The Children's Hospital of Philadelphia (CHOP)</v>
      </c>
      <c r="D579" s="2" t="s">
        <v>3144</v>
      </c>
      <c r="E579" s="4" t="str">
        <f t="shared" ref="E579" si="686">LEFT(A579,(FIND(" return",A579,1)-1))</f>
        <v>8:16 AM</v>
      </c>
    </row>
    <row r="580" spans="1:5" ht="13.5" thickBot="1">
      <c r="A580" s="3" t="s">
        <v>45</v>
      </c>
      <c r="B580" s="6" t="s">
        <v>3142</v>
      </c>
      <c r="C580" s="4" t="str">
        <f t="shared" ref="C580" si="687">LEFT(A580,(FIND(" miles",A580,1)-1))</f>
        <v>2.55</v>
      </c>
    </row>
    <row r="581" spans="1:5" ht="13.5" thickBot="1">
      <c r="A581" s="7">
        <v>0</v>
      </c>
      <c r="B581" s="2" t="s">
        <v>3139</v>
      </c>
      <c r="C581" s="8" t="str">
        <f t="shared" ref="C581" si="688">MID(A577,FIND(" - ",A577)+3, 2)</f>
        <v>17</v>
      </c>
    </row>
    <row r="582" spans="1:5" ht="13.5" thickBot="1">
      <c r="A582" s="1" t="s">
        <v>316</v>
      </c>
      <c r="B582" s="2" t="s">
        <v>3138</v>
      </c>
      <c r="C582" s="4" t="str">
        <f t="shared" ref="C582" si="689">LEFT(A582,(FIND(" -",A582,1)-1))</f>
        <v>7/22/2016</v>
      </c>
    </row>
    <row r="583" spans="1:5" ht="13.5" thickBot="1">
      <c r="A583" s="3" t="s">
        <v>33</v>
      </c>
      <c r="B583" s="2" t="s">
        <v>3140</v>
      </c>
      <c r="C583" s="8" t="str">
        <f t="shared" ref="C583:C584" si="690">MID(A583,FIND(" - ",A583)+3,LEN(A583))</f>
        <v>The Children's Hospital of Philadelphia (CHOP)</v>
      </c>
      <c r="D583" s="2" t="s">
        <v>3143</v>
      </c>
      <c r="E583" s="4" t="str">
        <f t="shared" ref="E583" si="691">LEFT(A583,(FIND(" checkout",A583,1)-1))</f>
        <v>5:04 PM</v>
      </c>
    </row>
    <row r="584" spans="1:5" ht="13.5" thickBot="1">
      <c r="A584" s="5" t="s">
        <v>161</v>
      </c>
      <c r="B584" s="2" t="s">
        <v>3141</v>
      </c>
      <c r="C584" s="8" t="str">
        <f t="shared" si="690"/>
        <v>Philadelphia Museum of Art</v>
      </c>
      <c r="D584" s="2" t="s">
        <v>3144</v>
      </c>
      <c r="E584" s="4" t="str">
        <f t="shared" ref="E584" si="692">LEFT(A584,(FIND(" return",A584,1)-1))</f>
        <v>5:19 PM</v>
      </c>
    </row>
    <row r="585" spans="1:5" ht="13.5" thickBot="1">
      <c r="A585" s="3" t="s">
        <v>23</v>
      </c>
      <c r="B585" s="6" t="s">
        <v>3142</v>
      </c>
      <c r="C585" s="4" t="str">
        <f t="shared" ref="C585" si="693">LEFT(A585,(FIND(" miles",A585,1)-1))</f>
        <v>2.25</v>
      </c>
    </row>
    <row r="586" spans="1:5" ht="13.5" thickBot="1">
      <c r="A586" s="7">
        <v>0</v>
      </c>
      <c r="B586" s="2" t="s">
        <v>3139</v>
      </c>
      <c r="C586" s="8" t="str">
        <f t="shared" ref="C586" si="694">MID(A582,FIND(" - ",A582)+3, 2)</f>
        <v>15</v>
      </c>
    </row>
    <row r="587" spans="1:5" ht="13.5" thickBot="1">
      <c r="A587" s="1" t="s">
        <v>317</v>
      </c>
      <c r="B587" s="2" t="s">
        <v>3138</v>
      </c>
      <c r="C587" s="4" t="str">
        <f t="shared" ref="C587" si="695">LEFT(A587,(FIND(" -",A587,1)-1))</f>
        <v>7/24/2016</v>
      </c>
    </row>
    <row r="588" spans="1:5" ht="13.5" thickBot="1">
      <c r="A588" s="3" t="s">
        <v>318</v>
      </c>
      <c r="B588" s="2" t="s">
        <v>3140</v>
      </c>
      <c r="C588" s="8" t="str">
        <f t="shared" ref="C588:C589" si="696">MID(A588,FIND(" - ",A588)+3,LEN(A588))</f>
        <v>23rd &amp; Fairmount</v>
      </c>
      <c r="D588" s="2" t="s">
        <v>3143</v>
      </c>
      <c r="E588" s="4" t="str">
        <f t="shared" ref="E588" si="697">LEFT(A588,(FIND(" checkout",A588,1)-1))</f>
        <v>1:28 PM</v>
      </c>
    </row>
    <row r="589" spans="1:5" ht="13.5" thickBot="1">
      <c r="A589" s="5" t="s">
        <v>319</v>
      </c>
      <c r="B589" s="2" t="s">
        <v>3141</v>
      </c>
      <c r="C589" s="8" t="str">
        <f t="shared" si="696"/>
        <v>6th &amp; Race</v>
      </c>
      <c r="D589" s="2" t="s">
        <v>3144</v>
      </c>
      <c r="E589" s="4" t="str">
        <f t="shared" ref="E589" si="698">LEFT(A589,(FIND(" return",A589,1)-1))</f>
        <v>1:44 PM</v>
      </c>
    </row>
    <row r="590" spans="1:5" ht="13.5" thickBot="1">
      <c r="A590" s="3" t="s">
        <v>35</v>
      </c>
      <c r="B590" s="6" t="s">
        <v>3142</v>
      </c>
      <c r="C590" s="4" t="str">
        <f t="shared" ref="C590" si="699">LEFT(A590,(FIND(" miles",A590,1)-1))</f>
        <v>2.4</v>
      </c>
    </row>
    <row r="591" spans="1:5" ht="13.5" thickBot="1">
      <c r="A591" s="7">
        <v>0</v>
      </c>
      <c r="B591" s="2" t="s">
        <v>3139</v>
      </c>
      <c r="C591" s="8" t="str">
        <f t="shared" ref="C591" si="700">MID(A587,FIND(" - ",A587)+3, 2)</f>
        <v>16</v>
      </c>
    </row>
    <row r="592" spans="1:5" ht="13.5" thickBot="1">
      <c r="A592" s="1" t="s">
        <v>320</v>
      </c>
      <c r="B592" s="2" t="s">
        <v>3138</v>
      </c>
      <c r="C592" s="4" t="str">
        <f t="shared" ref="C592" si="701">LEFT(A592,(FIND(" -",A592,1)-1))</f>
        <v>7/24/2016</v>
      </c>
    </row>
    <row r="593" spans="1:5" ht="13.5" thickBot="1">
      <c r="A593" s="3" t="s">
        <v>321</v>
      </c>
      <c r="B593" s="2" t="s">
        <v>3140</v>
      </c>
      <c r="C593" s="8" t="str">
        <f t="shared" ref="C593:C594" si="702">MID(A593,FIND(" - ",A593)+3,LEN(A593))</f>
        <v>12th &amp; Filbert</v>
      </c>
      <c r="D593" s="2" t="s">
        <v>3143</v>
      </c>
      <c r="E593" s="4" t="str">
        <f t="shared" ref="E593" si="703">LEFT(A593,(FIND(" checkout",A593,1)-1))</f>
        <v>2:19 PM</v>
      </c>
    </row>
    <row r="594" spans="1:5" ht="13.5" thickBot="1">
      <c r="A594" s="5" t="s">
        <v>322</v>
      </c>
      <c r="B594" s="2" t="s">
        <v>3141</v>
      </c>
      <c r="C594" s="8" t="str">
        <f t="shared" si="702"/>
        <v>23rd &amp; Fairmount</v>
      </c>
      <c r="D594" s="2" t="s">
        <v>3144</v>
      </c>
      <c r="E594" s="4" t="str">
        <f t="shared" ref="E594" si="704">LEFT(A594,(FIND(" return",A594,1)-1))</f>
        <v>2:34 PM</v>
      </c>
    </row>
    <row r="595" spans="1:5" ht="13.5" thickBot="1">
      <c r="A595" s="3" t="s">
        <v>23</v>
      </c>
      <c r="B595" s="6" t="s">
        <v>3142</v>
      </c>
      <c r="C595" s="4" t="str">
        <f t="shared" ref="C595" si="705">LEFT(A595,(FIND(" miles",A595,1)-1))</f>
        <v>2.25</v>
      </c>
    </row>
    <row r="596" spans="1:5" ht="13.5" thickBot="1">
      <c r="A596" s="7">
        <v>0</v>
      </c>
      <c r="B596" s="2" t="s">
        <v>3139</v>
      </c>
      <c r="C596" s="8" t="str">
        <f t="shared" ref="C596" si="706">MID(A592,FIND(" - ",A592)+3, 2)</f>
        <v>15</v>
      </c>
    </row>
    <row r="597" spans="1:5" ht="13.5" thickBot="1">
      <c r="A597" s="1" t="s">
        <v>323</v>
      </c>
      <c r="B597" s="2" t="s">
        <v>3138</v>
      </c>
      <c r="C597" s="4" t="str">
        <f t="shared" ref="C597" si="707">LEFT(A597,(FIND(" -",A597,1)-1))</f>
        <v>7/24/2016</v>
      </c>
    </row>
    <row r="598" spans="1:5" ht="13.5" thickBot="1">
      <c r="A598" s="3" t="s">
        <v>324</v>
      </c>
      <c r="B598" s="2" t="s">
        <v>3140</v>
      </c>
      <c r="C598" s="8" t="str">
        <f t="shared" ref="C598:C599" si="708">MID(A598,FIND(" - ",A598)+3,LEN(A598))</f>
        <v>23rd &amp; Market</v>
      </c>
      <c r="D598" s="2" t="s">
        <v>3143</v>
      </c>
      <c r="E598" s="4" t="str">
        <f t="shared" ref="E598" si="709">LEFT(A598,(FIND(" checkout",A598,1)-1))</f>
        <v>9:35 PM</v>
      </c>
    </row>
    <row r="599" spans="1:5" ht="13.5" thickBot="1">
      <c r="A599" s="5" t="s">
        <v>325</v>
      </c>
      <c r="B599" s="2" t="s">
        <v>3141</v>
      </c>
      <c r="C599" s="8" t="str">
        <f t="shared" si="708"/>
        <v>Rodin Museum</v>
      </c>
      <c r="D599" s="2" t="s">
        <v>3144</v>
      </c>
      <c r="E599" s="4" t="str">
        <f t="shared" ref="E599" si="710">LEFT(A599,(FIND(" return",A599,1)-1))</f>
        <v>9:40 PM</v>
      </c>
    </row>
    <row r="600" spans="1:5" ht="13.5" thickBot="1">
      <c r="A600" s="3" t="s">
        <v>27</v>
      </c>
      <c r="B600" s="6" t="s">
        <v>3142</v>
      </c>
      <c r="C600" s="4" t="str">
        <f t="shared" ref="C600" si="711">LEFT(A600,(FIND(" miles",A600,1)-1))</f>
        <v>0.75</v>
      </c>
    </row>
    <row r="601" spans="1:5" ht="13.5" thickBot="1">
      <c r="A601" s="7">
        <v>0</v>
      </c>
      <c r="B601" s="2" t="s">
        <v>3139</v>
      </c>
      <c r="C601" s="8" t="str">
        <f t="shared" ref="C601" si="712">MID(A597,FIND(" - ",A597)+3, 2)</f>
        <v xml:space="preserve">5 </v>
      </c>
    </row>
    <row r="602" spans="1:5" ht="13.5" thickBot="1">
      <c r="A602" s="1" t="s">
        <v>326</v>
      </c>
      <c r="B602" s="2" t="s">
        <v>3138</v>
      </c>
      <c r="C602" s="4" t="str">
        <f t="shared" ref="C602" si="713">LEFT(A602,(FIND(" -",A602,1)-1))</f>
        <v>7/25/2016</v>
      </c>
    </row>
    <row r="603" spans="1:5" ht="13.5" thickBot="1">
      <c r="A603" s="3" t="s">
        <v>37</v>
      </c>
      <c r="B603" s="2" t="s">
        <v>3140</v>
      </c>
      <c r="C603" s="8" t="str">
        <f t="shared" ref="C603:C604" si="714">MID(A603,FIND(" - ",A603)+3,LEN(A603))</f>
        <v>23rd &amp; Fairmount</v>
      </c>
      <c r="D603" s="2" t="s">
        <v>3143</v>
      </c>
      <c r="E603" s="4" t="str">
        <f t="shared" ref="E603" si="715">LEFT(A603,(FIND(" checkout",A603,1)-1))</f>
        <v>8:04 AM</v>
      </c>
    </row>
    <row r="604" spans="1:5" ht="13.5" thickBot="1">
      <c r="A604" s="5" t="s">
        <v>327</v>
      </c>
      <c r="B604" s="2" t="s">
        <v>3141</v>
      </c>
      <c r="C604" s="8" t="str">
        <f t="shared" si="714"/>
        <v>33rd &amp; Market</v>
      </c>
      <c r="D604" s="2" t="s">
        <v>3144</v>
      </c>
      <c r="E604" s="4" t="str">
        <f t="shared" ref="E604" si="716">LEFT(A604,(FIND(" return",A604,1)-1))</f>
        <v>8:16 AM</v>
      </c>
    </row>
    <row r="605" spans="1:5" ht="13.5" thickBot="1">
      <c r="A605" s="3" t="s">
        <v>106</v>
      </c>
      <c r="B605" s="6" t="s">
        <v>3142</v>
      </c>
      <c r="C605" s="4" t="str">
        <f t="shared" ref="C605" si="717">LEFT(A605,(FIND(" miles",A605,1)-1))</f>
        <v>1.8</v>
      </c>
    </row>
    <row r="606" spans="1:5" ht="13.5" thickBot="1">
      <c r="A606" s="7">
        <v>0</v>
      </c>
      <c r="B606" s="2" t="s">
        <v>3139</v>
      </c>
      <c r="C606" s="8" t="str">
        <f t="shared" ref="C606" si="718">MID(A602,FIND(" - ",A602)+3, 2)</f>
        <v>12</v>
      </c>
    </row>
    <row r="607" spans="1:5" ht="13.5" thickBot="1">
      <c r="A607" s="1" t="s">
        <v>328</v>
      </c>
      <c r="B607" s="2" t="s">
        <v>3138</v>
      </c>
      <c r="C607" s="4" t="str">
        <f t="shared" ref="C607" si="719">LEFT(A607,(FIND(" -",A607,1)-1))</f>
        <v>7/25/2016</v>
      </c>
    </row>
    <row r="608" spans="1:5" ht="13.5" thickBot="1">
      <c r="A608" s="3" t="s">
        <v>255</v>
      </c>
      <c r="B608" s="2" t="s">
        <v>3140</v>
      </c>
      <c r="C608" s="8" t="str">
        <f t="shared" ref="C608:C609" si="720">MID(A608,FIND(" - ",A608)+3,LEN(A608))</f>
        <v>33rd &amp; Market</v>
      </c>
      <c r="D608" s="2" t="s">
        <v>3143</v>
      </c>
      <c r="E608" s="4" t="str">
        <f t="shared" ref="E608" si="721">LEFT(A608,(FIND(" checkout",A608,1)-1))</f>
        <v>5:11 PM</v>
      </c>
    </row>
    <row r="609" spans="1:5" ht="13.5" thickBot="1">
      <c r="A609" s="5" t="s">
        <v>329</v>
      </c>
      <c r="B609" s="2" t="s">
        <v>3141</v>
      </c>
      <c r="C609" s="8" t="str">
        <f t="shared" si="720"/>
        <v>23rd &amp; Fairmount</v>
      </c>
      <c r="D609" s="2" t="s">
        <v>3144</v>
      </c>
      <c r="E609" s="4" t="str">
        <f t="shared" ref="E609" si="722">LEFT(A609,(FIND(" return",A609,1)-1))</f>
        <v>5:22 PM</v>
      </c>
    </row>
    <row r="610" spans="1:5" ht="13.5" thickBot="1">
      <c r="A610" s="3" t="s">
        <v>330</v>
      </c>
      <c r="B610" s="6" t="s">
        <v>3142</v>
      </c>
      <c r="C610" s="4" t="str">
        <f t="shared" ref="C610" si="723">LEFT(A610,(FIND(" miles",A610,1)-1))</f>
        <v>1.65</v>
      </c>
    </row>
    <row r="611" spans="1:5" ht="13.5" thickBot="1">
      <c r="A611" s="7">
        <v>0</v>
      </c>
      <c r="B611" s="2" t="s">
        <v>3139</v>
      </c>
      <c r="C611" s="8" t="str">
        <f t="shared" ref="C611" si="724">MID(A607,FIND(" - ",A607)+3, 2)</f>
        <v>11</v>
      </c>
    </row>
    <row r="612" spans="1:5" ht="13.5" thickBot="1">
      <c r="A612" s="1" t="s">
        <v>331</v>
      </c>
      <c r="B612" s="2" t="s">
        <v>3138</v>
      </c>
      <c r="C612" s="4" t="str">
        <f t="shared" ref="C612" si="725">LEFT(A612,(FIND(" -",A612,1)-1))</f>
        <v>7/26/2016</v>
      </c>
    </row>
    <row r="613" spans="1:5" ht="13.5" thickBot="1">
      <c r="A613" s="3" t="s">
        <v>332</v>
      </c>
      <c r="B613" s="2" t="s">
        <v>3140</v>
      </c>
      <c r="C613" s="8" t="str">
        <f t="shared" ref="C613:C614" si="726">MID(A613,FIND(" - ",A613)+3,LEN(A613))</f>
        <v>23rd &amp; Fairmount</v>
      </c>
      <c r="D613" s="2" t="s">
        <v>3143</v>
      </c>
      <c r="E613" s="4" t="str">
        <f t="shared" ref="E613" si="727">LEFT(A613,(FIND(" checkout",A613,1)-1))</f>
        <v>7:51 AM</v>
      </c>
    </row>
    <row r="614" spans="1:5" ht="13.5" thickBot="1">
      <c r="A614" s="5" t="s">
        <v>333</v>
      </c>
      <c r="B614" s="2" t="s">
        <v>3141</v>
      </c>
      <c r="C614" s="8" t="str">
        <f t="shared" si="726"/>
        <v>The Children's Hospital of Philadelphia (CHOP)</v>
      </c>
      <c r="D614" s="2" t="s">
        <v>3144</v>
      </c>
      <c r="E614" s="4" t="str">
        <f t="shared" ref="E614" si="728">LEFT(A614,(FIND(" return",A614,1)-1))</f>
        <v>8:06 AM</v>
      </c>
    </row>
    <row r="615" spans="1:5" ht="13.5" thickBot="1">
      <c r="A615" s="3" t="s">
        <v>23</v>
      </c>
      <c r="B615" s="6" t="s">
        <v>3142</v>
      </c>
      <c r="C615" s="4" t="str">
        <f t="shared" ref="C615" si="729">LEFT(A615,(FIND(" miles",A615,1)-1))</f>
        <v>2.25</v>
      </c>
    </row>
    <row r="616" spans="1:5" ht="13.5" thickBot="1">
      <c r="A616" s="7">
        <v>0</v>
      </c>
      <c r="B616" s="2" t="s">
        <v>3139</v>
      </c>
      <c r="C616" s="8" t="str">
        <f t="shared" ref="C616" si="730">MID(A612,FIND(" - ",A612)+3, 2)</f>
        <v>15</v>
      </c>
    </row>
    <row r="617" spans="1:5" ht="13.5" thickBot="1">
      <c r="A617" s="1" t="s">
        <v>334</v>
      </c>
      <c r="B617" s="2" t="s">
        <v>3138</v>
      </c>
      <c r="C617" s="4" t="str">
        <f t="shared" ref="C617" si="731">LEFT(A617,(FIND(" -",A617,1)-1))</f>
        <v>7/26/2016</v>
      </c>
    </row>
    <row r="618" spans="1:5" ht="13.5" thickBot="1">
      <c r="A618" s="3" t="s">
        <v>335</v>
      </c>
      <c r="B618" s="2" t="s">
        <v>3140</v>
      </c>
      <c r="C618" s="8" t="str">
        <f t="shared" ref="C618:C619" si="732">MID(A618,FIND(" - ",A618)+3,LEN(A618))</f>
        <v>The Children's Hospital of Philadelphia (CHOP)</v>
      </c>
      <c r="D618" s="2" t="s">
        <v>3143</v>
      </c>
      <c r="E618" s="4" t="str">
        <f t="shared" ref="E618" si="733">LEFT(A618,(FIND(" checkout",A618,1)-1))</f>
        <v>5:10 PM</v>
      </c>
    </row>
    <row r="619" spans="1:5" ht="13.5" thickBot="1">
      <c r="A619" s="5" t="s">
        <v>336</v>
      </c>
      <c r="B619" s="2" t="s">
        <v>3141</v>
      </c>
      <c r="C619" s="8" t="str">
        <f t="shared" si="732"/>
        <v>Rodin Museum</v>
      </c>
      <c r="D619" s="2" t="s">
        <v>3144</v>
      </c>
      <c r="E619" s="4" t="str">
        <f t="shared" ref="E619" si="734">LEFT(A619,(FIND(" return",A619,1)-1))</f>
        <v>5:22 PM</v>
      </c>
    </row>
    <row r="620" spans="1:5" ht="13.5" thickBot="1">
      <c r="A620" s="3" t="s">
        <v>106</v>
      </c>
      <c r="B620" s="6" t="s">
        <v>3142</v>
      </c>
      <c r="C620" s="4" t="str">
        <f t="shared" ref="C620" si="735">LEFT(A620,(FIND(" miles",A620,1)-1))</f>
        <v>1.8</v>
      </c>
    </row>
    <row r="621" spans="1:5" ht="13.5" thickBot="1">
      <c r="A621" s="7">
        <v>0</v>
      </c>
      <c r="B621" s="2" t="s">
        <v>3139</v>
      </c>
      <c r="C621" s="8" t="str">
        <f t="shared" ref="C621" si="736">MID(A617,FIND(" - ",A617)+3, 2)</f>
        <v>12</v>
      </c>
    </row>
    <row r="622" spans="1:5" ht="13.5" thickBot="1">
      <c r="A622" s="1" t="s">
        <v>337</v>
      </c>
      <c r="B622" s="2" t="s">
        <v>3138</v>
      </c>
      <c r="C622" s="4" t="str">
        <f t="shared" ref="C622" si="737">LEFT(A622,(FIND(" -",A622,1)-1))</f>
        <v>7/27/2016</v>
      </c>
    </row>
    <row r="623" spans="1:5" ht="13.5" thickBot="1">
      <c r="A623" s="3" t="s">
        <v>338</v>
      </c>
      <c r="B623" s="2" t="s">
        <v>3140</v>
      </c>
      <c r="C623" s="8" t="str">
        <f t="shared" ref="C623:C624" si="738">MID(A623,FIND(" - ",A623)+3,LEN(A623))</f>
        <v>23rd &amp; Fairmount</v>
      </c>
      <c r="D623" s="2" t="s">
        <v>3143</v>
      </c>
      <c r="E623" s="4" t="str">
        <f t="shared" ref="E623" si="739">LEFT(A623,(FIND(" checkout",A623,1)-1))</f>
        <v>8:01 AM</v>
      </c>
    </row>
    <row r="624" spans="1:5" ht="13.5" thickBot="1">
      <c r="A624" s="5" t="s">
        <v>339</v>
      </c>
      <c r="B624" s="2" t="s">
        <v>3141</v>
      </c>
      <c r="C624" s="8" t="str">
        <f t="shared" si="738"/>
        <v>33rd &amp; Market</v>
      </c>
      <c r="D624" s="2" t="s">
        <v>3144</v>
      </c>
      <c r="E624" s="4" t="str">
        <f t="shared" ref="E624" si="740">LEFT(A624,(FIND(" return",A624,1)-1))</f>
        <v>8:12 AM</v>
      </c>
    </row>
    <row r="625" spans="1:5" ht="13.5" thickBot="1">
      <c r="A625" s="3" t="s">
        <v>330</v>
      </c>
      <c r="B625" s="6" t="s">
        <v>3142</v>
      </c>
      <c r="C625" s="4" t="str">
        <f t="shared" ref="C625" si="741">LEFT(A625,(FIND(" miles",A625,1)-1))</f>
        <v>1.65</v>
      </c>
    </row>
    <row r="626" spans="1:5" ht="13.5" thickBot="1">
      <c r="A626" s="7">
        <v>0</v>
      </c>
      <c r="B626" s="2" t="s">
        <v>3139</v>
      </c>
      <c r="C626" s="8" t="str">
        <f t="shared" ref="C626" si="742">MID(A622,FIND(" - ",A622)+3, 2)</f>
        <v>11</v>
      </c>
    </row>
    <row r="627" spans="1:5" ht="13.5" thickBot="1">
      <c r="A627" s="1" t="s">
        <v>340</v>
      </c>
      <c r="B627" s="2" t="s">
        <v>3138</v>
      </c>
      <c r="C627" s="4" t="str">
        <f t="shared" ref="C627" si="743">LEFT(A627,(FIND(" -",A627,1)-1))</f>
        <v>7/27/2016</v>
      </c>
    </row>
    <row r="628" spans="1:5" ht="13.5" thickBot="1">
      <c r="A628" s="3" t="s">
        <v>250</v>
      </c>
      <c r="B628" s="2" t="s">
        <v>3140</v>
      </c>
      <c r="C628" s="8" t="str">
        <f t="shared" ref="C628:C629" si="744">MID(A628,FIND(" - ",A628)+3,LEN(A628))</f>
        <v>The Children's Hospital of Philadelphia (CHOP)</v>
      </c>
      <c r="D628" s="2" t="s">
        <v>3143</v>
      </c>
      <c r="E628" s="4" t="str">
        <f t="shared" ref="E628" si="745">LEFT(A628,(FIND(" checkout",A628,1)-1))</f>
        <v>5:08 PM</v>
      </c>
    </row>
    <row r="629" spans="1:5" ht="13.5" thickBot="1">
      <c r="A629" s="5" t="s">
        <v>341</v>
      </c>
      <c r="B629" s="2" t="s">
        <v>3141</v>
      </c>
      <c r="C629" s="8" t="str">
        <f t="shared" si="744"/>
        <v>23rd &amp; Fairmount</v>
      </c>
      <c r="D629" s="2" t="s">
        <v>3144</v>
      </c>
      <c r="E629" s="4" t="str">
        <f t="shared" ref="E629" si="746">LEFT(A629,(FIND(" return",A629,1)-1))</f>
        <v>5:30 PM</v>
      </c>
    </row>
    <row r="630" spans="1:5" ht="13.5" thickBot="1">
      <c r="A630" s="3" t="s">
        <v>159</v>
      </c>
      <c r="B630" s="6" t="s">
        <v>3142</v>
      </c>
      <c r="C630" s="4" t="str">
        <f t="shared" ref="C630" si="747">LEFT(A630,(FIND(" miles",A630,1)-1))</f>
        <v>3.3</v>
      </c>
    </row>
    <row r="631" spans="1:5" ht="13.5" thickBot="1">
      <c r="A631" s="7">
        <v>0</v>
      </c>
      <c r="B631" s="2" t="s">
        <v>3139</v>
      </c>
      <c r="C631" s="8" t="str">
        <f t="shared" ref="C631" si="748">MID(A627,FIND(" - ",A627)+3, 2)</f>
        <v>22</v>
      </c>
    </row>
    <row r="632" spans="1:5" ht="13.5" thickBot="1">
      <c r="A632" s="1" t="s">
        <v>342</v>
      </c>
      <c r="B632" s="2" t="s">
        <v>3138</v>
      </c>
      <c r="C632" s="4" t="str">
        <f t="shared" ref="C632" si="749">LEFT(A632,(FIND(" -",A632,1)-1))</f>
        <v>7/28/2016</v>
      </c>
    </row>
    <row r="633" spans="1:5" ht="13.5" thickBot="1">
      <c r="A633" s="3" t="s">
        <v>343</v>
      </c>
      <c r="B633" s="2" t="s">
        <v>3140</v>
      </c>
      <c r="C633" s="8" t="str">
        <f t="shared" ref="C633:C634" si="750">MID(A633,FIND(" - ",A633)+3,LEN(A633))</f>
        <v>23rd &amp; Fairmount</v>
      </c>
      <c r="D633" s="2" t="s">
        <v>3143</v>
      </c>
      <c r="E633" s="4" t="str">
        <f t="shared" ref="E633" si="751">LEFT(A633,(FIND(" checkout",A633,1)-1))</f>
        <v>7:50 AM</v>
      </c>
    </row>
    <row r="634" spans="1:5" ht="13.5" thickBot="1">
      <c r="A634" s="5" t="s">
        <v>344</v>
      </c>
      <c r="B634" s="2" t="s">
        <v>3141</v>
      </c>
      <c r="C634" s="8" t="str">
        <f t="shared" si="750"/>
        <v>9th &amp; Locust</v>
      </c>
      <c r="D634" s="2" t="s">
        <v>3144</v>
      </c>
      <c r="E634" s="4" t="str">
        <f t="shared" ref="E634" si="752">LEFT(A634,(FIND(" return",A634,1)-1))</f>
        <v>8:07 AM</v>
      </c>
    </row>
    <row r="635" spans="1:5" ht="13.5" thickBot="1">
      <c r="A635" s="3" t="s">
        <v>45</v>
      </c>
      <c r="B635" s="6" t="s">
        <v>3142</v>
      </c>
      <c r="C635" s="4" t="str">
        <f t="shared" ref="C635" si="753">LEFT(A635,(FIND(" miles",A635,1)-1))</f>
        <v>2.55</v>
      </c>
    </row>
    <row r="636" spans="1:5" ht="13.5" thickBot="1">
      <c r="A636" s="7">
        <v>0</v>
      </c>
      <c r="B636" s="2" t="s">
        <v>3139</v>
      </c>
      <c r="C636" s="8" t="str">
        <f t="shared" ref="C636" si="754">MID(A632,FIND(" - ",A632)+3, 2)</f>
        <v>17</v>
      </c>
    </row>
    <row r="637" spans="1:5" ht="13.5" thickBot="1">
      <c r="A637" s="1" t="s">
        <v>342</v>
      </c>
      <c r="B637" s="2" t="s">
        <v>3138</v>
      </c>
      <c r="C637" s="4" t="str">
        <f t="shared" ref="C637" si="755">LEFT(A637,(FIND(" -",A637,1)-1))</f>
        <v>7/28/2016</v>
      </c>
    </row>
    <row r="638" spans="1:5" ht="13.5" thickBot="1">
      <c r="A638" s="3" t="s">
        <v>345</v>
      </c>
      <c r="B638" s="2" t="s">
        <v>3140</v>
      </c>
      <c r="C638" s="8" t="str">
        <f t="shared" ref="C638:C639" si="756">MID(A638,FIND(" - ",A638)+3,LEN(A638))</f>
        <v>9th &amp; Locust</v>
      </c>
      <c r="D638" s="2" t="s">
        <v>3143</v>
      </c>
      <c r="E638" s="4" t="str">
        <f t="shared" ref="E638" si="757">LEFT(A638,(FIND(" checkout",A638,1)-1))</f>
        <v>9:03 AM</v>
      </c>
    </row>
    <row r="639" spans="1:5" ht="13.5" thickBot="1">
      <c r="A639" s="5" t="s">
        <v>346</v>
      </c>
      <c r="B639" s="2" t="s">
        <v>3141</v>
      </c>
      <c r="C639" s="8" t="str">
        <f t="shared" si="756"/>
        <v>The Children's Hospital of Philadelphia, East Service Drive</v>
      </c>
      <c r="D639" s="2" t="s">
        <v>3144</v>
      </c>
      <c r="E639" s="4" t="str">
        <f t="shared" ref="E639" si="758">LEFT(A639,(FIND(" return",A639,1)-1))</f>
        <v>9:20 AM</v>
      </c>
    </row>
    <row r="640" spans="1:5" ht="13.5" thickBot="1">
      <c r="A640" s="3" t="s">
        <v>45</v>
      </c>
      <c r="B640" s="6" t="s">
        <v>3142</v>
      </c>
      <c r="C640" s="4" t="str">
        <f t="shared" ref="C640" si="759">LEFT(A640,(FIND(" miles",A640,1)-1))</f>
        <v>2.55</v>
      </c>
    </row>
    <row r="641" spans="1:5" ht="13.5" thickBot="1">
      <c r="A641" s="7">
        <v>0</v>
      </c>
      <c r="B641" s="2" t="s">
        <v>3139</v>
      </c>
      <c r="C641" s="8" t="str">
        <f t="shared" ref="C641" si="760">MID(A637,FIND(" - ",A637)+3, 2)</f>
        <v>17</v>
      </c>
    </row>
    <row r="642" spans="1:5" ht="13.5" thickBot="1">
      <c r="A642" s="1" t="s">
        <v>347</v>
      </c>
      <c r="B642" s="2" t="s">
        <v>3138</v>
      </c>
      <c r="C642" s="4" t="str">
        <f t="shared" ref="C642" si="761">LEFT(A642,(FIND(" -",A642,1)-1))</f>
        <v>7/28/2016</v>
      </c>
    </row>
    <row r="643" spans="1:5" ht="13.5" thickBot="1">
      <c r="A643" s="3" t="s">
        <v>57</v>
      </c>
      <c r="B643" s="2" t="s">
        <v>3140</v>
      </c>
      <c r="C643" s="8" t="str">
        <f t="shared" ref="C643:C644" si="762">MID(A643,FIND(" - ",A643)+3,LEN(A643))</f>
        <v>The Children's Hospital of Philadelphia (CHOP)</v>
      </c>
      <c r="D643" s="2" t="s">
        <v>3143</v>
      </c>
      <c r="E643" s="4" t="str">
        <f t="shared" ref="E643" si="763">LEFT(A643,(FIND(" checkout",A643,1)-1))</f>
        <v>5:06 PM</v>
      </c>
    </row>
    <row r="644" spans="1:5" ht="13.5" thickBot="1">
      <c r="A644" s="5" t="s">
        <v>348</v>
      </c>
      <c r="B644" s="2" t="s">
        <v>3141</v>
      </c>
      <c r="C644" s="8" t="str">
        <f t="shared" si="762"/>
        <v>23rd &amp; Fairmount</v>
      </c>
      <c r="D644" s="2" t="s">
        <v>3144</v>
      </c>
      <c r="E644" s="4" t="str">
        <f t="shared" ref="E644" si="764">LEFT(A644,(FIND(" return",A644,1)-1))</f>
        <v>5:24 PM</v>
      </c>
    </row>
    <row r="645" spans="1:5" ht="13.5" thickBot="1">
      <c r="A645" s="3" t="s">
        <v>74</v>
      </c>
      <c r="B645" s="6" t="s">
        <v>3142</v>
      </c>
      <c r="C645" s="4" t="str">
        <f t="shared" ref="C645" si="765">LEFT(A645,(FIND(" miles",A645,1)-1))</f>
        <v>2.7</v>
      </c>
    </row>
    <row r="646" spans="1:5" ht="13.5" thickBot="1">
      <c r="A646" s="7">
        <v>0</v>
      </c>
      <c r="B646" s="2" t="s">
        <v>3139</v>
      </c>
      <c r="C646" s="8" t="str">
        <f t="shared" ref="C646" si="766">MID(A642,FIND(" - ",A642)+3, 2)</f>
        <v>18</v>
      </c>
    </row>
    <row r="647" spans="1:5" ht="13.5" thickBot="1">
      <c r="A647" s="1" t="s">
        <v>349</v>
      </c>
      <c r="B647" s="2" t="s">
        <v>3138</v>
      </c>
      <c r="C647" s="4" t="str">
        <f t="shared" ref="C647" si="767">LEFT(A647,(FIND(" -",A647,1)-1))</f>
        <v>7/29/2016</v>
      </c>
    </row>
    <row r="648" spans="1:5" ht="13.5" thickBot="1">
      <c r="A648" s="3" t="s">
        <v>350</v>
      </c>
      <c r="B648" s="2" t="s">
        <v>3140</v>
      </c>
      <c r="C648" s="8" t="str">
        <f t="shared" ref="C648:C649" si="768">MID(A648,FIND(" - ",A648)+3,LEN(A648))</f>
        <v>23rd &amp; Market</v>
      </c>
      <c r="D648" s="2" t="s">
        <v>3143</v>
      </c>
      <c r="E648" s="4" t="str">
        <f t="shared" ref="E648" si="769">LEFT(A648,(FIND(" checkout",A648,1)-1))</f>
        <v>8:13 AM</v>
      </c>
    </row>
    <row r="649" spans="1:5" ht="13.5" thickBot="1">
      <c r="A649" s="5" t="s">
        <v>351</v>
      </c>
      <c r="B649" s="2" t="s">
        <v>3141</v>
      </c>
      <c r="C649" s="8" t="str">
        <f t="shared" si="768"/>
        <v>33rd &amp; Market</v>
      </c>
      <c r="D649" s="2" t="s">
        <v>3144</v>
      </c>
      <c r="E649" s="4" t="str">
        <f t="shared" ref="E649" si="770">LEFT(A649,(FIND(" return",A649,1)-1))</f>
        <v>8:17 AM</v>
      </c>
    </row>
    <row r="650" spans="1:5" ht="13.5" thickBot="1">
      <c r="A650" s="3" t="s">
        <v>352</v>
      </c>
      <c r="B650" s="6" t="s">
        <v>3142</v>
      </c>
      <c r="C650" s="4" t="str">
        <f t="shared" ref="C650" si="771">LEFT(A650,(FIND(" miles",A650,1)-1))</f>
        <v>0.6</v>
      </c>
    </row>
    <row r="651" spans="1:5" ht="13.5" thickBot="1">
      <c r="A651" s="7">
        <v>0</v>
      </c>
      <c r="B651" s="2" t="s">
        <v>3139</v>
      </c>
      <c r="C651" s="8" t="str">
        <f t="shared" ref="C651" si="772">MID(A647,FIND(" - ",A647)+3, 2)</f>
        <v xml:space="preserve">4 </v>
      </c>
    </row>
    <row r="652" spans="1:5" ht="13.5" thickBot="1">
      <c r="A652" s="1" t="s">
        <v>353</v>
      </c>
      <c r="B652" s="2" t="s">
        <v>3138</v>
      </c>
      <c r="C652" s="4" t="str">
        <f t="shared" ref="C652" si="773">LEFT(A652,(FIND(" -",A652,1)-1))</f>
        <v>7/29/2016</v>
      </c>
    </row>
    <row r="653" spans="1:5" ht="13.5" thickBot="1">
      <c r="A653" s="3" t="s">
        <v>354</v>
      </c>
      <c r="B653" s="2" t="s">
        <v>3140</v>
      </c>
      <c r="C653" s="8" t="str">
        <f t="shared" ref="C653:C654" si="774">MID(A653,FIND(" - ",A653)+3,LEN(A653))</f>
        <v>The Children's Hospital of Philadelphia (CHOP)</v>
      </c>
      <c r="D653" s="2" t="s">
        <v>3143</v>
      </c>
      <c r="E653" s="4" t="str">
        <f t="shared" ref="E653" si="775">LEFT(A653,(FIND(" checkout",A653,1)-1))</f>
        <v>2:13 PM</v>
      </c>
    </row>
    <row r="654" spans="1:5" ht="13.5" thickBot="1">
      <c r="A654" s="5" t="s">
        <v>355</v>
      </c>
      <c r="B654" s="2" t="s">
        <v>3141</v>
      </c>
      <c r="C654" s="8" t="str">
        <f t="shared" si="774"/>
        <v>Rodin Museum</v>
      </c>
      <c r="D654" s="2" t="s">
        <v>3144</v>
      </c>
      <c r="E654" s="4" t="str">
        <f t="shared" ref="E654" si="776">LEFT(A654,(FIND(" return",A654,1)-1))</f>
        <v>2:25 PM</v>
      </c>
    </row>
    <row r="655" spans="1:5" ht="13.5" thickBot="1">
      <c r="A655" s="3" t="s">
        <v>106</v>
      </c>
      <c r="B655" s="6" t="s">
        <v>3142</v>
      </c>
      <c r="C655" s="4" t="str">
        <f t="shared" ref="C655" si="777">LEFT(A655,(FIND(" miles",A655,1)-1))</f>
        <v>1.8</v>
      </c>
    </row>
    <row r="656" spans="1:5" ht="13.5" thickBot="1">
      <c r="A656" s="7">
        <v>0</v>
      </c>
      <c r="B656" s="2" t="s">
        <v>3139</v>
      </c>
      <c r="C656" s="8" t="str">
        <f t="shared" ref="C656" si="778">MID(A652,FIND(" - ",A652)+3, 2)</f>
        <v>12</v>
      </c>
    </row>
    <row r="657" spans="1:5" ht="13.5" thickBot="1">
      <c r="A657" s="1" t="s">
        <v>356</v>
      </c>
      <c r="B657" s="2" t="s">
        <v>3138</v>
      </c>
      <c r="C657" s="4" t="str">
        <f t="shared" ref="C657" si="779">LEFT(A657,(FIND(" -",A657,1)-1))</f>
        <v>8/2/2016</v>
      </c>
    </row>
    <row r="658" spans="1:5" ht="13.5" thickBot="1">
      <c r="A658" s="3" t="s">
        <v>357</v>
      </c>
      <c r="B658" s="2" t="s">
        <v>3140</v>
      </c>
      <c r="C658" s="8" t="str">
        <f t="shared" ref="C658:C659" si="780">MID(A658,FIND(" - ",A658)+3,LEN(A658))</f>
        <v>23rd &amp; Fairmount</v>
      </c>
      <c r="D658" s="2" t="s">
        <v>3143</v>
      </c>
      <c r="E658" s="4" t="str">
        <f t="shared" ref="E658" si="781">LEFT(A658,(FIND(" checkout",A658,1)-1))</f>
        <v>7:35 AM</v>
      </c>
    </row>
    <row r="659" spans="1:5" ht="13.5" thickBot="1">
      <c r="A659" s="5" t="s">
        <v>358</v>
      </c>
      <c r="B659" s="2" t="s">
        <v>3141</v>
      </c>
      <c r="C659" s="8" t="str">
        <f t="shared" si="780"/>
        <v>The Children's Hospital of Philadelphia (CHOP)</v>
      </c>
      <c r="D659" s="2" t="s">
        <v>3144</v>
      </c>
      <c r="E659" s="4" t="str">
        <f t="shared" ref="E659" si="782">LEFT(A659,(FIND(" return",A659,1)-1))</f>
        <v>7:50 AM</v>
      </c>
    </row>
    <row r="660" spans="1:5" ht="13.5" thickBot="1">
      <c r="A660" s="3" t="s">
        <v>23</v>
      </c>
      <c r="B660" s="6" t="s">
        <v>3142</v>
      </c>
      <c r="C660" s="4" t="str">
        <f t="shared" ref="C660" si="783">LEFT(A660,(FIND(" miles",A660,1)-1))</f>
        <v>2.25</v>
      </c>
    </row>
    <row r="661" spans="1:5" ht="13.5" thickBot="1">
      <c r="A661" s="7">
        <v>0</v>
      </c>
      <c r="B661" s="2" t="s">
        <v>3139</v>
      </c>
      <c r="C661" s="8" t="str">
        <f t="shared" ref="C661" si="784">MID(A657,FIND(" - ",A657)+3, 2)</f>
        <v>15</v>
      </c>
    </row>
    <row r="662" spans="1:5" ht="13.5" thickBot="1">
      <c r="A662" s="1" t="s">
        <v>359</v>
      </c>
      <c r="B662" s="2" t="s">
        <v>3138</v>
      </c>
      <c r="C662" s="4" t="str">
        <f t="shared" ref="C662" si="785">LEFT(A662,(FIND(" -",A662,1)-1))</f>
        <v>8/2/2016</v>
      </c>
    </row>
    <row r="663" spans="1:5" ht="13.5" thickBot="1">
      <c r="A663" s="3" t="s">
        <v>57</v>
      </c>
      <c r="B663" s="2" t="s">
        <v>3140</v>
      </c>
      <c r="C663" s="8" t="str">
        <f t="shared" ref="C663:C664" si="786">MID(A663,FIND(" - ",A663)+3,LEN(A663))</f>
        <v>The Children's Hospital of Philadelphia (CHOP)</v>
      </c>
      <c r="D663" s="2" t="s">
        <v>3143</v>
      </c>
      <c r="E663" s="4" t="str">
        <f t="shared" ref="E663" si="787">LEFT(A663,(FIND(" checkout",A663,1)-1))</f>
        <v>5:06 PM</v>
      </c>
    </row>
    <row r="664" spans="1:5" ht="13.5" thickBot="1">
      <c r="A664" s="5" t="s">
        <v>161</v>
      </c>
      <c r="B664" s="2" t="s">
        <v>3141</v>
      </c>
      <c r="C664" s="8" t="str">
        <f t="shared" si="786"/>
        <v>Philadelphia Museum of Art</v>
      </c>
      <c r="D664" s="2" t="s">
        <v>3144</v>
      </c>
      <c r="E664" s="4" t="str">
        <f t="shared" ref="E664" si="788">LEFT(A664,(FIND(" return",A664,1)-1))</f>
        <v>5:19 PM</v>
      </c>
    </row>
    <row r="665" spans="1:5" ht="13.5" thickBot="1">
      <c r="A665" s="3" t="s">
        <v>31</v>
      </c>
      <c r="B665" s="6" t="s">
        <v>3142</v>
      </c>
      <c r="C665" s="4" t="str">
        <f t="shared" ref="C665" si="789">LEFT(A665,(FIND(" miles",A665,1)-1))</f>
        <v>1.95</v>
      </c>
    </row>
    <row r="666" spans="1:5" ht="13.5" thickBot="1">
      <c r="A666" s="7">
        <v>0</v>
      </c>
      <c r="B666" s="2" t="s">
        <v>3139</v>
      </c>
      <c r="C666" s="8" t="str">
        <f t="shared" ref="C666" si="790">MID(A662,FIND(" - ",A662)+3, 2)</f>
        <v>13</v>
      </c>
    </row>
    <row r="667" spans="1:5" ht="13.5" thickBot="1">
      <c r="A667" s="1" t="s">
        <v>360</v>
      </c>
      <c r="B667" s="2" t="s">
        <v>3138</v>
      </c>
      <c r="C667" s="4" t="str">
        <f t="shared" ref="C667" si="791">LEFT(A667,(FIND(" -",A667,1)-1))</f>
        <v>8/2/2016</v>
      </c>
    </row>
    <row r="668" spans="1:5" ht="13.5" thickBot="1">
      <c r="A668" s="3" t="s">
        <v>361</v>
      </c>
      <c r="B668" s="2" t="s">
        <v>3140</v>
      </c>
      <c r="C668" s="8" t="str">
        <f t="shared" ref="C668:C669" si="792">MID(A668,FIND(" - ",A668)+3,LEN(A668))</f>
        <v>23rd &amp; Fairmount</v>
      </c>
      <c r="D668" s="2" t="s">
        <v>3143</v>
      </c>
      <c r="E668" s="4" t="str">
        <f t="shared" ref="E668" si="793">LEFT(A668,(FIND(" checkout",A668,1)-1))</f>
        <v>6:10 PM</v>
      </c>
    </row>
    <row r="669" spans="1:5" ht="13.5" thickBot="1">
      <c r="A669" s="5" t="s">
        <v>362</v>
      </c>
      <c r="B669" s="2" t="s">
        <v>3141</v>
      </c>
      <c r="C669" s="8" t="str">
        <f t="shared" si="792"/>
        <v>Fairmount &amp; Ridge</v>
      </c>
      <c r="D669" s="2" t="s">
        <v>3144</v>
      </c>
      <c r="E669" s="4" t="str">
        <f t="shared" ref="E669" si="794">LEFT(A669,(FIND(" return",A669,1)-1))</f>
        <v>6:17 PM</v>
      </c>
    </row>
    <row r="670" spans="1:5" ht="13.5" thickBot="1">
      <c r="A670" s="3" t="s">
        <v>232</v>
      </c>
      <c r="B670" s="6" t="s">
        <v>3142</v>
      </c>
      <c r="C670" s="4" t="str">
        <f t="shared" ref="C670" si="795">LEFT(A670,(FIND(" miles",A670,1)-1))</f>
        <v>1.05</v>
      </c>
    </row>
    <row r="671" spans="1:5" ht="13.5" thickBot="1">
      <c r="A671" s="7">
        <v>0</v>
      </c>
      <c r="B671" s="2" t="s">
        <v>3139</v>
      </c>
      <c r="C671" s="8" t="str">
        <f t="shared" ref="C671" si="796">MID(A667,FIND(" - ",A667)+3, 2)</f>
        <v xml:space="preserve">7 </v>
      </c>
    </row>
    <row r="672" spans="1:5" ht="13.5" thickBot="1">
      <c r="A672" s="1" t="s">
        <v>363</v>
      </c>
      <c r="B672" s="2" t="s">
        <v>3138</v>
      </c>
      <c r="C672" s="4" t="str">
        <f t="shared" ref="C672" si="797">LEFT(A672,(FIND(" -",A672,1)-1))</f>
        <v>8/2/2016</v>
      </c>
    </row>
    <row r="673" spans="1:5" ht="13.5" thickBot="1">
      <c r="A673" s="3" t="s">
        <v>364</v>
      </c>
      <c r="B673" s="2" t="s">
        <v>3140</v>
      </c>
      <c r="C673" s="8" t="str">
        <f t="shared" ref="C673:C674" si="798">MID(A673,FIND(" - ",A673)+3,LEN(A673))</f>
        <v>Spring Garden Station, BSL</v>
      </c>
      <c r="D673" s="2" t="s">
        <v>3143</v>
      </c>
      <c r="E673" s="4" t="str">
        <f t="shared" ref="E673" si="799">LEFT(A673,(FIND(" checkout",A673,1)-1))</f>
        <v>11:04 PM</v>
      </c>
    </row>
    <row r="674" spans="1:5" ht="13.5" thickBot="1">
      <c r="A674" s="5" t="s">
        <v>365</v>
      </c>
      <c r="B674" s="2" t="s">
        <v>3141</v>
      </c>
      <c r="C674" s="8" t="str">
        <f t="shared" si="798"/>
        <v>23rd &amp; Fairmount</v>
      </c>
      <c r="D674" s="2" t="s">
        <v>3144</v>
      </c>
      <c r="E674" s="4" t="str">
        <f t="shared" ref="E674" si="800">LEFT(A674,(FIND(" return",A674,1)-1))</f>
        <v>11:10 PM</v>
      </c>
    </row>
    <row r="675" spans="1:5" ht="13.5" thickBot="1">
      <c r="A675" s="3" t="s">
        <v>366</v>
      </c>
      <c r="B675" s="6" t="s">
        <v>3142</v>
      </c>
      <c r="C675" s="4" t="str">
        <f t="shared" ref="C675" si="801">LEFT(A675,(FIND(" miles",A675,1)-1))</f>
        <v>0.9</v>
      </c>
    </row>
    <row r="676" spans="1:5" ht="13.5" thickBot="1">
      <c r="A676" s="7">
        <v>0</v>
      </c>
      <c r="B676" s="2" t="s">
        <v>3139</v>
      </c>
      <c r="C676" s="8" t="str">
        <f t="shared" ref="C676" si="802">MID(A672,FIND(" - ",A672)+3, 2)</f>
        <v xml:space="preserve">6 </v>
      </c>
    </row>
    <row r="677" spans="1:5" ht="13.5" thickBot="1">
      <c r="A677" s="1" t="s">
        <v>367</v>
      </c>
      <c r="B677" s="2" t="s">
        <v>3138</v>
      </c>
      <c r="C677" s="4" t="str">
        <f t="shared" ref="C677" si="803">LEFT(A677,(FIND(" -",A677,1)-1))</f>
        <v>8/3/2016</v>
      </c>
    </row>
    <row r="678" spans="1:5" ht="13.5" thickBot="1">
      <c r="A678" s="3" t="s">
        <v>77</v>
      </c>
      <c r="B678" s="2" t="s">
        <v>3140</v>
      </c>
      <c r="C678" s="8" t="str">
        <f t="shared" ref="C678:C679" si="804">MID(A678,FIND(" - ",A678)+3,LEN(A678))</f>
        <v>23rd &amp; Fairmount</v>
      </c>
      <c r="D678" s="2" t="s">
        <v>3143</v>
      </c>
      <c r="E678" s="4" t="str">
        <f t="shared" ref="E678" si="805">LEFT(A678,(FIND(" checkout",A678,1)-1))</f>
        <v>8:09 AM</v>
      </c>
    </row>
    <row r="679" spans="1:5" ht="13.5" thickBot="1">
      <c r="A679" s="5" t="s">
        <v>368</v>
      </c>
      <c r="B679" s="2" t="s">
        <v>3141</v>
      </c>
      <c r="C679" s="8" t="str">
        <f t="shared" si="804"/>
        <v>33rd &amp; Market</v>
      </c>
      <c r="D679" s="2" t="s">
        <v>3144</v>
      </c>
      <c r="E679" s="4" t="str">
        <f t="shared" ref="E679" si="806">LEFT(A679,(FIND(" return",A679,1)-1))</f>
        <v>8:20 AM</v>
      </c>
    </row>
    <row r="680" spans="1:5" ht="13.5" thickBot="1">
      <c r="A680" s="3" t="s">
        <v>330</v>
      </c>
      <c r="B680" s="6" t="s">
        <v>3142</v>
      </c>
      <c r="C680" s="4" t="str">
        <f t="shared" ref="C680" si="807">LEFT(A680,(FIND(" miles",A680,1)-1))</f>
        <v>1.65</v>
      </c>
    </row>
    <row r="681" spans="1:5" ht="13.5" thickBot="1">
      <c r="A681" s="7">
        <v>0</v>
      </c>
      <c r="B681" s="2" t="s">
        <v>3139</v>
      </c>
      <c r="C681" s="8" t="str">
        <f t="shared" ref="C681" si="808">MID(A677,FIND(" - ",A677)+3, 2)</f>
        <v>11</v>
      </c>
    </row>
    <row r="682" spans="1:5" ht="13.5" thickBot="1">
      <c r="A682" s="1" t="s">
        <v>369</v>
      </c>
      <c r="B682" s="2" t="s">
        <v>3138</v>
      </c>
      <c r="C682" s="4" t="str">
        <f t="shared" ref="C682" si="809">LEFT(A682,(FIND(" -",A682,1)-1))</f>
        <v>8/3/2016</v>
      </c>
    </row>
    <row r="683" spans="1:5" ht="13.5" thickBot="1">
      <c r="A683" s="3" t="s">
        <v>370</v>
      </c>
      <c r="B683" s="2" t="s">
        <v>3140</v>
      </c>
      <c r="C683" s="8" t="str">
        <f t="shared" ref="C683:C684" si="810">MID(A683,FIND(" - ",A683)+3,LEN(A683))</f>
        <v>33rd &amp; Market</v>
      </c>
      <c r="D683" s="2" t="s">
        <v>3143</v>
      </c>
      <c r="E683" s="4" t="str">
        <f t="shared" ref="E683" si="811">LEFT(A683,(FIND(" checkout",A683,1)-1))</f>
        <v>5:21 PM</v>
      </c>
    </row>
    <row r="684" spans="1:5" ht="13.5" thickBot="1">
      <c r="A684" s="5" t="s">
        <v>371</v>
      </c>
      <c r="B684" s="2" t="s">
        <v>3141</v>
      </c>
      <c r="C684" s="8" t="str">
        <f t="shared" si="810"/>
        <v>23rd &amp; Fairmount</v>
      </c>
      <c r="D684" s="2" t="s">
        <v>3144</v>
      </c>
      <c r="E684" s="4" t="str">
        <f t="shared" ref="E684" si="812">LEFT(A684,(FIND(" return",A684,1)-1))</f>
        <v>5:33 PM</v>
      </c>
    </row>
    <row r="685" spans="1:5" ht="13.5" thickBot="1">
      <c r="A685" s="3" t="s">
        <v>106</v>
      </c>
      <c r="B685" s="6" t="s">
        <v>3142</v>
      </c>
      <c r="C685" s="4" t="str">
        <f t="shared" ref="C685" si="813">LEFT(A685,(FIND(" miles",A685,1)-1))</f>
        <v>1.8</v>
      </c>
    </row>
    <row r="686" spans="1:5" ht="13.5" thickBot="1">
      <c r="A686" s="7">
        <v>0</v>
      </c>
      <c r="B686" s="2" t="s">
        <v>3139</v>
      </c>
      <c r="C686" s="8" t="str">
        <f t="shared" ref="C686" si="814">MID(A682,FIND(" - ",A682)+3, 2)</f>
        <v>12</v>
      </c>
    </row>
    <row r="687" spans="1:5" ht="13.5" thickBot="1">
      <c r="A687" s="1" t="s">
        <v>372</v>
      </c>
      <c r="B687" s="2" t="s">
        <v>3138</v>
      </c>
      <c r="C687" s="4" t="str">
        <f t="shared" ref="C687" si="815">LEFT(A687,(FIND(" -",A687,1)-1))</f>
        <v>8/4/2016</v>
      </c>
    </row>
    <row r="688" spans="1:5" ht="13.5" thickBot="1">
      <c r="A688" s="3" t="s">
        <v>144</v>
      </c>
      <c r="B688" s="2" t="s">
        <v>3140</v>
      </c>
      <c r="C688" s="8" t="str">
        <f t="shared" ref="C688:C689" si="816">MID(A688,FIND(" - ",A688)+3,LEN(A688))</f>
        <v>23rd &amp; Fairmount</v>
      </c>
      <c r="D688" s="2" t="s">
        <v>3143</v>
      </c>
      <c r="E688" s="4" t="str">
        <f t="shared" ref="E688" si="817">LEFT(A688,(FIND(" checkout",A688,1)-1))</f>
        <v>8:10 AM</v>
      </c>
    </row>
    <row r="689" spans="1:5" ht="13.5" thickBot="1">
      <c r="A689" s="5" t="s">
        <v>73</v>
      </c>
      <c r="B689" s="2" t="s">
        <v>3141</v>
      </c>
      <c r="C689" s="8" t="str">
        <f t="shared" si="816"/>
        <v>The Children's Hospital of Philadelphia (CHOP)</v>
      </c>
      <c r="D689" s="2" t="s">
        <v>3144</v>
      </c>
      <c r="E689" s="4" t="str">
        <f t="shared" ref="E689" si="818">LEFT(A689,(FIND(" return",A689,1)-1))</f>
        <v>8:26 AM</v>
      </c>
    </row>
    <row r="690" spans="1:5" ht="13.5" thickBot="1">
      <c r="A690" s="3" t="s">
        <v>35</v>
      </c>
      <c r="B690" s="6" t="s">
        <v>3142</v>
      </c>
      <c r="C690" s="4" t="str">
        <f t="shared" ref="C690" si="819">LEFT(A690,(FIND(" miles",A690,1)-1))</f>
        <v>2.4</v>
      </c>
    </row>
    <row r="691" spans="1:5" ht="13.5" thickBot="1">
      <c r="A691" s="7">
        <v>0</v>
      </c>
      <c r="B691" s="2" t="s">
        <v>3139</v>
      </c>
      <c r="C691" s="8" t="str">
        <f t="shared" ref="C691" si="820">MID(A687,FIND(" - ",A687)+3, 2)</f>
        <v>16</v>
      </c>
    </row>
    <row r="692" spans="1:5" ht="13.5" thickBot="1">
      <c r="A692" s="1" t="s">
        <v>373</v>
      </c>
      <c r="B692" s="2" t="s">
        <v>3138</v>
      </c>
      <c r="C692" s="4" t="str">
        <f t="shared" ref="C692" si="821">LEFT(A692,(FIND(" -",A692,1)-1))</f>
        <v>8/9/2016</v>
      </c>
    </row>
    <row r="693" spans="1:5" ht="13.5" thickBot="1">
      <c r="A693" s="3" t="s">
        <v>139</v>
      </c>
      <c r="B693" s="2" t="s">
        <v>3140</v>
      </c>
      <c r="C693" s="8" t="str">
        <f t="shared" ref="C693:C694" si="822">MID(A693,FIND(" - ",A693)+3,LEN(A693))</f>
        <v>23rd &amp; Fairmount</v>
      </c>
      <c r="D693" s="2" t="s">
        <v>3143</v>
      </c>
      <c r="E693" s="4" t="str">
        <f t="shared" ref="E693" si="823">LEFT(A693,(FIND(" checkout",A693,1)-1))</f>
        <v>8:12 AM</v>
      </c>
    </row>
    <row r="694" spans="1:5" ht="13.5" thickBot="1">
      <c r="A694" s="5" t="s">
        <v>374</v>
      </c>
      <c r="B694" s="2" t="s">
        <v>3141</v>
      </c>
      <c r="C694" s="8" t="str">
        <f t="shared" si="822"/>
        <v>The Children's Hospital of Philadelphia (CHOP)</v>
      </c>
      <c r="D694" s="2" t="s">
        <v>3144</v>
      </c>
      <c r="E694" s="4" t="str">
        <f t="shared" ref="E694" si="824">LEFT(A694,(FIND(" return",A694,1)-1))</f>
        <v>8:27 AM</v>
      </c>
    </row>
    <row r="695" spans="1:5" ht="13.5" thickBot="1">
      <c r="A695" s="3" t="s">
        <v>23</v>
      </c>
      <c r="B695" s="6" t="s">
        <v>3142</v>
      </c>
      <c r="C695" s="4" t="str">
        <f t="shared" ref="C695" si="825">LEFT(A695,(FIND(" miles",A695,1)-1))</f>
        <v>2.25</v>
      </c>
    </row>
    <row r="696" spans="1:5" ht="13.5" thickBot="1">
      <c r="A696" s="7">
        <v>0</v>
      </c>
      <c r="B696" s="2" t="s">
        <v>3139</v>
      </c>
      <c r="C696" s="8" t="str">
        <f t="shared" ref="C696" si="826">MID(A692,FIND(" - ",A692)+3, 2)</f>
        <v>15</v>
      </c>
    </row>
    <row r="697" spans="1:5" ht="13.5" thickBot="1">
      <c r="A697" s="1" t="s">
        <v>375</v>
      </c>
      <c r="B697" s="2" t="s">
        <v>3138</v>
      </c>
      <c r="C697" s="4" t="str">
        <f t="shared" ref="C697" si="827">LEFT(A697,(FIND(" -",A697,1)-1))</f>
        <v>8/9/2016</v>
      </c>
    </row>
    <row r="698" spans="1:5" ht="13.5" thickBot="1">
      <c r="A698" s="3" t="s">
        <v>376</v>
      </c>
      <c r="B698" s="2" t="s">
        <v>3140</v>
      </c>
      <c r="C698" s="8" t="str">
        <f t="shared" ref="C698:C699" si="828">MID(A698,FIND(" - ",A698)+3,LEN(A698))</f>
        <v>The Children's Hospital of Philadelphia (CHOP)</v>
      </c>
      <c r="D698" s="2" t="s">
        <v>3143</v>
      </c>
      <c r="E698" s="4" t="str">
        <f t="shared" ref="E698" si="829">LEFT(A698,(FIND(" checkout",A698,1)-1))</f>
        <v>5:14 PM</v>
      </c>
    </row>
    <row r="699" spans="1:5" ht="13.5" thickBot="1">
      <c r="A699" s="5" t="s">
        <v>377</v>
      </c>
      <c r="B699" s="2" t="s">
        <v>3141</v>
      </c>
      <c r="C699" s="8" t="str">
        <f t="shared" si="828"/>
        <v>Philadelphia Museum of Art</v>
      </c>
      <c r="D699" s="2" t="s">
        <v>3144</v>
      </c>
      <c r="E699" s="4" t="str">
        <f t="shared" ref="E699" si="830">LEFT(A699,(FIND(" return",A699,1)-1))</f>
        <v>5:27 PM</v>
      </c>
    </row>
    <row r="700" spans="1:5" ht="13.5" thickBot="1">
      <c r="A700" s="3" t="s">
        <v>31</v>
      </c>
      <c r="B700" s="6" t="s">
        <v>3142</v>
      </c>
      <c r="C700" s="4" t="str">
        <f t="shared" ref="C700" si="831">LEFT(A700,(FIND(" miles",A700,1)-1))</f>
        <v>1.95</v>
      </c>
    </row>
    <row r="701" spans="1:5" ht="13.5" thickBot="1">
      <c r="A701" s="7">
        <v>0</v>
      </c>
      <c r="B701" s="2" t="s">
        <v>3139</v>
      </c>
      <c r="C701" s="8" t="str">
        <f t="shared" ref="C701" si="832">MID(A697,FIND(" - ",A697)+3, 2)</f>
        <v>13</v>
      </c>
    </row>
    <row r="702" spans="1:5" ht="13.5" thickBot="1">
      <c r="A702" s="1" t="s">
        <v>378</v>
      </c>
      <c r="B702" s="2" t="s">
        <v>3138</v>
      </c>
      <c r="C702" s="4" t="str">
        <f t="shared" ref="C702" si="833">LEFT(A702,(FIND(" -",A702,1)-1))</f>
        <v>8/10/2016</v>
      </c>
    </row>
    <row r="703" spans="1:5" ht="13.5" thickBot="1">
      <c r="A703" s="3" t="s">
        <v>248</v>
      </c>
      <c r="B703" s="2" t="s">
        <v>3140</v>
      </c>
      <c r="C703" s="8" t="str">
        <f t="shared" ref="C703:C704" si="834">MID(A703,FIND(" - ",A703)+3,LEN(A703))</f>
        <v>23rd &amp; Fairmount</v>
      </c>
      <c r="D703" s="2" t="s">
        <v>3143</v>
      </c>
      <c r="E703" s="4" t="str">
        <f t="shared" ref="E703" si="835">LEFT(A703,(FIND(" checkout",A703,1)-1))</f>
        <v>8:16 AM</v>
      </c>
    </row>
    <row r="704" spans="1:5" ht="13.5" thickBot="1">
      <c r="A704" s="5" t="s">
        <v>273</v>
      </c>
      <c r="B704" s="2" t="s">
        <v>3141</v>
      </c>
      <c r="C704" s="8" t="str">
        <f t="shared" si="834"/>
        <v>33rd &amp; Market</v>
      </c>
      <c r="D704" s="2" t="s">
        <v>3144</v>
      </c>
      <c r="E704" s="4" t="str">
        <f t="shared" ref="E704" si="836">LEFT(A704,(FIND(" return",A704,1)-1))</f>
        <v>8:28 AM</v>
      </c>
    </row>
    <row r="705" spans="1:5" ht="13.5" thickBot="1">
      <c r="A705" s="3" t="s">
        <v>106</v>
      </c>
      <c r="B705" s="6" t="s">
        <v>3142</v>
      </c>
      <c r="C705" s="4" t="str">
        <f t="shared" ref="C705" si="837">LEFT(A705,(FIND(" miles",A705,1)-1))</f>
        <v>1.8</v>
      </c>
    </row>
    <row r="706" spans="1:5" ht="13.5" thickBot="1">
      <c r="A706" s="7">
        <v>0</v>
      </c>
      <c r="B706" s="2" t="s">
        <v>3139</v>
      </c>
      <c r="C706" s="8" t="str">
        <f t="shared" ref="C706" si="838">MID(A702,FIND(" - ",A702)+3, 2)</f>
        <v>12</v>
      </c>
    </row>
    <row r="707" spans="1:5" ht="13.5" thickBot="1">
      <c r="A707" s="1" t="s">
        <v>379</v>
      </c>
      <c r="B707" s="2" t="s">
        <v>3138</v>
      </c>
      <c r="C707" s="4" t="str">
        <f t="shared" ref="C707" si="839">LEFT(A707,(FIND(" -",A707,1)-1))</f>
        <v>8/10/2016</v>
      </c>
    </row>
    <row r="708" spans="1:5" ht="13.5" thickBot="1">
      <c r="A708" s="3" t="s">
        <v>204</v>
      </c>
      <c r="B708" s="2" t="s">
        <v>3140</v>
      </c>
      <c r="C708" s="8" t="str">
        <f t="shared" ref="C708:C709" si="840">MID(A708,FIND(" - ",A708)+3,LEN(A708))</f>
        <v>33rd &amp; Market</v>
      </c>
      <c r="D708" s="2" t="s">
        <v>3143</v>
      </c>
      <c r="E708" s="4" t="str">
        <f t="shared" ref="E708" si="841">LEFT(A708,(FIND(" checkout",A708,1)-1))</f>
        <v>5:15 PM</v>
      </c>
    </row>
    <row r="709" spans="1:5" ht="13.5" thickBot="1">
      <c r="A709" s="5" t="s">
        <v>97</v>
      </c>
      <c r="B709" s="2" t="s">
        <v>3141</v>
      </c>
      <c r="C709" s="8" t="str">
        <f t="shared" si="840"/>
        <v>23rd &amp; Fairmount</v>
      </c>
      <c r="D709" s="2" t="s">
        <v>3144</v>
      </c>
      <c r="E709" s="4" t="str">
        <f t="shared" ref="E709" si="842">LEFT(A709,(FIND(" return",A709,1)-1))</f>
        <v>5:25 PM</v>
      </c>
    </row>
    <row r="710" spans="1:5" ht="13.5" thickBot="1">
      <c r="A710" s="3" t="s">
        <v>49</v>
      </c>
      <c r="B710" s="6" t="s">
        <v>3142</v>
      </c>
      <c r="C710" s="4" t="str">
        <f t="shared" ref="C710" si="843">LEFT(A710,(FIND(" miles",A710,1)-1))</f>
        <v>1.5</v>
      </c>
    </row>
    <row r="711" spans="1:5" ht="13.5" thickBot="1">
      <c r="A711" s="7">
        <v>0</v>
      </c>
      <c r="B711" s="2" t="s">
        <v>3139</v>
      </c>
      <c r="C711" s="8" t="str">
        <f t="shared" ref="C711" si="844">MID(A707,FIND(" - ",A707)+3, 2)</f>
        <v>10</v>
      </c>
    </row>
    <row r="712" spans="1:5" ht="13.5" thickBot="1">
      <c r="A712" s="1" t="s">
        <v>380</v>
      </c>
      <c r="B712" s="2" t="s">
        <v>3138</v>
      </c>
      <c r="C712" s="4" t="str">
        <f t="shared" ref="C712" si="845">LEFT(A712,(FIND(" -",A712,1)-1))</f>
        <v>8/10/2016</v>
      </c>
    </row>
    <row r="713" spans="1:5" ht="13.5" thickBot="1">
      <c r="A713" s="3" t="s">
        <v>381</v>
      </c>
      <c r="B713" s="2" t="s">
        <v>3140</v>
      </c>
      <c r="C713" s="8" t="str">
        <f t="shared" ref="C713:C714" si="846">MID(A713,FIND(" - ",A713)+3,LEN(A713))</f>
        <v>23rd &amp; Fairmount</v>
      </c>
      <c r="D713" s="2" t="s">
        <v>3143</v>
      </c>
      <c r="E713" s="4" t="str">
        <f t="shared" ref="E713" si="847">LEFT(A713,(FIND(" checkout",A713,1)-1))</f>
        <v>6:07 PM</v>
      </c>
    </row>
    <row r="714" spans="1:5" ht="13.5" thickBot="1">
      <c r="A714" s="5" t="s">
        <v>382</v>
      </c>
      <c r="B714" s="2" t="s">
        <v>3141</v>
      </c>
      <c r="C714" s="8" t="str">
        <f t="shared" si="846"/>
        <v>15th &amp; South</v>
      </c>
      <c r="D714" s="2" t="s">
        <v>3144</v>
      </c>
      <c r="E714" s="4" t="str">
        <f t="shared" ref="E714" si="848">LEFT(A714,(FIND(" return",A714,1)-1))</f>
        <v>6:23 PM</v>
      </c>
    </row>
    <row r="715" spans="1:5" ht="13.5" thickBot="1">
      <c r="A715" s="3" t="s">
        <v>35</v>
      </c>
      <c r="B715" s="6" t="s">
        <v>3142</v>
      </c>
      <c r="C715" s="4" t="str">
        <f t="shared" ref="C715" si="849">LEFT(A715,(FIND(" miles",A715,1)-1))</f>
        <v>2.4</v>
      </c>
    </row>
    <row r="716" spans="1:5" ht="13.5" thickBot="1">
      <c r="A716" s="7">
        <v>0</v>
      </c>
      <c r="B716" s="2" t="s">
        <v>3139</v>
      </c>
      <c r="C716" s="8" t="str">
        <f t="shared" ref="C716" si="850">MID(A712,FIND(" - ",A712)+3, 2)</f>
        <v>16</v>
      </c>
    </row>
    <row r="717" spans="1:5" ht="13.5" thickBot="1">
      <c r="A717" s="1" t="s">
        <v>383</v>
      </c>
      <c r="B717" s="2" t="s">
        <v>3138</v>
      </c>
      <c r="C717" s="4" t="str">
        <f t="shared" ref="C717" si="851">LEFT(A717,(FIND(" -",A717,1)-1))</f>
        <v>8/10/2016</v>
      </c>
    </row>
    <row r="718" spans="1:5" ht="13.5" thickBot="1">
      <c r="A718" s="3" t="s">
        <v>384</v>
      </c>
      <c r="B718" s="2" t="s">
        <v>3140</v>
      </c>
      <c r="C718" s="8" t="str">
        <f t="shared" ref="C718:C719" si="852">MID(A718,FIND(" - ",A718)+3,LEN(A718))</f>
        <v>15th &amp; South</v>
      </c>
      <c r="D718" s="2" t="s">
        <v>3143</v>
      </c>
      <c r="E718" s="4" t="str">
        <f t="shared" ref="E718" si="853">LEFT(A718,(FIND(" checkout",A718,1)-1))</f>
        <v>8:32 PM</v>
      </c>
    </row>
    <row r="719" spans="1:5" ht="13.5" thickBot="1">
      <c r="A719" s="5" t="s">
        <v>385</v>
      </c>
      <c r="B719" s="2" t="s">
        <v>3141</v>
      </c>
      <c r="C719" s="8" t="str">
        <f t="shared" si="852"/>
        <v>Rodin Museum</v>
      </c>
      <c r="D719" s="2" t="s">
        <v>3144</v>
      </c>
      <c r="E719" s="4" t="str">
        <f t="shared" ref="E719" si="854">LEFT(A719,(FIND(" return",A719,1)-1))</f>
        <v>8:46 PM</v>
      </c>
    </row>
    <row r="720" spans="1:5" ht="13.5" thickBot="1">
      <c r="A720" s="3" t="s">
        <v>3</v>
      </c>
      <c r="B720" s="6" t="s">
        <v>3142</v>
      </c>
      <c r="C720" s="4" t="str">
        <f t="shared" ref="C720" si="855">LEFT(A720,(FIND(" miles",A720,1)-1))</f>
        <v>2.1</v>
      </c>
    </row>
    <row r="721" spans="1:5" ht="13.5" thickBot="1">
      <c r="A721" s="7">
        <v>0</v>
      </c>
      <c r="B721" s="2" t="s">
        <v>3139</v>
      </c>
      <c r="C721" s="8" t="str">
        <f t="shared" ref="C721" si="856">MID(A717,FIND(" - ",A717)+3, 2)</f>
        <v>14</v>
      </c>
    </row>
    <row r="722" spans="1:5" ht="13.5" thickBot="1">
      <c r="A722" s="1" t="s">
        <v>386</v>
      </c>
      <c r="B722" s="2" t="s">
        <v>3138</v>
      </c>
      <c r="C722" s="4" t="str">
        <f t="shared" ref="C722" si="857">LEFT(A722,(FIND(" -",A722,1)-1))</f>
        <v>8/11/2016</v>
      </c>
    </row>
    <row r="723" spans="1:5" ht="13.5" thickBot="1">
      <c r="A723" s="3" t="s">
        <v>37</v>
      </c>
      <c r="B723" s="2" t="s">
        <v>3140</v>
      </c>
      <c r="C723" s="8" t="str">
        <f t="shared" ref="C723:C724" si="858">MID(A723,FIND(" - ",A723)+3,LEN(A723))</f>
        <v>23rd &amp; Fairmount</v>
      </c>
      <c r="D723" s="2" t="s">
        <v>3143</v>
      </c>
      <c r="E723" s="4" t="str">
        <f t="shared" ref="E723" si="859">LEFT(A723,(FIND(" checkout",A723,1)-1))</f>
        <v>8:04 AM</v>
      </c>
    </row>
    <row r="724" spans="1:5" ht="13.5" thickBot="1">
      <c r="A724" s="5" t="s">
        <v>87</v>
      </c>
      <c r="B724" s="2" t="s">
        <v>3141</v>
      </c>
      <c r="C724" s="8" t="str">
        <f t="shared" si="858"/>
        <v>The Children's Hospital of Philadelphia (CHOP)</v>
      </c>
      <c r="D724" s="2" t="s">
        <v>3144</v>
      </c>
      <c r="E724" s="4" t="str">
        <f t="shared" ref="E724" si="860">LEFT(A724,(FIND(" return",A724,1)-1))</f>
        <v>8:22 AM</v>
      </c>
    </row>
    <row r="725" spans="1:5" ht="13.5" thickBot="1">
      <c r="A725" s="3" t="s">
        <v>74</v>
      </c>
      <c r="B725" s="6" t="s">
        <v>3142</v>
      </c>
      <c r="C725" s="4" t="str">
        <f t="shared" ref="C725" si="861">LEFT(A725,(FIND(" miles",A725,1)-1))</f>
        <v>2.7</v>
      </c>
    </row>
    <row r="726" spans="1:5" ht="13.5" thickBot="1">
      <c r="A726" s="7">
        <v>0</v>
      </c>
      <c r="B726" s="2" t="s">
        <v>3139</v>
      </c>
      <c r="C726" s="8" t="str">
        <f t="shared" ref="C726" si="862">MID(A722,FIND(" - ",A722)+3, 2)</f>
        <v>18</v>
      </c>
    </row>
    <row r="727" spans="1:5" ht="13.5" thickBot="1">
      <c r="A727" s="1" t="s">
        <v>387</v>
      </c>
      <c r="B727" s="2" t="s">
        <v>3138</v>
      </c>
      <c r="C727" s="4" t="str">
        <f t="shared" ref="C727" si="863">LEFT(A727,(FIND(" -",A727,1)-1))</f>
        <v>8/12/2016</v>
      </c>
    </row>
    <row r="728" spans="1:5" ht="13.5" thickBot="1">
      <c r="A728" s="3" t="s">
        <v>66</v>
      </c>
      <c r="B728" s="2" t="s">
        <v>3140</v>
      </c>
      <c r="C728" s="8" t="str">
        <f t="shared" ref="C728:C729" si="864">MID(A728,FIND(" - ",A728)+3,LEN(A728))</f>
        <v>23rd &amp; Fairmount</v>
      </c>
      <c r="D728" s="2" t="s">
        <v>3143</v>
      </c>
      <c r="E728" s="4" t="str">
        <f t="shared" ref="E728" si="865">LEFT(A728,(FIND(" checkout",A728,1)-1))</f>
        <v>8:08 AM</v>
      </c>
    </row>
    <row r="729" spans="1:5" ht="13.5" thickBot="1">
      <c r="A729" s="5" t="s">
        <v>388</v>
      </c>
      <c r="B729" s="2" t="s">
        <v>3141</v>
      </c>
      <c r="C729" s="8" t="str">
        <f t="shared" si="864"/>
        <v>33rd &amp; Market</v>
      </c>
      <c r="D729" s="2" t="s">
        <v>3144</v>
      </c>
      <c r="E729" s="4" t="str">
        <f t="shared" ref="E729" si="866">LEFT(A729,(FIND(" return",A729,1)-1))</f>
        <v>8:19 AM</v>
      </c>
    </row>
    <row r="730" spans="1:5" ht="13.5" thickBot="1">
      <c r="A730" s="3" t="s">
        <v>330</v>
      </c>
      <c r="B730" s="6" t="s">
        <v>3142</v>
      </c>
      <c r="C730" s="4" t="str">
        <f t="shared" ref="C730" si="867">LEFT(A730,(FIND(" miles",A730,1)-1))</f>
        <v>1.65</v>
      </c>
    </row>
    <row r="731" spans="1:5" ht="13.5" thickBot="1">
      <c r="A731" s="7">
        <v>0</v>
      </c>
      <c r="B731" s="2" t="s">
        <v>3139</v>
      </c>
      <c r="C731" s="8" t="str">
        <f t="shared" ref="C731" si="868">MID(A727,FIND(" - ",A727)+3, 2)</f>
        <v>11</v>
      </c>
    </row>
    <row r="732" spans="1:5" ht="13.5" thickBot="1">
      <c r="A732" s="1" t="s">
        <v>389</v>
      </c>
      <c r="B732" s="2" t="s">
        <v>3138</v>
      </c>
      <c r="C732" s="4" t="str">
        <f t="shared" ref="C732" si="869">LEFT(A732,(FIND(" -",A732,1)-1))</f>
        <v>8/12/2016</v>
      </c>
    </row>
    <row r="733" spans="1:5" ht="13.5" thickBot="1">
      <c r="A733" s="3" t="s">
        <v>390</v>
      </c>
      <c r="B733" s="2" t="s">
        <v>3140</v>
      </c>
      <c r="C733" s="8" t="str">
        <f t="shared" ref="C733:C734" si="870">MID(A733,FIND(" - ",A733)+3,LEN(A733))</f>
        <v>36th &amp; Sansom</v>
      </c>
      <c r="D733" s="2" t="s">
        <v>3143</v>
      </c>
      <c r="E733" s="4" t="str">
        <f t="shared" ref="E733" si="871">LEFT(A733,(FIND(" checkout",A733,1)-1))</f>
        <v>10:55 AM</v>
      </c>
    </row>
    <row r="734" spans="1:5" ht="13.5" thickBot="1">
      <c r="A734" s="5" t="s">
        <v>391</v>
      </c>
      <c r="B734" s="2" t="s">
        <v>3141</v>
      </c>
      <c r="C734" s="8" t="str">
        <f t="shared" si="870"/>
        <v>The Children's Hospital of Philadelphia, East Service Drive</v>
      </c>
      <c r="D734" s="2" t="s">
        <v>3144</v>
      </c>
      <c r="E734" s="4" t="str">
        <f t="shared" ref="E734" si="872">LEFT(A734,(FIND(" return",A734,1)-1))</f>
        <v>10:55 AM</v>
      </c>
    </row>
    <row r="735" spans="1:5" ht="13.5" thickBot="1">
      <c r="A735" s="3" t="s">
        <v>118</v>
      </c>
      <c r="B735" s="6" t="s">
        <v>3142</v>
      </c>
      <c r="C735" s="4" t="str">
        <f t="shared" ref="C735" si="873">LEFT(A735,(FIND(" miles",A735,1)-1))</f>
        <v>0</v>
      </c>
    </row>
    <row r="736" spans="1:5" ht="13.5" thickBot="1">
      <c r="A736" s="7">
        <v>0</v>
      </c>
      <c r="B736" s="2" t="s">
        <v>3139</v>
      </c>
      <c r="C736" s="8" t="str">
        <f t="shared" ref="C736" si="874">MID(A732,FIND(" - ",A732)+3, 2)</f>
        <v xml:space="preserve">0 </v>
      </c>
    </row>
    <row r="737" spans="1:5" ht="13.5" thickBot="1">
      <c r="A737" s="1" t="s">
        <v>392</v>
      </c>
      <c r="B737" s="2" t="s">
        <v>3138</v>
      </c>
      <c r="C737" s="4" t="str">
        <f t="shared" ref="C737" si="875">LEFT(A737,(FIND(" -",A737,1)-1))</f>
        <v>8/12/2016</v>
      </c>
    </row>
    <row r="738" spans="1:5" ht="13.5" thickBot="1">
      <c r="A738" s="3" t="s">
        <v>393</v>
      </c>
      <c r="B738" s="2" t="s">
        <v>3140</v>
      </c>
      <c r="C738" s="8" t="str">
        <f t="shared" ref="C738:C739" si="876">MID(A738,FIND(" - ",A738)+3,LEN(A738))</f>
        <v>The Children's Hospital of Philadelphia (CHOP)</v>
      </c>
      <c r="D738" s="2" t="s">
        <v>3143</v>
      </c>
      <c r="E738" s="4" t="str">
        <f t="shared" ref="E738" si="877">LEFT(A738,(FIND(" checkout",A738,1)-1))</f>
        <v>4:37 PM</v>
      </c>
    </row>
    <row r="739" spans="1:5" ht="13.5" thickBot="1">
      <c r="A739" s="5" t="s">
        <v>394</v>
      </c>
      <c r="B739" s="2" t="s">
        <v>3141</v>
      </c>
      <c r="C739" s="8" t="str">
        <f t="shared" si="876"/>
        <v>Rodin Museum</v>
      </c>
      <c r="D739" s="2" t="s">
        <v>3144</v>
      </c>
      <c r="E739" s="4" t="str">
        <f t="shared" ref="E739" si="878">LEFT(A739,(FIND(" return",A739,1)-1))</f>
        <v>4:53 PM</v>
      </c>
    </row>
    <row r="740" spans="1:5" ht="13.5" thickBot="1">
      <c r="A740" s="3" t="s">
        <v>35</v>
      </c>
      <c r="B740" s="6" t="s">
        <v>3142</v>
      </c>
      <c r="C740" s="4" t="str">
        <f t="shared" ref="C740" si="879">LEFT(A740,(FIND(" miles",A740,1)-1))</f>
        <v>2.4</v>
      </c>
    </row>
    <row r="741" spans="1:5" ht="13.5" thickBot="1">
      <c r="A741" s="7">
        <v>0</v>
      </c>
      <c r="B741" s="2" t="s">
        <v>3139</v>
      </c>
      <c r="C741" s="8" t="str">
        <f t="shared" ref="C741" si="880">MID(A737,FIND(" - ",A737)+3, 2)</f>
        <v>16</v>
      </c>
    </row>
    <row r="742" spans="1:5" ht="13.5" thickBot="1">
      <c r="A742" s="1" t="s">
        <v>395</v>
      </c>
      <c r="B742" s="2" t="s">
        <v>3138</v>
      </c>
      <c r="C742" s="4" t="str">
        <f t="shared" ref="C742" si="881">LEFT(A742,(FIND(" -",A742,1)-1))</f>
        <v>8/15/2016</v>
      </c>
    </row>
    <row r="743" spans="1:5" ht="13.5" thickBot="1">
      <c r="A743" s="3" t="s">
        <v>195</v>
      </c>
      <c r="B743" s="2" t="s">
        <v>3140</v>
      </c>
      <c r="C743" s="8" t="str">
        <f t="shared" ref="C743:C744" si="882">MID(A743,FIND(" - ",A743)+3,LEN(A743))</f>
        <v>23rd &amp; Fairmount</v>
      </c>
      <c r="D743" s="2" t="s">
        <v>3143</v>
      </c>
      <c r="E743" s="4" t="str">
        <f t="shared" ref="E743" si="883">LEFT(A743,(FIND(" checkout",A743,1)-1))</f>
        <v>8:14 AM</v>
      </c>
    </row>
    <row r="744" spans="1:5" ht="13.5" thickBot="1">
      <c r="A744" s="5" t="s">
        <v>229</v>
      </c>
      <c r="B744" s="2" t="s">
        <v>3141</v>
      </c>
      <c r="C744" s="8" t="str">
        <f t="shared" si="882"/>
        <v>33rd &amp; Market</v>
      </c>
      <c r="D744" s="2" t="s">
        <v>3144</v>
      </c>
      <c r="E744" s="4" t="str">
        <f t="shared" ref="E744" si="884">LEFT(A744,(FIND(" return",A744,1)-1))</f>
        <v>8:25 AM</v>
      </c>
    </row>
    <row r="745" spans="1:5" ht="13.5" thickBot="1">
      <c r="A745" s="3" t="s">
        <v>330</v>
      </c>
      <c r="B745" s="6" t="s">
        <v>3142</v>
      </c>
      <c r="C745" s="4" t="str">
        <f t="shared" ref="C745" si="885">LEFT(A745,(FIND(" miles",A745,1)-1))</f>
        <v>1.65</v>
      </c>
    </row>
    <row r="746" spans="1:5" ht="13.5" thickBot="1">
      <c r="A746" s="7">
        <v>0</v>
      </c>
      <c r="B746" s="2" t="s">
        <v>3139</v>
      </c>
      <c r="C746" s="8" t="str">
        <f t="shared" ref="C746" si="886">MID(A742,FIND(" - ",A742)+3, 2)</f>
        <v>11</v>
      </c>
    </row>
    <row r="747" spans="1:5" ht="13.5" thickBot="1">
      <c r="A747" s="1" t="s">
        <v>396</v>
      </c>
      <c r="B747" s="2" t="s">
        <v>3138</v>
      </c>
      <c r="C747" s="4" t="str">
        <f t="shared" ref="C747" si="887">LEFT(A747,(FIND(" -",A747,1)-1))</f>
        <v>8/15/2016</v>
      </c>
    </row>
    <row r="748" spans="1:5" ht="13.5" thickBot="1">
      <c r="A748" s="3" t="s">
        <v>204</v>
      </c>
      <c r="B748" s="2" t="s">
        <v>3140</v>
      </c>
      <c r="C748" s="8" t="str">
        <f t="shared" ref="C748:C749" si="888">MID(A748,FIND(" - ",A748)+3,LEN(A748))</f>
        <v>33rd &amp; Market</v>
      </c>
      <c r="D748" s="2" t="s">
        <v>3143</v>
      </c>
      <c r="E748" s="4" t="str">
        <f t="shared" ref="E748" si="889">LEFT(A748,(FIND(" checkout",A748,1)-1))</f>
        <v>5:15 PM</v>
      </c>
    </row>
    <row r="749" spans="1:5" ht="13.5" thickBot="1">
      <c r="A749" s="5" t="s">
        <v>142</v>
      </c>
      <c r="B749" s="2" t="s">
        <v>3141</v>
      </c>
      <c r="C749" s="8" t="str">
        <f t="shared" si="888"/>
        <v>Philadelphia Museum of Art</v>
      </c>
      <c r="D749" s="2" t="s">
        <v>3144</v>
      </c>
      <c r="E749" s="4" t="str">
        <f t="shared" ref="E749" si="890">LEFT(A749,(FIND(" return",A749,1)-1))</f>
        <v>5:24 PM</v>
      </c>
    </row>
    <row r="750" spans="1:5" ht="13.5" thickBot="1">
      <c r="A750" s="3" t="s">
        <v>299</v>
      </c>
      <c r="B750" s="6" t="s">
        <v>3142</v>
      </c>
      <c r="C750" s="4" t="str">
        <f t="shared" ref="C750" si="891">LEFT(A750,(FIND(" miles",A750,1)-1))</f>
        <v>1.35</v>
      </c>
    </row>
    <row r="751" spans="1:5" ht="13.5" thickBot="1">
      <c r="A751" s="7">
        <v>0</v>
      </c>
      <c r="B751" s="2" t="s">
        <v>3139</v>
      </c>
      <c r="C751" s="8" t="str">
        <f t="shared" ref="C751" si="892">MID(A747,FIND(" - ",A747)+3, 2)</f>
        <v xml:space="preserve">9 </v>
      </c>
    </row>
    <row r="752" spans="1:5" ht="13.5" thickBot="1">
      <c r="A752" s="1" t="s">
        <v>397</v>
      </c>
      <c r="B752" s="2" t="s">
        <v>3138</v>
      </c>
      <c r="C752" s="4" t="str">
        <f t="shared" ref="C752" si="893">LEFT(A752,(FIND(" -",A752,1)-1))</f>
        <v>8/16/2016</v>
      </c>
    </row>
    <row r="753" spans="1:5" ht="13.5" thickBot="1">
      <c r="A753" s="3" t="s">
        <v>158</v>
      </c>
      <c r="B753" s="2" t="s">
        <v>3140</v>
      </c>
      <c r="C753" s="8" t="str">
        <f t="shared" ref="C753:C754" si="894">MID(A753,FIND(" - ",A753)+3,LEN(A753))</f>
        <v>23rd &amp; Fairmount</v>
      </c>
      <c r="D753" s="2" t="s">
        <v>3143</v>
      </c>
      <c r="E753" s="4" t="str">
        <f t="shared" ref="E753" si="895">LEFT(A753,(FIND(" checkout",A753,1)-1))</f>
        <v>8:07 AM</v>
      </c>
    </row>
    <row r="754" spans="1:5" ht="13.5" thickBot="1">
      <c r="A754" s="5" t="s">
        <v>398</v>
      </c>
      <c r="B754" s="2" t="s">
        <v>3141</v>
      </c>
      <c r="C754" s="8" t="str">
        <f t="shared" si="894"/>
        <v>The Children's Hospital of Philadelphia, East Service Drive</v>
      </c>
      <c r="D754" s="2" t="s">
        <v>3144</v>
      </c>
      <c r="E754" s="4" t="str">
        <f t="shared" ref="E754" si="896">LEFT(A754,(FIND(" return",A754,1)-1))</f>
        <v>8:07 AM</v>
      </c>
    </row>
    <row r="755" spans="1:5" ht="13.5" thickBot="1">
      <c r="A755" s="3" t="s">
        <v>118</v>
      </c>
      <c r="B755" s="6" t="s">
        <v>3142</v>
      </c>
      <c r="C755" s="4" t="str">
        <f t="shared" ref="C755" si="897">LEFT(A755,(FIND(" miles",A755,1)-1))</f>
        <v>0</v>
      </c>
    </row>
    <row r="756" spans="1:5" ht="13.5" thickBot="1">
      <c r="A756" s="7">
        <v>0</v>
      </c>
      <c r="B756" s="2" t="s">
        <v>3139</v>
      </c>
      <c r="C756" s="8" t="str">
        <f t="shared" ref="C756" si="898">MID(A752,FIND(" - ",A752)+3, 2)</f>
        <v xml:space="preserve">0 </v>
      </c>
    </row>
    <row r="757" spans="1:5" ht="13.5" thickBot="1">
      <c r="A757" s="1" t="s">
        <v>399</v>
      </c>
      <c r="B757" s="2" t="s">
        <v>3138</v>
      </c>
      <c r="C757" s="4" t="str">
        <f t="shared" ref="C757" si="899">LEFT(A757,(FIND(" -",A757,1)-1))</f>
        <v>8/16/2016</v>
      </c>
    </row>
    <row r="758" spans="1:5" ht="13.5" thickBot="1">
      <c r="A758" s="3" t="s">
        <v>33</v>
      </c>
      <c r="B758" s="2" t="s">
        <v>3140</v>
      </c>
      <c r="C758" s="8" t="str">
        <f t="shared" ref="C758:C759" si="900">MID(A758,FIND(" - ",A758)+3,LEN(A758))</f>
        <v>The Children's Hospital of Philadelphia (CHOP)</v>
      </c>
      <c r="D758" s="2" t="s">
        <v>3143</v>
      </c>
      <c r="E758" s="4" t="str">
        <f t="shared" ref="E758" si="901">LEFT(A758,(FIND(" checkout",A758,1)-1))</f>
        <v>5:04 PM</v>
      </c>
    </row>
    <row r="759" spans="1:5" ht="13.5" thickBot="1">
      <c r="A759" s="5" t="s">
        <v>111</v>
      </c>
      <c r="B759" s="2" t="s">
        <v>3141</v>
      </c>
      <c r="C759" s="8" t="str">
        <f t="shared" si="900"/>
        <v>Philadelphia Museum of Art</v>
      </c>
      <c r="D759" s="2" t="s">
        <v>3144</v>
      </c>
      <c r="E759" s="4" t="str">
        <f t="shared" ref="E759" si="902">LEFT(A759,(FIND(" return",A759,1)-1))</f>
        <v>5:18 PM</v>
      </c>
    </row>
    <row r="760" spans="1:5" ht="13.5" thickBot="1">
      <c r="A760" s="3" t="s">
        <v>3</v>
      </c>
      <c r="B760" s="6" t="s">
        <v>3142</v>
      </c>
      <c r="C760" s="4" t="str">
        <f t="shared" ref="C760" si="903">LEFT(A760,(FIND(" miles",A760,1)-1))</f>
        <v>2.1</v>
      </c>
    </row>
    <row r="761" spans="1:5" ht="13.5" thickBot="1">
      <c r="A761" s="7">
        <v>0</v>
      </c>
      <c r="B761" s="2" t="s">
        <v>3139</v>
      </c>
      <c r="C761" s="8" t="str">
        <f t="shared" ref="C761" si="904">MID(A757,FIND(" - ",A757)+3, 2)</f>
        <v>14</v>
      </c>
    </row>
    <row r="762" spans="1:5" ht="13.5" thickBot="1">
      <c r="A762" s="1" t="s">
        <v>400</v>
      </c>
      <c r="B762" s="2" t="s">
        <v>3138</v>
      </c>
      <c r="C762" s="4" t="str">
        <f t="shared" ref="C762" si="905">LEFT(A762,(FIND(" -",A762,1)-1))</f>
        <v>8/17/2016</v>
      </c>
    </row>
    <row r="763" spans="1:5" ht="13.5" thickBot="1">
      <c r="A763" s="3" t="s">
        <v>305</v>
      </c>
      <c r="B763" s="2" t="s">
        <v>3140</v>
      </c>
      <c r="C763" s="8" t="str">
        <f t="shared" ref="C763:C764" si="906">MID(A763,FIND(" - ",A763)+3,LEN(A763))</f>
        <v>23rd &amp; Fairmount</v>
      </c>
      <c r="D763" s="2" t="s">
        <v>3143</v>
      </c>
      <c r="E763" s="4" t="str">
        <f t="shared" ref="E763" si="907">LEFT(A763,(FIND(" checkout",A763,1)-1))</f>
        <v>8:19 AM</v>
      </c>
    </row>
    <row r="764" spans="1:5" ht="13.5" thickBot="1">
      <c r="A764" s="5" t="s">
        <v>306</v>
      </c>
      <c r="B764" s="2" t="s">
        <v>3141</v>
      </c>
      <c r="C764" s="8" t="str">
        <f t="shared" si="906"/>
        <v>33rd &amp; Market</v>
      </c>
      <c r="D764" s="2" t="s">
        <v>3144</v>
      </c>
      <c r="E764" s="4" t="str">
        <f t="shared" ref="E764" si="908">LEFT(A764,(FIND(" return",A764,1)-1))</f>
        <v>8:31 AM</v>
      </c>
    </row>
    <row r="765" spans="1:5" ht="13.5" thickBot="1">
      <c r="A765" s="3" t="s">
        <v>106</v>
      </c>
      <c r="B765" s="6" t="s">
        <v>3142</v>
      </c>
      <c r="C765" s="4" t="str">
        <f t="shared" ref="C765" si="909">LEFT(A765,(FIND(" miles",A765,1)-1))</f>
        <v>1.8</v>
      </c>
    </row>
    <row r="766" spans="1:5" ht="13.5" thickBot="1">
      <c r="A766" s="7">
        <v>0</v>
      </c>
      <c r="B766" s="2" t="s">
        <v>3139</v>
      </c>
      <c r="C766" s="8" t="str">
        <f t="shared" ref="C766" si="910">MID(A762,FIND(" - ",A762)+3, 2)</f>
        <v>12</v>
      </c>
    </row>
    <row r="767" spans="1:5" ht="13.5" thickBot="1">
      <c r="A767" s="1" t="s">
        <v>401</v>
      </c>
      <c r="B767" s="2" t="s">
        <v>3138</v>
      </c>
      <c r="C767" s="4" t="str">
        <f t="shared" ref="C767" si="911">LEFT(A767,(FIND(" -",A767,1)-1))</f>
        <v>8/17/2016</v>
      </c>
    </row>
    <row r="768" spans="1:5" ht="13.5" thickBot="1">
      <c r="A768" s="3" t="s">
        <v>402</v>
      </c>
      <c r="B768" s="2" t="s">
        <v>3140</v>
      </c>
      <c r="C768" s="8" t="str">
        <f t="shared" ref="C768:C769" si="912">MID(A768,FIND(" - ",A768)+3,LEN(A768))</f>
        <v>33rd &amp; Market</v>
      </c>
      <c r="D768" s="2" t="s">
        <v>3143</v>
      </c>
      <c r="E768" s="4" t="str">
        <f t="shared" ref="E768" si="913">LEFT(A768,(FIND(" checkout",A768,1)-1))</f>
        <v>5:07 PM</v>
      </c>
    </row>
    <row r="769" spans="1:5" ht="13.5" thickBot="1">
      <c r="A769" s="5" t="s">
        <v>403</v>
      </c>
      <c r="B769" s="2" t="s">
        <v>3141</v>
      </c>
      <c r="C769" s="8" t="str">
        <f t="shared" si="912"/>
        <v>Philadelphia Museum of Art</v>
      </c>
      <c r="D769" s="2" t="s">
        <v>3144</v>
      </c>
      <c r="E769" s="4" t="str">
        <f t="shared" ref="E769" si="914">LEFT(A769,(FIND(" return",A769,1)-1))</f>
        <v>5:14 PM</v>
      </c>
    </row>
    <row r="770" spans="1:5" ht="13.5" thickBot="1">
      <c r="A770" s="3" t="s">
        <v>232</v>
      </c>
      <c r="B770" s="6" t="s">
        <v>3142</v>
      </c>
      <c r="C770" s="4" t="str">
        <f t="shared" ref="C770" si="915">LEFT(A770,(FIND(" miles",A770,1)-1))</f>
        <v>1.05</v>
      </c>
    </row>
    <row r="771" spans="1:5" ht="13.5" thickBot="1">
      <c r="A771" s="7">
        <v>0</v>
      </c>
      <c r="B771" s="2" t="s">
        <v>3139</v>
      </c>
      <c r="C771" s="8" t="str">
        <f t="shared" ref="C771" si="916">MID(A767,FIND(" - ",A767)+3, 2)</f>
        <v xml:space="preserve">7 </v>
      </c>
    </row>
    <row r="772" spans="1:5" ht="13.5" thickBot="1">
      <c r="A772" s="1" t="s">
        <v>400</v>
      </c>
      <c r="B772" s="2" t="s">
        <v>3138</v>
      </c>
      <c r="C772" s="4" t="str">
        <f t="shared" ref="C772" si="917">LEFT(A772,(FIND(" -",A772,1)-1))</f>
        <v>8/17/2016</v>
      </c>
    </row>
    <row r="773" spans="1:5" ht="13.5" thickBot="1">
      <c r="A773" s="3" t="s">
        <v>404</v>
      </c>
      <c r="B773" s="2" t="s">
        <v>3140</v>
      </c>
      <c r="C773" s="8" t="str">
        <f t="shared" ref="C773:C774" si="918">MID(A773,FIND(" - ",A773)+3,LEN(A773))</f>
        <v>23rd &amp; Fairmount</v>
      </c>
      <c r="D773" s="2" t="s">
        <v>3143</v>
      </c>
      <c r="E773" s="4" t="str">
        <f t="shared" ref="E773" si="919">LEFT(A773,(FIND(" checkout",A773,1)-1))</f>
        <v>6:12 PM</v>
      </c>
    </row>
    <row r="774" spans="1:5" ht="13.5" thickBot="1">
      <c r="A774" s="5" t="s">
        <v>405</v>
      </c>
      <c r="B774" s="2" t="s">
        <v>3141</v>
      </c>
      <c r="C774" s="8" t="str">
        <f t="shared" si="918"/>
        <v>18th &amp; JFK</v>
      </c>
      <c r="D774" s="2" t="s">
        <v>3144</v>
      </c>
      <c r="E774" s="4" t="str">
        <f t="shared" ref="E774" si="920">LEFT(A774,(FIND(" return",A774,1)-1))</f>
        <v>6:24 PM</v>
      </c>
    </row>
    <row r="775" spans="1:5" ht="13.5" thickBot="1">
      <c r="A775" s="3" t="s">
        <v>106</v>
      </c>
      <c r="B775" s="6" t="s">
        <v>3142</v>
      </c>
      <c r="C775" s="4" t="str">
        <f t="shared" ref="C775" si="921">LEFT(A775,(FIND(" miles",A775,1)-1))</f>
        <v>1.8</v>
      </c>
    </row>
    <row r="776" spans="1:5" ht="13.5" thickBot="1">
      <c r="A776" s="7">
        <v>0</v>
      </c>
      <c r="B776" s="2" t="s">
        <v>3139</v>
      </c>
      <c r="C776" s="8" t="str">
        <f t="shared" ref="C776" si="922">MID(A772,FIND(" - ",A772)+3, 2)</f>
        <v>12</v>
      </c>
    </row>
    <row r="777" spans="1:5" ht="13.5" thickBot="1">
      <c r="A777" s="1" t="s">
        <v>406</v>
      </c>
      <c r="B777" s="2" t="s">
        <v>3138</v>
      </c>
      <c r="C777" s="4" t="str">
        <f t="shared" ref="C777" si="923">LEFT(A777,(FIND(" -",A777,1)-1))</f>
        <v>8/18/2016</v>
      </c>
    </row>
    <row r="778" spans="1:5" ht="13.5" thickBot="1">
      <c r="A778" s="3" t="s">
        <v>150</v>
      </c>
      <c r="B778" s="2" t="s">
        <v>3140</v>
      </c>
      <c r="C778" s="8" t="str">
        <f t="shared" ref="C778:C779" si="924">MID(A778,FIND(" - ",A778)+3,LEN(A778))</f>
        <v>23rd &amp; Fairmount</v>
      </c>
      <c r="D778" s="2" t="s">
        <v>3143</v>
      </c>
      <c r="E778" s="4" t="str">
        <f t="shared" ref="E778" si="925">LEFT(A778,(FIND(" checkout",A778,1)-1))</f>
        <v>8:11 AM</v>
      </c>
    </row>
    <row r="779" spans="1:5" ht="13.5" thickBot="1">
      <c r="A779" s="5" t="s">
        <v>73</v>
      </c>
      <c r="B779" s="2" t="s">
        <v>3141</v>
      </c>
      <c r="C779" s="8" t="str">
        <f t="shared" si="924"/>
        <v>The Children's Hospital of Philadelphia (CHOP)</v>
      </c>
      <c r="D779" s="2" t="s">
        <v>3144</v>
      </c>
      <c r="E779" s="4" t="str">
        <f t="shared" ref="E779" si="926">LEFT(A779,(FIND(" return",A779,1)-1))</f>
        <v>8:26 AM</v>
      </c>
    </row>
    <row r="780" spans="1:5" ht="13.5" thickBot="1">
      <c r="A780" s="3" t="s">
        <v>23</v>
      </c>
      <c r="B780" s="6" t="s">
        <v>3142</v>
      </c>
      <c r="C780" s="4" t="str">
        <f t="shared" ref="C780" si="927">LEFT(A780,(FIND(" miles",A780,1)-1))</f>
        <v>2.25</v>
      </c>
    </row>
    <row r="781" spans="1:5" ht="13.5" thickBot="1">
      <c r="A781" s="7">
        <v>0</v>
      </c>
      <c r="B781" s="2" t="s">
        <v>3139</v>
      </c>
      <c r="C781" s="8" t="str">
        <f t="shared" ref="C781" si="928">MID(A777,FIND(" - ",A777)+3, 2)</f>
        <v>15</v>
      </c>
    </row>
    <row r="782" spans="1:5" ht="13.5" thickBot="1">
      <c r="A782" s="1" t="s">
        <v>407</v>
      </c>
      <c r="B782" s="2" t="s">
        <v>3138</v>
      </c>
      <c r="C782" s="4" t="str">
        <f t="shared" ref="C782" si="929">LEFT(A782,(FIND(" -",A782,1)-1))</f>
        <v>8/18/2016</v>
      </c>
    </row>
    <row r="783" spans="1:5" ht="13.5" thickBot="1">
      <c r="A783" s="3" t="s">
        <v>408</v>
      </c>
      <c r="B783" s="2" t="s">
        <v>3140</v>
      </c>
      <c r="C783" s="8" t="str">
        <f t="shared" ref="C783:C784" si="930">MID(A783,FIND(" - ",A783)+3,LEN(A783))</f>
        <v>University City Station</v>
      </c>
      <c r="D783" s="2" t="s">
        <v>3143</v>
      </c>
      <c r="E783" s="4" t="str">
        <f t="shared" ref="E783" si="931">LEFT(A783,(FIND(" checkout",A783,1)-1))</f>
        <v>5:23 PM</v>
      </c>
    </row>
    <row r="784" spans="1:5" ht="13.5" thickBot="1">
      <c r="A784" s="5" t="s">
        <v>409</v>
      </c>
      <c r="B784" s="2" t="s">
        <v>3141</v>
      </c>
      <c r="C784" s="8" t="str">
        <f t="shared" si="930"/>
        <v>Philadelphia Museum of Art</v>
      </c>
      <c r="D784" s="2" t="s">
        <v>3144</v>
      </c>
      <c r="E784" s="4" t="str">
        <f t="shared" ref="E784" si="932">LEFT(A784,(FIND(" return",A784,1)-1))</f>
        <v>5:34 PM</v>
      </c>
    </row>
    <row r="785" spans="1:5" ht="13.5" thickBot="1">
      <c r="A785" s="3" t="s">
        <v>330</v>
      </c>
      <c r="B785" s="6" t="s">
        <v>3142</v>
      </c>
      <c r="C785" s="4" t="str">
        <f t="shared" ref="C785" si="933">LEFT(A785,(FIND(" miles",A785,1)-1))</f>
        <v>1.65</v>
      </c>
    </row>
    <row r="786" spans="1:5" ht="13.5" thickBot="1">
      <c r="A786" s="7">
        <v>0</v>
      </c>
      <c r="B786" s="2" t="s">
        <v>3139</v>
      </c>
      <c r="C786" s="8" t="str">
        <f t="shared" ref="C786" si="934">MID(A782,FIND(" - ",A782)+3, 2)</f>
        <v>11</v>
      </c>
    </row>
    <row r="787" spans="1:5" ht="13.5" thickBot="1">
      <c r="A787" s="1" t="s">
        <v>410</v>
      </c>
      <c r="B787" s="2" t="s">
        <v>3138</v>
      </c>
      <c r="C787" s="4" t="str">
        <f t="shared" ref="C787" si="935">LEFT(A787,(FIND(" -",A787,1)-1))</f>
        <v>8/19/2016</v>
      </c>
    </row>
    <row r="788" spans="1:5" ht="13.5" thickBot="1">
      <c r="A788" s="3" t="s">
        <v>158</v>
      </c>
      <c r="B788" s="2" t="s">
        <v>3140</v>
      </c>
      <c r="C788" s="8" t="str">
        <f t="shared" ref="C788:C789" si="936">MID(A788,FIND(" - ",A788)+3,LEN(A788))</f>
        <v>23rd &amp; Fairmount</v>
      </c>
      <c r="D788" s="2" t="s">
        <v>3143</v>
      </c>
      <c r="E788" s="4" t="str">
        <f t="shared" ref="E788" si="937">LEFT(A788,(FIND(" checkout",A788,1)-1))</f>
        <v>8:07 AM</v>
      </c>
    </row>
    <row r="789" spans="1:5" ht="13.5" thickBot="1">
      <c r="A789" s="5" t="s">
        <v>351</v>
      </c>
      <c r="B789" s="2" t="s">
        <v>3141</v>
      </c>
      <c r="C789" s="8" t="str">
        <f t="shared" si="936"/>
        <v>33rd &amp; Market</v>
      </c>
      <c r="D789" s="2" t="s">
        <v>3144</v>
      </c>
      <c r="E789" s="4" t="str">
        <f t="shared" ref="E789" si="938">LEFT(A789,(FIND(" return",A789,1)-1))</f>
        <v>8:17 AM</v>
      </c>
    </row>
    <row r="790" spans="1:5" ht="13.5" thickBot="1">
      <c r="A790" s="3" t="s">
        <v>49</v>
      </c>
      <c r="B790" s="6" t="s">
        <v>3142</v>
      </c>
      <c r="C790" s="4" t="str">
        <f t="shared" ref="C790" si="939">LEFT(A790,(FIND(" miles",A790,1)-1))</f>
        <v>1.5</v>
      </c>
    </row>
    <row r="791" spans="1:5" ht="13.5" thickBot="1">
      <c r="A791" s="7">
        <v>0</v>
      </c>
      <c r="B791" s="2" t="s">
        <v>3139</v>
      </c>
      <c r="C791" s="8" t="str">
        <f t="shared" ref="C791" si="940">MID(A787,FIND(" - ",A787)+3, 2)</f>
        <v>10</v>
      </c>
    </row>
    <row r="792" spans="1:5" ht="13.5" thickBot="1">
      <c r="A792" s="1" t="s">
        <v>411</v>
      </c>
      <c r="B792" s="2" t="s">
        <v>3138</v>
      </c>
      <c r="C792" s="4" t="str">
        <f t="shared" ref="C792" si="941">LEFT(A792,(FIND(" -",A792,1)-1))</f>
        <v>8/21/2016</v>
      </c>
    </row>
    <row r="793" spans="1:5" ht="13.5" thickBot="1">
      <c r="A793" s="3" t="s">
        <v>412</v>
      </c>
      <c r="B793" s="2" t="s">
        <v>3140</v>
      </c>
      <c r="C793" s="8" t="str">
        <f t="shared" ref="C793:C794" si="942">MID(A793,FIND(" - ",A793)+3,LEN(A793))</f>
        <v>Philadelphia Museum of Art</v>
      </c>
      <c r="D793" s="2" t="s">
        <v>3143</v>
      </c>
      <c r="E793" s="4" t="str">
        <f t="shared" ref="E793" si="943">LEFT(A793,(FIND(" checkout",A793,1)-1))</f>
        <v>11:46 AM</v>
      </c>
    </row>
    <row r="794" spans="1:5" ht="13.5" thickBot="1">
      <c r="A794" s="5" t="s">
        <v>413</v>
      </c>
      <c r="B794" s="2" t="s">
        <v>3141</v>
      </c>
      <c r="C794" s="8" t="str">
        <f t="shared" si="942"/>
        <v>Parkside &amp; Belmont, Case Building</v>
      </c>
      <c r="D794" s="2" t="s">
        <v>3144</v>
      </c>
      <c r="E794" s="4" t="str">
        <f t="shared" ref="E794" si="944">LEFT(A794,(FIND(" return",A794,1)-1))</f>
        <v>12:00 PM</v>
      </c>
    </row>
    <row r="795" spans="1:5" ht="13.5" thickBot="1">
      <c r="A795" s="3" t="s">
        <v>3</v>
      </c>
      <c r="B795" s="6" t="s">
        <v>3142</v>
      </c>
      <c r="C795" s="4" t="str">
        <f t="shared" ref="C795" si="945">LEFT(A795,(FIND(" miles",A795,1)-1))</f>
        <v>2.1</v>
      </c>
    </row>
    <row r="796" spans="1:5" ht="13.5" thickBot="1">
      <c r="A796" s="7">
        <v>0</v>
      </c>
      <c r="B796" s="2" t="s">
        <v>3139</v>
      </c>
      <c r="C796" s="8" t="str">
        <f t="shared" ref="C796" si="946">MID(A792,FIND(" - ",A792)+3, 2)</f>
        <v>14</v>
      </c>
    </row>
    <row r="797" spans="1:5" ht="13.5" thickBot="1">
      <c r="A797" s="1" t="s">
        <v>414</v>
      </c>
      <c r="B797" s="2" t="s">
        <v>3138</v>
      </c>
      <c r="C797" s="4" t="str">
        <f t="shared" ref="C797" si="947">LEFT(A797,(FIND(" -",A797,1)-1))</f>
        <v>8/21/2016</v>
      </c>
    </row>
    <row r="798" spans="1:5" ht="13.5" thickBot="1">
      <c r="A798" s="3" t="s">
        <v>415</v>
      </c>
      <c r="B798" s="2" t="s">
        <v>3140</v>
      </c>
      <c r="C798" s="8" t="str">
        <f t="shared" ref="C798:C799" si="948">MID(A798,FIND(" - ",A798)+3,LEN(A798))</f>
        <v>Parkside &amp; Girard</v>
      </c>
      <c r="D798" s="2" t="s">
        <v>3143</v>
      </c>
      <c r="E798" s="4" t="str">
        <f t="shared" ref="E798" si="949">LEFT(A798,(FIND(" checkout",A798,1)-1))</f>
        <v>2:03 PM</v>
      </c>
    </row>
    <row r="799" spans="1:5" ht="13.5" thickBot="1">
      <c r="A799" s="5" t="s">
        <v>416</v>
      </c>
      <c r="B799" s="2" t="s">
        <v>3141</v>
      </c>
      <c r="C799" s="8" t="str">
        <f t="shared" si="948"/>
        <v>Philadelphia Museum of Art</v>
      </c>
      <c r="D799" s="2" t="s">
        <v>3144</v>
      </c>
      <c r="E799" s="4" t="str">
        <f t="shared" ref="E799" si="950">LEFT(A799,(FIND(" return",A799,1)-1))</f>
        <v>2:14 PM</v>
      </c>
    </row>
    <row r="800" spans="1:5" ht="13.5" thickBot="1">
      <c r="A800" s="3" t="s">
        <v>330</v>
      </c>
      <c r="B800" s="6" t="s">
        <v>3142</v>
      </c>
      <c r="C800" s="4" t="str">
        <f t="shared" ref="C800" si="951">LEFT(A800,(FIND(" miles",A800,1)-1))</f>
        <v>1.65</v>
      </c>
    </row>
    <row r="801" spans="1:5" ht="13.5" thickBot="1">
      <c r="A801" s="7">
        <v>0</v>
      </c>
      <c r="B801" s="2" t="s">
        <v>3139</v>
      </c>
      <c r="C801" s="8" t="str">
        <f t="shared" ref="C801" si="952">MID(A797,FIND(" - ",A797)+3, 2)</f>
        <v>11</v>
      </c>
    </row>
    <row r="802" spans="1:5" ht="13.5" thickBot="1">
      <c r="A802" s="1" t="s">
        <v>417</v>
      </c>
      <c r="B802" s="2" t="s">
        <v>3138</v>
      </c>
      <c r="C802" s="4" t="str">
        <f t="shared" ref="C802" si="953">LEFT(A802,(FIND(" -",A802,1)-1))</f>
        <v>8/22/2016</v>
      </c>
    </row>
    <row r="803" spans="1:5" ht="13.5" thickBot="1">
      <c r="A803" s="3" t="s">
        <v>195</v>
      </c>
      <c r="B803" s="2" t="s">
        <v>3140</v>
      </c>
      <c r="C803" s="8" t="str">
        <f t="shared" ref="C803:C804" si="954">MID(A803,FIND(" - ",A803)+3,LEN(A803))</f>
        <v>23rd &amp; Fairmount</v>
      </c>
      <c r="D803" s="2" t="s">
        <v>3143</v>
      </c>
      <c r="E803" s="4" t="str">
        <f t="shared" ref="E803" si="955">LEFT(A803,(FIND(" checkout",A803,1)-1))</f>
        <v>8:14 AM</v>
      </c>
    </row>
    <row r="804" spans="1:5" ht="13.5" thickBot="1">
      <c r="A804" s="5" t="s">
        <v>229</v>
      </c>
      <c r="B804" s="2" t="s">
        <v>3141</v>
      </c>
      <c r="C804" s="8" t="str">
        <f t="shared" si="954"/>
        <v>33rd &amp; Market</v>
      </c>
      <c r="D804" s="2" t="s">
        <v>3144</v>
      </c>
      <c r="E804" s="4" t="str">
        <f t="shared" ref="E804" si="956">LEFT(A804,(FIND(" return",A804,1)-1))</f>
        <v>8:25 AM</v>
      </c>
    </row>
    <row r="805" spans="1:5" ht="13.5" thickBot="1">
      <c r="A805" s="3" t="s">
        <v>330</v>
      </c>
      <c r="B805" s="6" t="s">
        <v>3142</v>
      </c>
      <c r="C805" s="4" t="str">
        <f t="shared" ref="C805" si="957">LEFT(A805,(FIND(" miles",A805,1)-1))</f>
        <v>1.65</v>
      </c>
    </row>
    <row r="806" spans="1:5" ht="13.5" thickBot="1">
      <c r="A806" s="7">
        <v>0</v>
      </c>
      <c r="B806" s="2" t="s">
        <v>3139</v>
      </c>
      <c r="C806" s="8" t="str">
        <f t="shared" ref="C806" si="958">MID(A802,FIND(" - ",A802)+3, 2)</f>
        <v>11</v>
      </c>
    </row>
    <row r="807" spans="1:5" ht="13.5" thickBot="1">
      <c r="A807" s="1" t="s">
        <v>418</v>
      </c>
      <c r="B807" s="2" t="s">
        <v>3138</v>
      </c>
      <c r="C807" s="4" t="str">
        <f t="shared" ref="C807" si="959">LEFT(A807,(FIND(" -",A807,1)-1))</f>
        <v>8/23/2016</v>
      </c>
    </row>
    <row r="808" spans="1:5" ht="13.5" thickBot="1">
      <c r="A808" s="3" t="s">
        <v>195</v>
      </c>
      <c r="B808" s="2" t="s">
        <v>3140</v>
      </c>
      <c r="C808" s="8" t="str">
        <f t="shared" ref="C808:C809" si="960">MID(A808,FIND(" - ",A808)+3,LEN(A808))</f>
        <v>23rd &amp; Fairmount</v>
      </c>
      <c r="D808" s="2" t="s">
        <v>3143</v>
      </c>
      <c r="E808" s="4" t="str">
        <f t="shared" ref="E808" si="961">LEFT(A808,(FIND(" checkout",A808,1)-1))</f>
        <v>8:14 AM</v>
      </c>
    </row>
    <row r="809" spans="1:5" ht="13.5" thickBot="1">
      <c r="A809" s="5" t="s">
        <v>419</v>
      </c>
      <c r="B809" s="2" t="s">
        <v>3141</v>
      </c>
      <c r="C809" s="8" t="str">
        <f t="shared" si="960"/>
        <v>The Children's Hospital of Philadelphia, East Service Drive</v>
      </c>
      <c r="D809" s="2" t="s">
        <v>3144</v>
      </c>
      <c r="E809" s="4" t="str">
        <f t="shared" ref="E809" si="962">LEFT(A809,(FIND(" return",A809,1)-1))</f>
        <v>8:35 AM</v>
      </c>
    </row>
    <row r="810" spans="1:5" ht="13.5" thickBot="1">
      <c r="A810" s="3" t="s">
        <v>90</v>
      </c>
      <c r="B810" s="6" t="s">
        <v>3142</v>
      </c>
      <c r="C810" s="4" t="str">
        <f t="shared" ref="C810" si="963">LEFT(A810,(FIND(" miles",A810,1)-1))</f>
        <v>3.15</v>
      </c>
    </row>
    <row r="811" spans="1:5" ht="13.5" thickBot="1">
      <c r="A811" s="7">
        <v>0</v>
      </c>
      <c r="B811" s="2" t="s">
        <v>3139</v>
      </c>
      <c r="C811" s="8" t="str">
        <f t="shared" ref="C811" si="964">MID(A807,FIND(" - ",A807)+3, 2)</f>
        <v>21</v>
      </c>
    </row>
    <row r="812" spans="1:5" ht="13.5" thickBot="1">
      <c r="A812" s="1" t="s">
        <v>420</v>
      </c>
      <c r="B812" s="2" t="s">
        <v>3138</v>
      </c>
      <c r="C812" s="4" t="str">
        <f t="shared" ref="C812" si="965">LEFT(A812,(FIND(" -",A812,1)-1))</f>
        <v>8/23/2016</v>
      </c>
    </row>
    <row r="813" spans="1:5" ht="13.5" thickBot="1">
      <c r="A813" s="3" t="s">
        <v>421</v>
      </c>
      <c r="B813" s="2" t="s">
        <v>3140</v>
      </c>
      <c r="C813" s="8" t="str">
        <f t="shared" ref="C813:C814" si="966">MID(A813,FIND(" - ",A813)+3,LEN(A813))</f>
        <v>University City Station</v>
      </c>
      <c r="D813" s="2" t="s">
        <v>3143</v>
      </c>
      <c r="E813" s="4" t="str">
        <f t="shared" ref="E813" si="967">LEFT(A813,(FIND(" checkout",A813,1)-1))</f>
        <v>5:21 PM</v>
      </c>
    </row>
    <row r="814" spans="1:5" ht="13.5" thickBot="1">
      <c r="A814" s="5" t="s">
        <v>422</v>
      </c>
      <c r="B814" s="2" t="s">
        <v>3141</v>
      </c>
      <c r="C814" s="8" t="str">
        <f t="shared" si="966"/>
        <v>Philadelphia Museum of Art</v>
      </c>
      <c r="D814" s="2" t="s">
        <v>3144</v>
      </c>
      <c r="E814" s="4" t="str">
        <f t="shared" ref="E814" si="968">LEFT(A814,(FIND(" return",A814,1)-1))</f>
        <v>5:32 PM</v>
      </c>
    </row>
    <row r="815" spans="1:5" ht="13.5" thickBot="1">
      <c r="A815" s="3" t="s">
        <v>330</v>
      </c>
      <c r="B815" s="6" t="s">
        <v>3142</v>
      </c>
      <c r="C815" s="4" t="str">
        <f t="shared" ref="C815" si="969">LEFT(A815,(FIND(" miles",A815,1)-1))</f>
        <v>1.65</v>
      </c>
    </row>
    <row r="816" spans="1:5" ht="13.5" thickBot="1">
      <c r="A816" s="7">
        <v>0</v>
      </c>
      <c r="B816" s="2" t="s">
        <v>3139</v>
      </c>
      <c r="C816" s="8" t="str">
        <f t="shared" ref="C816" si="970">MID(A812,FIND(" - ",A812)+3, 2)</f>
        <v>11</v>
      </c>
    </row>
    <row r="817" spans="1:5" ht="13.5" thickBot="1">
      <c r="A817" s="1" t="s">
        <v>423</v>
      </c>
      <c r="B817" s="2" t="s">
        <v>3138</v>
      </c>
      <c r="C817" s="4" t="str">
        <f t="shared" ref="C817" si="971">LEFT(A817,(FIND(" -",A817,1)-1))</f>
        <v>8/24/2016</v>
      </c>
    </row>
    <row r="818" spans="1:5" ht="13.5" thickBot="1">
      <c r="A818" s="3" t="s">
        <v>139</v>
      </c>
      <c r="B818" s="2" t="s">
        <v>3140</v>
      </c>
      <c r="C818" s="8" t="str">
        <f t="shared" ref="C818:C819" si="972">MID(A818,FIND(" - ",A818)+3,LEN(A818))</f>
        <v>23rd &amp; Fairmount</v>
      </c>
      <c r="D818" s="2" t="s">
        <v>3143</v>
      </c>
      <c r="E818" s="4" t="str">
        <f t="shared" ref="E818" si="973">LEFT(A818,(FIND(" checkout",A818,1)-1))</f>
        <v>8:12 AM</v>
      </c>
    </row>
    <row r="819" spans="1:5" ht="13.5" thickBot="1">
      <c r="A819" s="5" t="s">
        <v>229</v>
      </c>
      <c r="B819" s="2" t="s">
        <v>3141</v>
      </c>
      <c r="C819" s="8" t="str">
        <f t="shared" si="972"/>
        <v>33rd &amp; Market</v>
      </c>
      <c r="D819" s="2" t="s">
        <v>3144</v>
      </c>
      <c r="E819" s="4" t="str">
        <f t="shared" ref="E819" si="974">LEFT(A819,(FIND(" return",A819,1)-1))</f>
        <v>8:25 AM</v>
      </c>
    </row>
    <row r="820" spans="1:5" ht="13.5" thickBot="1">
      <c r="A820" s="3" t="s">
        <v>31</v>
      </c>
      <c r="B820" s="6" t="s">
        <v>3142</v>
      </c>
      <c r="C820" s="4" t="str">
        <f t="shared" ref="C820" si="975">LEFT(A820,(FIND(" miles",A820,1)-1))</f>
        <v>1.95</v>
      </c>
    </row>
    <row r="821" spans="1:5" ht="13.5" thickBot="1">
      <c r="A821" s="7">
        <v>0</v>
      </c>
      <c r="B821" s="2" t="s">
        <v>3139</v>
      </c>
      <c r="C821" s="8" t="str">
        <f t="shared" ref="C821" si="976">MID(A817,FIND(" - ",A817)+3, 2)</f>
        <v>13</v>
      </c>
    </row>
    <row r="822" spans="1:5" ht="13.5" thickBot="1">
      <c r="A822" s="1" t="s">
        <v>424</v>
      </c>
      <c r="B822" s="2" t="s">
        <v>3138</v>
      </c>
      <c r="C822" s="4" t="str">
        <f t="shared" ref="C822" si="977">LEFT(A822,(FIND(" -",A822,1)-1))</f>
        <v>8/24/2016</v>
      </c>
    </row>
    <row r="823" spans="1:5" ht="13.5" thickBot="1">
      <c r="A823" s="3" t="s">
        <v>204</v>
      </c>
      <c r="B823" s="2" t="s">
        <v>3140</v>
      </c>
      <c r="C823" s="8" t="str">
        <f t="shared" ref="C823:C824" si="978">MID(A823,FIND(" - ",A823)+3,LEN(A823))</f>
        <v>33rd &amp; Market</v>
      </c>
      <c r="D823" s="2" t="s">
        <v>3143</v>
      </c>
      <c r="E823" s="4" t="str">
        <f t="shared" ref="E823" si="979">LEFT(A823,(FIND(" checkout",A823,1)-1))</f>
        <v>5:15 PM</v>
      </c>
    </row>
    <row r="824" spans="1:5" ht="13.5" thickBot="1">
      <c r="A824" s="5" t="s">
        <v>14</v>
      </c>
      <c r="B824" s="2" t="s">
        <v>3141</v>
      </c>
      <c r="C824" s="8" t="str">
        <f t="shared" si="978"/>
        <v>23rd &amp; Fairmount</v>
      </c>
      <c r="D824" s="2" t="s">
        <v>3144</v>
      </c>
      <c r="E824" s="4" t="str">
        <f t="shared" ref="E824" si="980">LEFT(A824,(FIND(" return",A824,1)-1))</f>
        <v>5:27 PM</v>
      </c>
    </row>
    <row r="825" spans="1:5" ht="13.5" thickBot="1">
      <c r="A825" s="3" t="s">
        <v>106</v>
      </c>
      <c r="B825" s="6" t="s">
        <v>3142</v>
      </c>
      <c r="C825" s="4" t="str">
        <f t="shared" ref="C825" si="981">LEFT(A825,(FIND(" miles",A825,1)-1))</f>
        <v>1.8</v>
      </c>
    </row>
    <row r="826" spans="1:5" ht="13.5" thickBot="1">
      <c r="A826" s="7">
        <v>0</v>
      </c>
      <c r="B826" s="2" t="s">
        <v>3139</v>
      </c>
      <c r="C826" s="8" t="str">
        <f t="shared" ref="C826" si="982">MID(A822,FIND(" - ",A822)+3, 2)</f>
        <v>12</v>
      </c>
    </row>
    <row r="827" spans="1:5" ht="13.5" thickBot="1">
      <c r="A827" s="1" t="s">
        <v>425</v>
      </c>
      <c r="B827" s="2" t="s">
        <v>3138</v>
      </c>
      <c r="C827" s="4" t="str">
        <f t="shared" ref="C827" si="983">LEFT(A827,(FIND(" -",A827,1)-1))</f>
        <v>8/25/2016</v>
      </c>
    </row>
    <row r="828" spans="1:5" ht="13.5" thickBot="1">
      <c r="A828" s="3" t="s">
        <v>314</v>
      </c>
      <c r="B828" s="2" t="s">
        <v>3140</v>
      </c>
      <c r="C828" s="8" t="str">
        <f t="shared" ref="C828:C829" si="984">MID(A828,FIND(" - ",A828)+3,LEN(A828))</f>
        <v>23rd &amp; Fairmount</v>
      </c>
      <c r="D828" s="2" t="s">
        <v>3143</v>
      </c>
      <c r="E828" s="4" t="str">
        <f t="shared" ref="E828" si="985">LEFT(A828,(FIND(" checkout",A828,1)-1))</f>
        <v>7:59 AM</v>
      </c>
    </row>
    <row r="829" spans="1:5" ht="13.5" thickBot="1">
      <c r="A829" s="5" t="s">
        <v>426</v>
      </c>
      <c r="B829" s="2" t="s">
        <v>3141</v>
      </c>
      <c r="C829" s="8" t="str">
        <f t="shared" si="984"/>
        <v>The Children's Hospital of Philadelphia, East Service Drive</v>
      </c>
      <c r="D829" s="2" t="s">
        <v>3144</v>
      </c>
      <c r="E829" s="4" t="str">
        <f t="shared" ref="E829" si="986">LEFT(A829,(FIND(" return",A829,1)-1))</f>
        <v>8:20 AM</v>
      </c>
    </row>
    <row r="830" spans="1:5" ht="13.5" thickBot="1">
      <c r="A830" s="3" t="s">
        <v>90</v>
      </c>
      <c r="B830" s="6" t="s">
        <v>3142</v>
      </c>
      <c r="C830" s="4" t="str">
        <f t="shared" ref="C830" si="987">LEFT(A830,(FIND(" miles",A830,1)-1))</f>
        <v>3.15</v>
      </c>
    </row>
    <row r="831" spans="1:5" ht="13.5" thickBot="1">
      <c r="A831" s="7">
        <v>0</v>
      </c>
      <c r="B831" s="2" t="s">
        <v>3139</v>
      </c>
      <c r="C831" s="8" t="str">
        <f t="shared" ref="C831" si="988">MID(A827,FIND(" - ",A827)+3, 2)</f>
        <v>21</v>
      </c>
    </row>
    <row r="832" spans="1:5" ht="13.5" thickBot="1">
      <c r="A832" s="1" t="s">
        <v>427</v>
      </c>
      <c r="B832" s="2" t="s">
        <v>3138</v>
      </c>
      <c r="C832" s="4" t="str">
        <f t="shared" ref="C832" si="989">LEFT(A832,(FIND(" -",A832,1)-1))</f>
        <v>8/25/2016</v>
      </c>
    </row>
    <row r="833" spans="1:5" ht="13.5" thickBot="1">
      <c r="A833" s="3" t="s">
        <v>428</v>
      </c>
      <c r="B833" s="2" t="s">
        <v>3140</v>
      </c>
      <c r="C833" s="8" t="str">
        <f t="shared" ref="C833:C834" si="990">MID(A833,FIND(" - ",A833)+3,LEN(A833))</f>
        <v>The Children's Hospital of Philadelphia (CHOP)</v>
      </c>
      <c r="D833" s="2" t="s">
        <v>3143</v>
      </c>
      <c r="E833" s="4" t="str">
        <f t="shared" ref="E833" si="991">LEFT(A833,(FIND(" checkout",A833,1)-1))</f>
        <v>5:11 PM</v>
      </c>
    </row>
    <row r="834" spans="1:5" ht="13.5" thickBot="1">
      <c r="A834" s="5" t="s">
        <v>429</v>
      </c>
      <c r="B834" s="2" t="s">
        <v>3141</v>
      </c>
      <c r="C834" s="8" t="str">
        <f t="shared" si="990"/>
        <v>23rd &amp; Fairmount</v>
      </c>
      <c r="D834" s="2" t="s">
        <v>3144</v>
      </c>
      <c r="E834" s="4" t="str">
        <f t="shared" ref="E834" si="992">LEFT(A834,(FIND(" return",A834,1)-1))</f>
        <v>5:31 PM</v>
      </c>
    </row>
    <row r="835" spans="1:5" ht="13.5" thickBot="1">
      <c r="A835" s="3" t="s">
        <v>68</v>
      </c>
      <c r="B835" s="6" t="s">
        <v>3142</v>
      </c>
      <c r="C835" s="4" t="str">
        <f t="shared" ref="C835" si="993">LEFT(A835,(FIND(" miles",A835,1)-1))</f>
        <v>3</v>
      </c>
    </row>
    <row r="836" spans="1:5" ht="13.5" thickBot="1">
      <c r="A836" s="7">
        <v>0</v>
      </c>
      <c r="B836" s="2" t="s">
        <v>3139</v>
      </c>
      <c r="C836" s="8" t="str">
        <f t="shared" ref="C836" si="994">MID(A832,FIND(" - ",A832)+3, 2)</f>
        <v>20</v>
      </c>
    </row>
    <row r="837" spans="1:5" ht="13.5" thickBot="1">
      <c r="A837" s="1" t="s">
        <v>430</v>
      </c>
      <c r="B837" s="2" t="s">
        <v>3138</v>
      </c>
      <c r="C837" s="4" t="str">
        <f t="shared" ref="C837" si="995">LEFT(A837,(FIND(" -",A837,1)-1))</f>
        <v>8/26/2016</v>
      </c>
    </row>
    <row r="838" spans="1:5" ht="13.5" thickBot="1">
      <c r="A838" s="3" t="s">
        <v>272</v>
      </c>
      <c r="B838" s="2" t="s">
        <v>3140</v>
      </c>
      <c r="C838" s="8" t="str">
        <f t="shared" ref="C838:C839" si="996">MID(A838,FIND(" - ",A838)+3,LEN(A838))</f>
        <v>23rd &amp; Fairmount</v>
      </c>
      <c r="D838" s="2" t="s">
        <v>3143</v>
      </c>
      <c r="E838" s="4" t="str">
        <f t="shared" ref="E838" si="997">LEFT(A838,(FIND(" checkout",A838,1)-1))</f>
        <v>8:15 AM</v>
      </c>
    </row>
    <row r="839" spans="1:5" ht="13.5" thickBot="1">
      <c r="A839" s="5" t="s">
        <v>431</v>
      </c>
      <c r="B839" s="2" t="s">
        <v>3141</v>
      </c>
      <c r="C839" s="8" t="str">
        <f t="shared" si="996"/>
        <v>33rd &amp; Market</v>
      </c>
      <c r="D839" s="2" t="s">
        <v>3144</v>
      </c>
      <c r="E839" s="4" t="str">
        <f t="shared" ref="E839" si="998">LEFT(A839,(FIND(" return",A839,1)-1))</f>
        <v>8:26 AM</v>
      </c>
    </row>
    <row r="840" spans="1:5" ht="13.5" thickBot="1">
      <c r="A840" s="3" t="s">
        <v>330</v>
      </c>
      <c r="B840" s="6" t="s">
        <v>3142</v>
      </c>
      <c r="C840" s="4" t="str">
        <f t="shared" ref="C840" si="999">LEFT(A840,(FIND(" miles",A840,1)-1))</f>
        <v>1.65</v>
      </c>
    </row>
    <row r="841" spans="1:5" ht="13.5" thickBot="1">
      <c r="A841" s="7">
        <v>0</v>
      </c>
      <c r="B841" s="2" t="s">
        <v>3139</v>
      </c>
      <c r="C841" s="8" t="str">
        <f t="shared" ref="C841" si="1000">MID(A837,FIND(" - ",A837)+3, 2)</f>
        <v>11</v>
      </c>
    </row>
    <row r="842" spans="1:5" ht="13.5" thickBot="1">
      <c r="A842" s="1" t="s">
        <v>432</v>
      </c>
      <c r="B842" s="2" t="s">
        <v>3138</v>
      </c>
      <c r="C842" s="4" t="str">
        <f t="shared" ref="C842" si="1001">LEFT(A842,(FIND(" -",A842,1)-1))</f>
        <v>8/26/2016</v>
      </c>
    </row>
    <row r="843" spans="1:5" ht="13.5" thickBot="1">
      <c r="A843" s="3" t="s">
        <v>433</v>
      </c>
      <c r="B843" s="2" t="s">
        <v>3140</v>
      </c>
      <c r="C843" s="8" t="str">
        <f t="shared" ref="C843:C844" si="1002">MID(A843,FIND(" - ",A843)+3,LEN(A843))</f>
        <v>33rd &amp; Market</v>
      </c>
      <c r="D843" s="2" t="s">
        <v>3143</v>
      </c>
      <c r="E843" s="4" t="str">
        <f t="shared" ref="E843" si="1003">LEFT(A843,(FIND(" checkout",A843,1)-1))</f>
        <v>10:55 AM</v>
      </c>
    </row>
    <row r="844" spans="1:5" ht="13.5" thickBot="1">
      <c r="A844" s="5" t="s">
        <v>434</v>
      </c>
      <c r="B844" s="2" t="s">
        <v>3141</v>
      </c>
      <c r="C844" s="8" t="str">
        <f t="shared" si="1002"/>
        <v>The Children's Hospital of Philadelphia (CHOP)</v>
      </c>
      <c r="D844" s="2" t="s">
        <v>3144</v>
      </c>
      <c r="E844" s="4" t="str">
        <f t="shared" ref="E844" si="1004">LEFT(A844,(FIND(" return",A844,1)-1))</f>
        <v>11:01 AM</v>
      </c>
    </row>
    <row r="845" spans="1:5" ht="13.5" thickBot="1">
      <c r="A845" s="3" t="s">
        <v>366</v>
      </c>
      <c r="B845" s="6" t="s">
        <v>3142</v>
      </c>
      <c r="C845" s="4" t="str">
        <f t="shared" ref="C845" si="1005">LEFT(A845,(FIND(" miles",A845,1)-1))</f>
        <v>0.9</v>
      </c>
    </row>
    <row r="846" spans="1:5" ht="13.5" thickBot="1">
      <c r="A846" s="7">
        <v>0</v>
      </c>
      <c r="B846" s="2" t="s">
        <v>3139</v>
      </c>
      <c r="C846" s="8" t="str">
        <f t="shared" ref="C846" si="1006">MID(A842,FIND(" - ",A842)+3, 2)</f>
        <v xml:space="preserve">6 </v>
      </c>
    </row>
    <row r="847" spans="1:5" ht="13.5" thickBot="1">
      <c r="A847" s="1" t="s">
        <v>435</v>
      </c>
      <c r="B847" s="2" t="s">
        <v>3138</v>
      </c>
      <c r="C847" s="4" t="str">
        <f t="shared" ref="C847" si="1007">LEFT(A847,(FIND(" -",A847,1)-1))</f>
        <v>8/26/2016</v>
      </c>
    </row>
    <row r="848" spans="1:5" ht="13.5" thickBot="1">
      <c r="A848" s="3" t="s">
        <v>436</v>
      </c>
      <c r="B848" s="2" t="s">
        <v>3140</v>
      </c>
      <c r="C848" s="8" t="str">
        <f t="shared" ref="C848:C849" si="1008">MID(A848,FIND(" - ",A848)+3,LEN(A848))</f>
        <v>The Children's Hospital of Philadelphia (CHOP)</v>
      </c>
      <c r="D848" s="2" t="s">
        <v>3143</v>
      </c>
      <c r="E848" s="4" t="str">
        <f t="shared" ref="E848" si="1009">LEFT(A848,(FIND(" checkout",A848,1)-1))</f>
        <v>5:01 PM</v>
      </c>
    </row>
    <row r="849" spans="1:5" ht="13.5" thickBot="1">
      <c r="A849" s="5" t="s">
        <v>437</v>
      </c>
      <c r="B849" s="2" t="s">
        <v>3141</v>
      </c>
      <c r="C849" s="8" t="str">
        <f t="shared" si="1008"/>
        <v>The Children's Hospital of Philadelphia (CHOP)</v>
      </c>
      <c r="D849" s="2" t="s">
        <v>3144</v>
      </c>
      <c r="E849" s="4" t="str">
        <f t="shared" ref="E849" si="1010">LEFT(A849,(FIND(" return",A849,1)-1))</f>
        <v>5:01 PM</v>
      </c>
    </row>
    <row r="850" spans="1:5" ht="13.5" thickBot="1">
      <c r="A850" s="3" t="s">
        <v>118</v>
      </c>
      <c r="B850" s="6" t="s">
        <v>3142</v>
      </c>
      <c r="C850" s="4" t="str">
        <f t="shared" ref="C850" si="1011">LEFT(A850,(FIND(" miles",A850,1)-1))</f>
        <v>0</v>
      </c>
    </row>
    <row r="851" spans="1:5" ht="13.5" thickBot="1">
      <c r="A851" s="7">
        <v>0</v>
      </c>
      <c r="B851" s="2" t="s">
        <v>3139</v>
      </c>
      <c r="C851" s="8" t="str">
        <f t="shared" ref="C851" si="1012">MID(A847,FIND(" - ",A847)+3, 2)</f>
        <v xml:space="preserve">0 </v>
      </c>
    </row>
    <row r="852" spans="1:5" ht="13.5" thickBot="1">
      <c r="A852" s="1" t="s">
        <v>438</v>
      </c>
      <c r="B852" s="2" t="s">
        <v>3138</v>
      </c>
      <c r="C852" s="4" t="str">
        <f t="shared" ref="C852" si="1013">LEFT(A852,(FIND(" -",A852,1)-1))</f>
        <v>8/26/2016</v>
      </c>
    </row>
    <row r="853" spans="1:5" ht="13.5" thickBot="1">
      <c r="A853" s="3" t="s">
        <v>288</v>
      </c>
      <c r="B853" s="2" t="s">
        <v>3140</v>
      </c>
      <c r="C853" s="8" t="str">
        <f t="shared" ref="C853:C854" si="1014">MID(A853,FIND(" - ",A853)+3,LEN(A853))</f>
        <v>The Children's Hospital of Philadelphia (CHOP)</v>
      </c>
      <c r="D853" s="2" t="s">
        <v>3143</v>
      </c>
      <c r="E853" s="4" t="str">
        <f t="shared" ref="E853" si="1015">LEFT(A853,(FIND(" checkout",A853,1)-1))</f>
        <v>5:02 PM</v>
      </c>
    </row>
    <row r="854" spans="1:5" ht="13.5" thickBot="1">
      <c r="A854" s="5" t="s">
        <v>289</v>
      </c>
      <c r="B854" s="2" t="s">
        <v>3141</v>
      </c>
      <c r="C854" s="8" t="str">
        <f t="shared" si="1014"/>
        <v>23rd &amp; Fairmount</v>
      </c>
      <c r="D854" s="2" t="s">
        <v>3144</v>
      </c>
      <c r="E854" s="4" t="str">
        <f t="shared" ref="E854" si="1016">LEFT(A854,(FIND(" return",A854,1)-1))</f>
        <v>5:19 PM</v>
      </c>
    </row>
    <row r="855" spans="1:5" ht="13.5" thickBot="1">
      <c r="A855" s="3" t="s">
        <v>45</v>
      </c>
      <c r="B855" s="6" t="s">
        <v>3142</v>
      </c>
      <c r="C855" s="4" t="str">
        <f t="shared" ref="C855" si="1017">LEFT(A855,(FIND(" miles",A855,1)-1))</f>
        <v>2.55</v>
      </c>
    </row>
    <row r="856" spans="1:5" ht="13.5" thickBot="1">
      <c r="A856" s="7">
        <v>0</v>
      </c>
      <c r="B856" s="2" t="s">
        <v>3139</v>
      </c>
      <c r="C856" s="8" t="str">
        <f t="shared" ref="C856" si="1018">MID(A852,FIND(" - ",A852)+3, 2)</f>
        <v>17</v>
      </c>
    </row>
    <row r="857" spans="1:5" ht="13.5" thickBot="1">
      <c r="A857" s="1" t="s">
        <v>432</v>
      </c>
      <c r="B857" s="2" t="s">
        <v>3138</v>
      </c>
      <c r="C857" s="4" t="str">
        <f t="shared" ref="C857" si="1019">LEFT(A857,(FIND(" -",A857,1)-1))</f>
        <v>8/26/2016</v>
      </c>
    </row>
    <row r="858" spans="1:5" ht="13.5" thickBot="1">
      <c r="A858" s="3" t="s">
        <v>439</v>
      </c>
      <c r="B858" s="2" t="s">
        <v>3140</v>
      </c>
      <c r="C858" s="8" t="str">
        <f t="shared" ref="C858:C859" si="1020">MID(A858,FIND(" - ",A858)+3,LEN(A858))</f>
        <v>23rd &amp; Fairmount</v>
      </c>
      <c r="D858" s="2" t="s">
        <v>3143</v>
      </c>
      <c r="E858" s="4" t="str">
        <f t="shared" ref="E858" si="1021">LEFT(A858,(FIND(" checkout",A858,1)-1))</f>
        <v>7:04 PM</v>
      </c>
    </row>
    <row r="859" spans="1:5" ht="13.5" thickBot="1">
      <c r="A859" s="5" t="s">
        <v>440</v>
      </c>
      <c r="B859" s="2" t="s">
        <v>3141</v>
      </c>
      <c r="C859" s="8" t="str">
        <f t="shared" si="1020"/>
        <v>21st &amp; Winter, Franklin Institute</v>
      </c>
      <c r="D859" s="2" t="s">
        <v>3144</v>
      </c>
      <c r="E859" s="4" t="str">
        <f t="shared" ref="E859" si="1022">LEFT(A859,(FIND(" return",A859,1)-1))</f>
        <v>7:10 PM</v>
      </c>
    </row>
    <row r="860" spans="1:5" ht="13.5" thickBot="1">
      <c r="A860" s="3" t="s">
        <v>366</v>
      </c>
      <c r="B860" s="6" t="s">
        <v>3142</v>
      </c>
      <c r="C860" s="4" t="str">
        <f t="shared" ref="C860" si="1023">LEFT(A860,(FIND(" miles",A860,1)-1))</f>
        <v>0.9</v>
      </c>
    </row>
    <row r="861" spans="1:5" ht="13.5" thickBot="1">
      <c r="A861" s="7">
        <v>0</v>
      </c>
      <c r="B861" s="2" t="s">
        <v>3139</v>
      </c>
      <c r="C861" s="8" t="str">
        <f t="shared" ref="C861" si="1024">MID(A857,FIND(" - ",A857)+3, 2)</f>
        <v xml:space="preserve">6 </v>
      </c>
    </row>
    <row r="862" spans="1:5" ht="13.5" thickBot="1">
      <c r="A862" s="1" t="s">
        <v>441</v>
      </c>
      <c r="B862" s="2" t="s">
        <v>3138</v>
      </c>
      <c r="C862" s="4" t="str">
        <f t="shared" ref="C862" si="1025">LEFT(A862,(FIND(" -",A862,1)-1))</f>
        <v>8/29/2016</v>
      </c>
    </row>
    <row r="863" spans="1:5" ht="13.5" thickBot="1">
      <c r="A863" s="3" t="s">
        <v>442</v>
      </c>
      <c r="B863" s="2" t="s">
        <v>3140</v>
      </c>
      <c r="C863" s="8" t="str">
        <f t="shared" ref="C863:C864" si="1026">MID(A863,FIND(" - ",A863)+3,LEN(A863))</f>
        <v>23rd &amp; Fairmount</v>
      </c>
      <c r="D863" s="2" t="s">
        <v>3143</v>
      </c>
      <c r="E863" s="4" t="str">
        <f t="shared" ref="E863" si="1027">LEFT(A863,(FIND(" checkout",A863,1)-1))</f>
        <v>8:35 AM</v>
      </c>
    </row>
    <row r="864" spans="1:5" ht="13.5" thickBot="1">
      <c r="A864" s="5" t="s">
        <v>443</v>
      </c>
      <c r="B864" s="2" t="s">
        <v>3141</v>
      </c>
      <c r="C864" s="8" t="str">
        <f t="shared" si="1026"/>
        <v>33rd &amp; Market</v>
      </c>
      <c r="D864" s="2" t="s">
        <v>3144</v>
      </c>
      <c r="E864" s="4" t="str">
        <f t="shared" ref="E864" si="1028">LEFT(A864,(FIND(" return",A864,1)-1))</f>
        <v>8:46 AM</v>
      </c>
    </row>
    <row r="865" spans="1:5" ht="13.5" thickBot="1">
      <c r="A865" s="3" t="s">
        <v>330</v>
      </c>
      <c r="B865" s="6" t="s">
        <v>3142</v>
      </c>
      <c r="C865" s="4" t="str">
        <f t="shared" ref="C865" si="1029">LEFT(A865,(FIND(" miles",A865,1)-1))</f>
        <v>1.65</v>
      </c>
    </row>
    <row r="866" spans="1:5" ht="13.5" thickBot="1">
      <c r="A866" s="7">
        <v>0</v>
      </c>
      <c r="B866" s="2" t="s">
        <v>3139</v>
      </c>
      <c r="C866" s="8" t="str">
        <f t="shared" ref="C866" si="1030">MID(A862,FIND(" - ",A862)+3, 2)</f>
        <v>11</v>
      </c>
    </row>
    <row r="867" spans="1:5" ht="13.5" thickBot="1">
      <c r="A867" s="1" t="s">
        <v>444</v>
      </c>
      <c r="B867" s="2" t="s">
        <v>3138</v>
      </c>
      <c r="C867" s="4" t="str">
        <f t="shared" ref="C867" si="1031">LEFT(A867,(FIND(" -",A867,1)-1))</f>
        <v>8/29/2016</v>
      </c>
    </row>
    <row r="868" spans="1:5" ht="13.5" thickBot="1">
      <c r="A868" s="3" t="s">
        <v>445</v>
      </c>
      <c r="B868" s="2" t="s">
        <v>3140</v>
      </c>
      <c r="C868" s="8" t="str">
        <f t="shared" ref="C868:C869" si="1032">MID(A868,FIND(" - ",A868)+3,LEN(A868))</f>
        <v>33rd &amp; Market</v>
      </c>
      <c r="D868" s="2" t="s">
        <v>3143</v>
      </c>
      <c r="E868" s="4" t="str">
        <f t="shared" ref="E868" si="1033">LEFT(A868,(FIND(" checkout",A868,1)-1))</f>
        <v>5:06 PM</v>
      </c>
    </row>
    <row r="869" spans="1:5" ht="13.5" thickBot="1">
      <c r="A869" s="5" t="s">
        <v>289</v>
      </c>
      <c r="B869" s="2" t="s">
        <v>3141</v>
      </c>
      <c r="C869" s="8" t="str">
        <f t="shared" si="1032"/>
        <v>23rd &amp; Fairmount</v>
      </c>
      <c r="D869" s="2" t="s">
        <v>3144</v>
      </c>
      <c r="E869" s="4" t="str">
        <f t="shared" ref="E869" si="1034">LEFT(A869,(FIND(" return",A869,1)-1))</f>
        <v>5:19 PM</v>
      </c>
    </row>
    <row r="870" spans="1:5" ht="13.5" thickBot="1">
      <c r="A870" s="3" t="s">
        <v>31</v>
      </c>
      <c r="B870" s="6" t="s">
        <v>3142</v>
      </c>
      <c r="C870" s="4" t="str">
        <f t="shared" ref="C870" si="1035">LEFT(A870,(FIND(" miles",A870,1)-1))</f>
        <v>1.95</v>
      </c>
    </row>
    <row r="871" spans="1:5" ht="13.5" thickBot="1">
      <c r="A871" s="7">
        <v>0</v>
      </c>
      <c r="B871" s="2" t="s">
        <v>3139</v>
      </c>
      <c r="C871" s="8" t="str">
        <f t="shared" ref="C871" si="1036">MID(A867,FIND(" - ",A867)+3, 2)</f>
        <v>13</v>
      </c>
    </row>
    <row r="872" spans="1:5" ht="13.5" thickBot="1">
      <c r="A872" s="1" t="s">
        <v>446</v>
      </c>
      <c r="B872" s="2" t="s">
        <v>3138</v>
      </c>
      <c r="C872" s="4" t="str">
        <f t="shared" ref="C872" si="1037">LEFT(A872,(FIND(" -",A872,1)-1))</f>
        <v>8/30/2016</v>
      </c>
    </row>
    <row r="873" spans="1:5" ht="13.5" thickBot="1">
      <c r="A873" s="3" t="s">
        <v>221</v>
      </c>
      <c r="B873" s="2" t="s">
        <v>3140</v>
      </c>
      <c r="C873" s="8" t="str">
        <f t="shared" ref="C873:C874" si="1038">MID(A873,FIND(" - ",A873)+3,LEN(A873))</f>
        <v>23rd &amp; Fairmount</v>
      </c>
      <c r="D873" s="2" t="s">
        <v>3143</v>
      </c>
      <c r="E873" s="4" t="str">
        <f t="shared" ref="E873" si="1039">LEFT(A873,(FIND(" checkout",A873,1)-1))</f>
        <v>8:17 AM</v>
      </c>
    </row>
    <row r="874" spans="1:5" ht="13.5" thickBot="1">
      <c r="A874" s="5" t="s">
        <v>447</v>
      </c>
      <c r="B874" s="2" t="s">
        <v>3141</v>
      </c>
      <c r="C874" s="8" t="str">
        <f t="shared" si="1038"/>
        <v>The Children's Hospital of Philadelphia, East Service Drive</v>
      </c>
      <c r="D874" s="2" t="s">
        <v>3144</v>
      </c>
      <c r="E874" s="4" t="str">
        <f t="shared" ref="E874" si="1040">LEFT(A874,(FIND(" return",A874,1)-1))</f>
        <v>8:33 AM</v>
      </c>
    </row>
    <row r="875" spans="1:5" ht="13.5" thickBot="1">
      <c r="A875" s="3" t="s">
        <v>35</v>
      </c>
      <c r="B875" s="6" t="s">
        <v>3142</v>
      </c>
      <c r="C875" s="4" t="str">
        <f t="shared" ref="C875" si="1041">LEFT(A875,(FIND(" miles",A875,1)-1))</f>
        <v>2.4</v>
      </c>
    </row>
    <row r="876" spans="1:5" ht="13.5" thickBot="1">
      <c r="A876" s="7">
        <v>0</v>
      </c>
      <c r="B876" s="2" t="s">
        <v>3139</v>
      </c>
      <c r="C876" s="8" t="str">
        <f t="shared" ref="C876" si="1042">MID(A872,FIND(" - ",A872)+3, 2)</f>
        <v>16</v>
      </c>
    </row>
    <row r="877" spans="1:5" ht="13.5" thickBot="1">
      <c r="A877" s="1" t="s">
        <v>448</v>
      </c>
      <c r="B877" s="2" t="s">
        <v>3138</v>
      </c>
      <c r="C877" s="4" t="str">
        <f t="shared" ref="C877" si="1043">LEFT(A877,(FIND(" -",A877,1)-1))</f>
        <v>8/31/2016</v>
      </c>
    </row>
    <row r="878" spans="1:5" ht="13.5" thickBot="1">
      <c r="A878" s="3" t="s">
        <v>144</v>
      </c>
      <c r="B878" s="2" t="s">
        <v>3140</v>
      </c>
      <c r="C878" s="8" t="str">
        <f t="shared" ref="C878:C879" si="1044">MID(A878,FIND(" - ",A878)+3,LEN(A878))</f>
        <v>23rd &amp; Fairmount</v>
      </c>
      <c r="D878" s="2" t="s">
        <v>3143</v>
      </c>
      <c r="E878" s="4" t="str">
        <f t="shared" ref="E878" si="1045">LEFT(A878,(FIND(" checkout",A878,1)-1))</f>
        <v>8:10 AM</v>
      </c>
    </row>
    <row r="879" spans="1:5" ht="13.5" thickBot="1">
      <c r="A879" s="5" t="s">
        <v>449</v>
      </c>
      <c r="B879" s="2" t="s">
        <v>3141</v>
      </c>
      <c r="C879" s="8" t="str">
        <f t="shared" si="1044"/>
        <v>The Children's Hospital of Philadelphia, East Service Drive</v>
      </c>
      <c r="D879" s="2" t="s">
        <v>3144</v>
      </c>
      <c r="E879" s="4" t="str">
        <f t="shared" ref="E879" si="1046">LEFT(A879,(FIND(" return",A879,1)-1))</f>
        <v>8:27 AM</v>
      </c>
    </row>
    <row r="880" spans="1:5" ht="13.5" thickBot="1">
      <c r="A880" s="3" t="s">
        <v>45</v>
      </c>
      <c r="B880" s="6" t="s">
        <v>3142</v>
      </c>
      <c r="C880" s="4" t="str">
        <f t="shared" ref="C880" si="1047">LEFT(A880,(FIND(" miles",A880,1)-1))</f>
        <v>2.55</v>
      </c>
    </row>
    <row r="881" spans="1:5" ht="13.5" thickBot="1">
      <c r="A881" s="7">
        <v>0</v>
      </c>
      <c r="B881" s="2" t="s">
        <v>3139</v>
      </c>
      <c r="C881" s="8" t="str">
        <f t="shared" ref="C881" si="1048">MID(A877,FIND(" - ",A877)+3, 2)</f>
        <v>17</v>
      </c>
    </row>
    <row r="882" spans="1:5" ht="13.5" thickBot="1">
      <c r="A882" s="1" t="s">
        <v>450</v>
      </c>
      <c r="B882" s="2" t="s">
        <v>3138</v>
      </c>
      <c r="C882" s="4" t="str">
        <f t="shared" ref="C882" si="1049">LEFT(A882,(FIND(" -",A882,1)-1))</f>
        <v>8/31/2016</v>
      </c>
    </row>
    <row r="883" spans="1:5" ht="13.5" thickBot="1">
      <c r="A883" s="3" t="s">
        <v>21</v>
      </c>
      <c r="B883" s="2" t="s">
        <v>3140</v>
      </c>
      <c r="C883" s="8" t="str">
        <f t="shared" ref="C883:C884" si="1050">MID(A883,FIND(" - ",A883)+3,LEN(A883))</f>
        <v>The Children's Hospital of Philadelphia (CHOP)</v>
      </c>
      <c r="D883" s="2" t="s">
        <v>3143</v>
      </c>
      <c r="E883" s="4" t="str">
        <f t="shared" ref="E883" si="1051">LEFT(A883,(FIND(" checkout",A883,1)-1))</f>
        <v>5:16 PM</v>
      </c>
    </row>
    <row r="884" spans="1:5" ht="13.5" thickBot="1">
      <c r="A884" s="5" t="s">
        <v>451</v>
      </c>
      <c r="B884" s="2" t="s">
        <v>3141</v>
      </c>
      <c r="C884" s="8" t="str">
        <f t="shared" si="1050"/>
        <v>Rodin Museum</v>
      </c>
      <c r="D884" s="2" t="s">
        <v>3144</v>
      </c>
      <c r="E884" s="4" t="str">
        <f t="shared" ref="E884" si="1052">LEFT(A884,(FIND(" return",A884,1)-1))</f>
        <v>5:30 PM</v>
      </c>
    </row>
    <row r="885" spans="1:5" ht="13.5" thickBot="1">
      <c r="A885" s="3" t="s">
        <v>3</v>
      </c>
      <c r="B885" s="6" t="s">
        <v>3142</v>
      </c>
      <c r="C885" s="4" t="str">
        <f t="shared" ref="C885" si="1053">LEFT(A885,(FIND(" miles",A885,1)-1))</f>
        <v>2.1</v>
      </c>
    </row>
    <row r="886" spans="1:5" ht="13.5" thickBot="1">
      <c r="A886" s="7">
        <v>0</v>
      </c>
      <c r="B886" s="2" t="s">
        <v>3139</v>
      </c>
      <c r="C886" s="8" t="str">
        <f t="shared" ref="C886" si="1054">MID(A882,FIND(" - ",A882)+3, 2)</f>
        <v>14</v>
      </c>
    </row>
    <row r="887" spans="1:5" ht="13.5" thickBot="1">
      <c r="A887" s="1" t="s">
        <v>452</v>
      </c>
      <c r="B887" s="2" t="s">
        <v>3138</v>
      </c>
      <c r="C887" s="4" t="str">
        <f t="shared" ref="C887" si="1055">LEFT(A887,(FIND(" -",A887,1)-1))</f>
        <v>9/1/2016</v>
      </c>
    </row>
    <row r="888" spans="1:5" ht="13.5" thickBot="1">
      <c r="A888" s="3" t="s">
        <v>163</v>
      </c>
      <c r="B888" s="2" t="s">
        <v>3140</v>
      </c>
      <c r="C888" s="8" t="str">
        <f t="shared" ref="C888:C889" si="1056">MID(A888,FIND(" - ",A888)+3,LEN(A888))</f>
        <v>23rd &amp; Fairmount</v>
      </c>
      <c r="D888" s="2" t="s">
        <v>3143</v>
      </c>
      <c r="E888" s="4" t="str">
        <f t="shared" ref="E888" si="1057">LEFT(A888,(FIND(" checkout",A888,1)-1))</f>
        <v>8:05 AM</v>
      </c>
    </row>
    <row r="889" spans="1:5" ht="13.5" thickBot="1">
      <c r="A889" s="5" t="s">
        <v>73</v>
      </c>
      <c r="B889" s="2" t="s">
        <v>3141</v>
      </c>
      <c r="C889" s="8" t="str">
        <f t="shared" si="1056"/>
        <v>The Children's Hospital of Philadelphia (CHOP)</v>
      </c>
      <c r="D889" s="2" t="s">
        <v>3144</v>
      </c>
      <c r="E889" s="4" t="str">
        <f t="shared" ref="E889" si="1058">LEFT(A889,(FIND(" return",A889,1)-1))</f>
        <v>8:26 AM</v>
      </c>
    </row>
    <row r="890" spans="1:5" ht="13.5" thickBot="1">
      <c r="A890" s="3" t="s">
        <v>90</v>
      </c>
      <c r="B890" s="6" t="s">
        <v>3142</v>
      </c>
      <c r="C890" s="4" t="str">
        <f t="shared" ref="C890" si="1059">LEFT(A890,(FIND(" miles",A890,1)-1))</f>
        <v>3.15</v>
      </c>
    </row>
    <row r="891" spans="1:5" ht="13.5" thickBot="1">
      <c r="A891" s="7">
        <v>0</v>
      </c>
      <c r="B891" s="2" t="s">
        <v>3139</v>
      </c>
      <c r="C891" s="8" t="str">
        <f t="shared" ref="C891" si="1060">MID(A887,FIND(" - ",A887)+3, 2)</f>
        <v>21</v>
      </c>
    </row>
    <row r="892" spans="1:5" ht="13.5" thickBot="1">
      <c r="A892" s="1" t="s">
        <v>453</v>
      </c>
      <c r="B892" s="2" t="s">
        <v>3138</v>
      </c>
      <c r="C892" s="4" t="str">
        <f t="shared" ref="C892" si="1061">LEFT(A892,(FIND(" -",A892,1)-1))</f>
        <v>9/1/2016</v>
      </c>
    </row>
    <row r="893" spans="1:5" ht="13.5" thickBot="1">
      <c r="A893" s="3" t="s">
        <v>454</v>
      </c>
      <c r="B893" s="2" t="s">
        <v>3140</v>
      </c>
      <c r="C893" s="8" t="str">
        <f t="shared" ref="C893:C894" si="1062">MID(A893,FIND(" - ",A893)+3,LEN(A893))</f>
        <v>University City Station</v>
      </c>
      <c r="D893" s="2" t="s">
        <v>3143</v>
      </c>
      <c r="E893" s="4" t="str">
        <f t="shared" ref="E893" si="1063">LEFT(A893,(FIND(" checkout",A893,1)-1))</f>
        <v>5:20 PM</v>
      </c>
    </row>
    <row r="894" spans="1:5" ht="13.5" thickBot="1">
      <c r="A894" s="5" t="s">
        <v>455</v>
      </c>
      <c r="B894" s="2" t="s">
        <v>3141</v>
      </c>
      <c r="C894" s="8" t="str">
        <f t="shared" si="1062"/>
        <v>20th &amp; Fairmount</v>
      </c>
      <c r="D894" s="2" t="s">
        <v>3144</v>
      </c>
      <c r="E894" s="4" t="str">
        <f t="shared" ref="E894" si="1064">LEFT(A894,(FIND(" return",A894,1)-1))</f>
        <v>5:37 PM</v>
      </c>
    </row>
    <row r="895" spans="1:5" ht="13.5" thickBot="1">
      <c r="A895" s="3" t="s">
        <v>45</v>
      </c>
      <c r="B895" s="6" t="s">
        <v>3142</v>
      </c>
      <c r="C895" s="4" t="str">
        <f t="shared" ref="C895" si="1065">LEFT(A895,(FIND(" miles",A895,1)-1))</f>
        <v>2.55</v>
      </c>
    </row>
    <row r="896" spans="1:5" ht="13.5" thickBot="1">
      <c r="A896" s="7">
        <v>0</v>
      </c>
      <c r="B896" s="2" t="s">
        <v>3139</v>
      </c>
      <c r="C896" s="8" t="str">
        <f t="shared" ref="C896" si="1066">MID(A892,FIND(" - ",A892)+3, 2)</f>
        <v>17</v>
      </c>
    </row>
    <row r="897" spans="1:5" ht="13.5" thickBot="1">
      <c r="A897" s="1" t="s">
        <v>456</v>
      </c>
      <c r="B897" s="2" t="s">
        <v>3138</v>
      </c>
      <c r="C897" s="4" t="str">
        <f t="shared" ref="C897" si="1067">LEFT(A897,(FIND(" -",A897,1)-1))</f>
        <v>9/2/2016</v>
      </c>
    </row>
    <row r="898" spans="1:5" ht="13.5" thickBot="1">
      <c r="A898" s="3" t="s">
        <v>195</v>
      </c>
      <c r="B898" s="2" t="s">
        <v>3140</v>
      </c>
      <c r="C898" s="8" t="str">
        <f t="shared" ref="C898:C899" si="1068">MID(A898,FIND(" - ",A898)+3,LEN(A898))</f>
        <v>23rd &amp; Fairmount</v>
      </c>
      <c r="D898" s="2" t="s">
        <v>3143</v>
      </c>
      <c r="E898" s="4" t="str">
        <f t="shared" ref="E898" si="1069">LEFT(A898,(FIND(" checkout",A898,1)-1))</f>
        <v>8:14 AM</v>
      </c>
    </row>
    <row r="899" spans="1:5" ht="13.5" thickBot="1">
      <c r="A899" s="5" t="s">
        <v>457</v>
      </c>
      <c r="B899" s="2" t="s">
        <v>3141</v>
      </c>
      <c r="C899" s="8" t="str">
        <f t="shared" si="1068"/>
        <v>33rd &amp; Market</v>
      </c>
      <c r="D899" s="2" t="s">
        <v>3144</v>
      </c>
      <c r="E899" s="4" t="str">
        <f t="shared" ref="E899" si="1070">LEFT(A899,(FIND(" return",A899,1)-1))</f>
        <v>8:27 AM</v>
      </c>
    </row>
    <row r="900" spans="1:5" ht="13.5" thickBot="1">
      <c r="A900" s="3" t="s">
        <v>31</v>
      </c>
      <c r="B900" s="6" t="s">
        <v>3142</v>
      </c>
      <c r="C900" s="4" t="str">
        <f t="shared" ref="C900" si="1071">LEFT(A900,(FIND(" miles",A900,1)-1))</f>
        <v>1.95</v>
      </c>
    </row>
    <row r="901" spans="1:5" ht="13.5" thickBot="1">
      <c r="A901" s="7">
        <v>0</v>
      </c>
      <c r="B901" s="2" t="s">
        <v>3139</v>
      </c>
      <c r="C901" s="8" t="str">
        <f t="shared" ref="C901" si="1072">MID(A897,FIND(" - ",A897)+3, 2)</f>
        <v>13</v>
      </c>
    </row>
    <row r="902" spans="1:5" ht="13.5" thickBot="1">
      <c r="A902" s="1" t="s">
        <v>458</v>
      </c>
      <c r="B902" s="2" t="s">
        <v>3138</v>
      </c>
      <c r="C902" s="4" t="str">
        <f t="shared" ref="C902" si="1073">LEFT(A902,(FIND(" -",A902,1)-1))</f>
        <v>9/2/2016</v>
      </c>
    </row>
    <row r="903" spans="1:5" ht="13.5" thickBot="1">
      <c r="A903" s="3" t="s">
        <v>459</v>
      </c>
      <c r="B903" s="2" t="s">
        <v>3140</v>
      </c>
      <c r="C903" s="8" t="str">
        <f t="shared" ref="C903:C904" si="1074">MID(A903,FIND(" - ",A903)+3,LEN(A903))</f>
        <v>23rd &amp; Fairmount</v>
      </c>
      <c r="D903" s="2" t="s">
        <v>3143</v>
      </c>
      <c r="E903" s="4" t="str">
        <f t="shared" ref="E903" si="1075">LEFT(A903,(FIND(" checkout",A903,1)-1))</f>
        <v>6:57 PM</v>
      </c>
    </row>
    <row r="904" spans="1:5" ht="13.5" thickBot="1">
      <c r="A904" s="5" t="s">
        <v>460</v>
      </c>
      <c r="B904" s="2" t="s">
        <v>3141</v>
      </c>
      <c r="C904" s="8" t="str">
        <f t="shared" si="1074"/>
        <v>Foglietta Plaza</v>
      </c>
      <c r="D904" s="2" t="s">
        <v>3144</v>
      </c>
      <c r="E904" s="4" t="str">
        <f t="shared" ref="E904" si="1076">LEFT(A904,(FIND(" return",A904,1)-1))</f>
        <v>7:19 PM</v>
      </c>
    </row>
    <row r="905" spans="1:5" ht="13.5" thickBot="1">
      <c r="A905" s="3" t="s">
        <v>159</v>
      </c>
      <c r="B905" s="6" t="s">
        <v>3142</v>
      </c>
      <c r="C905" s="4" t="str">
        <f t="shared" ref="C905" si="1077">LEFT(A905,(FIND(" miles",A905,1)-1))</f>
        <v>3.3</v>
      </c>
    </row>
    <row r="906" spans="1:5" ht="13.5" thickBot="1">
      <c r="A906" s="7">
        <v>0</v>
      </c>
      <c r="B906" s="2" t="s">
        <v>3139</v>
      </c>
      <c r="C906" s="8" t="str">
        <f t="shared" ref="C906" si="1078">MID(A902,FIND(" - ",A902)+3, 2)</f>
        <v>22</v>
      </c>
    </row>
    <row r="907" spans="1:5" ht="13.5" thickBot="1">
      <c r="A907" s="1" t="s">
        <v>461</v>
      </c>
      <c r="B907" s="2" t="s">
        <v>3138</v>
      </c>
      <c r="C907" s="4" t="str">
        <f t="shared" ref="C907" si="1079">LEFT(A907,(FIND(" -",A907,1)-1))</f>
        <v>9/4/2016</v>
      </c>
    </row>
    <row r="908" spans="1:5" ht="13.5" thickBot="1">
      <c r="A908" s="3" t="s">
        <v>462</v>
      </c>
      <c r="B908" s="2" t="s">
        <v>3140</v>
      </c>
      <c r="C908" s="8" t="str">
        <f t="shared" ref="C908:C909" si="1080">MID(A908,FIND(" - ",A908)+3,LEN(A908))</f>
        <v>23rd &amp; Fairmount</v>
      </c>
      <c r="D908" s="2" t="s">
        <v>3143</v>
      </c>
      <c r="E908" s="4" t="str">
        <f t="shared" ref="E908" si="1081">LEFT(A908,(FIND(" checkout",A908,1)-1))</f>
        <v>1:38 PM</v>
      </c>
    </row>
    <row r="909" spans="1:5" ht="13.5" thickBot="1">
      <c r="A909" s="5" t="s">
        <v>463</v>
      </c>
      <c r="B909" s="2" t="s">
        <v>3141</v>
      </c>
      <c r="C909" s="8" t="str">
        <f t="shared" si="1080"/>
        <v>4th &amp; Walnut, NPS</v>
      </c>
      <c r="D909" s="2" t="s">
        <v>3144</v>
      </c>
      <c r="E909" s="4" t="str">
        <f t="shared" ref="E909" si="1082">LEFT(A909,(FIND(" return",A909,1)-1))</f>
        <v>1:57 PM</v>
      </c>
    </row>
    <row r="910" spans="1:5" ht="13.5" thickBot="1">
      <c r="A910" s="3" t="s">
        <v>39</v>
      </c>
      <c r="B910" s="6" t="s">
        <v>3142</v>
      </c>
      <c r="C910" s="4" t="str">
        <f t="shared" ref="C910" si="1083">LEFT(A910,(FIND(" miles",A910,1)-1))</f>
        <v>2.85</v>
      </c>
    </row>
    <row r="911" spans="1:5" ht="13.5" thickBot="1">
      <c r="A911" s="7">
        <v>0</v>
      </c>
      <c r="B911" s="2" t="s">
        <v>3139</v>
      </c>
      <c r="C911" s="8" t="str">
        <f t="shared" ref="C911" si="1084">MID(A907,FIND(" - ",A907)+3, 2)</f>
        <v>19</v>
      </c>
    </row>
    <row r="912" spans="1:5" ht="13.5" thickBot="1">
      <c r="A912" s="1" t="s">
        <v>464</v>
      </c>
      <c r="B912" s="2" t="s">
        <v>3138</v>
      </c>
      <c r="C912" s="4" t="str">
        <f t="shared" ref="C912" si="1085">LEFT(A912,(FIND(" -",A912,1)-1))</f>
        <v>9/4/2016</v>
      </c>
    </row>
    <row r="913" spans="1:5" ht="13.5" thickBot="1">
      <c r="A913" s="3" t="s">
        <v>465</v>
      </c>
      <c r="B913" s="2" t="s">
        <v>3140</v>
      </c>
      <c r="C913" s="8" t="str">
        <f t="shared" ref="C913:C914" si="1086">MID(A913,FIND(" - ",A913)+3,LEN(A913))</f>
        <v>19th &amp; Lombard</v>
      </c>
      <c r="D913" s="2" t="s">
        <v>3143</v>
      </c>
      <c r="E913" s="4" t="str">
        <f t="shared" ref="E913" si="1087">LEFT(A913,(FIND(" checkout",A913,1)-1))</f>
        <v>7:24 PM</v>
      </c>
    </row>
    <row r="914" spans="1:5" ht="13.5" thickBot="1">
      <c r="A914" s="5" t="s">
        <v>466</v>
      </c>
      <c r="B914" s="2" t="s">
        <v>3141</v>
      </c>
      <c r="C914" s="8" t="str">
        <f t="shared" si="1086"/>
        <v>23rd &amp; Fairmount</v>
      </c>
      <c r="D914" s="2" t="s">
        <v>3144</v>
      </c>
      <c r="E914" s="4" t="str">
        <f t="shared" ref="E914" si="1088">LEFT(A914,(FIND(" return",A914,1)-1))</f>
        <v>7:44 PM</v>
      </c>
    </row>
    <row r="915" spans="1:5" ht="13.5" thickBot="1">
      <c r="A915" s="3" t="s">
        <v>68</v>
      </c>
      <c r="B915" s="6" t="s">
        <v>3142</v>
      </c>
      <c r="C915" s="4" t="str">
        <f t="shared" ref="C915" si="1089">LEFT(A915,(FIND(" miles",A915,1)-1))</f>
        <v>3</v>
      </c>
    </row>
    <row r="916" spans="1:5" ht="13.5" thickBot="1">
      <c r="A916" s="7">
        <v>0</v>
      </c>
      <c r="B916" s="2" t="s">
        <v>3139</v>
      </c>
      <c r="C916" s="8" t="str">
        <f t="shared" ref="C916" si="1090">MID(A912,FIND(" - ",A912)+3, 2)</f>
        <v>20</v>
      </c>
    </row>
    <row r="917" spans="1:5" ht="13.5" thickBot="1">
      <c r="A917" s="1" t="s">
        <v>467</v>
      </c>
      <c r="B917" s="2" t="s">
        <v>3138</v>
      </c>
      <c r="C917" s="4" t="str">
        <f t="shared" ref="C917" si="1091">LEFT(A917,(FIND(" -",A917,1)-1))</f>
        <v>9/4/2016</v>
      </c>
    </row>
    <row r="918" spans="1:5" ht="13.5" thickBot="1">
      <c r="A918" s="3" t="s">
        <v>468</v>
      </c>
      <c r="B918" s="2" t="s">
        <v>3140</v>
      </c>
      <c r="C918" s="8" t="str">
        <f t="shared" ref="C918:C919" si="1092">MID(A918,FIND(" - ",A918)+3,LEN(A918))</f>
        <v>23rd &amp; Fairmount</v>
      </c>
      <c r="D918" s="2" t="s">
        <v>3143</v>
      </c>
      <c r="E918" s="4" t="str">
        <f t="shared" ref="E918" si="1093">LEFT(A918,(FIND(" checkout",A918,1)-1))</f>
        <v>8:39 PM</v>
      </c>
    </row>
    <row r="919" spans="1:5" ht="13.5" thickBot="1">
      <c r="A919" s="5" t="s">
        <v>469</v>
      </c>
      <c r="B919" s="2" t="s">
        <v>3141</v>
      </c>
      <c r="C919" s="8" t="str">
        <f t="shared" si="1092"/>
        <v>10th &amp; Chestnut</v>
      </c>
      <c r="D919" s="2" t="s">
        <v>3144</v>
      </c>
      <c r="E919" s="4" t="str">
        <f t="shared" ref="E919" si="1094">LEFT(A919,(FIND(" return",A919,1)-1))</f>
        <v>8:55 PM</v>
      </c>
    </row>
    <row r="920" spans="1:5" ht="13.5" thickBot="1">
      <c r="A920" s="3" t="s">
        <v>35</v>
      </c>
      <c r="B920" s="6" t="s">
        <v>3142</v>
      </c>
      <c r="C920" s="4" t="str">
        <f t="shared" ref="C920" si="1095">LEFT(A920,(FIND(" miles",A920,1)-1))</f>
        <v>2.4</v>
      </c>
    </row>
    <row r="921" spans="1:5" ht="13.5" thickBot="1">
      <c r="A921" s="7">
        <v>0</v>
      </c>
      <c r="B921" s="2" t="s">
        <v>3139</v>
      </c>
      <c r="C921" s="8" t="str">
        <f t="shared" ref="C921" si="1096">MID(A917,FIND(" - ",A917)+3, 2)</f>
        <v>16</v>
      </c>
    </row>
    <row r="922" spans="1:5" ht="13.5" thickBot="1">
      <c r="A922" s="1" t="s">
        <v>470</v>
      </c>
      <c r="B922" s="2" t="s">
        <v>3138</v>
      </c>
      <c r="C922" s="4" t="str">
        <f t="shared" ref="C922" si="1097">LEFT(A922,(FIND(" -",A922,1)-1))</f>
        <v>9/5/2016</v>
      </c>
    </row>
    <row r="923" spans="1:5" ht="13.5" thickBot="1">
      <c r="A923" s="3" t="s">
        <v>471</v>
      </c>
      <c r="B923" s="2" t="s">
        <v>3140</v>
      </c>
      <c r="C923" s="8" t="str">
        <f t="shared" ref="C923:C924" si="1098">MID(A923,FIND(" - ",A923)+3,LEN(A923))</f>
        <v>23rd &amp; Fairmount</v>
      </c>
      <c r="D923" s="2" t="s">
        <v>3143</v>
      </c>
      <c r="E923" s="4" t="str">
        <f t="shared" ref="E923" si="1099">LEFT(A923,(FIND(" checkout",A923,1)-1))</f>
        <v>11:59 AM</v>
      </c>
    </row>
    <row r="924" spans="1:5" ht="13.5" thickBot="1">
      <c r="A924" s="5" t="s">
        <v>472</v>
      </c>
      <c r="B924" s="2" t="s">
        <v>3141</v>
      </c>
      <c r="C924" s="8" t="str">
        <f t="shared" si="1098"/>
        <v>20th &amp; Fairmount</v>
      </c>
      <c r="D924" s="2" t="s">
        <v>3144</v>
      </c>
      <c r="E924" s="4" t="str">
        <f t="shared" ref="E924" si="1100">LEFT(A924,(FIND(" return",A924,1)-1))</f>
        <v>12:01 PM</v>
      </c>
    </row>
    <row r="925" spans="1:5" ht="13.5" thickBot="1">
      <c r="A925" s="3" t="s">
        <v>182</v>
      </c>
      <c r="B925" s="6" t="s">
        <v>3142</v>
      </c>
      <c r="C925" s="4" t="str">
        <f t="shared" ref="C925" si="1101">LEFT(A925,(FIND(" miles",A925,1)-1))</f>
        <v>0.3</v>
      </c>
    </row>
    <row r="926" spans="1:5" ht="13.5" thickBot="1">
      <c r="A926" s="7">
        <v>0</v>
      </c>
      <c r="B926" s="2" t="s">
        <v>3139</v>
      </c>
      <c r="C926" s="8" t="str">
        <f t="shared" ref="C926" si="1102">MID(A922,FIND(" - ",A922)+3, 2)</f>
        <v xml:space="preserve">2 </v>
      </c>
    </row>
    <row r="927" spans="1:5" ht="13.5" thickBot="1">
      <c r="A927" s="1" t="s">
        <v>473</v>
      </c>
      <c r="B927" s="2" t="s">
        <v>3138</v>
      </c>
      <c r="C927" s="4" t="str">
        <f t="shared" ref="C927" si="1103">LEFT(A927,(FIND(" -",A927,1)-1))</f>
        <v>9/5/2016</v>
      </c>
    </row>
    <row r="928" spans="1:5" ht="13.5" thickBot="1">
      <c r="A928" s="3" t="s">
        <v>474</v>
      </c>
      <c r="B928" s="2" t="s">
        <v>3140</v>
      </c>
      <c r="C928" s="8" t="str">
        <f t="shared" ref="C928:C929" si="1104">MID(A928,FIND(" - ",A928)+3,LEN(A928))</f>
        <v>20th &amp; Fairmount</v>
      </c>
      <c r="D928" s="2" t="s">
        <v>3143</v>
      </c>
      <c r="E928" s="4" t="str">
        <f t="shared" ref="E928" si="1105">LEFT(A928,(FIND(" checkout",A928,1)-1))</f>
        <v>12:09 PM</v>
      </c>
    </row>
    <row r="929" spans="1:5" ht="13.5" thickBot="1">
      <c r="A929" s="5" t="s">
        <v>475</v>
      </c>
      <c r="B929" s="2" t="s">
        <v>3141</v>
      </c>
      <c r="C929" s="8" t="str">
        <f t="shared" si="1104"/>
        <v>10th &amp; Chestnut</v>
      </c>
      <c r="D929" s="2" t="s">
        <v>3144</v>
      </c>
      <c r="E929" s="4" t="str">
        <f t="shared" ref="E929" si="1106">LEFT(A929,(FIND(" return",A929,1)-1))</f>
        <v>12:24 PM</v>
      </c>
    </row>
    <row r="930" spans="1:5" ht="13.5" thickBot="1">
      <c r="A930" s="3" t="s">
        <v>23</v>
      </c>
      <c r="B930" s="6" t="s">
        <v>3142</v>
      </c>
      <c r="C930" s="4" t="str">
        <f t="shared" ref="C930" si="1107">LEFT(A930,(FIND(" miles",A930,1)-1))</f>
        <v>2.25</v>
      </c>
    </row>
    <row r="931" spans="1:5" ht="13.5" thickBot="1">
      <c r="A931" s="7">
        <v>0</v>
      </c>
      <c r="B931" s="2" t="s">
        <v>3139</v>
      </c>
      <c r="C931" s="8" t="str">
        <f t="shared" ref="C931" si="1108">MID(A927,FIND(" - ",A927)+3, 2)</f>
        <v>15</v>
      </c>
    </row>
    <row r="932" spans="1:5" ht="13.5" thickBot="1">
      <c r="A932" s="1" t="s">
        <v>476</v>
      </c>
      <c r="B932" s="2" t="s">
        <v>3138</v>
      </c>
      <c r="C932" s="4" t="str">
        <f t="shared" ref="C932" si="1109">LEFT(A932,(FIND(" -",A932,1)-1))</f>
        <v>9/5/2016</v>
      </c>
    </row>
    <row r="933" spans="1:5" ht="13.5" thickBot="1">
      <c r="A933" s="3" t="s">
        <v>477</v>
      </c>
      <c r="B933" s="2" t="s">
        <v>3140</v>
      </c>
      <c r="C933" s="8" t="str">
        <f t="shared" ref="C933:C934" si="1110">MID(A933,FIND(" - ",A933)+3,LEN(A933))</f>
        <v>10th &amp; Chestnut</v>
      </c>
      <c r="D933" s="2" t="s">
        <v>3143</v>
      </c>
      <c r="E933" s="4" t="str">
        <f t="shared" ref="E933" si="1111">LEFT(A933,(FIND(" checkout",A933,1)-1))</f>
        <v>8:58 PM</v>
      </c>
    </row>
    <row r="934" spans="1:5" ht="13.5" thickBot="1">
      <c r="A934" s="5" t="s">
        <v>478</v>
      </c>
      <c r="B934" s="2" t="s">
        <v>3141</v>
      </c>
      <c r="C934" s="8" t="str">
        <f t="shared" si="1110"/>
        <v>23rd &amp; Fairmount</v>
      </c>
      <c r="D934" s="2" t="s">
        <v>3144</v>
      </c>
      <c r="E934" s="4" t="str">
        <f t="shared" ref="E934" si="1112">LEFT(A934,(FIND(" return",A934,1)-1))</f>
        <v>9:15 PM</v>
      </c>
    </row>
    <row r="935" spans="1:5" ht="13.5" thickBot="1">
      <c r="A935" s="3" t="s">
        <v>45</v>
      </c>
      <c r="B935" s="6" t="s">
        <v>3142</v>
      </c>
      <c r="C935" s="4" t="str">
        <f t="shared" ref="C935" si="1113">LEFT(A935,(FIND(" miles",A935,1)-1))</f>
        <v>2.55</v>
      </c>
    </row>
    <row r="936" spans="1:5" ht="13.5" thickBot="1">
      <c r="A936" s="7">
        <v>0</v>
      </c>
      <c r="B936" s="2" t="s">
        <v>3139</v>
      </c>
      <c r="C936" s="8" t="str">
        <f t="shared" ref="C936" si="1114">MID(A932,FIND(" - ",A932)+3, 2)</f>
        <v>17</v>
      </c>
    </row>
    <row r="937" spans="1:5" ht="13.5" thickBot="1">
      <c r="A937" s="1" t="s">
        <v>479</v>
      </c>
      <c r="B937" s="2" t="s">
        <v>3138</v>
      </c>
      <c r="C937" s="4" t="str">
        <f t="shared" ref="C937" si="1115">LEFT(A937,(FIND(" -",A937,1)-1))</f>
        <v>9/6/2016</v>
      </c>
    </row>
    <row r="938" spans="1:5" ht="13.5" thickBot="1">
      <c r="A938" s="3" t="s">
        <v>139</v>
      </c>
      <c r="B938" s="2" t="s">
        <v>3140</v>
      </c>
      <c r="C938" s="8" t="str">
        <f t="shared" ref="C938:C939" si="1116">MID(A938,FIND(" - ",A938)+3,LEN(A938))</f>
        <v>23rd &amp; Fairmount</v>
      </c>
      <c r="D938" s="2" t="s">
        <v>3143</v>
      </c>
      <c r="E938" s="4" t="str">
        <f t="shared" ref="E938" si="1117">LEFT(A938,(FIND(" checkout",A938,1)-1))</f>
        <v>8:12 AM</v>
      </c>
    </row>
    <row r="939" spans="1:5" ht="13.5" thickBot="1">
      <c r="A939" s="5" t="s">
        <v>226</v>
      </c>
      <c r="B939" s="2" t="s">
        <v>3141</v>
      </c>
      <c r="C939" s="8" t="str">
        <f t="shared" si="1116"/>
        <v>The Children's Hospital of Philadelphia (CHOP)</v>
      </c>
      <c r="D939" s="2" t="s">
        <v>3144</v>
      </c>
      <c r="E939" s="4" t="str">
        <f t="shared" ref="E939" si="1118">LEFT(A939,(FIND(" return",A939,1)-1))</f>
        <v>8:29 AM</v>
      </c>
    </row>
    <row r="940" spans="1:5" ht="13.5" thickBot="1">
      <c r="A940" s="3" t="s">
        <v>45</v>
      </c>
      <c r="B940" s="6" t="s">
        <v>3142</v>
      </c>
      <c r="C940" s="4" t="str">
        <f t="shared" ref="C940" si="1119">LEFT(A940,(FIND(" miles",A940,1)-1))</f>
        <v>2.55</v>
      </c>
    </row>
    <row r="941" spans="1:5" ht="13.5" thickBot="1">
      <c r="A941" s="7">
        <v>0</v>
      </c>
      <c r="B941" s="2" t="s">
        <v>3139</v>
      </c>
      <c r="C941" s="8" t="str">
        <f t="shared" ref="C941" si="1120">MID(A937,FIND(" - ",A937)+3, 2)</f>
        <v>17</v>
      </c>
    </row>
    <row r="942" spans="1:5" ht="13.5" thickBot="1">
      <c r="A942" s="1" t="s">
        <v>480</v>
      </c>
      <c r="B942" s="2" t="s">
        <v>3138</v>
      </c>
      <c r="C942" s="4" t="str">
        <f t="shared" ref="C942" si="1121">LEFT(A942,(FIND(" -",A942,1)-1))</f>
        <v>9/7/2016</v>
      </c>
    </row>
    <row r="943" spans="1:5" ht="13.5" thickBot="1">
      <c r="A943" s="3" t="s">
        <v>158</v>
      </c>
      <c r="B943" s="2" t="s">
        <v>3140</v>
      </c>
      <c r="C943" s="8" t="str">
        <f t="shared" ref="C943:C944" si="1122">MID(A943,FIND(" - ",A943)+3,LEN(A943))</f>
        <v>23rd &amp; Fairmount</v>
      </c>
      <c r="D943" s="2" t="s">
        <v>3143</v>
      </c>
      <c r="E943" s="4" t="str">
        <f t="shared" ref="E943" si="1123">LEFT(A943,(FIND(" checkout",A943,1)-1))</f>
        <v>8:07 AM</v>
      </c>
    </row>
    <row r="944" spans="1:5" ht="13.5" thickBot="1">
      <c r="A944" s="5" t="s">
        <v>481</v>
      </c>
      <c r="B944" s="2" t="s">
        <v>3141</v>
      </c>
      <c r="C944" s="8" t="str">
        <f t="shared" si="1122"/>
        <v>9th &amp; Arch</v>
      </c>
      <c r="D944" s="2" t="s">
        <v>3144</v>
      </c>
      <c r="E944" s="4" t="str">
        <f t="shared" ref="E944" si="1124">LEFT(A944,(FIND(" return",A944,1)-1))</f>
        <v>8:29 AM</v>
      </c>
    </row>
    <row r="945" spans="1:5" ht="13.5" thickBot="1">
      <c r="A945" s="3" t="s">
        <v>159</v>
      </c>
      <c r="B945" s="6" t="s">
        <v>3142</v>
      </c>
      <c r="C945" s="4" t="str">
        <f t="shared" ref="C945" si="1125">LEFT(A945,(FIND(" miles",A945,1)-1))</f>
        <v>3.3</v>
      </c>
    </row>
    <row r="946" spans="1:5" ht="13.5" thickBot="1">
      <c r="A946" s="7">
        <v>0</v>
      </c>
      <c r="B946" s="2" t="s">
        <v>3139</v>
      </c>
      <c r="C946" s="8" t="str">
        <f t="shared" ref="C946" si="1126">MID(A942,FIND(" - ",A942)+3, 2)</f>
        <v>22</v>
      </c>
    </row>
    <row r="947" spans="1:5" ht="13.5" thickBot="1">
      <c r="A947" s="1" t="s">
        <v>482</v>
      </c>
      <c r="B947" s="2" t="s">
        <v>3138</v>
      </c>
      <c r="C947" s="4" t="str">
        <f t="shared" ref="C947" si="1127">LEFT(A947,(FIND(" -",A947,1)-1))</f>
        <v>9/7/2016</v>
      </c>
    </row>
    <row r="948" spans="1:5" ht="13.5" thickBot="1">
      <c r="A948" s="3" t="s">
        <v>483</v>
      </c>
      <c r="B948" s="2" t="s">
        <v>3140</v>
      </c>
      <c r="C948" s="8" t="str">
        <f t="shared" ref="C948:C949" si="1128">MID(A948,FIND(" - ",A948)+3,LEN(A948))</f>
        <v>9th &amp; Arch</v>
      </c>
      <c r="D948" s="2" t="s">
        <v>3143</v>
      </c>
      <c r="E948" s="4" t="str">
        <f t="shared" ref="E948" si="1129">LEFT(A948,(FIND(" checkout",A948,1)-1))</f>
        <v>8:59 AM</v>
      </c>
    </row>
    <row r="949" spans="1:5" ht="13.5" thickBot="1">
      <c r="A949" s="5" t="s">
        <v>484</v>
      </c>
      <c r="B949" s="2" t="s">
        <v>3141</v>
      </c>
      <c r="C949" s="8" t="str">
        <f t="shared" si="1128"/>
        <v>40th Street Station, MFL</v>
      </c>
      <c r="D949" s="2" t="s">
        <v>3144</v>
      </c>
      <c r="E949" s="4" t="str">
        <f t="shared" ref="E949" si="1130">LEFT(A949,(FIND(" return",A949,1)-1))</f>
        <v>9:29 AM</v>
      </c>
    </row>
    <row r="950" spans="1:5" ht="13.5" thickBot="1">
      <c r="A950" s="3" t="s">
        <v>485</v>
      </c>
      <c r="B950" s="6" t="s">
        <v>3142</v>
      </c>
      <c r="C950" s="4" t="str">
        <f t="shared" ref="C950" si="1131">LEFT(A950,(FIND(" miles",A950,1)-1))</f>
        <v>4.5</v>
      </c>
    </row>
    <row r="951" spans="1:5" ht="13.5" thickBot="1">
      <c r="A951" s="7">
        <v>0</v>
      </c>
      <c r="B951" s="2" t="s">
        <v>3139</v>
      </c>
      <c r="C951" s="8" t="str">
        <f t="shared" ref="C951" si="1132">MID(A947,FIND(" - ",A947)+3, 2)</f>
        <v>30</v>
      </c>
    </row>
    <row r="952" spans="1:5" ht="13.5" thickBot="1">
      <c r="A952" s="1" t="s">
        <v>486</v>
      </c>
      <c r="B952" s="2" t="s">
        <v>3138</v>
      </c>
      <c r="C952" s="4" t="str">
        <f t="shared" ref="C952" si="1133">LEFT(A952,(FIND(" -",A952,1)-1))</f>
        <v>9/7/2016</v>
      </c>
    </row>
    <row r="953" spans="1:5" ht="13.5" thickBot="1">
      <c r="A953" s="3" t="s">
        <v>487</v>
      </c>
      <c r="B953" s="2" t="s">
        <v>3140</v>
      </c>
      <c r="C953" s="8" t="str">
        <f t="shared" ref="C953:C954" si="1134">MID(A953,FIND(" - ",A953)+3,LEN(A953))</f>
        <v>33rd &amp; Market</v>
      </c>
      <c r="D953" s="2" t="s">
        <v>3143</v>
      </c>
      <c r="E953" s="4" t="str">
        <f t="shared" ref="E953" si="1135">LEFT(A953,(FIND(" checkout",A953,1)-1))</f>
        <v>5:20 PM</v>
      </c>
    </row>
    <row r="954" spans="1:5" ht="13.5" thickBot="1">
      <c r="A954" s="5" t="s">
        <v>377</v>
      </c>
      <c r="B954" s="2" t="s">
        <v>3141</v>
      </c>
      <c r="C954" s="8" t="str">
        <f t="shared" si="1134"/>
        <v>Philadelphia Museum of Art</v>
      </c>
      <c r="D954" s="2" t="s">
        <v>3144</v>
      </c>
      <c r="E954" s="4" t="str">
        <f t="shared" ref="E954" si="1136">LEFT(A954,(FIND(" return",A954,1)-1))</f>
        <v>5:27 PM</v>
      </c>
    </row>
    <row r="955" spans="1:5" ht="13.5" thickBot="1">
      <c r="A955" s="3" t="s">
        <v>232</v>
      </c>
      <c r="B955" s="6" t="s">
        <v>3142</v>
      </c>
      <c r="C955" s="4" t="str">
        <f t="shared" ref="C955" si="1137">LEFT(A955,(FIND(" miles",A955,1)-1))</f>
        <v>1.05</v>
      </c>
    </row>
    <row r="956" spans="1:5" ht="13.5" thickBot="1">
      <c r="A956" s="7">
        <v>0</v>
      </c>
      <c r="B956" s="2" t="s">
        <v>3139</v>
      </c>
      <c r="C956" s="8" t="str">
        <f t="shared" ref="C956" si="1138">MID(A952,FIND(" - ",A952)+3, 2)</f>
        <v xml:space="preserve">7 </v>
      </c>
    </row>
    <row r="957" spans="1:5" ht="13.5" thickBot="1">
      <c r="A957" s="1" t="s">
        <v>488</v>
      </c>
      <c r="B957" s="2" t="s">
        <v>3138</v>
      </c>
      <c r="C957" s="4" t="str">
        <f t="shared" ref="C957" si="1139">LEFT(A957,(FIND(" -",A957,1)-1))</f>
        <v>9/7/2016</v>
      </c>
    </row>
    <row r="958" spans="1:5" ht="13.5" thickBot="1">
      <c r="A958" s="3" t="s">
        <v>489</v>
      </c>
      <c r="B958" s="2" t="s">
        <v>3140</v>
      </c>
      <c r="C958" s="8" t="str">
        <f t="shared" ref="C958:C959" si="1140">MID(A958,FIND(" - ",A958)+3,LEN(A958))</f>
        <v>23rd &amp; Fairmount</v>
      </c>
      <c r="D958" s="2" t="s">
        <v>3143</v>
      </c>
      <c r="E958" s="4" t="str">
        <f t="shared" ref="E958" si="1141">LEFT(A958,(FIND(" checkout",A958,1)-1))</f>
        <v>6:25 PM</v>
      </c>
    </row>
    <row r="959" spans="1:5" ht="13.5" thickBot="1">
      <c r="A959" s="5" t="s">
        <v>490</v>
      </c>
      <c r="B959" s="2" t="s">
        <v>3141</v>
      </c>
      <c r="C959" s="8" t="str">
        <f t="shared" si="1140"/>
        <v>Fairmount &amp; Ridge</v>
      </c>
      <c r="D959" s="2" t="s">
        <v>3144</v>
      </c>
      <c r="E959" s="4" t="str">
        <f t="shared" ref="E959" si="1142">LEFT(A959,(FIND(" return",A959,1)-1))</f>
        <v>6:30 PM</v>
      </c>
    </row>
    <row r="960" spans="1:5" ht="13.5" thickBot="1">
      <c r="A960" s="3" t="s">
        <v>27</v>
      </c>
      <c r="B960" s="6" t="s">
        <v>3142</v>
      </c>
      <c r="C960" s="4" t="str">
        <f t="shared" ref="C960" si="1143">LEFT(A960,(FIND(" miles",A960,1)-1))</f>
        <v>0.75</v>
      </c>
    </row>
    <row r="961" spans="1:5" ht="13.5" thickBot="1">
      <c r="A961" s="7">
        <v>0</v>
      </c>
      <c r="B961" s="2" t="s">
        <v>3139</v>
      </c>
      <c r="C961" s="8" t="str">
        <f t="shared" ref="C961" si="1144">MID(A957,FIND(" - ",A957)+3, 2)</f>
        <v xml:space="preserve">5 </v>
      </c>
    </row>
    <row r="962" spans="1:5" ht="13.5" thickBot="1">
      <c r="A962" s="1" t="s">
        <v>491</v>
      </c>
      <c r="B962" s="2" t="s">
        <v>3138</v>
      </c>
      <c r="C962" s="4" t="str">
        <f t="shared" ref="C962" si="1145">LEFT(A962,(FIND(" -",A962,1)-1))</f>
        <v>9/8/2016</v>
      </c>
    </row>
    <row r="963" spans="1:5" ht="13.5" thickBot="1">
      <c r="A963" s="3" t="s">
        <v>150</v>
      </c>
      <c r="B963" s="2" t="s">
        <v>3140</v>
      </c>
      <c r="C963" s="8" t="str">
        <f t="shared" ref="C963:C964" si="1146">MID(A963,FIND(" - ",A963)+3,LEN(A963))</f>
        <v>23rd &amp; Fairmount</v>
      </c>
      <c r="D963" s="2" t="s">
        <v>3143</v>
      </c>
      <c r="E963" s="4" t="str">
        <f t="shared" ref="E963" si="1147">LEFT(A963,(FIND(" checkout",A963,1)-1))</f>
        <v>8:11 AM</v>
      </c>
    </row>
    <row r="964" spans="1:5" ht="13.5" thickBot="1">
      <c r="A964" s="5" t="s">
        <v>236</v>
      </c>
      <c r="B964" s="2" t="s">
        <v>3141</v>
      </c>
      <c r="C964" s="8" t="str">
        <f t="shared" si="1146"/>
        <v>The Children's Hospital of Philadelphia (CHOP)</v>
      </c>
      <c r="D964" s="2" t="s">
        <v>3144</v>
      </c>
      <c r="E964" s="4" t="str">
        <f t="shared" ref="E964" si="1148">LEFT(A964,(FIND(" return",A964,1)-1))</f>
        <v>8:31 AM</v>
      </c>
    </row>
    <row r="965" spans="1:5" ht="13.5" thickBot="1">
      <c r="A965" s="3" t="s">
        <v>68</v>
      </c>
      <c r="B965" s="6" t="s">
        <v>3142</v>
      </c>
      <c r="C965" s="4" t="str">
        <f t="shared" ref="C965" si="1149">LEFT(A965,(FIND(" miles",A965,1)-1))</f>
        <v>3</v>
      </c>
    </row>
    <row r="966" spans="1:5" ht="13.5" thickBot="1">
      <c r="A966" s="7">
        <v>0</v>
      </c>
      <c r="B966" s="2" t="s">
        <v>3139</v>
      </c>
      <c r="C966" s="8" t="str">
        <f t="shared" ref="C966" si="1150">MID(A962,FIND(" - ",A962)+3, 2)</f>
        <v>20</v>
      </c>
    </row>
    <row r="967" spans="1:5" ht="13.5" thickBot="1">
      <c r="A967" s="1" t="s">
        <v>492</v>
      </c>
      <c r="B967" s="2" t="s">
        <v>3138</v>
      </c>
      <c r="C967" s="4" t="str">
        <f t="shared" ref="C967" si="1151">LEFT(A967,(FIND(" -",A967,1)-1))</f>
        <v>9/8/2016</v>
      </c>
    </row>
    <row r="968" spans="1:5" ht="13.5" thickBot="1">
      <c r="A968" s="3" t="s">
        <v>13</v>
      </c>
      <c r="B968" s="2" t="s">
        <v>3140</v>
      </c>
      <c r="C968" s="8" t="str">
        <f t="shared" ref="C968:C969" si="1152">MID(A968,FIND(" - ",A968)+3,LEN(A968))</f>
        <v>The Children's Hospital of Philadelphia (CHOP)</v>
      </c>
      <c r="D968" s="2" t="s">
        <v>3143</v>
      </c>
      <c r="E968" s="4" t="str">
        <f t="shared" ref="E968" si="1153">LEFT(A968,(FIND(" checkout",A968,1)-1))</f>
        <v>5:03 PM</v>
      </c>
    </row>
    <row r="969" spans="1:5" ht="13.5" thickBot="1">
      <c r="A969" s="5" t="s">
        <v>2</v>
      </c>
      <c r="B969" s="2" t="s">
        <v>3141</v>
      </c>
      <c r="C969" s="8" t="str">
        <f t="shared" si="1152"/>
        <v>Philadelphia Museum of Art</v>
      </c>
      <c r="D969" s="2" t="s">
        <v>3144</v>
      </c>
      <c r="E969" s="4" t="str">
        <f t="shared" ref="E969" si="1154">LEFT(A969,(FIND(" return",A969,1)-1))</f>
        <v>5:29 PM</v>
      </c>
    </row>
    <row r="970" spans="1:5" ht="13.5" thickBot="1">
      <c r="A970" s="3" t="s">
        <v>493</v>
      </c>
      <c r="B970" s="6" t="s">
        <v>3142</v>
      </c>
      <c r="C970" s="4" t="str">
        <f t="shared" ref="C970" si="1155">LEFT(A970,(FIND(" miles",A970,1)-1))</f>
        <v>3.9</v>
      </c>
    </row>
    <row r="971" spans="1:5" ht="13.5" thickBot="1">
      <c r="A971" s="7">
        <v>0</v>
      </c>
      <c r="B971" s="2" t="s">
        <v>3139</v>
      </c>
      <c r="C971" s="8" t="str">
        <f t="shared" ref="C971" si="1156">MID(A967,FIND(" - ",A967)+3, 2)</f>
        <v>26</v>
      </c>
    </row>
    <row r="972" spans="1:5" ht="13.5" thickBot="1">
      <c r="A972" s="1" t="s">
        <v>494</v>
      </c>
      <c r="B972" s="2" t="s">
        <v>3138</v>
      </c>
      <c r="C972" s="4" t="str">
        <f t="shared" ref="C972" si="1157">LEFT(A972,(FIND(" -",A972,1)-1))</f>
        <v>9/9/2016</v>
      </c>
    </row>
    <row r="973" spans="1:5" ht="13.5" thickBot="1">
      <c r="A973" s="3" t="s">
        <v>195</v>
      </c>
      <c r="B973" s="2" t="s">
        <v>3140</v>
      </c>
      <c r="C973" s="8" t="str">
        <f t="shared" ref="C973:C974" si="1158">MID(A973,FIND(" - ",A973)+3,LEN(A973))</f>
        <v>23rd &amp; Fairmount</v>
      </c>
      <c r="D973" s="2" t="s">
        <v>3143</v>
      </c>
      <c r="E973" s="4" t="str">
        <f t="shared" ref="E973" si="1159">LEFT(A973,(FIND(" checkout",A973,1)-1))</f>
        <v>8:14 AM</v>
      </c>
    </row>
    <row r="974" spans="1:5" ht="13.5" thickBot="1">
      <c r="A974" s="5" t="s">
        <v>495</v>
      </c>
      <c r="B974" s="2" t="s">
        <v>3141</v>
      </c>
      <c r="C974" s="8" t="str">
        <f t="shared" si="1158"/>
        <v>23rd &amp; Fairmount</v>
      </c>
      <c r="D974" s="2" t="s">
        <v>3144</v>
      </c>
      <c r="E974" s="4" t="str">
        <f t="shared" ref="E974" si="1160">LEFT(A974,(FIND(" return",A974,1)-1))</f>
        <v>8:14 AM</v>
      </c>
    </row>
    <row r="975" spans="1:5" ht="13.5" thickBot="1">
      <c r="A975" s="3" t="s">
        <v>118</v>
      </c>
      <c r="B975" s="6" t="s">
        <v>3142</v>
      </c>
      <c r="C975" s="4" t="str">
        <f t="shared" ref="C975" si="1161">LEFT(A975,(FIND(" miles",A975,1)-1))</f>
        <v>0</v>
      </c>
    </row>
    <row r="976" spans="1:5" ht="13.5" thickBot="1">
      <c r="A976" s="7">
        <v>0</v>
      </c>
      <c r="B976" s="2" t="s">
        <v>3139</v>
      </c>
      <c r="C976" s="8" t="str">
        <f t="shared" ref="C976" si="1162">MID(A972,FIND(" - ",A972)+3, 2)</f>
        <v xml:space="preserve">0 </v>
      </c>
    </row>
    <row r="977" spans="1:5" ht="13.5" thickBot="1">
      <c r="A977" s="1" t="s">
        <v>496</v>
      </c>
      <c r="B977" s="2" t="s">
        <v>3138</v>
      </c>
      <c r="C977" s="4" t="str">
        <f t="shared" ref="C977" si="1163">LEFT(A977,(FIND(" -",A977,1)-1))</f>
        <v>9/9/2016</v>
      </c>
    </row>
    <row r="978" spans="1:5" ht="13.5" thickBot="1">
      <c r="A978" s="3" t="s">
        <v>272</v>
      </c>
      <c r="B978" s="2" t="s">
        <v>3140</v>
      </c>
      <c r="C978" s="8" t="str">
        <f t="shared" ref="C978:C979" si="1164">MID(A978,FIND(" - ",A978)+3,LEN(A978))</f>
        <v>23rd &amp; Fairmount</v>
      </c>
      <c r="D978" s="2" t="s">
        <v>3143</v>
      </c>
      <c r="E978" s="4" t="str">
        <f t="shared" ref="E978" si="1165">LEFT(A978,(FIND(" checkout",A978,1)-1))</f>
        <v>8:15 AM</v>
      </c>
    </row>
    <row r="979" spans="1:5" ht="13.5" thickBot="1">
      <c r="A979" s="5" t="s">
        <v>431</v>
      </c>
      <c r="B979" s="2" t="s">
        <v>3141</v>
      </c>
      <c r="C979" s="8" t="str">
        <f t="shared" si="1164"/>
        <v>33rd &amp; Market</v>
      </c>
      <c r="D979" s="2" t="s">
        <v>3144</v>
      </c>
      <c r="E979" s="4" t="str">
        <f t="shared" ref="E979" si="1166">LEFT(A979,(FIND(" return",A979,1)-1))</f>
        <v>8:26 AM</v>
      </c>
    </row>
    <row r="980" spans="1:5" ht="13.5" thickBot="1">
      <c r="A980" s="3" t="s">
        <v>330</v>
      </c>
      <c r="B980" s="6" t="s">
        <v>3142</v>
      </c>
      <c r="C980" s="4" t="str">
        <f t="shared" ref="C980" si="1167">LEFT(A980,(FIND(" miles",A980,1)-1))</f>
        <v>1.65</v>
      </c>
    </row>
    <row r="981" spans="1:5" ht="13.5" thickBot="1">
      <c r="A981" s="7">
        <v>0</v>
      </c>
      <c r="B981" s="2" t="s">
        <v>3139</v>
      </c>
      <c r="C981" s="8" t="str">
        <f t="shared" ref="C981" si="1168">MID(A977,FIND(" - ",A977)+3, 2)</f>
        <v>11</v>
      </c>
    </row>
    <row r="982" spans="1:5" ht="13.5" thickBot="1">
      <c r="A982" s="1" t="s">
        <v>497</v>
      </c>
      <c r="B982" s="2" t="s">
        <v>3138</v>
      </c>
      <c r="C982" s="4" t="str">
        <f t="shared" ref="C982" si="1169">LEFT(A982,(FIND(" -",A982,1)-1))</f>
        <v>9/9/2016</v>
      </c>
    </row>
    <row r="983" spans="1:5" ht="13.5" thickBot="1">
      <c r="A983" s="3" t="s">
        <v>498</v>
      </c>
      <c r="B983" s="2" t="s">
        <v>3140</v>
      </c>
      <c r="C983" s="8" t="str">
        <f t="shared" ref="C983:C984" si="1170">MID(A983,FIND(" - ",A983)+3,LEN(A983))</f>
        <v>The Children's Hospital of Philadelphia (CHOP)</v>
      </c>
      <c r="D983" s="2" t="s">
        <v>3143</v>
      </c>
      <c r="E983" s="4" t="str">
        <f t="shared" ref="E983" si="1171">LEFT(A983,(FIND(" checkout",A983,1)-1))</f>
        <v>3:20 PM</v>
      </c>
    </row>
    <row r="984" spans="1:5" ht="13.5" thickBot="1">
      <c r="A984" s="5" t="s">
        <v>499</v>
      </c>
      <c r="B984" s="2" t="s">
        <v>3141</v>
      </c>
      <c r="C984" s="8" t="str">
        <f t="shared" si="1170"/>
        <v>Rodin Museum</v>
      </c>
      <c r="D984" s="2" t="s">
        <v>3144</v>
      </c>
      <c r="E984" s="4" t="str">
        <f t="shared" ref="E984" si="1172">LEFT(A984,(FIND(" return",A984,1)-1))</f>
        <v>3:35 PM</v>
      </c>
    </row>
    <row r="985" spans="1:5" ht="13.5" thickBot="1">
      <c r="A985" s="3" t="s">
        <v>23</v>
      </c>
      <c r="B985" s="6" t="s">
        <v>3142</v>
      </c>
      <c r="C985" s="4" t="str">
        <f t="shared" ref="C985" si="1173">LEFT(A985,(FIND(" miles",A985,1)-1))</f>
        <v>2.25</v>
      </c>
    </row>
    <row r="986" spans="1:5" ht="13.5" thickBot="1">
      <c r="A986" s="7">
        <v>0</v>
      </c>
      <c r="B986" s="2" t="s">
        <v>3139</v>
      </c>
      <c r="C986" s="8" t="str">
        <f t="shared" ref="C986" si="1174">MID(A982,FIND(" - ",A982)+3, 2)</f>
        <v>15</v>
      </c>
    </row>
    <row r="987" spans="1:5" ht="13.5" thickBot="1">
      <c r="A987" s="1" t="s">
        <v>500</v>
      </c>
      <c r="B987" s="2" t="s">
        <v>3138</v>
      </c>
      <c r="C987" s="4" t="str">
        <f t="shared" ref="C987" si="1175">LEFT(A987,(FIND(" -",A987,1)-1))</f>
        <v>9/11/2016</v>
      </c>
    </row>
    <row r="988" spans="1:5" ht="13.5" thickBot="1">
      <c r="A988" s="3" t="s">
        <v>501</v>
      </c>
      <c r="B988" s="2" t="s">
        <v>3140</v>
      </c>
      <c r="C988" s="8" t="str">
        <f t="shared" ref="C988:C989" si="1176">MID(A988,FIND(" - ",A988)+3,LEN(A988))</f>
        <v>23rd &amp; Fairmount</v>
      </c>
      <c r="D988" s="2" t="s">
        <v>3143</v>
      </c>
      <c r="E988" s="4" t="str">
        <f t="shared" ref="E988" si="1177">LEFT(A988,(FIND(" checkout",A988,1)-1))</f>
        <v>1:22 PM</v>
      </c>
    </row>
    <row r="989" spans="1:5" ht="13.5" thickBot="1">
      <c r="A989" s="5" t="s">
        <v>502</v>
      </c>
      <c r="B989" s="2" t="s">
        <v>3141</v>
      </c>
      <c r="C989" s="8" t="str">
        <f t="shared" si="1176"/>
        <v>23rd &amp; Fairmount</v>
      </c>
      <c r="D989" s="2" t="s">
        <v>3144</v>
      </c>
      <c r="E989" s="4" t="str">
        <f t="shared" ref="E989" si="1178">LEFT(A989,(FIND(" return",A989,1)-1))</f>
        <v>1:23 PM</v>
      </c>
    </row>
    <row r="990" spans="1:5" ht="13.5" thickBot="1">
      <c r="A990" s="3" t="s">
        <v>81</v>
      </c>
      <c r="B990" s="6" t="s">
        <v>3142</v>
      </c>
      <c r="C990" s="4" t="str">
        <f t="shared" ref="C990" si="1179">LEFT(A990,(FIND(" miles",A990,1)-1))</f>
        <v>0.15</v>
      </c>
    </row>
    <row r="991" spans="1:5" ht="13.5" thickBot="1">
      <c r="A991" s="7">
        <v>0</v>
      </c>
      <c r="B991" s="2" t="s">
        <v>3139</v>
      </c>
      <c r="C991" s="8" t="str">
        <f t="shared" ref="C991" si="1180">MID(A987,FIND(" - ",A987)+3, 2)</f>
        <v xml:space="preserve">1 </v>
      </c>
    </row>
    <row r="992" spans="1:5" ht="13.5" thickBot="1">
      <c r="A992" s="1" t="s">
        <v>503</v>
      </c>
      <c r="B992" s="2" t="s">
        <v>3138</v>
      </c>
      <c r="C992" s="4" t="str">
        <f t="shared" ref="C992" si="1181">LEFT(A992,(FIND(" -",A992,1)-1))</f>
        <v>9/11/2016</v>
      </c>
    </row>
    <row r="993" spans="1:5" ht="13.5" thickBot="1">
      <c r="A993" s="3" t="s">
        <v>504</v>
      </c>
      <c r="B993" s="2" t="s">
        <v>3140</v>
      </c>
      <c r="C993" s="8" t="str">
        <f t="shared" ref="C993:C994" si="1182">MID(A993,FIND(" - ",A993)+3,LEN(A993))</f>
        <v>23rd &amp; Fairmount</v>
      </c>
      <c r="D993" s="2" t="s">
        <v>3143</v>
      </c>
      <c r="E993" s="4" t="str">
        <f t="shared" ref="E993" si="1183">LEFT(A993,(FIND(" checkout",A993,1)-1))</f>
        <v>1:23 PM</v>
      </c>
    </row>
    <row r="994" spans="1:5" ht="13.5" thickBot="1">
      <c r="A994" s="5" t="s">
        <v>505</v>
      </c>
      <c r="B994" s="2" t="s">
        <v>3141</v>
      </c>
      <c r="C994" s="8" t="str">
        <f t="shared" si="1182"/>
        <v>27th &amp; Girard</v>
      </c>
      <c r="D994" s="2" t="s">
        <v>3144</v>
      </c>
      <c r="E994" s="4" t="str">
        <f t="shared" ref="E994" si="1184">LEFT(A994,(FIND(" return",A994,1)-1))</f>
        <v>1:28 PM</v>
      </c>
    </row>
    <row r="995" spans="1:5" ht="13.5" thickBot="1">
      <c r="A995" s="3" t="s">
        <v>27</v>
      </c>
      <c r="B995" s="6" t="s">
        <v>3142</v>
      </c>
      <c r="C995" s="4" t="str">
        <f t="shared" ref="C995" si="1185">LEFT(A995,(FIND(" miles",A995,1)-1))</f>
        <v>0.75</v>
      </c>
    </row>
    <row r="996" spans="1:5" ht="13.5" thickBot="1">
      <c r="A996" s="7">
        <v>0</v>
      </c>
      <c r="B996" s="2" t="s">
        <v>3139</v>
      </c>
      <c r="C996" s="8" t="str">
        <f t="shared" ref="C996" si="1186">MID(A992,FIND(" - ",A992)+3, 2)</f>
        <v xml:space="preserve">5 </v>
      </c>
    </row>
    <row r="997" spans="1:5" ht="13.5" thickBot="1">
      <c r="A997" s="1" t="s">
        <v>506</v>
      </c>
      <c r="B997" s="2" t="s">
        <v>3138</v>
      </c>
      <c r="C997" s="4" t="str">
        <f t="shared" ref="C997" si="1187">LEFT(A997,(FIND(" -",A997,1)-1))</f>
        <v>9/12/2016</v>
      </c>
    </row>
    <row r="998" spans="1:5" ht="13.5" thickBot="1">
      <c r="A998" s="3" t="s">
        <v>507</v>
      </c>
      <c r="B998" s="2" t="s">
        <v>3140</v>
      </c>
      <c r="C998" s="8" t="str">
        <f t="shared" ref="C998:C999" si="1188">MID(A998,FIND(" - ",A998)+3,LEN(A998))</f>
        <v>Philadelphia Museum of Art</v>
      </c>
      <c r="D998" s="2" t="s">
        <v>3143</v>
      </c>
      <c r="E998" s="4" t="str">
        <f t="shared" ref="E998" si="1189">LEFT(A998,(FIND(" checkout",A998,1)-1))</f>
        <v>8:18 AM</v>
      </c>
    </row>
    <row r="999" spans="1:5" ht="13.5" thickBot="1">
      <c r="A999" s="5" t="s">
        <v>229</v>
      </c>
      <c r="B999" s="2" t="s">
        <v>3141</v>
      </c>
      <c r="C999" s="8" t="str">
        <f t="shared" si="1188"/>
        <v>33rd &amp; Market</v>
      </c>
      <c r="D999" s="2" t="s">
        <v>3144</v>
      </c>
      <c r="E999" s="4" t="str">
        <f t="shared" ref="E999" si="1190">LEFT(A999,(FIND(" return",A999,1)-1))</f>
        <v>8:25 AM</v>
      </c>
    </row>
    <row r="1000" spans="1:5" ht="13.5" thickBot="1">
      <c r="A1000" s="3" t="s">
        <v>232</v>
      </c>
      <c r="B1000" s="6" t="s">
        <v>3142</v>
      </c>
      <c r="C1000" s="4" t="str">
        <f t="shared" ref="C1000" si="1191">LEFT(A1000,(FIND(" miles",A1000,1)-1))</f>
        <v>1.05</v>
      </c>
    </row>
    <row r="1001" spans="1:5" ht="13.5" thickBot="1">
      <c r="A1001" s="7">
        <v>0</v>
      </c>
      <c r="B1001" s="2" t="s">
        <v>3139</v>
      </c>
      <c r="C1001" s="8" t="str">
        <f t="shared" ref="C1001" si="1192">MID(A997,FIND(" - ",A997)+3, 2)</f>
        <v xml:space="preserve">7 </v>
      </c>
    </row>
    <row r="1002" spans="1:5" ht="13.5" thickBot="1">
      <c r="A1002" s="1" t="s">
        <v>508</v>
      </c>
      <c r="B1002" s="2" t="s">
        <v>3138</v>
      </c>
      <c r="C1002" s="4" t="str">
        <f t="shared" ref="C1002" si="1193">LEFT(A1002,(FIND(" -",A1002,1)-1))</f>
        <v>9/12/2016</v>
      </c>
    </row>
    <row r="1003" spans="1:5" ht="13.5" thickBot="1">
      <c r="A1003" s="3" t="s">
        <v>275</v>
      </c>
      <c r="B1003" s="2" t="s">
        <v>3140</v>
      </c>
      <c r="C1003" s="8" t="str">
        <f t="shared" ref="C1003:C1004" si="1194">MID(A1003,FIND(" - ",A1003)+3,LEN(A1003))</f>
        <v>33rd &amp; Market</v>
      </c>
      <c r="D1003" s="2" t="s">
        <v>3143</v>
      </c>
      <c r="E1003" s="4" t="str">
        <f t="shared" ref="E1003" si="1195">LEFT(A1003,(FIND(" checkout",A1003,1)-1))</f>
        <v>5:14 PM</v>
      </c>
    </row>
    <row r="1004" spans="1:5" ht="13.5" thickBot="1">
      <c r="A1004" s="5" t="s">
        <v>509</v>
      </c>
      <c r="B1004" s="2" t="s">
        <v>3141</v>
      </c>
      <c r="C1004" s="8" t="str">
        <f t="shared" si="1194"/>
        <v>23rd &amp; Fairmount</v>
      </c>
      <c r="D1004" s="2" t="s">
        <v>3144</v>
      </c>
      <c r="E1004" s="4" t="str">
        <f t="shared" ref="E1004" si="1196">LEFT(A1004,(FIND(" return",A1004,1)-1))</f>
        <v>5:26 PM</v>
      </c>
    </row>
    <row r="1005" spans="1:5" ht="13.5" thickBot="1">
      <c r="A1005" s="3" t="s">
        <v>106</v>
      </c>
      <c r="B1005" s="6" t="s">
        <v>3142</v>
      </c>
      <c r="C1005" s="4" t="str">
        <f t="shared" ref="C1005" si="1197">LEFT(A1005,(FIND(" miles",A1005,1)-1))</f>
        <v>1.8</v>
      </c>
    </row>
    <row r="1006" spans="1:5" ht="13.5" thickBot="1">
      <c r="A1006" s="7">
        <v>0</v>
      </c>
      <c r="B1006" s="2" t="s">
        <v>3139</v>
      </c>
      <c r="C1006" s="8" t="str">
        <f t="shared" ref="C1006" si="1198">MID(A1002,FIND(" - ",A1002)+3, 2)</f>
        <v>12</v>
      </c>
    </row>
    <row r="1007" spans="1:5" ht="13.5" thickBot="1">
      <c r="A1007" s="1" t="s">
        <v>510</v>
      </c>
      <c r="B1007" s="2" t="s">
        <v>3138</v>
      </c>
      <c r="C1007" s="4" t="str">
        <f t="shared" ref="C1007" si="1199">LEFT(A1007,(FIND(" -",A1007,1)-1))</f>
        <v>9/13/2016</v>
      </c>
    </row>
    <row r="1008" spans="1:5" ht="13.5" thickBot="1">
      <c r="A1008" s="3" t="s">
        <v>511</v>
      </c>
      <c r="B1008" s="2" t="s">
        <v>3140</v>
      </c>
      <c r="C1008" s="8" t="str">
        <f t="shared" ref="C1008:C1009" si="1200">MID(A1008,FIND(" - ",A1008)+3,LEN(A1008))</f>
        <v>23rd &amp; Fairmount</v>
      </c>
      <c r="D1008" s="2" t="s">
        <v>3143</v>
      </c>
      <c r="E1008" s="4" t="str">
        <f t="shared" ref="E1008" si="1201">LEFT(A1008,(FIND(" checkout",A1008,1)-1))</f>
        <v>8:02 AM</v>
      </c>
    </row>
    <row r="1009" spans="1:5" ht="13.5" thickBot="1">
      <c r="A1009" s="5" t="s">
        <v>512</v>
      </c>
      <c r="B1009" s="2" t="s">
        <v>3141</v>
      </c>
      <c r="C1009" s="8" t="str">
        <f t="shared" si="1200"/>
        <v>The Children's Hospital of Philadelphia, East Service Drive</v>
      </c>
      <c r="D1009" s="2" t="s">
        <v>3144</v>
      </c>
      <c r="E1009" s="4" t="str">
        <f t="shared" ref="E1009" si="1202">LEFT(A1009,(FIND(" return",A1009,1)-1))</f>
        <v>8:21 AM</v>
      </c>
    </row>
    <row r="1010" spans="1:5" ht="13.5" thickBot="1">
      <c r="A1010" s="3" t="s">
        <v>39</v>
      </c>
      <c r="B1010" s="6" t="s">
        <v>3142</v>
      </c>
      <c r="C1010" s="4" t="str">
        <f t="shared" ref="C1010" si="1203">LEFT(A1010,(FIND(" miles",A1010,1)-1))</f>
        <v>2.85</v>
      </c>
    </row>
    <row r="1011" spans="1:5" ht="13.5" thickBot="1">
      <c r="A1011" s="7">
        <v>0</v>
      </c>
      <c r="B1011" s="2" t="s">
        <v>3139</v>
      </c>
      <c r="C1011" s="8" t="str">
        <f t="shared" ref="C1011" si="1204">MID(A1007,FIND(" - ",A1007)+3, 2)</f>
        <v>19</v>
      </c>
    </row>
    <row r="1012" spans="1:5" ht="13.5" thickBot="1">
      <c r="A1012" s="1" t="s">
        <v>513</v>
      </c>
      <c r="B1012" s="2" t="s">
        <v>3138</v>
      </c>
      <c r="C1012" s="4" t="str">
        <f t="shared" ref="C1012" si="1205">LEFT(A1012,(FIND(" -",A1012,1)-1))</f>
        <v>9/13/2016</v>
      </c>
    </row>
    <row r="1013" spans="1:5" ht="13.5" thickBot="1">
      <c r="A1013" s="3" t="s">
        <v>514</v>
      </c>
      <c r="B1013" s="2" t="s">
        <v>3140</v>
      </c>
      <c r="C1013" s="8" t="str">
        <f t="shared" ref="C1013:C1014" si="1206">MID(A1013,FIND(" - ",A1013)+3,LEN(A1013))</f>
        <v>The Children's Hospital of Philadelphia (CHOP)</v>
      </c>
      <c r="D1013" s="2" t="s">
        <v>3143</v>
      </c>
      <c r="E1013" s="4" t="str">
        <f t="shared" ref="E1013" si="1207">LEFT(A1013,(FIND(" checkout",A1013,1)-1))</f>
        <v>5:15 PM</v>
      </c>
    </row>
    <row r="1014" spans="1:5" ht="13.5" thickBot="1">
      <c r="A1014" s="5" t="s">
        <v>515</v>
      </c>
      <c r="B1014" s="2" t="s">
        <v>3141</v>
      </c>
      <c r="C1014" s="8" t="str">
        <f t="shared" si="1206"/>
        <v>Philadelphia Museum of Art</v>
      </c>
      <c r="D1014" s="2" t="s">
        <v>3144</v>
      </c>
      <c r="E1014" s="4" t="str">
        <f t="shared" ref="E1014" si="1208">LEFT(A1014,(FIND(" return",A1014,1)-1))</f>
        <v>5:28 PM</v>
      </c>
    </row>
    <row r="1015" spans="1:5" ht="13.5" thickBot="1">
      <c r="A1015" s="3" t="s">
        <v>31</v>
      </c>
      <c r="B1015" s="6" t="s">
        <v>3142</v>
      </c>
      <c r="C1015" s="4" t="str">
        <f t="shared" ref="C1015" si="1209">LEFT(A1015,(FIND(" miles",A1015,1)-1))</f>
        <v>1.95</v>
      </c>
    </row>
    <row r="1016" spans="1:5" ht="13.5" thickBot="1">
      <c r="A1016" s="7">
        <v>0</v>
      </c>
      <c r="B1016" s="2" t="s">
        <v>3139</v>
      </c>
      <c r="C1016" s="8" t="str">
        <f t="shared" ref="C1016" si="1210">MID(A1012,FIND(" - ",A1012)+3, 2)</f>
        <v>13</v>
      </c>
    </row>
    <row r="1017" spans="1:5" ht="13.5" thickBot="1">
      <c r="A1017" s="1" t="s">
        <v>516</v>
      </c>
      <c r="B1017" s="2" t="s">
        <v>3138</v>
      </c>
      <c r="C1017" s="4" t="str">
        <f t="shared" ref="C1017" si="1211">LEFT(A1017,(FIND(" -",A1017,1)-1))</f>
        <v>9/14/2016</v>
      </c>
    </row>
    <row r="1018" spans="1:5" ht="13.5" thickBot="1">
      <c r="A1018" s="3" t="s">
        <v>517</v>
      </c>
      <c r="B1018" s="2" t="s">
        <v>3140</v>
      </c>
      <c r="C1018" s="8" t="str">
        <f t="shared" ref="C1018:C1019" si="1212">MID(A1018,FIND(" - ",A1018)+3,LEN(A1018))</f>
        <v>23rd &amp; Fairmount</v>
      </c>
      <c r="D1018" s="2" t="s">
        <v>3143</v>
      </c>
      <c r="E1018" s="4" t="str">
        <f t="shared" ref="E1018" si="1213">LEFT(A1018,(FIND(" checkout",A1018,1)-1))</f>
        <v>8:21 AM</v>
      </c>
    </row>
    <row r="1019" spans="1:5" ht="13.5" thickBot="1">
      <c r="A1019" s="5" t="s">
        <v>518</v>
      </c>
      <c r="B1019" s="2" t="s">
        <v>3141</v>
      </c>
      <c r="C1019" s="8" t="str">
        <f t="shared" si="1212"/>
        <v>Indego Help Desk</v>
      </c>
      <c r="D1019" s="2" t="s">
        <v>3144</v>
      </c>
      <c r="E1019" s="4" t="str">
        <f t="shared" ref="E1019" si="1214">LEFT(A1019,(FIND(" return",A1019,1)-1))</f>
        <v>8:34 AM</v>
      </c>
    </row>
    <row r="1020" spans="1:5" ht="13.5" thickBot="1">
      <c r="A1020" s="3" t="s">
        <v>31</v>
      </c>
      <c r="B1020" s="6" t="s">
        <v>3142</v>
      </c>
      <c r="C1020" s="4" t="str">
        <f t="shared" ref="C1020" si="1215">LEFT(A1020,(FIND(" miles",A1020,1)-1))</f>
        <v>1.95</v>
      </c>
    </row>
    <row r="1021" spans="1:5" ht="13.5" thickBot="1">
      <c r="A1021" s="7">
        <v>0</v>
      </c>
      <c r="B1021" s="2" t="s">
        <v>3139</v>
      </c>
      <c r="C1021" s="8" t="str">
        <f t="shared" ref="C1021" si="1216">MID(A1017,FIND(" - ",A1017)+3, 2)</f>
        <v>13</v>
      </c>
    </row>
    <row r="1022" spans="1:5" ht="13.5" thickBot="1">
      <c r="A1022" s="1" t="s">
        <v>516</v>
      </c>
      <c r="B1022" s="2" t="s">
        <v>3138</v>
      </c>
      <c r="C1022" s="4" t="str">
        <f t="shared" ref="C1022" si="1217">LEFT(A1022,(FIND(" -",A1022,1)-1))</f>
        <v>9/14/2016</v>
      </c>
    </row>
    <row r="1023" spans="1:5" ht="13.5" thickBot="1">
      <c r="A1023" s="3" t="s">
        <v>519</v>
      </c>
      <c r="B1023" s="2" t="s">
        <v>3140</v>
      </c>
      <c r="C1023" s="8" t="str">
        <f t="shared" ref="C1023:C1024" si="1218">MID(A1023,FIND(" - ",A1023)+3,LEN(A1023))</f>
        <v>The Children's Hospital of Philadelphia, East Service Drive</v>
      </c>
      <c r="D1023" s="2" t="s">
        <v>3143</v>
      </c>
      <c r="E1023" s="4" t="str">
        <f t="shared" ref="E1023" si="1219">LEFT(A1023,(FIND(" checkout",A1023,1)-1))</f>
        <v>5:31 PM</v>
      </c>
    </row>
    <row r="1024" spans="1:5" ht="13.5" thickBot="1">
      <c r="A1024" s="5" t="s">
        <v>520</v>
      </c>
      <c r="B1024" s="2" t="s">
        <v>3141</v>
      </c>
      <c r="C1024" s="8" t="str">
        <f t="shared" si="1218"/>
        <v>Rodin Museum</v>
      </c>
      <c r="D1024" s="2" t="s">
        <v>3144</v>
      </c>
      <c r="E1024" s="4" t="str">
        <f t="shared" ref="E1024" si="1220">LEFT(A1024,(FIND(" return",A1024,1)-1))</f>
        <v>5:44 PM</v>
      </c>
    </row>
    <row r="1025" spans="1:5" ht="13.5" thickBot="1">
      <c r="A1025" s="3" t="s">
        <v>31</v>
      </c>
      <c r="B1025" s="6" t="s">
        <v>3142</v>
      </c>
      <c r="C1025" s="4" t="str">
        <f t="shared" ref="C1025" si="1221">LEFT(A1025,(FIND(" miles",A1025,1)-1))</f>
        <v>1.95</v>
      </c>
    </row>
    <row r="1026" spans="1:5" ht="13.5" thickBot="1">
      <c r="A1026" s="7">
        <v>0</v>
      </c>
      <c r="B1026" s="2" t="s">
        <v>3139</v>
      </c>
      <c r="C1026" s="8" t="str">
        <f t="shared" ref="C1026" si="1222">MID(A1022,FIND(" - ",A1022)+3, 2)</f>
        <v>13</v>
      </c>
    </row>
    <row r="1027" spans="1:5" ht="13.5" thickBot="1">
      <c r="A1027" s="1" t="s">
        <v>521</v>
      </c>
      <c r="B1027" s="2" t="s">
        <v>3138</v>
      </c>
      <c r="C1027" s="4" t="str">
        <f t="shared" ref="C1027" si="1223">LEFT(A1027,(FIND(" -",A1027,1)-1))</f>
        <v>9/14/2016</v>
      </c>
    </row>
    <row r="1028" spans="1:5" ht="13.5" thickBot="1">
      <c r="A1028" s="3" t="s">
        <v>522</v>
      </c>
      <c r="B1028" s="2" t="s">
        <v>3140</v>
      </c>
      <c r="C1028" s="8" t="str">
        <f t="shared" ref="C1028:C1029" si="1224">MID(A1028,FIND(" - ",A1028)+3,LEN(A1028))</f>
        <v>23rd &amp; Fairmount</v>
      </c>
      <c r="D1028" s="2" t="s">
        <v>3143</v>
      </c>
      <c r="E1028" s="4" t="str">
        <f t="shared" ref="E1028" si="1225">LEFT(A1028,(FIND(" checkout",A1028,1)-1))</f>
        <v>7:13 PM</v>
      </c>
    </row>
    <row r="1029" spans="1:5" ht="13.5" thickBot="1">
      <c r="A1029" s="5" t="s">
        <v>523</v>
      </c>
      <c r="B1029" s="2" t="s">
        <v>3141</v>
      </c>
      <c r="C1029" s="8" t="str">
        <f t="shared" si="1224"/>
        <v>Darien &amp; Catharine</v>
      </c>
      <c r="D1029" s="2" t="s">
        <v>3144</v>
      </c>
      <c r="E1029" s="4" t="str">
        <f t="shared" ref="E1029" si="1226">LEFT(A1029,(FIND(" return",A1029,1)-1))</f>
        <v>7:36 PM</v>
      </c>
    </row>
    <row r="1030" spans="1:5" ht="13.5" thickBot="1">
      <c r="A1030" s="3" t="s">
        <v>246</v>
      </c>
      <c r="B1030" s="6" t="s">
        <v>3142</v>
      </c>
      <c r="C1030" s="4" t="str">
        <f t="shared" ref="C1030" si="1227">LEFT(A1030,(FIND(" miles",A1030,1)-1))</f>
        <v>3.45</v>
      </c>
    </row>
    <row r="1031" spans="1:5" ht="13.5" thickBot="1">
      <c r="A1031" s="7">
        <v>0</v>
      </c>
      <c r="B1031" s="2" t="s">
        <v>3139</v>
      </c>
      <c r="C1031" s="8" t="str">
        <f t="shared" ref="C1031" si="1228">MID(A1027,FIND(" - ",A1027)+3, 2)</f>
        <v>23</v>
      </c>
    </row>
    <row r="1032" spans="1:5" ht="13.5" thickBot="1">
      <c r="A1032" s="1" t="s">
        <v>524</v>
      </c>
      <c r="B1032" s="2" t="s">
        <v>3138</v>
      </c>
      <c r="C1032" s="4" t="str">
        <f t="shared" ref="C1032" si="1229">LEFT(A1032,(FIND(" -",A1032,1)-1))</f>
        <v>9/14/2016</v>
      </c>
    </row>
    <row r="1033" spans="1:5" ht="13.5" thickBot="1">
      <c r="A1033" s="3" t="s">
        <v>525</v>
      </c>
      <c r="B1033" s="2" t="s">
        <v>3140</v>
      </c>
      <c r="C1033" s="8" t="str">
        <f t="shared" ref="C1033:C1034" si="1230">MID(A1033,FIND(" - ",A1033)+3,LEN(A1033))</f>
        <v>Darien &amp; Catharine</v>
      </c>
      <c r="D1033" s="2" t="s">
        <v>3143</v>
      </c>
      <c r="E1033" s="4" t="str">
        <f t="shared" ref="E1033" si="1231">LEFT(A1033,(FIND(" checkout",A1033,1)-1))</f>
        <v>9:55 PM</v>
      </c>
    </row>
    <row r="1034" spans="1:5" ht="13.5" thickBot="1">
      <c r="A1034" s="5" t="s">
        <v>526</v>
      </c>
      <c r="B1034" s="2" t="s">
        <v>3141</v>
      </c>
      <c r="C1034" s="8" t="str">
        <f t="shared" si="1230"/>
        <v>23rd &amp; Fairmount</v>
      </c>
      <c r="D1034" s="2" t="s">
        <v>3144</v>
      </c>
      <c r="E1034" s="4" t="str">
        <f t="shared" ref="E1034" si="1232">LEFT(A1034,(FIND(" return",A1034,1)-1))</f>
        <v>10:16 PM</v>
      </c>
    </row>
    <row r="1035" spans="1:5" ht="13.5" thickBot="1">
      <c r="A1035" s="3" t="s">
        <v>90</v>
      </c>
      <c r="B1035" s="6" t="s">
        <v>3142</v>
      </c>
      <c r="C1035" s="4" t="str">
        <f t="shared" ref="C1035" si="1233">LEFT(A1035,(FIND(" miles",A1035,1)-1))</f>
        <v>3.15</v>
      </c>
    </row>
    <row r="1036" spans="1:5" ht="13.5" thickBot="1">
      <c r="A1036" s="7">
        <v>0</v>
      </c>
      <c r="B1036" s="2" t="s">
        <v>3139</v>
      </c>
      <c r="C1036" s="8" t="str">
        <f t="shared" ref="C1036" si="1234">MID(A1032,FIND(" - ",A1032)+3, 2)</f>
        <v>21</v>
      </c>
    </row>
    <row r="1037" spans="1:5" ht="13.5" thickBot="1">
      <c r="A1037" s="1" t="s">
        <v>527</v>
      </c>
      <c r="B1037" s="2" t="s">
        <v>3138</v>
      </c>
      <c r="C1037" s="4" t="str">
        <f t="shared" ref="C1037" si="1235">LEFT(A1037,(FIND(" -",A1037,1)-1))</f>
        <v>9/15/2016</v>
      </c>
    </row>
    <row r="1038" spans="1:5" ht="13.5" thickBot="1">
      <c r="A1038" s="3" t="s">
        <v>177</v>
      </c>
      <c r="B1038" s="2" t="s">
        <v>3140</v>
      </c>
      <c r="C1038" s="8" t="str">
        <f t="shared" ref="C1038:C1039" si="1236">MID(A1038,FIND(" - ",A1038)+3,LEN(A1038))</f>
        <v>23rd &amp; Fairmount</v>
      </c>
      <c r="D1038" s="2" t="s">
        <v>3143</v>
      </c>
      <c r="E1038" s="4" t="str">
        <f t="shared" ref="E1038" si="1237">LEFT(A1038,(FIND(" checkout",A1038,1)-1))</f>
        <v>8:03 AM</v>
      </c>
    </row>
    <row r="1039" spans="1:5" ht="13.5" thickBot="1">
      <c r="A1039" s="5" t="s">
        <v>528</v>
      </c>
      <c r="B1039" s="2" t="s">
        <v>3141</v>
      </c>
      <c r="C1039" s="8" t="str">
        <f t="shared" si="1236"/>
        <v>Indego Help Desk</v>
      </c>
      <c r="D1039" s="2" t="s">
        <v>3144</v>
      </c>
      <c r="E1039" s="4" t="str">
        <f t="shared" ref="E1039" si="1238">LEFT(A1039,(FIND(" return",A1039,1)-1))</f>
        <v>8:14 AM</v>
      </c>
    </row>
    <row r="1040" spans="1:5" ht="13.5" thickBot="1">
      <c r="A1040" s="3" t="s">
        <v>330</v>
      </c>
      <c r="B1040" s="6" t="s">
        <v>3142</v>
      </c>
      <c r="C1040" s="4" t="str">
        <f t="shared" ref="C1040" si="1239">LEFT(A1040,(FIND(" miles",A1040,1)-1))</f>
        <v>1.65</v>
      </c>
    </row>
    <row r="1041" spans="1:5" ht="13.5" thickBot="1">
      <c r="A1041" s="7">
        <v>0</v>
      </c>
      <c r="B1041" s="2" t="s">
        <v>3139</v>
      </c>
      <c r="C1041" s="8" t="str">
        <f t="shared" ref="C1041" si="1240">MID(A1037,FIND(" - ",A1037)+3, 2)</f>
        <v>11</v>
      </c>
    </row>
    <row r="1042" spans="1:5" ht="13.5" thickBot="1">
      <c r="A1042" s="1" t="s">
        <v>529</v>
      </c>
      <c r="B1042" s="2" t="s">
        <v>3138</v>
      </c>
      <c r="C1042" s="4" t="str">
        <f t="shared" ref="C1042" si="1241">LEFT(A1042,(FIND(" -",A1042,1)-1))</f>
        <v>9/15/2016</v>
      </c>
    </row>
    <row r="1043" spans="1:5" ht="13.5" thickBot="1">
      <c r="A1043" s="3" t="s">
        <v>530</v>
      </c>
      <c r="B1043" s="2" t="s">
        <v>3140</v>
      </c>
      <c r="C1043" s="8" t="str">
        <f t="shared" ref="C1043:C1044" si="1242">MID(A1043,FIND(" - ",A1043)+3,LEN(A1043))</f>
        <v>The Children's Hospital of Philadelphia (CHOP)</v>
      </c>
      <c r="D1043" s="2" t="s">
        <v>3143</v>
      </c>
      <c r="E1043" s="4" t="str">
        <f t="shared" ref="E1043" si="1243">LEFT(A1043,(FIND(" checkout",A1043,1)-1))</f>
        <v>5:17 PM</v>
      </c>
    </row>
    <row r="1044" spans="1:5" ht="13.5" thickBot="1">
      <c r="A1044" s="5" t="s">
        <v>422</v>
      </c>
      <c r="B1044" s="2" t="s">
        <v>3141</v>
      </c>
      <c r="C1044" s="8" t="str">
        <f t="shared" si="1242"/>
        <v>Philadelphia Museum of Art</v>
      </c>
      <c r="D1044" s="2" t="s">
        <v>3144</v>
      </c>
      <c r="E1044" s="4" t="str">
        <f t="shared" ref="E1044" si="1244">LEFT(A1044,(FIND(" return",A1044,1)-1))</f>
        <v>5:32 PM</v>
      </c>
    </row>
    <row r="1045" spans="1:5" ht="13.5" thickBot="1">
      <c r="A1045" s="3" t="s">
        <v>23</v>
      </c>
      <c r="B1045" s="6" t="s">
        <v>3142</v>
      </c>
      <c r="C1045" s="4" t="str">
        <f t="shared" ref="C1045" si="1245">LEFT(A1045,(FIND(" miles",A1045,1)-1))</f>
        <v>2.25</v>
      </c>
    </row>
    <row r="1046" spans="1:5" ht="13.5" thickBot="1">
      <c r="A1046" s="7">
        <v>0</v>
      </c>
      <c r="B1046" s="2" t="s">
        <v>3139</v>
      </c>
      <c r="C1046" s="8" t="str">
        <f t="shared" ref="C1046" si="1246">MID(A1042,FIND(" - ",A1042)+3, 2)</f>
        <v>15</v>
      </c>
    </row>
    <row r="1047" spans="1:5" ht="13.5" thickBot="1">
      <c r="A1047" s="1" t="s">
        <v>531</v>
      </c>
      <c r="B1047" s="2" t="s">
        <v>3138</v>
      </c>
      <c r="C1047" s="4" t="str">
        <f t="shared" ref="C1047" si="1247">LEFT(A1047,(FIND(" -",A1047,1)-1))</f>
        <v>9/15/2016</v>
      </c>
    </row>
    <row r="1048" spans="1:5" ht="13.5" thickBot="1">
      <c r="A1048" s="3" t="s">
        <v>532</v>
      </c>
      <c r="B1048" s="2" t="s">
        <v>3140</v>
      </c>
      <c r="C1048" s="8" t="str">
        <f t="shared" ref="C1048:C1049" si="1248">MID(A1048,FIND(" - ",A1048)+3,LEN(A1048))</f>
        <v>23rd &amp; Fairmount</v>
      </c>
      <c r="D1048" s="2" t="s">
        <v>3143</v>
      </c>
      <c r="E1048" s="4" t="str">
        <f t="shared" ref="E1048" si="1249">LEFT(A1048,(FIND(" checkout",A1048,1)-1))</f>
        <v>7:06 PM</v>
      </c>
    </row>
    <row r="1049" spans="1:5" ht="13.5" thickBot="1">
      <c r="A1049" s="5" t="s">
        <v>533</v>
      </c>
      <c r="B1049" s="2" t="s">
        <v>3141</v>
      </c>
      <c r="C1049" s="8" t="str">
        <f t="shared" si="1248"/>
        <v>12th &amp; Filbert</v>
      </c>
      <c r="D1049" s="2" t="s">
        <v>3144</v>
      </c>
      <c r="E1049" s="4" t="str">
        <f t="shared" ref="E1049" si="1250">LEFT(A1049,(FIND(" return",A1049,1)-1))</f>
        <v>7:23 PM</v>
      </c>
    </row>
    <row r="1050" spans="1:5" ht="13.5" thickBot="1">
      <c r="A1050" s="3" t="s">
        <v>45</v>
      </c>
      <c r="B1050" s="6" t="s">
        <v>3142</v>
      </c>
      <c r="C1050" s="4" t="str">
        <f t="shared" ref="C1050" si="1251">LEFT(A1050,(FIND(" miles",A1050,1)-1))</f>
        <v>2.55</v>
      </c>
    </row>
    <row r="1051" spans="1:5" ht="13.5" thickBot="1">
      <c r="A1051" s="7">
        <v>0</v>
      </c>
      <c r="B1051" s="2" t="s">
        <v>3139</v>
      </c>
      <c r="C1051" s="8" t="str">
        <f t="shared" ref="C1051" si="1252">MID(A1047,FIND(" - ",A1047)+3, 2)</f>
        <v>17</v>
      </c>
    </row>
    <row r="1052" spans="1:5" ht="13.5" thickBot="1">
      <c r="A1052" s="1" t="s">
        <v>534</v>
      </c>
      <c r="B1052" s="2" t="s">
        <v>3138</v>
      </c>
      <c r="C1052" s="4" t="str">
        <f t="shared" ref="C1052" si="1253">LEFT(A1052,(FIND(" -",A1052,1)-1))</f>
        <v>9/16/2016</v>
      </c>
    </row>
    <row r="1053" spans="1:5" ht="13.5" thickBot="1">
      <c r="A1053" s="3" t="s">
        <v>535</v>
      </c>
      <c r="B1053" s="2" t="s">
        <v>3140</v>
      </c>
      <c r="C1053" s="8" t="str">
        <f t="shared" ref="C1053:C1054" si="1254">MID(A1053,FIND(" - ",A1053)+3,LEN(A1053))</f>
        <v>23rd &amp; Fairmount</v>
      </c>
      <c r="D1053" s="2" t="s">
        <v>3143</v>
      </c>
      <c r="E1053" s="4" t="str">
        <f t="shared" ref="E1053" si="1255">LEFT(A1053,(FIND(" checkout",A1053,1)-1))</f>
        <v>7:56 AM</v>
      </c>
    </row>
    <row r="1054" spans="1:5" ht="13.5" thickBot="1">
      <c r="A1054" s="5" t="s">
        <v>536</v>
      </c>
      <c r="B1054" s="2" t="s">
        <v>3141</v>
      </c>
      <c r="C1054" s="8" t="str">
        <f t="shared" si="1254"/>
        <v>33rd &amp; Market</v>
      </c>
      <c r="D1054" s="2" t="s">
        <v>3144</v>
      </c>
      <c r="E1054" s="4" t="str">
        <f t="shared" ref="E1054" si="1256">LEFT(A1054,(FIND(" return",A1054,1)-1))</f>
        <v>8:07 AM</v>
      </c>
    </row>
    <row r="1055" spans="1:5" ht="13.5" thickBot="1">
      <c r="A1055" s="3" t="s">
        <v>330</v>
      </c>
      <c r="B1055" s="6" t="s">
        <v>3142</v>
      </c>
      <c r="C1055" s="4" t="str">
        <f t="shared" ref="C1055" si="1257">LEFT(A1055,(FIND(" miles",A1055,1)-1))</f>
        <v>1.65</v>
      </c>
    </row>
    <row r="1056" spans="1:5" ht="13.5" thickBot="1">
      <c r="A1056" s="7">
        <v>0</v>
      </c>
      <c r="B1056" s="2" t="s">
        <v>3139</v>
      </c>
      <c r="C1056" s="8" t="str">
        <f t="shared" ref="C1056" si="1258">MID(A1052,FIND(" - ",A1052)+3, 2)</f>
        <v>11</v>
      </c>
    </row>
    <row r="1057" spans="1:5" ht="13.5" thickBot="1">
      <c r="A1057" s="1" t="s">
        <v>537</v>
      </c>
      <c r="B1057" s="2" t="s">
        <v>3138</v>
      </c>
      <c r="C1057" s="4" t="str">
        <f t="shared" ref="C1057" si="1259">LEFT(A1057,(FIND(" -",A1057,1)-1))</f>
        <v>9/16/2016</v>
      </c>
    </row>
    <row r="1058" spans="1:5" ht="13.5" thickBot="1">
      <c r="A1058" s="3" t="s">
        <v>538</v>
      </c>
      <c r="B1058" s="2" t="s">
        <v>3140</v>
      </c>
      <c r="C1058" s="8" t="str">
        <f t="shared" ref="C1058:C1059" si="1260">MID(A1058,FIND(" - ",A1058)+3,LEN(A1058))</f>
        <v>33rd &amp; Market</v>
      </c>
      <c r="D1058" s="2" t="s">
        <v>3143</v>
      </c>
      <c r="E1058" s="4" t="str">
        <f t="shared" ref="E1058" si="1261">LEFT(A1058,(FIND(" checkout",A1058,1)-1))</f>
        <v>10:56 AM</v>
      </c>
    </row>
    <row r="1059" spans="1:5" ht="13.5" thickBot="1">
      <c r="A1059" s="5" t="s">
        <v>539</v>
      </c>
      <c r="B1059" s="2" t="s">
        <v>3141</v>
      </c>
      <c r="C1059" s="8" t="str">
        <f t="shared" si="1260"/>
        <v>Indego Help Desk</v>
      </c>
      <c r="D1059" s="2" t="s">
        <v>3144</v>
      </c>
      <c r="E1059" s="4" t="str">
        <f t="shared" ref="E1059" si="1262">LEFT(A1059,(FIND(" return",A1059,1)-1))</f>
        <v>11:13 AM</v>
      </c>
    </row>
    <row r="1060" spans="1:5" ht="13.5" thickBot="1">
      <c r="A1060" s="3" t="s">
        <v>45</v>
      </c>
      <c r="B1060" s="6" t="s">
        <v>3142</v>
      </c>
      <c r="C1060" s="4" t="str">
        <f t="shared" ref="C1060" si="1263">LEFT(A1060,(FIND(" miles",A1060,1)-1))</f>
        <v>2.55</v>
      </c>
    </row>
    <row r="1061" spans="1:5" ht="13.5" thickBot="1">
      <c r="A1061" s="7">
        <v>0</v>
      </c>
      <c r="B1061" s="2" t="s">
        <v>3139</v>
      </c>
      <c r="C1061" s="8" t="str">
        <f t="shared" ref="C1061" si="1264">MID(A1057,FIND(" - ",A1057)+3, 2)</f>
        <v>17</v>
      </c>
    </row>
    <row r="1062" spans="1:5" ht="13.5" thickBot="1">
      <c r="A1062" s="1" t="s">
        <v>540</v>
      </c>
      <c r="B1062" s="2" t="s">
        <v>3138</v>
      </c>
      <c r="C1062" s="4" t="str">
        <f t="shared" ref="C1062" si="1265">LEFT(A1062,(FIND(" -",A1062,1)-1))</f>
        <v>9/16/2016</v>
      </c>
    </row>
    <row r="1063" spans="1:5" ht="13.5" thickBot="1">
      <c r="A1063" s="3" t="s">
        <v>541</v>
      </c>
      <c r="B1063" s="2" t="s">
        <v>3140</v>
      </c>
      <c r="C1063" s="8" t="str">
        <f t="shared" ref="C1063:C1064" si="1266">MID(A1063,FIND(" - ",A1063)+3,LEN(A1063))</f>
        <v>The Children's Hospital of Philadelphia (CHOP)</v>
      </c>
      <c r="D1063" s="2" t="s">
        <v>3143</v>
      </c>
      <c r="E1063" s="4" t="str">
        <f t="shared" ref="E1063" si="1267">LEFT(A1063,(FIND(" checkout",A1063,1)-1))</f>
        <v>2:35 PM</v>
      </c>
    </row>
    <row r="1064" spans="1:5" ht="13.5" thickBot="1">
      <c r="A1064" s="5" t="s">
        <v>542</v>
      </c>
      <c r="B1064" s="2" t="s">
        <v>3141</v>
      </c>
      <c r="C1064" s="8" t="str">
        <f t="shared" si="1266"/>
        <v>Philadelphia Museum of Art</v>
      </c>
      <c r="D1064" s="2" t="s">
        <v>3144</v>
      </c>
      <c r="E1064" s="4" t="str">
        <f t="shared" ref="E1064" si="1268">LEFT(A1064,(FIND(" return",A1064,1)-1))</f>
        <v>2:48 PM</v>
      </c>
    </row>
    <row r="1065" spans="1:5" ht="13.5" thickBot="1">
      <c r="A1065" s="3" t="s">
        <v>31</v>
      </c>
      <c r="B1065" s="6" t="s">
        <v>3142</v>
      </c>
      <c r="C1065" s="4" t="str">
        <f t="shared" ref="C1065" si="1269">LEFT(A1065,(FIND(" miles",A1065,1)-1))</f>
        <v>1.95</v>
      </c>
    </row>
    <row r="1066" spans="1:5" ht="13.5" thickBot="1">
      <c r="A1066" s="7">
        <v>0</v>
      </c>
      <c r="B1066" s="2" t="s">
        <v>3139</v>
      </c>
      <c r="C1066" s="8" t="str">
        <f t="shared" ref="C1066" si="1270">MID(A1062,FIND(" - ",A1062)+3, 2)</f>
        <v>13</v>
      </c>
    </row>
    <row r="1067" spans="1:5" ht="13.5" thickBot="1">
      <c r="A1067" s="1" t="s">
        <v>543</v>
      </c>
      <c r="B1067" s="2" t="s">
        <v>3138</v>
      </c>
      <c r="C1067" s="4" t="str">
        <f t="shared" ref="C1067" si="1271">LEFT(A1067,(FIND(" -",A1067,1)-1))</f>
        <v>9/17/2016</v>
      </c>
    </row>
    <row r="1068" spans="1:5" ht="13.5" thickBot="1">
      <c r="A1068" s="3" t="s">
        <v>544</v>
      </c>
      <c r="B1068" s="2" t="s">
        <v>3140</v>
      </c>
      <c r="C1068" s="8" t="str">
        <f t="shared" ref="C1068:C1069" si="1272">MID(A1068,FIND(" - ",A1068)+3,LEN(A1068))</f>
        <v>23rd &amp; Fairmount</v>
      </c>
      <c r="D1068" s="2" t="s">
        <v>3143</v>
      </c>
      <c r="E1068" s="4" t="str">
        <f t="shared" ref="E1068" si="1273">LEFT(A1068,(FIND(" checkout",A1068,1)-1))</f>
        <v>3:06 PM</v>
      </c>
    </row>
    <row r="1069" spans="1:5" ht="13.5" thickBot="1">
      <c r="A1069" s="5" t="s">
        <v>545</v>
      </c>
      <c r="B1069" s="2" t="s">
        <v>3141</v>
      </c>
      <c r="C1069" s="8" t="str">
        <f t="shared" si="1272"/>
        <v>Foglietta Plaza</v>
      </c>
      <c r="D1069" s="2" t="s">
        <v>3144</v>
      </c>
      <c r="E1069" s="4" t="str">
        <f t="shared" ref="E1069" si="1274">LEFT(A1069,(FIND(" return",A1069,1)-1))</f>
        <v>3:27 PM</v>
      </c>
    </row>
    <row r="1070" spans="1:5" ht="13.5" thickBot="1">
      <c r="A1070" s="3" t="s">
        <v>90</v>
      </c>
      <c r="B1070" s="6" t="s">
        <v>3142</v>
      </c>
      <c r="C1070" s="4" t="str">
        <f t="shared" ref="C1070" si="1275">LEFT(A1070,(FIND(" miles",A1070,1)-1))</f>
        <v>3.15</v>
      </c>
    </row>
    <row r="1071" spans="1:5" ht="13.5" thickBot="1">
      <c r="A1071" s="7">
        <v>0</v>
      </c>
      <c r="B1071" s="2" t="s">
        <v>3139</v>
      </c>
      <c r="C1071" s="8" t="str">
        <f t="shared" ref="C1071" si="1276">MID(A1067,FIND(" - ",A1067)+3, 2)</f>
        <v>21</v>
      </c>
    </row>
    <row r="1072" spans="1:5" ht="13.5" thickBot="1">
      <c r="A1072" s="1" t="s">
        <v>546</v>
      </c>
      <c r="B1072" s="2" t="s">
        <v>3138</v>
      </c>
      <c r="C1072" s="4" t="str">
        <f t="shared" ref="C1072" si="1277">LEFT(A1072,(FIND(" -",A1072,1)-1))</f>
        <v>9/17/2016</v>
      </c>
    </row>
    <row r="1073" spans="1:5" ht="13.5" thickBot="1">
      <c r="A1073" s="3" t="s">
        <v>547</v>
      </c>
      <c r="B1073" s="2" t="s">
        <v>3140</v>
      </c>
      <c r="C1073" s="8" t="str">
        <f t="shared" ref="C1073:C1074" si="1278">MID(A1073,FIND(" - ",A1073)+3,LEN(A1073))</f>
        <v>Girard Station, MFL</v>
      </c>
      <c r="D1073" s="2" t="s">
        <v>3143</v>
      </c>
      <c r="E1073" s="4" t="str">
        <f t="shared" ref="E1073" si="1279">LEFT(A1073,(FIND(" checkout",A1073,1)-1))</f>
        <v>7:27 PM</v>
      </c>
    </row>
    <row r="1074" spans="1:5" ht="13.5" thickBot="1">
      <c r="A1074" s="5" t="s">
        <v>548</v>
      </c>
      <c r="B1074" s="2" t="s">
        <v>3141</v>
      </c>
      <c r="C1074" s="8" t="str">
        <f t="shared" si="1278"/>
        <v>23rd &amp; Fairmount</v>
      </c>
      <c r="D1074" s="2" t="s">
        <v>3144</v>
      </c>
      <c r="E1074" s="4" t="str">
        <f t="shared" ref="E1074" si="1280">LEFT(A1074,(FIND(" return",A1074,1)-1))</f>
        <v>7:45 PM</v>
      </c>
    </row>
    <row r="1075" spans="1:5" ht="13.5" thickBot="1">
      <c r="A1075" s="3" t="s">
        <v>74</v>
      </c>
      <c r="B1075" s="6" t="s">
        <v>3142</v>
      </c>
      <c r="C1075" s="4" t="str">
        <f t="shared" ref="C1075" si="1281">LEFT(A1075,(FIND(" miles",A1075,1)-1))</f>
        <v>2.7</v>
      </c>
    </row>
    <row r="1076" spans="1:5" ht="13.5" thickBot="1">
      <c r="A1076" s="7">
        <v>0</v>
      </c>
      <c r="B1076" s="2" t="s">
        <v>3139</v>
      </c>
      <c r="C1076" s="8" t="str">
        <f t="shared" ref="C1076" si="1282">MID(A1072,FIND(" - ",A1072)+3, 2)</f>
        <v>18</v>
      </c>
    </row>
    <row r="1077" spans="1:5" ht="13.5" thickBot="1">
      <c r="A1077" s="1" t="s">
        <v>549</v>
      </c>
      <c r="B1077" s="2" t="s">
        <v>3138</v>
      </c>
      <c r="C1077" s="4" t="str">
        <f t="shared" ref="C1077" si="1283">LEFT(A1077,(FIND(" -",A1077,1)-1))</f>
        <v>9/20/2016</v>
      </c>
    </row>
    <row r="1078" spans="1:5" ht="13.5" thickBot="1">
      <c r="A1078" s="3" t="s">
        <v>195</v>
      </c>
      <c r="B1078" s="2" t="s">
        <v>3140</v>
      </c>
      <c r="C1078" s="8" t="str">
        <f t="shared" ref="C1078:C1079" si="1284">MID(A1078,FIND(" - ",A1078)+3,LEN(A1078))</f>
        <v>23rd &amp; Fairmount</v>
      </c>
      <c r="D1078" s="2" t="s">
        <v>3143</v>
      </c>
      <c r="E1078" s="4" t="str">
        <f t="shared" ref="E1078" si="1285">LEFT(A1078,(FIND(" checkout",A1078,1)-1))</f>
        <v>8:14 AM</v>
      </c>
    </row>
    <row r="1079" spans="1:5" ht="13.5" thickBot="1">
      <c r="A1079" s="5" t="s">
        <v>38</v>
      </c>
      <c r="B1079" s="2" t="s">
        <v>3141</v>
      </c>
      <c r="C1079" s="8" t="str">
        <f t="shared" si="1284"/>
        <v>The Children's Hospital of Philadelphia (CHOP)</v>
      </c>
      <c r="D1079" s="2" t="s">
        <v>3144</v>
      </c>
      <c r="E1079" s="4" t="str">
        <f t="shared" ref="E1079" si="1286">LEFT(A1079,(FIND(" return",A1079,1)-1))</f>
        <v>8:23 AM</v>
      </c>
    </row>
    <row r="1080" spans="1:5" ht="13.5" thickBot="1">
      <c r="A1080" s="3" t="s">
        <v>299</v>
      </c>
      <c r="B1080" s="6" t="s">
        <v>3142</v>
      </c>
      <c r="C1080" s="4" t="str">
        <f t="shared" ref="C1080" si="1287">LEFT(A1080,(FIND(" miles",A1080,1)-1))</f>
        <v>1.35</v>
      </c>
    </row>
    <row r="1081" spans="1:5" ht="13.5" thickBot="1">
      <c r="A1081" s="7">
        <v>0</v>
      </c>
      <c r="B1081" s="2" t="s">
        <v>3139</v>
      </c>
      <c r="C1081" s="8" t="str">
        <f t="shared" ref="C1081" si="1288">MID(A1077,FIND(" - ",A1077)+3, 2)</f>
        <v xml:space="preserve">9 </v>
      </c>
    </row>
    <row r="1082" spans="1:5" ht="13.5" thickBot="1">
      <c r="A1082" s="1" t="s">
        <v>550</v>
      </c>
      <c r="B1082" s="2" t="s">
        <v>3138</v>
      </c>
      <c r="C1082" s="4" t="str">
        <f t="shared" ref="C1082" si="1289">LEFT(A1082,(FIND(" -",A1082,1)-1))</f>
        <v>9/20/2016</v>
      </c>
    </row>
    <row r="1083" spans="1:5" ht="13.5" thickBot="1">
      <c r="A1083" s="3" t="s">
        <v>116</v>
      </c>
      <c r="B1083" s="2" t="s">
        <v>3140</v>
      </c>
      <c r="C1083" s="8" t="str">
        <f t="shared" ref="C1083:C1084" si="1290">MID(A1083,FIND(" - ",A1083)+3,LEN(A1083))</f>
        <v>The Children's Hospital of Philadelphia, East Service Drive</v>
      </c>
      <c r="D1083" s="2" t="s">
        <v>3143</v>
      </c>
      <c r="E1083" s="4" t="str">
        <f t="shared" ref="E1083" si="1291">LEFT(A1083,(FIND(" checkout",A1083,1)-1))</f>
        <v>5:04 PM</v>
      </c>
    </row>
    <row r="1084" spans="1:5" ht="13.5" thickBot="1">
      <c r="A1084" s="5" t="s">
        <v>551</v>
      </c>
      <c r="B1084" s="2" t="s">
        <v>3141</v>
      </c>
      <c r="C1084" s="8" t="str">
        <f t="shared" si="1290"/>
        <v>23rd &amp; Fairmount</v>
      </c>
      <c r="D1084" s="2" t="s">
        <v>3144</v>
      </c>
      <c r="E1084" s="4" t="str">
        <f t="shared" ref="E1084" si="1292">LEFT(A1084,(FIND(" return",A1084,1)-1))</f>
        <v>5:21 PM</v>
      </c>
    </row>
    <row r="1085" spans="1:5" ht="13.5" thickBot="1">
      <c r="A1085" s="3" t="s">
        <v>45</v>
      </c>
      <c r="B1085" s="6" t="s">
        <v>3142</v>
      </c>
      <c r="C1085" s="4" t="str">
        <f t="shared" ref="C1085" si="1293">LEFT(A1085,(FIND(" miles",A1085,1)-1))</f>
        <v>2.55</v>
      </c>
    </row>
    <row r="1086" spans="1:5" ht="13.5" thickBot="1">
      <c r="A1086" s="7">
        <v>0</v>
      </c>
      <c r="B1086" s="2" t="s">
        <v>3139</v>
      </c>
      <c r="C1086" s="8" t="str">
        <f t="shared" ref="C1086" si="1294">MID(A1082,FIND(" - ",A1082)+3, 2)</f>
        <v>17</v>
      </c>
    </row>
    <row r="1087" spans="1:5" ht="13.5" thickBot="1">
      <c r="A1087" s="1" t="s">
        <v>552</v>
      </c>
      <c r="B1087" s="2" t="s">
        <v>3138</v>
      </c>
      <c r="C1087" s="4" t="str">
        <f t="shared" ref="C1087" si="1295">LEFT(A1087,(FIND(" -",A1087,1)-1))</f>
        <v>9/20/2016</v>
      </c>
    </row>
    <row r="1088" spans="1:5" ht="13.5" thickBot="1">
      <c r="A1088" s="3" t="s">
        <v>553</v>
      </c>
      <c r="B1088" s="2" t="s">
        <v>3140</v>
      </c>
      <c r="C1088" s="8" t="str">
        <f t="shared" ref="C1088:C1089" si="1296">MID(A1088,FIND(" - ",A1088)+3,LEN(A1088))</f>
        <v>23rd &amp; Fairmount</v>
      </c>
      <c r="D1088" s="2" t="s">
        <v>3143</v>
      </c>
      <c r="E1088" s="4" t="str">
        <f t="shared" ref="E1088" si="1297">LEFT(A1088,(FIND(" checkout",A1088,1)-1))</f>
        <v>6:54 PM</v>
      </c>
    </row>
    <row r="1089" spans="1:5" ht="13.5" thickBot="1">
      <c r="A1089" s="5" t="s">
        <v>554</v>
      </c>
      <c r="B1089" s="2" t="s">
        <v>3141</v>
      </c>
      <c r="C1089" s="8" t="str">
        <f t="shared" si="1296"/>
        <v>21st &amp; Winter, Franklin Institute</v>
      </c>
      <c r="D1089" s="2" t="s">
        <v>3144</v>
      </c>
      <c r="E1089" s="4" t="str">
        <f t="shared" ref="E1089" si="1298">LEFT(A1089,(FIND(" return",A1089,1)-1))</f>
        <v>7:00 PM</v>
      </c>
    </row>
    <row r="1090" spans="1:5" ht="13.5" thickBot="1">
      <c r="A1090" s="3" t="s">
        <v>366</v>
      </c>
      <c r="B1090" s="6" t="s">
        <v>3142</v>
      </c>
      <c r="C1090" s="4" t="str">
        <f t="shared" ref="C1090" si="1299">LEFT(A1090,(FIND(" miles",A1090,1)-1))</f>
        <v>0.9</v>
      </c>
    </row>
    <row r="1091" spans="1:5" ht="13.5" thickBot="1">
      <c r="A1091" s="7">
        <v>0</v>
      </c>
      <c r="B1091" s="2" t="s">
        <v>3139</v>
      </c>
      <c r="C1091" s="8" t="str">
        <f t="shared" ref="C1091" si="1300">MID(A1087,FIND(" - ",A1087)+3, 2)</f>
        <v xml:space="preserve">6 </v>
      </c>
    </row>
    <row r="1092" spans="1:5" ht="13.5" thickBot="1">
      <c r="A1092" s="1" t="s">
        <v>555</v>
      </c>
      <c r="B1092" s="2" t="s">
        <v>3138</v>
      </c>
      <c r="C1092" s="4" t="str">
        <f t="shared" ref="C1092" si="1301">LEFT(A1092,(FIND(" -",A1092,1)-1))</f>
        <v>9/21/2016</v>
      </c>
    </row>
    <row r="1093" spans="1:5" ht="13.5" thickBot="1">
      <c r="A1093" s="3" t="s">
        <v>272</v>
      </c>
      <c r="B1093" s="2" t="s">
        <v>3140</v>
      </c>
      <c r="C1093" s="8" t="str">
        <f t="shared" ref="C1093:C1094" si="1302">MID(A1093,FIND(" - ",A1093)+3,LEN(A1093))</f>
        <v>23rd &amp; Fairmount</v>
      </c>
      <c r="D1093" s="2" t="s">
        <v>3143</v>
      </c>
      <c r="E1093" s="4" t="str">
        <f t="shared" ref="E1093" si="1303">LEFT(A1093,(FIND(" checkout",A1093,1)-1))</f>
        <v>8:15 AM</v>
      </c>
    </row>
    <row r="1094" spans="1:5" ht="13.5" thickBot="1">
      <c r="A1094" s="5" t="s">
        <v>457</v>
      </c>
      <c r="B1094" s="2" t="s">
        <v>3141</v>
      </c>
      <c r="C1094" s="8" t="str">
        <f t="shared" si="1302"/>
        <v>33rd &amp; Market</v>
      </c>
      <c r="D1094" s="2" t="s">
        <v>3144</v>
      </c>
      <c r="E1094" s="4" t="str">
        <f t="shared" ref="E1094" si="1304">LEFT(A1094,(FIND(" return",A1094,1)-1))</f>
        <v>8:27 AM</v>
      </c>
    </row>
    <row r="1095" spans="1:5" ht="13.5" thickBot="1">
      <c r="A1095" s="3" t="s">
        <v>106</v>
      </c>
      <c r="B1095" s="6" t="s">
        <v>3142</v>
      </c>
      <c r="C1095" s="4" t="str">
        <f t="shared" ref="C1095" si="1305">LEFT(A1095,(FIND(" miles",A1095,1)-1))</f>
        <v>1.8</v>
      </c>
    </row>
    <row r="1096" spans="1:5" ht="13.5" thickBot="1">
      <c r="A1096" s="7">
        <v>0</v>
      </c>
      <c r="B1096" s="2" t="s">
        <v>3139</v>
      </c>
      <c r="C1096" s="8" t="str">
        <f t="shared" ref="C1096" si="1306">MID(A1092,FIND(" - ",A1092)+3, 2)</f>
        <v>12</v>
      </c>
    </row>
    <row r="1097" spans="1:5" ht="13.5" thickBot="1">
      <c r="A1097" s="1" t="s">
        <v>556</v>
      </c>
      <c r="B1097" s="2" t="s">
        <v>3138</v>
      </c>
      <c r="C1097" s="4" t="str">
        <f t="shared" ref="C1097" si="1307">LEFT(A1097,(FIND(" -",A1097,1)-1))</f>
        <v>9/21/2016</v>
      </c>
    </row>
    <row r="1098" spans="1:5" ht="13.5" thickBot="1">
      <c r="A1098" s="3" t="s">
        <v>298</v>
      </c>
      <c r="B1098" s="2" t="s">
        <v>3140</v>
      </c>
      <c r="C1098" s="8" t="str">
        <f t="shared" ref="C1098:C1099" si="1308">MID(A1098,FIND(" - ",A1098)+3,LEN(A1098))</f>
        <v>33rd &amp; Market</v>
      </c>
      <c r="D1098" s="2" t="s">
        <v>3143</v>
      </c>
      <c r="E1098" s="4" t="str">
        <f t="shared" ref="E1098" si="1309">LEFT(A1098,(FIND(" checkout",A1098,1)-1))</f>
        <v>5:17 PM</v>
      </c>
    </row>
    <row r="1099" spans="1:5" ht="13.5" thickBot="1">
      <c r="A1099" s="5" t="s">
        <v>219</v>
      </c>
      <c r="B1099" s="2" t="s">
        <v>3141</v>
      </c>
      <c r="C1099" s="8" t="str">
        <f t="shared" si="1308"/>
        <v>Philadelphia Museum of Art</v>
      </c>
      <c r="D1099" s="2" t="s">
        <v>3144</v>
      </c>
      <c r="E1099" s="4" t="str">
        <f t="shared" ref="E1099" si="1310">LEFT(A1099,(FIND(" return",A1099,1)-1))</f>
        <v>5:26 PM</v>
      </c>
    </row>
    <row r="1100" spans="1:5" ht="13.5" thickBot="1">
      <c r="A1100" s="3" t="s">
        <v>299</v>
      </c>
      <c r="B1100" s="6" t="s">
        <v>3142</v>
      </c>
      <c r="C1100" s="4" t="str">
        <f t="shared" ref="C1100" si="1311">LEFT(A1100,(FIND(" miles",A1100,1)-1))</f>
        <v>1.35</v>
      </c>
    </row>
    <row r="1101" spans="1:5" ht="13.5" thickBot="1">
      <c r="A1101" s="7">
        <v>0</v>
      </c>
      <c r="B1101" s="2" t="s">
        <v>3139</v>
      </c>
      <c r="C1101" s="8" t="str">
        <f t="shared" ref="C1101" si="1312">MID(A1097,FIND(" - ",A1097)+3, 2)</f>
        <v xml:space="preserve">9 </v>
      </c>
    </row>
    <row r="1102" spans="1:5" ht="13.5" thickBot="1">
      <c r="A1102" s="1" t="s">
        <v>557</v>
      </c>
      <c r="B1102" s="2" t="s">
        <v>3138</v>
      </c>
      <c r="C1102" s="4" t="str">
        <f t="shared" ref="C1102" si="1313">LEFT(A1102,(FIND(" -",A1102,1)-1))</f>
        <v>9/22/2016</v>
      </c>
    </row>
    <row r="1103" spans="1:5" ht="13.5" thickBot="1">
      <c r="A1103" s="3" t="s">
        <v>558</v>
      </c>
      <c r="B1103" s="2" t="s">
        <v>3140</v>
      </c>
      <c r="C1103" s="8" t="str">
        <f t="shared" ref="C1103:C1104" si="1314">MID(A1103,FIND(" - ",A1103)+3,LEN(A1103))</f>
        <v>23rd &amp; Fairmount</v>
      </c>
      <c r="D1103" s="2" t="s">
        <v>3143</v>
      </c>
      <c r="E1103" s="4" t="str">
        <f t="shared" ref="E1103" si="1315">LEFT(A1103,(FIND(" checkout",A1103,1)-1))</f>
        <v>7:52 AM</v>
      </c>
    </row>
    <row r="1104" spans="1:5" ht="13.5" thickBot="1">
      <c r="A1104" s="5" t="s">
        <v>559</v>
      </c>
      <c r="B1104" s="2" t="s">
        <v>3141</v>
      </c>
      <c r="C1104" s="8" t="str">
        <f t="shared" si="1314"/>
        <v>The Children's Hospital of Philadelphia (CHOP)</v>
      </c>
      <c r="D1104" s="2" t="s">
        <v>3144</v>
      </c>
      <c r="E1104" s="4" t="str">
        <f t="shared" ref="E1104" si="1316">LEFT(A1104,(FIND(" return",A1104,1)-1))</f>
        <v>8:07 AM</v>
      </c>
    </row>
    <row r="1105" spans="1:5" ht="13.5" thickBot="1">
      <c r="A1105" s="3" t="s">
        <v>23</v>
      </c>
      <c r="B1105" s="6" t="s">
        <v>3142</v>
      </c>
      <c r="C1105" s="4" t="str">
        <f t="shared" ref="C1105" si="1317">LEFT(A1105,(FIND(" miles",A1105,1)-1))</f>
        <v>2.25</v>
      </c>
    </row>
    <row r="1106" spans="1:5" ht="13.5" thickBot="1">
      <c r="A1106" s="7">
        <v>0</v>
      </c>
      <c r="B1106" s="2" t="s">
        <v>3139</v>
      </c>
      <c r="C1106" s="8" t="str">
        <f t="shared" ref="C1106" si="1318">MID(A1102,FIND(" - ",A1102)+3, 2)</f>
        <v>15</v>
      </c>
    </row>
    <row r="1107" spans="1:5" ht="13.5" thickBot="1">
      <c r="A1107" s="1" t="s">
        <v>557</v>
      </c>
      <c r="B1107" s="2" t="s">
        <v>3138</v>
      </c>
      <c r="C1107" s="4" t="str">
        <f t="shared" ref="C1107" si="1319">LEFT(A1107,(FIND(" -",A1107,1)-1))</f>
        <v>9/22/2016</v>
      </c>
    </row>
    <row r="1108" spans="1:5" ht="13.5" thickBot="1">
      <c r="A1108" s="3" t="s">
        <v>560</v>
      </c>
      <c r="B1108" s="2" t="s">
        <v>3140</v>
      </c>
      <c r="C1108" s="8" t="str">
        <f t="shared" ref="C1108:C1109" si="1320">MID(A1108,FIND(" - ",A1108)+3,LEN(A1108))</f>
        <v>The Children's Hospital of Philadelphia (CHOP)</v>
      </c>
      <c r="D1108" s="2" t="s">
        <v>3143</v>
      </c>
      <c r="E1108" s="4" t="str">
        <f t="shared" ref="E1108" si="1321">LEFT(A1108,(FIND(" checkout",A1108,1)-1))</f>
        <v>4:58 PM</v>
      </c>
    </row>
    <row r="1109" spans="1:5" ht="13.5" thickBot="1">
      <c r="A1109" s="5" t="s">
        <v>561</v>
      </c>
      <c r="B1109" s="2" t="s">
        <v>3141</v>
      </c>
      <c r="C1109" s="8" t="str">
        <f t="shared" si="1320"/>
        <v>Philadelphia Museum of Art</v>
      </c>
      <c r="D1109" s="2" t="s">
        <v>3144</v>
      </c>
      <c r="E1109" s="4" t="str">
        <f t="shared" ref="E1109" si="1322">LEFT(A1109,(FIND(" return",A1109,1)-1))</f>
        <v>5:13 PM</v>
      </c>
    </row>
    <row r="1110" spans="1:5" ht="13.5" thickBot="1">
      <c r="A1110" s="3" t="s">
        <v>23</v>
      </c>
      <c r="B1110" s="6" t="s">
        <v>3142</v>
      </c>
      <c r="C1110" s="4" t="str">
        <f t="shared" ref="C1110" si="1323">LEFT(A1110,(FIND(" miles",A1110,1)-1))</f>
        <v>2.25</v>
      </c>
    </row>
    <row r="1111" spans="1:5" ht="13.5" thickBot="1">
      <c r="A1111" s="7">
        <v>0</v>
      </c>
      <c r="B1111" s="2" t="s">
        <v>3139</v>
      </c>
      <c r="C1111" s="8" t="str">
        <f t="shared" ref="C1111" si="1324">MID(A1107,FIND(" - ",A1107)+3, 2)</f>
        <v>15</v>
      </c>
    </row>
    <row r="1112" spans="1:5" ht="13.5" thickBot="1">
      <c r="A1112" s="1" t="s">
        <v>562</v>
      </c>
      <c r="B1112" s="2" t="s">
        <v>3138</v>
      </c>
      <c r="C1112" s="4" t="str">
        <f t="shared" ref="C1112" si="1325">LEFT(A1112,(FIND(" -",A1112,1)-1))</f>
        <v>9/23/2016</v>
      </c>
    </row>
    <row r="1113" spans="1:5" ht="13.5" thickBot="1">
      <c r="A1113" s="3" t="s">
        <v>113</v>
      </c>
      <c r="B1113" s="2" t="s">
        <v>3140</v>
      </c>
      <c r="C1113" s="8" t="str">
        <f t="shared" ref="C1113:C1114" si="1326">MID(A1113,FIND(" - ",A1113)+3,LEN(A1113))</f>
        <v>23rd &amp; Fairmount</v>
      </c>
      <c r="D1113" s="2" t="s">
        <v>3143</v>
      </c>
      <c r="E1113" s="4" t="str">
        <f t="shared" ref="E1113" si="1327">LEFT(A1113,(FIND(" checkout",A1113,1)-1))</f>
        <v>8:13 AM</v>
      </c>
    </row>
    <row r="1114" spans="1:5" ht="13.5" thickBot="1">
      <c r="A1114" s="5" t="s">
        <v>273</v>
      </c>
      <c r="B1114" s="2" t="s">
        <v>3141</v>
      </c>
      <c r="C1114" s="8" t="str">
        <f t="shared" si="1326"/>
        <v>33rd &amp; Market</v>
      </c>
      <c r="D1114" s="2" t="s">
        <v>3144</v>
      </c>
      <c r="E1114" s="4" t="str">
        <f t="shared" ref="E1114" si="1328">LEFT(A1114,(FIND(" return",A1114,1)-1))</f>
        <v>8:28 AM</v>
      </c>
    </row>
    <row r="1115" spans="1:5" ht="13.5" thickBot="1">
      <c r="A1115" s="3" t="s">
        <v>23</v>
      </c>
      <c r="B1115" s="6" t="s">
        <v>3142</v>
      </c>
      <c r="C1115" s="4" t="str">
        <f t="shared" ref="C1115" si="1329">LEFT(A1115,(FIND(" miles",A1115,1)-1))</f>
        <v>2.25</v>
      </c>
    </row>
    <row r="1116" spans="1:5" ht="13.5" thickBot="1">
      <c r="A1116" s="7">
        <v>0</v>
      </c>
      <c r="B1116" s="2" t="s">
        <v>3139</v>
      </c>
      <c r="C1116" s="8" t="str">
        <f t="shared" ref="C1116" si="1330">MID(A1112,FIND(" - ",A1112)+3, 2)</f>
        <v>15</v>
      </c>
    </row>
    <row r="1117" spans="1:5" ht="13.5" thickBot="1">
      <c r="A1117" s="1" t="s">
        <v>563</v>
      </c>
      <c r="B1117" s="2" t="s">
        <v>3138</v>
      </c>
      <c r="C1117" s="4" t="str">
        <f t="shared" ref="C1117" si="1331">LEFT(A1117,(FIND(" -",A1117,1)-1))</f>
        <v>9/23/2016</v>
      </c>
    </row>
    <row r="1118" spans="1:5" ht="13.5" thickBot="1">
      <c r="A1118" s="3" t="s">
        <v>57</v>
      </c>
      <c r="B1118" s="2" t="s">
        <v>3140</v>
      </c>
      <c r="C1118" s="8" t="str">
        <f t="shared" ref="C1118:C1119" si="1332">MID(A1118,FIND(" - ",A1118)+3,LEN(A1118))</f>
        <v>The Children's Hospital of Philadelphia (CHOP)</v>
      </c>
      <c r="D1118" s="2" t="s">
        <v>3143</v>
      </c>
      <c r="E1118" s="4" t="str">
        <f t="shared" ref="E1118" si="1333">LEFT(A1118,(FIND(" checkout",A1118,1)-1))</f>
        <v>5:06 PM</v>
      </c>
    </row>
    <row r="1119" spans="1:5" ht="13.5" thickBot="1">
      <c r="A1119" s="5" t="s">
        <v>92</v>
      </c>
      <c r="B1119" s="2" t="s">
        <v>3141</v>
      </c>
      <c r="C1119" s="8" t="str">
        <f t="shared" si="1332"/>
        <v>Philadelphia Museum of Art</v>
      </c>
      <c r="D1119" s="2" t="s">
        <v>3144</v>
      </c>
      <c r="E1119" s="4" t="str">
        <f t="shared" ref="E1119" si="1334">LEFT(A1119,(FIND(" return",A1119,1)-1))</f>
        <v>5:20 PM</v>
      </c>
    </row>
    <row r="1120" spans="1:5" ht="13.5" thickBot="1">
      <c r="A1120" s="3" t="s">
        <v>3</v>
      </c>
      <c r="B1120" s="6" t="s">
        <v>3142</v>
      </c>
      <c r="C1120" s="4" t="str">
        <f t="shared" ref="C1120" si="1335">LEFT(A1120,(FIND(" miles",A1120,1)-1))</f>
        <v>2.1</v>
      </c>
    </row>
    <row r="1121" spans="1:5" ht="13.5" thickBot="1">
      <c r="A1121" s="7">
        <v>0</v>
      </c>
      <c r="B1121" s="2" t="s">
        <v>3139</v>
      </c>
      <c r="C1121" s="8" t="str">
        <f t="shared" ref="C1121" si="1336">MID(A1117,FIND(" - ",A1117)+3, 2)</f>
        <v>14</v>
      </c>
    </row>
    <row r="1122" spans="1:5" ht="13.5" thickBot="1">
      <c r="A1122" s="1" t="s">
        <v>564</v>
      </c>
      <c r="B1122" s="2" t="s">
        <v>3138</v>
      </c>
      <c r="C1122" s="4" t="str">
        <f t="shared" ref="C1122" si="1337">LEFT(A1122,(FIND(" -",A1122,1)-1))</f>
        <v>9/26/2016</v>
      </c>
    </row>
    <row r="1123" spans="1:5" ht="13.5" thickBot="1">
      <c r="A1123" s="3" t="s">
        <v>113</v>
      </c>
      <c r="B1123" s="2" t="s">
        <v>3140</v>
      </c>
      <c r="C1123" s="8" t="str">
        <f t="shared" ref="C1123:C1124" si="1338">MID(A1123,FIND(" - ",A1123)+3,LEN(A1123))</f>
        <v>23rd &amp; Fairmount</v>
      </c>
      <c r="D1123" s="2" t="s">
        <v>3143</v>
      </c>
      <c r="E1123" s="4" t="str">
        <f t="shared" ref="E1123" si="1339">LEFT(A1123,(FIND(" checkout",A1123,1)-1))</f>
        <v>8:13 AM</v>
      </c>
    </row>
    <row r="1124" spans="1:5" ht="13.5" thickBot="1">
      <c r="A1124" s="5" t="s">
        <v>565</v>
      </c>
      <c r="B1124" s="2" t="s">
        <v>3141</v>
      </c>
      <c r="C1124" s="8" t="str">
        <f t="shared" si="1338"/>
        <v>33rd &amp; Market</v>
      </c>
      <c r="D1124" s="2" t="s">
        <v>3144</v>
      </c>
      <c r="E1124" s="4" t="str">
        <f t="shared" ref="E1124" si="1340">LEFT(A1124,(FIND(" return",A1124,1)-1))</f>
        <v>8:24 AM</v>
      </c>
    </row>
    <row r="1125" spans="1:5" ht="13.5" thickBot="1">
      <c r="A1125" s="3" t="s">
        <v>330</v>
      </c>
      <c r="B1125" s="6" t="s">
        <v>3142</v>
      </c>
      <c r="C1125" s="4" t="str">
        <f t="shared" ref="C1125" si="1341">LEFT(A1125,(FIND(" miles",A1125,1)-1))</f>
        <v>1.65</v>
      </c>
    </row>
    <row r="1126" spans="1:5" ht="13.5" thickBot="1">
      <c r="A1126" s="7">
        <v>0</v>
      </c>
      <c r="B1126" s="2" t="s">
        <v>3139</v>
      </c>
      <c r="C1126" s="8" t="str">
        <f t="shared" ref="C1126" si="1342">MID(A1122,FIND(" - ",A1122)+3, 2)</f>
        <v>11</v>
      </c>
    </row>
    <row r="1127" spans="1:5" ht="13.5" thickBot="1">
      <c r="A1127" s="1" t="s">
        <v>566</v>
      </c>
      <c r="B1127" s="2" t="s">
        <v>3138</v>
      </c>
      <c r="C1127" s="4" t="str">
        <f t="shared" ref="C1127" si="1343">LEFT(A1127,(FIND(" -",A1127,1)-1))</f>
        <v>9/26/2016</v>
      </c>
    </row>
    <row r="1128" spans="1:5" ht="13.5" thickBot="1">
      <c r="A1128" s="3" t="s">
        <v>567</v>
      </c>
      <c r="B1128" s="2" t="s">
        <v>3140</v>
      </c>
      <c r="C1128" s="8" t="str">
        <f t="shared" ref="C1128:C1129" si="1344">MID(A1128,FIND(" - ",A1128)+3,LEN(A1128))</f>
        <v>33rd &amp; Market</v>
      </c>
      <c r="D1128" s="2" t="s">
        <v>3143</v>
      </c>
      <c r="E1128" s="4" t="str">
        <f t="shared" ref="E1128" si="1345">LEFT(A1128,(FIND(" checkout",A1128,1)-1))</f>
        <v>5:09 PM</v>
      </c>
    </row>
    <row r="1129" spans="1:5" ht="13.5" thickBot="1">
      <c r="A1129" s="5" t="s">
        <v>509</v>
      </c>
      <c r="B1129" s="2" t="s">
        <v>3141</v>
      </c>
      <c r="C1129" s="8" t="str">
        <f t="shared" si="1344"/>
        <v>23rd &amp; Fairmount</v>
      </c>
      <c r="D1129" s="2" t="s">
        <v>3144</v>
      </c>
      <c r="E1129" s="4" t="str">
        <f t="shared" ref="E1129" si="1346">LEFT(A1129,(FIND(" return",A1129,1)-1))</f>
        <v>5:26 PM</v>
      </c>
    </row>
    <row r="1130" spans="1:5" ht="13.5" thickBot="1">
      <c r="A1130" s="3" t="s">
        <v>45</v>
      </c>
      <c r="B1130" s="6" t="s">
        <v>3142</v>
      </c>
      <c r="C1130" s="4" t="str">
        <f t="shared" ref="C1130" si="1347">LEFT(A1130,(FIND(" miles",A1130,1)-1))</f>
        <v>2.55</v>
      </c>
    </row>
    <row r="1131" spans="1:5" ht="13.5" thickBot="1">
      <c r="A1131" s="7">
        <v>0</v>
      </c>
      <c r="B1131" s="2" t="s">
        <v>3139</v>
      </c>
      <c r="C1131" s="8" t="str">
        <f t="shared" ref="C1131" si="1348">MID(A1127,FIND(" - ",A1127)+3, 2)</f>
        <v>17</v>
      </c>
    </row>
    <row r="1132" spans="1:5" ht="13.5" thickBot="1">
      <c r="A1132" s="1" t="s">
        <v>568</v>
      </c>
      <c r="B1132" s="2" t="s">
        <v>3138</v>
      </c>
      <c r="C1132" s="4" t="str">
        <f t="shared" ref="C1132" si="1349">LEFT(A1132,(FIND(" -",A1132,1)-1))</f>
        <v>9/27/2016</v>
      </c>
    </row>
    <row r="1133" spans="1:5" ht="13.5" thickBot="1">
      <c r="A1133" s="3" t="s">
        <v>569</v>
      </c>
      <c r="B1133" s="2" t="s">
        <v>3140</v>
      </c>
      <c r="C1133" s="8" t="str">
        <f t="shared" ref="C1133:C1134" si="1350">MID(A1133,FIND(" - ",A1133)+3,LEN(A1133))</f>
        <v>23rd &amp; Fairmount</v>
      </c>
      <c r="D1133" s="2" t="s">
        <v>3143</v>
      </c>
      <c r="E1133" s="4" t="str">
        <f t="shared" ref="E1133" si="1351">LEFT(A1133,(FIND(" checkout",A1133,1)-1))</f>
        <v>7:58 AM</v>
      </c>
    </row>
    <row r="1134" spans="1:5" ht="13.5" thickBot="1">
      <c r="A1134" s="5" t="s">
        <v>315</v>
      </c>
      <c r="B1134" s="2" t="s">
        <v>3141</v>
      </c>
      <c r="C1134" s="8" t="str">
        <f t="shared" si="1350"/>
        <v>The Children's Hospital of Philadelphia (CHOP)</v>
      </c>
      <c r="D1134" s="2" t="s">
        <v>3144</v>
      </c>
      <c r="E1134" s="4" t="str">
        <f t="shared" ref="E1134" si="1352">LEFT(A1134,(FIND(" return",A1134,1)-1))</f>
        <v>8:16 AM</v>
      </c>
    </row>
    <row r="1135" spans="1:5" ht="13.5" thickBot="1">
      <c r="A1135" s="3" t="s">
        <v>74</v>
      </c>
      <c r="B1135" s="6" t="s">
        <v>3142</v>
      </c>
      <c r="C1135" s="4" t="str">
        <f t="shared" ref="C1135" si="1353">LEFT(A1135,(FIND(" miles",A1135,1)-1))</f>
        <v>2.7</v>
      </c>
    </row>
    <row r="1136" spans="1:5" ht="13.5" thickBot="1">
      <c r="A1136" s="7">
        <v>0</v>
      </c>
      <c r="B1136" s="2" t="s">
        <v>3139</v>
      </c>
      <c r="C1136" s="8" t="str">
        <f t="shared" ref="C1136" si="1354">MID(A1132,FIND(" - ",A1132)+3, 2)</f>
        <v>18</v>
      </c>
    </row>
    <row r="1137" spans="1:5" ht="13.5" thickBot="1">
      <c r="A1137" s="1" t="s">
        <v>570</v>
      </c>
      <c r="B1137" s="2" t="s">
        <v>3138</v>
      </c>
      <c r="C1137" s="4" t="str">
        <f t="shared" ref="C1137" si="1355">LEFT(A1137,(FIND(" -",A1137,1)-1))</f>
        <v>9/27/2016</v>
      </c>
    </row>
    <row r="1138" spans="1:5" ht="13.5" thickBot="1">
      <c r="A1138" s="3" t="s">
        <v>288</v>
      </c>
      <c r="B1138" s="2" t="s">
        <v>3140</v>
      </c>
      <c r="C1138" s="8" t="str">
        <f t="shared" ref="C1138:C1139" si="1356">MID(A1138,FIND(" - ",A1138)+3,LEN(A1138))</f>
        <v>The Children's Hospital of Philadelphia (CHOP)</v>
      </c>
      <c r="D1138" s="2" t="s">
        <v>3143</v>
      </c>
      <c r="E1138" s="4" t="str">
        <f t="shared" ref="E1138" si="1357">LEFT(A1138,(FIND(" checkout",A1138,1)-1))</f>
        <v>5:02 PM</v>
      </c>
    </row>
    <row r="1139" spans="1:5" ht="13.5" thickBot="1">
      <c r="A1139" s="5" t="s">
        <v>120</v>
      </c>
      <c r="B1139" s="2" t="s">
        <v>3141</v>
      </c>
      <c r="C1139" s="8" t="str">
        <f t="shared" si="1356"/>
        <v>Philadelphia Museum of Art</v>
      </c>
      <c r="D1139" s="2" t="s">
        <v>3144</v>
      </c>
      <c r="E1139" s="4" t="str">
        <f t="shared" ref="E1139" si="1358">LEFT(A1139,(FIND(" return",A1139,1)-1))</f>
        <v>5:16 PM</v>
      </c>
    </row>
    <row r="1140" spans="1:5" ht="13.5" thickBot="1">
      <c r="A1140" s="3" t="s">
        <v>3</v>
      </c>
      <c r="B1140" s="6" t="s">
        <v>3142</v>
      </c>
      <c r="C1140" s="4" t="str">
        <f t="shared" ref="C1140" si="1359">LEFT(A1140,(FIND(" miles",A1140,1)-1))</f>
        <v>2.1</v>
      </c>
    </row>
    <row r="1141" spans="1:5" ht="13.5" thickBot="1">
      <c r="A1141" s="7">
        <v>0</v>
      </c>
      <c r="B1141" s="2" t="s">
        <v>3139</v>
      </c>
      <c r="C1141" s="8" t="str">
        <f t="shared" ref="C1141" si="1360">MID(A1137,FIND(" - ",A1137)+3, 2)</f>
        <v>14</v>
      </c>
    </row>
    <row r="1142" spans="1:5" ht="13.5" thickBot="1">
      <c r="A1142" s="1" t="s">
        <v>571</v>
      </c>
      <c r="B1142" s="2" t="s">
        <v>3138</v>
      </c>
      <c r="C1142" s="4" t="str">
        <f t="shared" ref="C1142" si="1361">LEFT(A1142,(FIND(" -",A1142,1)-1))</f>
        <v>9/28/2016</v>
      </c>
    </row>
    <row r="1143" spans="1:5" ht="13.5" thickBot="1">
      <c r="A1143" s="3" t="s">
        <v>195</v>
      </c>
      <c r="B1143" s="2" t="s">
        <v>3140</v>
      </c>
      <c r="C1143" s="8" t="str">
        <f t="shared" ref="C1143:C1144" si="1362">MID(A1143,FIND(" - ",A1143)+3,LEN(A1143))</f>
        <v>23rd &amp; Fairmount</v>
      </c>
      <c r="D1143" s="2" t="s">
        <v>3143</v>
      </c>
      <c r="E1143" s="4" t="str">
        <f t="shared" ref="E1143" si="1363">LEFT(A1143,(FIND(" checkout",A1143,1)-1))</f>
        <v>8:14 AM</v>
      </c>
    </row>
    <row r="1144" spans="1:5" ht="13.5" thickBot="1">
      <c r="A1144" s="5" t="s">
        <v>572</v>
      </c>
      <c r="B1144" s="2" t="s">
        <v>3141</v>
      </c>
      <c r="C1144" s="8" t="str">
        <f t="shared" si="1362"/>
        <v>23rd &amp; Fairmount</v>
      </c>
      <c r="D1144" s="2" t="s">
        <v>3144</v>
      </c>
      <c r="E1144" s="4" t="str">
        <f t="shared" ref="E1144" si="1364">LEFT(A1144,(FIND(" return",A1144,1)-1))</f>
        <v>8:16 AM</v>
      </c>
    </row>
    <row r="1145" spans="1:5" ht="13.5" thickBot="1">
      <c r="A1145" s="3" t="s">
        <v>182</v>
      </c>
      <c r="B1145" s="6" t="s">
        <v>3142</v>
      </c>
      <c r="C1145" s="4" t="str">
        <f t="shared" ref="C1145" si="1365">LEFT(A1145,(FIND(" miles",A1145,1)-1))</f>
        <v>0.3</v>
      </c>
    </row>
    <row r="1146" spans="1:5" ht="13.5" thickBot="1">
      <c r="A1146" s="7">
        <v>0</v>
      </c>
      <c r="B1146" s="2" t="s">
        <v>3139</v>
      </c>
      <c r="C1146" s="8" t="str">
        <f t="shared" ref="C1146" si="1366">MID(A1142,FIND(" - ",A1142)+3, 2)</f>
        <v xml:space="preserve">2 </v>
      </c>
    </row>
    <row r="1147" spans="1:5" ht="13.5" thickBot="1">
      <c r="A1147" s="1" t="s">
        <v>573</v>
      </c>
      <c r="B1147" s="2" t="s">
        <v>3138</v>
      </c>
      <c r="C1147" s="4" t="str">
        <f t="shared" ref="C1147" si="1367">LEFT(A1147,(FIND(" -",A1147,1)-1))</f>
        <v>9/28/2016</v>
      </c>
    </row>
    <row r="1148" spans="1:5" ht="13.5" thickBot="1">
      <c r="A1148" s="3" t="s">
        <v>272</v>
      </c>
      <c r="B1148" s="2" t="s">
        <v>3140</v>
      </c>
      <c r="C1148" s="8" t="str">
        <f t="shared" ref="C1148:C1149" si="1368">MID(A1148,FIND(" - ",A1148)+3,LEN(A1148))</f>
        <v>23rd &amp; Fairmount</v>
      </c>
      <c r="D1148" s="2" t="s">
        <v>3143</v>
      </c>
      <c r="E1148" s="4" t="str">
        <f t="shared" ref="E1148" si="1369">LEFT(A1148,(FIND(" checkout",A1148,1)-1))</f>
        <v>8:15 AM</v>
      </c>
    </row>
    <row r="1149" spans="1:5" ht="13.5" thickBot="1">
      <c r="A1149" s="5" t="s">
        <v>457</v>
      </c>
      <c r="B1149" s="2" t="s">
        <v>3141</v>
      </c>
      <c r="C1149" s="8" t="str">
        <f t="shared" si="1368"/>
        <v>33rd &amp; Market</v>
      </c>
      <c r="D1149" s="2" t="s">
        <v>3144</v>
      </c>
      <c r="E1149" s="4" t="str">
        <f t="shared" ref="E1149" si="1370">LEFT(A1149,(FIND(" return",A1149,1)-1))</f>
        <v>8:27 AM</v>
      </c>
    </row>
    <row r="1150" spans="1:5" ht="13.5" thickBot="1">
      <c r="A1150" s="3" t="s">
        <v>106</v>
      </c>
      <c r="B1150" s="6" t="s">
        <v>3142</v>
      </c>
      <c r="C1150" s="4" t="str">
        <f t="shared" ref="C1150" si="1371">LEFT(A1150,(FIND(" miles",A1150,1)-1))</f>
        <v>1.8</v>
      </c>
    </row>
    <row r="1151" spans="1:5" ht="13.5" thickBot="1">
      <c r="A1151" s="7">
        <v>0</v>
      </c>
      <c r="B1151" s="2" t="s">
        <v>3139</v>
      </c>
      <c r="C1151" s="8" t="str">
        <f t="shared" ref="C1151" si="1372">MID(A1147,FIND(" - ",A1147)+3, 2)</f>
        <v>12</v>
      </c>
    </row>
    <row r="1152" spans="1:5" ht="13.5" thickBot="1">
      <c r="A1152" s="1" t="s">
        <v>574</v>
      </c>
      <c r="B1152" s="2" t="s">
        <v>3138</v>
      </c>
      <c r="C1152" s="4" t="str">
        <f t="shared" ref="C1152" si="1373">LEFT(A1152,(FIND(" -",A1152,1)-1))</f>
        <v>9/28/2016</v>
      </c>
    </row>
    <row r="1153" spans="1:5" ht="13.5" thickBot="1">
      <c r="A1153" s="3" t="s">
        <v>575</v>
      </c>
      <c r="B1153" s="2" t="s">
        <v>3140</v>
      </c>
      <c r="C1153" s="8" t="str">
        <f t="shared" ref="C1153:C1154" si="1374">MID(A1153,FIND(" - ",A1153)+3,LEN(A1153))</f>
        <v>The Children's Hospital of Philadelphia (CHOP)</v>
      </c>
      <c r="D1153" s="2" t="s">
        <v>3143</v>
      </c>
      <c r="E1153" s="4" t="str">
        <f t="shared" ref="E1153" si="1375">LEFT(A1153,(FIND(" checkout",A1153,1)-1))</f>
        <v>5:31 PM</v>
      </c>
    </row>
    <row r="1154" spans="1:5" ht="13.5" thickBot="1">
      <c r="A1154" s="5" t="s">
        <v>576</v>
      </c>
      <c r="B1154" s="2" t="s">
        <v>3141</v>
      </c>
      <c r="C1154" s="8" t="str">
        <f t="shared" si="1374"/>
        <v>15th &amp; South</v>
      </c>
      <c r="D1154" s="2" t="s">
        <v>3144</v>
      </c>
      <c r="E1154" s="4" t="str">
        <f t="shared" ref="E1154" si="1376">LEFT(A1154,(FIND(" return",A1154,1)-1))</f>
        <v>5:46 PM</v>
      </c>
    </row>
    <row r="1155" spans="1:5" ht="13.5" thickBot="1">
      <c r="A1155" s="3" t="s">
        <v>23</v>
      </c>
      <c r="B1155" s="6" t="s">
        <v>3142</v>
      </c>
      <c r="C1155" s="4" t="str">
        <f t="shared" ref="C1155" si="1377">LEFT(A1155,(FIND(" miles",A1155,1)-1))</f>
        <v>2.25</v>
      </c>
    </row>
    <row r="1156" spans="1:5" ht="13.5" thickBot="1">
      <c r="A1156" s="7">
        <v>0</v>
      </c>
      <c r="B1156" s="2" t="s">
        <v>3139</v>
      </c>
      <c r="C1156" s="8" t="str">
        <f t="shared" ref="C1156" si="1378">MID(A1152,FIND(" - ",A1152)+3, 2)</f>
        <v>15</v>
      </c>
    </row>
    <row r="1157" spans="1:5" ht="13.5" thickBot="1">
      <c r="A1157" s="1" t="s">
        <v>577</v>
      </c>
      <c r="B1157" s="2" t="s">
        <v>3138</v>
      </c>
      <c r="C1157" s="4" t="str">
        <f t="shared" ref="C1157" si="1379">LEFT(A1157,(FIND(" -",A1157,1)-1))</f>
        <v>9/28/2016</v>
      </c>
    </row>
    <row r="1158" spans="1:5" ht="13.5" thickBot="1">
      <c r="A1158" s="3" t="s">
        <v>578</v>
      </c>
      <c r="B1158" s="2" t="s">
        <v>3140</v>
      </c>
      <c r="C1158" s="8" t="str">
        <f t="shared" ref="C1158:C1159" si="1380">MID(A1158,FIND(" - ",A1158)+3,LEN(A1158))</f>
        <v>Darien &amp; Catharine</v>
      </c>
      <c r="D1158" s="2" t="s">
        <v>3143</v>
      </c>
      <c r="E1158" s="4" t="str">
        <f t="shared" ref="E1158" si="1381">LEFT(A1158,(FIND(" checkout",A1158,1)-1))</f>
        <v>9:52 PM</v>
      </c>
    </row>
    <row r="1159" spans="1:5" ht="13.5" thickBot="1">
      <c r="A1159" s="5" t="s">
        <v>579</v>
      </c>
      <c r="B1159" s="2" t="s">
        <v>3141</v>
      </c>
      <c r="C1159" s="8" t="str">
        <f t="shared" si="1380"/>
        <v>23rd &amp; Fairmount</v>
      </c>
      <c r="D1159" s="2" t="s">
        <v>3144</v>
      </c>
      <c r="E1159" s="4" t="str">
        <f t="shared" ref="E1159" si="1382">LEFT(A1159,(FIND(" return",A1159,1)-1))</f>
        <v>10:14 PM</v>
      </c>
    </row>
    <row r="1160" spans="1:5" ht="13.5" thickBot="1">
      <c r="A1160" s="3" t="s">
        <v>159</v>
      </c>
      <c r="B1160" s="6" t="s">
        <v>3142</v>
      </c>
      <c r="C1160" s="4" t="str">
        <f t="shared" ref="C1160" si="1383">LEFT(A1160,(FIND(" miles",A1160,1)-1))</f>
        <v>3.3</v>
      </c>
    </row>
    <row r="1161" spans="1:5" ht="13.5" thickBot="1">
      <c r="A1161" s="7">
        <v>0</v>
      </c>
      <c r="B1161" s="2" t="s">
        <v>3139</v>
      </c>
      <c r="C1161" s="8" t="str">
        <f t="shared" ref="C1161" si="1384">MID(A1157,FIND(" - ",A1157)+3, 2)</f>
        <v>22</v>
      </c>
    </row>
    <row r="1162" spans="1:5" ht="13.5" thickBot="1">
      <c r="A1162" s="1" t="s">
        <v>580</v>
      </c>
      <c r="B1162" s="2" t="s">
        <v>3138</v>
      </c>
      <c r="C1162" s="4" t="str">
        <f t="shared" ref="C1162" si="1385">LEFT(A1162,(FIND(" -",A1162,1)-1))</f>
        <v>9/29/2016</v>
      </c>
    </row>
    <row r="1163" spans="1:5" ht="13.5" thickBot="1">
      <c r="A1163" s="3" t="s">
        <v>338</v>
      </c>
      <c r="B1163" s="2" t="s">
        <v>3140</v>
      </c>
      <c r="C1163" s="8" t="str">
        <f t="shared" ref="C1163:C1164" si="1386">MID(A1163,FIND(" - ",A1163)+3,LEN(A1163))</f>
        <v>23rd &amp; Fairmount</v>
      </c>
      <c r="D1163" s="2" t="s">
        <v>3143</v>
      </c>
      <c r="E1163" s="4" t="str">
        <f t="shared" ref="E1163" si="1387">LEFT(A1163,(FIND(" checkout",A1163,1)-1))</f>
        <v>8:01 AM</v>
      </c>
    </row>
    <row r="1164" spans="1:5" ht="13.5" thickBot="1">
      <c r="A1164" s="5" t="s">
        <v>581</v>
      </c>
      <c r="B1164" s="2" t="s">
        <v>3141</v>
      </c>
      <c r="C1164" s="8" t="str">
        <f t="shared" si="1386"/>
        <v>10th &amp; Chestnut</v>
      </c>
      <c r="D1164" s="2" t="s">
        <v>3144</v>
      </c>
      <c r="E1164" s="4" t="str">
        <f t="shared" ref="E1164" si="1388">LEFT(A1164,(FIND(" return",A1164,1)-1))</f>
        <v>8:19 AM</v>
      </c>
    </row>
    <row r="1165" spans="1:5" ht="13.5" thickBot="1">
      <c r="A1165" s="3" t="s">
        <v>74</v>
      </c>
      <c r="B1165" s="6" t="s">
        <v>3142</v>
      </c>
      <c r="C1165" s="4" t="str">
        <f t="shared" ref="C1165" si="1389">LEFT(A1165,(FIND(" miles",A1165,1)-1))</f>
        <v>2.7</v>
      </c>
    </row>
    <row r="1166" spans="1:5" ht="13.5" thickBot="1">
      <c r="A1166" s="7">
        <v>0</v>
      </c>
      <c r="B1166" s="2" t="s">
        <v>3139</v>
      </c>
      <c r="C1166" s="8" t="str">
        <f t="shared" ref="C1166" si="1390">MID(A1162,FIND(" - ",A1162)+3, 2)</f>
        <v>18</v>
      </c>
    </row>
    <row r="1167" spans="1:5" ht="13.5" thickBot="1">
      <c r="A1167" s="1" t="s">
        <v>582</v>
      </c>
      <c r="B1167" s="2" t="s">
        <v>3138</v>
      </c>
      <c r="C1167" s="4" t="str">
        <f t="shared" ref="C1167" si="1391">LEFT(A1167,(FIND(" -",A1167,1)-1))</f>
        <v>9/29/2016</v>
      </c>
    </row>
    <row r="1168" spans="1:5" ht="13.5" thickBot="1">
      <c r="A1168" s="3" t="s">
        <v>583</v>
      </c>
      <c r="B1168" s="2" t="s">
        <v>3140</v>
      </c>
      <c r="C1168" s="8" t="str">
        <f t="shared" ref="C1168:C1169" si="1392">MID(A1168,FIND(" - ",A1168)+3,LEN(A1168))</f>
        <v>10th &amp; Chestnut</v>
      </c>
      <c r="D1168" s="2" t="s">
        <v>3143</v>
      </c>
      <c r="E1168" s="4" t="str">
        <f t="shared" ref="E1168" si="1393">LEFT(A1168,(FIND(" checkout",A1168,1)-1))</f>
        <v>9:11 AM</v>
      </c>
    </row>
    <row r="1169" spans="1:5" ht="13.5" thickBot="1">
      <c r="A1169" s="5" t="s">
        <v>584</v>
      </c>
      <c r="B1169" s="2" t="s">
        <v>3141</v>
      </c>
      <c r="C1169" s="8" t="str">
        <f t="shared" si="1392"/>
        <v>The Children's Hospital of Philadelphia, East Service Drive</v>
      </c>
      <c r="D1169" s="2" t="s">
        <v>3144</v>
      </c>
      <c r="E1169" s="4" t="str">
        <f t="shared" ref="E1169" si="1394">LEFT(A1169,(FIND(" return",A1169,1)-1))</f>
        <v>9:34 AM</v>
      </c>
    </row>
    <row r="1170" spans="1:5" ht="13.5" thickBot="1">
      <c r="A1170" s="3" t="s">
        <v>246</v>
      </c>
      <c r="B1170" s="6" t="s">
        <v>3142</v>
      </c>
      <c r="C1170" s="4" t="str">
        <f t="shared" ref="C1170" si="1395">LEFT(A1170,(FIND(" miles",A1170,1)-1))</f>
        <v>3.45</v>
      </c>
    </row>
    <row r="1171" spans="1:5" ht="13.5" thickBot="1">
      <c r="A1171" s="7">
        <v>0</v>
      </c>
      <c r="B1171" s="2" t="s">
        <v>3139</v>
      </c>
      <c r="C1171" s="8" t="str">
        <f t="shared" ref="C1171" si="1396">MID(A1167,FIND(" - ",A1167)+3, 2)</f>
        <v>23</v>
      </c>
    </row>
    <row r="1172" spans="1:5" ht="13.5" thickBot="1">
      <c r="A1172" s="1" t="s">
        <v>585</v>
      </c>
      <c r="B1172" s="2" t="s">
        <v>3138</v>
      </c>
      <c r="C1172" s="4" t="str">
        <f t="shared" ref="C1172" si="1397">LEFT(A1172,(FIND(" -",A1172,1)-1))</f>
        <v>9/30/2016</v>
      </c>
    </row>
    <row r="1173" spans="1:5" ht="13.5" thickBot="1">
      <c r="A1173" s="3" t="s">
        <v>33</v>
      </c>
      <c r="B1173" s="2" t="s">
        <v>3140</v>
      </c>
      <c r="C1173" s="8" t="str">
        <f t="shared" ref="C1173:C1174" si="1398">MID(A1173,FIND(" - ",A1173)+3,LEN(A1173))</f>
        <v>The Children's Hospital of Philadelphia (CHOP)</v>
      </c>
      <c r="D1173" s="2" t="s">
        <v>3143</v>
      </c>
      <c r="E1173" s="4" t="str">
        <f t="shared" ref="E1173" si="1399">LEFT(A1173,(FIND(" checkout",A1173,1)-1))</f>
        <v>5:04 PM</v>
      </c>
    </row>
    <row r="1174" spans="1:5" ht="13.5" thickBot="1">
      <c r="A1174" s="5" t="s">
        <v>111</v>
      </c>
      <c r="B1174" s="2" t="s">
        <v>3141</v>
      </c>
      <c r="C1174" s="8" t="str">
        <f t="shared" si="1398"/>
        <v>Philadelphia Museum of Art</v>
      </c>
      <c r="D1174" s="2" t="s">
        <v>3144</v>
      </c>
      <c r="E1174" s="4" t="str">
        <f t="shared" ref="E1174" si="1400">LEFT(A1174,(FIND(" return",A1174,1)-1))</f>
        <v>5:18 PM</v>
      </c>
    </row>
    <row r="1175" spans="1:5" ht="13.5" thickBot="1">
      <c r="A1175" s="3" t="s">
        <v>3</v>
      </c>
      <c r="B1175" s="6" t="s">
        <v>3142</v>
      </c>
      <c r="C1175" s="4" t="str">
        <f t="shared" ref="C1175" si="1401">LEFT(A1175,(FIND(" miles",A1175,1)-1))</f>
        <v>2.1</v>
      </c>
    </row>
    <row r="1176" spans="1:5" ht="13.5" thickBot="1">
      <c r="A1176" s="7">
        <v>0</v>
      </c>
      <c r="B1176" s="2" t="s">
        <v>3139</v>
      </c>
      <c r="C1176" s="8" t="str">
        <f t="shared" ref="C1176" si="1402">MID(A1172,FIND(" - ",A1172)+3, 2)</f>
        <v>14</v>
      </c>
    </row>
    <row r="1177" spans="1:5" ht="13.5" thickBot="1">
      <c r="A1177" s="1" t="s">
        <v>586</v>
      </c>
      <c r="B1177" s="2" t="s">
        <v>3138</v>
      </c>
      <c r="C1177" s="4" t="str">
        <f t="shared" ref="C1177" si="1403">LEFT(A1177,(FIND(" -",A1177,1)-1))</f>
        <v>9/30/2016</v>
      </c>
    </row>
    <row r="1178" spans="1:5" ht="13.5" thickBot="1">
      <c r="A1178" s="3" t="s">
        <v>587</v>
      </c>
      <c r="B1178" s="2" t="s">
        <v>3140</v>
      </c>
      <c r="C1178" s="8" t="str">
        <f t="shared" ref="C1178:C1179" si="1404">MID(A1178,FIND(" - ",A1178)+3,LEN(A1178))</f>
        <v>Foglietta Plaza</v>
      </c>
      <c r="D1178" s="2" t="s">
        <v>3143</v>
      </c>
      <c r="E1178" s="4" t="str">
        <f t="shared" ref="E1178" si="1405">LEFT(A1178,(FIND(" checkout",A1178,1)-1))</f>
        <v>10:46 PM</v>
      </c>
    </row>
    <row r="1179" spans="1:5" ht="13.5" thickBot="1">
      <c r="A1179" s="5" t="s">
        <v>588</v>
      </c>
      <c r="B1179" s="2" t="s">
        <v>3141</v>
      </c>
      <c r="C1179" s="8" t="str">
        <f t="shared" si="1404"/>
        <v>Foglietta Plaza</v>
      </c>
      <c r="D1179" s="2" t="s">
        <v>3144</v>
      </c>
      <c r="E1179" s="4" t="str">
        <f t="shared" ref="E1179" si="1406">LEFT(A1179,(FIND(" return",A1179,1)-1))</f>
        <v>10:46 PM</v>
      </c>
    </row>
    <row r="1180" spans="1:5" ht="13.5" thickBot="1">
      <c r="A1180" s="3" t="s">
        <v>118</v>
      </c>
      <c r="B1180" s="6" t="s">
        <v>3142</v>
      </c>
      <c r="C1180" s="4" t="str">
        <f t="shared" ref="C1180" si="1407">LEFT(A1180,(FIND(" miles",A1180,1)-1))</f>
        <v>0</v>
      </c>
    </row>
    <row r="1181" spans="1:5" ht="13.5" thickBot="1">
      <c r="A1181" s="7">
        <v>0</v>
      </c>
      <c r="B1181" s="2" t="s">
        <v>3139</v>
      </c>
      <c r="C1181" s="8" t="str">
        <f t="shared" ref="C1181" si="1408">MID(A1177,FIND(" - ",A1177)+3, 2)</f>
        <v xml:space="preserve">0 </v>
      </c>
    </row>
    <row r="1182" spans="1:5" ht="13.5" thickBot="1">
      <c r="A1182" s="1" t="s">
        <v>589</v>
      </c>
      <c r="B1182" s="2" t="s">
        <v>3138</v>
      </c>
      <c r="C1182" s="4" t="str">
        <f t="shared" ref="C1182" si="1409">LEFT(A1182,(FIND(" -",A1182,1)-1))</f>
        <v>9/30/2016</v>
      </c>
    </row>
    <row r="1183" spans="1:5" ht="13.5" thickBot="1">
      <c r="A1183" s="3" t="s">
        <v>590</v>
      </c>
      <c r="B1183" s="2" t="s">
        <v>3140</v>
      </c>
      <c r="C1183" s="8" t="str">
        <f t="shared" ref="C1183:C1184" si="1410">MID(A1183,FIND(" - ",A1183)+3,LEN(A1183))</f>
        <v>Foglietta Plaza</v>
      </c>
      <c r="D1183" s="2" t="s">
        <v>3143</v>
      </c>
      <c r="E1183" s="4" t="str">
        <f t="shared" ref="E1183" si="1411">LEFT(A1183,(FIND(" checkout",A1183,1)-1))</f>
        <v>10:47 PM</v>
      </c>
    </row>
    <row r="1184" spans="1:5" ht="13.5" thickBot="1">
      <c r="A1184" s="5" t="s">
        <v>591</v>
      </c>
      <c r="B1184" s="2" t="s">
        <v>3141</v>
      </c>
      <c r="C1184" s="8" t="str">
        <f t="shared" si="1410"/>
        <v>15th &amp; Spruce</v>
      </c>
      <c r="D1184" s="2" t="s">
        <v>3144</v>
      </c>
      <c r="E1184" s="4" t="str">
        <f t="shared" ref="E1184" si="1412">LEFT(A1184,(FIND(" return",A1184,1)-1))</f>
        <v>10:55 PM</v>
      </c>
    </row>
    <row r="1185" spans="1:5" ht="13.5" thickBot="1">
      <c r="A1185" s="3" t="s">
        <v>206</v>
      </c>
      <c r="B1185" s="6" t="s">
        <v>3142</v>
      </c>
      <c r="C1185" s="4" t="str">
        <f t="shared" ref="C1185" si="1413">LEFT(A1185,(FIND(" miles",A1185,1)-1))</f>
        <v>1.2</v>
      </c>
    </row>
    <row r="1186" spans="1:5" ht="13.5" thickBot="1">
      <c r="A1186" s="7">
        <v>0</v>
      </c>
      <c r="B1186" s="2" t="s">
        <v>3139</v>
      </c>
      <c r="C1186" s="8" t="str">
        <f t="shared" ref="C1186" si="1414">MID(A1182,FIND(" - ",A1182)+3, 2)</f>
        <v xml:space="preserve">8 </v>
      </c>
    </row>
    <row r="1187" spans="1:5" ht="13.5" thickBot="1">
      <c r="A1187" s="1" t="s">
        <v>592</v>
      </c>
      <c r="B1187" s="2" t="s">
        <v>3138</v>
      </c>
      <c r="C1187" s="4" t="str">
        <f t="shared" ref="C1187" si="1415">LEFT(A1187,(FIND(" -",A1187,1)-1))</f>
        <v>10/3/2016</v>
      </c>
    </row>
    <row r="1188" spans="1:5" ht="13.5" thickBot="1">
      <c r="A1188" s="3" t="s">
        <v>248</v>
      </c>
      <c r="B1188" s="2" t="s">
        <v>3140</v>
      </c>
      <c r="C1188" s="8" t="str">
        <f t="shared" ref="C1188:C1189" si="1416">MID(A1188,FIND(" - ",A1188)+3,LEN(A1188))</f>
        <v>23rd &amp; Fairmount</v>
      </c>
      <c r="D1188" s="2" t="s">
        <v>3143</v>
      </c>
      <c r="E1188" s="4" t="str">
        <f t="shared" ref="E1188" si="1417">LEFT(A1188,(FIND(" checkout",A1188,1)-1))</f>
        <v>8:16 AM</v>
      </c>
    </row>
    <row r="1189" spans="1:5" ht="13.5" thickBot="1">
      <c r="A1189" s="5" t="s">
        <v>431</v>
      </c>
      <c r="B1189" s="2" t="s">
        <v>3141</v>
      </c>
      <c r="C1189" s="8" t="str">
        <f t="shared" si="1416"/>
        <v>33rd &amp; Market</v>
      </c>
      <c r="D1189" s="2" t="s">
        <v>3144</v>
      </c>
      <c r="E1189" s="4" t="str">
        <f t="shared" ref="E1189" si="1418">LEFT(A1189,(FIND(" return",A1189,1)-1))</f>
        <v>8:26 AM</v>
      </c>
    </row>
    <row r="1190" spans="1:5" ht="13.5" thickBot="1">
      <c r="A1190" s="3" t="s">
        <v>49</v>
      </c>
      <c r="B1190" s="6" t="s">
        <v>3142</v>
      </c>
      <c r="C1190" s="4" t="str">
        <f t="shared" ref="C1190" si="1419">LEFT(A1190,(FIND(" miles",A1190,1)-1))</f>
        <v>1.5</v>
      </c>
    </row>
    <row r="1191" spans="1:5" ht="13.5" thickBot="1">
      <c r="A1191" s="7">
        <v>0</v>
      </c>
      <c r="B1191" s="2" t="s">
        <v>3139</v>
      </c>
      <c r="C1191" s="8" t="str">
        <f t="shared" ref="C1191" si="1420">MID(A1187,FIND(" - ",A1187)+3, 2)</f>
        <v>10</v>
      </c>
    </row>
    <row r="1192" spans="1:5" ht="13.5" thickBot="1">
      <c r="A1192" s="1" t="s">
        <v>593</v>
      </c>
      <c r="B1192" s="2" t="s">
        <v>3138</v>
      </c>
      <c r="C1192" s="4" t="str">
        <f t="shared" ref="C1192" si="1421">LEFT(A1192,(FIND(" -",A1192,1)-1))</f>
        <v>10/3/2016</v>
      </c>
    </row>
    <row r="1193" spans="1:5" ht="13.5" thickBot="1">
      <c r="A1193" s="3" t="s">
        <v>594</v>
      </c>
      <c r="B1193" s="2" t="s">
        <v>3140</v>
      </c>
      <c r="C1193" s="8" t="str">
        <f t="shared" ref="C1193:C1194" si="1422">MID(A1193,FIND(" - ",A1193)+3,LEN(A1193))</f>
        <v>33rd &amp; Market</v>
      </c>
      <c r="D1193" s="2" t="s">
        <v>3143</v>
      </c>
      <c r="E1193" s="4" t="str">
        <f t="shared" ref="E1193" si="1423">LEFT(A1193,(FIND(" checkout",A1193,1)-1))</f>
        <v>5:16 PM</v>
      </c>
    </row>
    <row r="1194" spans="1:5" ht="13.5" thickBot="1">
      <c r="A1194" s="5" t="s">
        <v>205</v>
      </c>
      <c r="B1194" s="2" t="s">
        <v>3141</v>
      </c>
      <c r="C1194" s="8" t="str">
        <f t="shared" si="1422"/>
        <v>Philadelphia Museum of Art</v>
      </c>
      <c r="D1194" s="2" t="s">
        <v>3144</v>
      </c>
      <c r="E1194" s="4" t="str">
        <f t="shared" ref="E1194" si="1424">LEFT(A1194,(FIND(" return",A1194,1)-1))</f>
        <v>5:23 PM</v>
      </c>
    </row>
    <row r="1195" spans="1:5" ht="13.5" thickBot="1">
      <c r="A1195" s="3" t="s">
        <v>232</v>
      </c>
      <c r="B1195" s="6" t="s">
        <v>3142</v>
      </c>
      <c r="C1195" s="4" t="str">
        <f t="shared" ref="C1195" si="1425">LEFT(A1195,(FIND(" miles",A1195,1)-1))</f>
        <v>1.05</v>
      </c>
    </row>
    <row r="1196" spans="1:5" ht="13.5" thickBot="1">
      <c r="A1196" s="7">
        <v>0</v>
      </c>
      <c r="B1196" s="2" t="s">
        <v>3139</v>
      </c>
      <c r="C1196" s="8" t="str">
        <f t="shared" ref="C1196" si="1426">MID(A1192,FIND(" - ",A1192)+3, 2)</f>
        <v xml:space="preserve">7 </v>
      </c>
    </row>
    <row r="1197" spans="1:5" ht="13.5" thickBot="1">
      <c r="A1197" s="1" t="s">
        <v>595</v>
      </c>
      <c r="B1197" s="2" t="s">
        <v>3138</v>
      </c>
      <c r="C1197" s="4" t="str">
        <f t="shared" ref="C1197" si="1427">LEFT(A1197,(FIND(" -",A1197,1)-1))</f>
        <v>10/3/2016</v>
      </c>
    </row>
    <row r="1198" spans="1:5" ht="13.5" thickBot="1">
      <c r="A1198" s="3" t="s">
        <v>596</v>
      </c>
      <c r="B1198" s="2" t="s">
        <v>3140</v>
      </c>
      <c r="C1198" s="8" t="str">
        <f t="shared" ref="C1198:C1199" si="1428">MID(A1198,FIND(" - ",A1198)+3,LEN(A1198))</f>
        <v>23rd &amp; Fairmount</v>
      </c>
      <c r="D1198" s="2" t="s">
        <v>3143</v>
      </c>
      <c r="E1198" s="4" t="str">
        <f t="shared" ref="E1198" si="1429">LEFT(A1198,(FIND(" checkout",A1198,1)-1))</f>
        <v>8:27 PM</v>
      </c>
    </row>
    <row r="1199" spans="1:5" ht="13.5" thickBot="1">
      <c r="A1199" s="5" t="s">
        <v>597</v>
      </c>
      <c r="B1199" s="2" t="s">
        <v>3141</v>
      </c>
      <c r="C1199" s="8" t="str">
        <f t="shared" si="1428"/>
        <v>10th &amp; Chestnut</v>
      </c>
      <c r="D1199" s="2" t="s">
        <v>3144</v>
      </c>
      <c r="E1199" s="4" t="str">
        <f t="shared" ref="E1199" si="1430">LEFT(A1199,(FIND(" return",A1199,1)-1))</f>
        <v>8:43 PM</v>
      </c>
    </row>
    <row r="1200" spans="1:5" ht="13.5" thickBot="1">
      <c r="A1200" s="3" t="s">
        <v>35</v>
      </c>
      <c r="B1200" s="6" t="s">
        <v>3142</v>
      </c>
      <c r="C1200" s="4" t="str">
        <f t="shared" ref="C1200" si="1431">LEFT(A1200,(FIND(" miles",A1200,1)-1))</f>
        <v>2.4</v>
      </c>
    </row>
    <row r="1201" spans="1:5" ht="13.5" thickBot="1">
      <c r="A1201" s="7">
        <v>0</v>
      </c>
      <c r="B1201" s="2" t="s">
        <v>3139</v>
      </c>
      <c r="C1201" s="8" t="str">
        <f t="shared" ref="C1201" si="1432">MID(A1197,FIND(" - ",A1197)+3, 2)</f>
        <v>16</v>
      </c>
    </row>
    <row r="1202" spans="1:5" ht="13.5" thickBot="1">
      <c r="A1202" s="1" t="s">
        <v>598</v>
      </c>
      <c r="B1202" s="2" t="s">
        <v>3138</v>
      </c>
      <c r="C1202" s="4" t="str">
        <f t="shared" ref="C1202" si="1433">LEFT(A1202,(FIND(" -",A1202,1)-1))</f>
        <v>10/3/2016</v>
      </c>
    </row>
    <row r="1203" spans="1:5" ht="13.5" thickBot="1">
      <c r="A1203" s="3" t="s">
        <v>599</v>
      </c>
      <c r="B1203" s="2" t="s">
        <v>3140</v>
      </c>
      <c r="C1203" s="8" t="str">
        <f t="shared" ref="C1203:C1204" si="1434">MID(A1203,FIND(" - ",A1203)+3,LEN(A1203))</f>
        <v>10th &amp; Chestnut</v>
      </c>
      <c r="D1203" s="2" t="s">
        <v>3143</v>
      </c>
      <c r="E1203" s="4" t="str">
        <f t="shared" ref="E1203" si="1435">LEFT(A1203,(FIND(" checkout",A1203,1)-1))</f>
        <v>10:07 PM</v>
      </c>
    </row>
    <row r="1204" spans="1:5" ht="13.5" thickBot="1">
      <c r="A1204" s="5" t="s">
        <v>600</v>
      </c>
      <c r="B1204" s="2" t="s">
        <v>3141</v>
      </c>
      <c r="C1204" s="8" t="str">
        <f t="shared" si="1434"/>
        <v>23rd &amp; Fairmount</v>
      </c>
      <c r="D1204" s="2" t="s">
        <v>3144</v>
      </c>
      <c r="E1204" s="4" t="str">
        <f t="shared" ref="E1204" si="1436">LEFT(A1204,(FIND(" return",A1204,1)-1))</f>
        <v>10:26 PM</v>
      </c>
    </row>
    <row r="1205" spans="1:5" ht="13.5" thickBot="1">
      <c r="A1205" s="3" t="s">
        <v>39</v>
      </c>
      <c r="B1205" s="6" t="s">
        <v>3142</v>
      </c>
      <c r="C1205" s="4" t="str">
        <f t="shared" ref="C1205" si="1437">LEFT(A1205,(FIND(" miles",A1205,1)-1))</f>
        <v>2.85</v>
      </c>
    </row>
    <row r="1206" spans="1:5" ht="13.5" thickBot="1">
      <c r="A1206" s="7">
        <v>0</v>
      </c>
      <c r="B1206" s="2" t="s">
        <v>3139</v>
      </c>
      <c r="C1206" s="8" t="str">
        <f t="shared" ref="C1206" si="1438">MID(A1202,FIND(" - ",A1202)+3, 2)</f>
        <v>19</v>
      </c>
    </row>
    <row r="1207" spans="1:5" ht="13.5" thickBot="1">
      <c r="A1207" s="1" t="s">
        <v>601</v>
      </c>
      <c r="B1207" s="2" t="s">
        <v>3138</v>
      </c>
      <c r="C1207" s="4" t="str">
        <f t="shared" ref="C1207" si="1439">LEFT(A1207,(FIND(" -",A1207,1)-1))</f>
        <v>10/4/2016</v>
      </c>
    </row>
    <row r="1208" spans="1:5" ht="13.5" thickBot="1">
      <c r="A1208" s="3" t="s">
        <v>602</v>
      </c>
      <c r="B1208" s="2" t="s">
        <v>3140</v>
      </c>
      <c r="C1208" s="8" t="str">
        <f t="shared" ref="C1208:C1209" si="1440">MID(A1208,FIND(" - ",A1208)+3,LEN(A1208))</f>
        <v>23rd &amp; Fairmount</v>
      </c>
      <c r="D1208" s="2" t="s">
        <v>3143</v>
      </c>
      <c r="E1208" s="4" t="str">
        <f t="shared" ref="E1208" si="1441">LEFT(A1208,(FIND(" checkout",A1208,1)-1))</f>
        <v>7:46 AM</v>
      </c>
    </row>
    <row r="1209" spans="1:5" ht="13.5" thickBot="1">
      <c r="A1209" s="5" t="s">
        <v>603</v>
      </c>
      <c r="B1209" s="2" t="s">
        <v>3141</v>
      </c>
      <c r="C1209" s="8" t="str">
        <f t="shared" si="1440"/>
        <v>University City Station</v>
      </c>
      <c r="D1209" s="2" t="s">
        <v>3144</v>
      </c>
      <c r="E1209" s="4" t="str">
        <f t="shared" ref="E1209" si="1442">LEFT(A1209,(FIND(" return",A1209,1)-1))</f>
        <v>8:00 AM</v>
      </c>
    </row>
    <row r="1210" spans="1:5" ht="13.5" thickBot="1">
      <c r="A1210" s="3" t="s">
        <v>3</v>
      </c>
      <c r="B1210" s="6" t="s">
        <v>3142</v>
      </c>
      <c r="C1210" s="4" t="str">
        <f t="shared" ref="C1210" si="1443">LEFT(A1210,(FIND(" miles",A1210,1)-1))</f>
        <v>2.1</v>
      </c>
    </row>
    <row r="1211" spans="1:5" ht="13.5" thickBot="1">
      <c r="A1211" s="7">
        <v>0</v>
      </c>
      <c r="B1211" s="2" t="s">
        <v>3139</v>
      </c>
      <c r="C1211" s="8" t="str">
        <f t="shared" ref="C1211" si="1444">MID(A1207,FIND(" - ",A1207)+3, 2)</f>
        <v>14</v>
      </c>
    </row>
    <row r="1212" spans="1:5" ht="13.5" thickBot="1">
      <c r="A1212" s="1" t="s">
        <v>604</v>
      </c>
      <c r="B1212" s="2" t="s">
        <v>3138</v>
      </c>
      <c r="C1212" s="4" t="str">
        <f t="shared" ref="C1212" si="1445">LEFT(A1212,(FIND(" -",A1212,1)-1))</f>
        <v>10/5/2016</v>
      </c>
    </row>
    <row r="1213" spans="1:5" ht="13.5" thickBot="1">
      <c r="A1213" s="3" t="s">
        <v>77</v>
      </c>
      <c r="B1213" s="2" t="s">
        <v>3140</v>
      </c>
      <c r="C1213" s="8" t="str">
        <f t="shared" ref="C1213:C1214" si="1446">MID(A1213,FIND(" - ",A1213)+3,LEN(A1213))</f>
        <v>23rd &amp; Fairmount</v>
      </c>
      <c r="D1213" s="2" t="s">
        <v>3143</v>
      </c>
      <c r="E1213" s="4" t="str">
        <f t="shared" ref="E1213" si="1447">LEFT(A1213,(FIND(" checkout",A1213,1)-1))</f>
        <v>8:09 AM</v>
      </c>
    </row>
    <row r="1214" spans="1:5" ht="13.5" thickBot="1">
      <c r="A1214" s="5" t="s">
        <v>605</v>
      </c>
      <c r="B1214" s="2" t="s">
        <v>3141</v>
      </c>
      <c r="C1214" s="8" t="str">
        <f t="shared" si="1446"/>
        <v>23rd &amp; Fairmount</v>
      </c>
      <c r="D1214" s="2" t="s">
        <v>3144</v>
      </c>
      <c r="E1214" s="4" t="str">
        <f t="shared" ref="E1214" si="1448">LEFT(A1214,(FIND(" return",A1214,1)-1))</f>
        <v>8:09 AM</v>
      </c>
    </row>
    <row r="1215" spans="1:5" ht="13.5" thickBot="1">
      <c r="A1215" s="3" t="s">
        <v>118</v>
      </c>
      <c r="B1215" s="6" t="s">
        <v>3142</v>
      </c>
      <c r="C1215" s="4" t="str">
        <f t="shared" ref="C1215" si="1449">LEFT(A1215,(FIND(" miles",A1215,1)-1))</f>
        <v>0</v>
      </c>
    </row>
    <row r="1216" spans="1:5" ht="13.5" thickBot="1">
      <c r="A1216" s="7">
        <v>0</v>
      </c>
      <c r="B1216" s="2" t="s">
        <v>3139</v>
      </c>
      <c r="C1216" s="8" t="str">
        <f t="shared" ref="C1216" si="1450">MID(A1212,FIND(" - ",A1212)+3, 2)</f>
        <v xml:space="preserve">0 </v>
      </c>
    </row>
    <row r="1217" spans="1:5" ht="13.5" thickBot="1">
      <c r="A1217" s="1" t="s">
        <v>604</v>
      </c>
      <c r="B1217" s="2" t="s">
        <v>3138</v>
      </c>
      <c r="C1217" s="4" t="str">
        <f t="shared" ref="C1217" si="1451">LEFT(A1217,(FIND(" -",A1217,1)-1))</f>
        <v>10/5/2016</v>
      </c>
    </row>
    <row r="1218" spans="1:5" ht="13.5" thickBot="1">
      <c r="A1218" s="3" t="s">
        <v>77</v>
      </c>
      <c r="B1218" s="2" t="s">
        <v>3140</v>
      </c>
      <c r="C1218" s="8" t="str">
        <f t="shared" ref="C1218:C1219" si="1452">MID(A1218,FIND(" - ",A1218)+3,LEN(A1218))</f>
        <v>23rd &amp; Fairmount</v>
      </c>
      <c r="D1218" s="2" t="s">
        <v>3143</v>
      </c>
      <c r="E1218" s="4" t="str">
        <f t="shared" ref="E1218" si="1453">LEFT(A1218,(FIND(" checkout",A1218,1)-1))</f>
        <v>8:09 AM</v>
      </c>
    </row>
    <row r="1219" spans="1:5" ht="13.5" thickBot="1">
      <c r="A1219" s="5" t="s">
        <v>605</v>
      </c>
      <c r="B1219" s="2" t="s">
        <v>3141</v>
      </c>
      <c r="C1219" s="8" t="str">
        <f t="shared" si="1452"/>
        <v>23rd &amp; Fairmount</v>
      </c>
      <c r="D1219" s="2" t="s">
        <v>3144</v>
      </c>
      <c r="E1219" s="4" t="str">
        <f t="shared" ref="E1219" si="1454">LEFT(A1219,(FIND(" return",A1219,1)-1))</f>
        <v>8:09 AM</v>
      </c>
    </row>
    <row r="1220" spans="1:5" ht="13.5" thickBot="1">
      <c r="A1220" s="3" t="s">
        <v>118</v>
      </c>
      <c r="B1220" s="6" t="s">
        <v>3142</v>
      </c>
      <c r="C1220" s="4" t="str">
        <f t="shared" ref="C1220" si="1455">LEFT(A1220,(FIND(" miles",A1220,1)-1))</f>
        <v>0</v>
      </c>
    </row>
    <row r="1221" spans="1:5" ht="13.5" thickBot="1">
      <c r="A1221" s="7">
        <v>0</v>
      </c>
      <c r="B1221" s="2" t="s">
        <v>3139</v>
      </c>
      <c r="C1221" s="8" t="str">
        <f t="shared" ref="C1221" si="1456">MID(A1217,FIND(" - ",A1217)+3, 2)</f>
        <v xml:space="preserve">0 </v>
      </c>
    </row>
    <row r="1222" spans="1:5" ht="13.5" thickBot="1">
      <c r="A1222" s="1" t="s">
        <v>606</v>
      </c>
      <c r="B1222" s="2" t="s">
        <v>3138</v>
      </c>
      <c r="C1222" s="4" t="str">
        <f t="shared" ref="C1222" si="1457">LEFT(A1222,(FIND(" -",A1222,1)-1))</f>
        <v>10/5/2016</v>
      </c>
    </row>
    <row r="1223" spans="1:5" ht="13.5" thickBot="1">
      <c r="A1223" s="3" t="s">
        <v>77</v>
      </c>
      <c r="B1223" s="2" t="s">
        <v>3140</v>
      </c>
      <c r="C1223" s="8" t="str">
        <f t="shared" ref="C1223:C1224" si="1458">MID(A1223,FIND(" - ",A1223)+3,LEN(A1223))</f>
        <v>23rd &amp; Fairmount</v>
      </c>
      <c r="D1223" s="2" t="s">
        <v>3143</v>
      </c>
      <c r="E1223" s="4" t="str">
        <f t="shared" ref="E1223" si="1459">LEFT(A1223,(FIND(" checkout",A1223,1)-1))</f>
        <v>8:09 AM</v>
      </c>
    </row>
    <row r="1224" spans="1:5" ht="13.5" thickBot="1">
      <c r="A1224" s="5" t="s">
        <v>607</v>
      </c>
      <c r="B1224" s="2" t="s">
        <v>3141</v>
      </c>
      <c r="C1224" s="8" t="str">
        <f t="shared" si="1458"/>
        <v>Indego Help Desk</v>
      </c>
      <c r="D1224" s="2" t="s">
        <v>3144</v>
      </c>
      <c r="E1224" s="4" t="str">
        <f t="shared" ref="E1224" si="1460">LEFT(A1224,(FIND(" return",A1224,1)-1))</f>
        <v>8:25 AM</v>
      </c>
    </row>
    <row r="1225" spans="1:5" ht="13.5" thickBot="1">
      <c r="A1225" s="3" t="s">
        <v>35</v>
      </c>
      <c r="B1225" s="6" t="s">
        <v>3142</v>
      </c>
      <c r="C1225" s="4" t="str">
        <f t="shared" ref="C1225" si="1461">LEFT(A1225,(FIND(" miles",A1225,1)-1))</f>
        <v>2.4</v>
      </c>
    </row>
    <row r="1226" spans="1:5" ht="13.5" thickBot="1">
      <c r="A1226" s="7">
        <v>0</v>
      </c>
      <c r="B1226" s="2" t="s">
        <v>3139</v>
      </c>
      <c r="C1226" s="8" t="str">
        <f t="shared" ref="C1226" si="1462">MID(A1222,FIND(" - ",A1222)+3, 2)</f>
        <v>16</v>
      </c>
    </row>
    <row r="1227" spans="1:5" ht="13.5" thickBot="1">
      <c r="A1227" s="1" t="s">
        <v>608</v>
      </c>
      <c r="B1227" s="2" t="s">
        <v>3138</v>
      </c>
      <c r="C1227" s="4" t="str">
        <f t="shared" ref="C1227" si="1463">LEFT(A1227,(FIND(" -",A1227,1)-1))</f>
        <v>10/5/2016</v>
      </c>
    </row>
    <row r="1228" spans="1:5" ht="13.5" thickBot="1">
      <c r="A1228" s="3" t="s">
        <v>213</v>
      </c>
      <c r="B1228" s="2" t="s">
        <v>3140</v>
      </c>
      <c r="C1228" s="8" t="str">
        <f t="shared" ref="C1228:C1229" si="1464">MID(A1228,FIND(" - ",A1228)+3,LEN(A1228))</f>
        <v>33rd &amp; Market</v>
      </c>
      <c r="D1228" s="2" t="s">
        <v>3143</v>
      </c>
      <c r="E1228" s="4" t="str">
        <f t="shared" ref="E1228" si="1465">LEFT(A1228,(FIND(" checkout",A1228,1)-1))</f>
        <v>5:10 PM</v>
      </c>
    </row>
    <row r="1229" spans="1:5" ht="13.5" thickBot="1">
      <c r="A1229" s="5" t="s">
        <v>111</v>
      </c>
      <c r="B1229" s="2" t="s">
        <v>3141</v>
      </c>
      <c r="C1229" s="8" t="str">
        <f t="shared" si="1464"/>
        <v>Philadelphia Museum of Art</v>
      </c>
      <c r="D1229" s="2" t="s">
        <v>3144</v>
      </c>
      <c r="E1229" s="4" t="str">
        <f t="shared" ref="E1229" si="1466">LEFT(A1229,(FIND(" return",A1229,1)-1))</f>
        <v>5:18 PM</v>
      </c>
    </row>
    <row r="1230" spans="1:5" ht="13.5" thickBot="1">
      <c r="A1230" s="3" t="s">
        <v>206</v>
      </c>
      <c r="B1230" s="6" t="s">
        <v>3142</v>
      </c>
      <c r="C1230" s="4" t="str">
        <f t="shared" ref="C1230" si="1467">LEFT(A1230,(FIND(" miles",A1230,1)-1))</f>
        <v>1.2</v>
      </c>
    </row>
    <row r="1231" spans="1:5" ht="13.5" thickBot="1">
      <c r="A1231" s="7">
        <v>0</v>
      </c>
      <c r="B1231" s="2" t="s">
        <v>3139</v>
      </c>
      <c r="C1231" s="8" t="str">
        <f t="shared" ref="C1231" si="1468">MID(A1227,FIND(" - ",A1227)+3, 2)</f>
        <v xml:space="preserve">8 </v>
      </c>
    </row>
    <row r="1232" spans="1:5" ht="13.5" thickBot="1">
      <c r="A1232" s="1" t="s">
        <v>609</v>
      </c>
      <c r="B1232" s="2" t="s">
        <v>3138</v>
      </c>
      <c r="C1232" s="4" t="str">
        <f t="shared" ref="C1232" si="1469">LEFT(A1232,(FIND(" -",A1232,1)-1))</f>
        <v>10/6/2016</v>
      </c>
    </row>
    <row r="1233" spans="1:5" ht="13.5" thickBot="1">
      <c r="A1233" s="3" t="s">
        <v>314</v>
      </c>
      <c r="B1233" s="2" t="s">
        <v>3140</v>
      </c>
      <c r="C1233" s="8" t="str">
        <f t="shared" ref="C1233:C1234" si="1470">MID(A1233,FIND(" - ",A1233)+3,LEN(A1233))</f>
        <v>23rd &amp; Fairmount</v>
      </c>
      <c r="D1233" s="2" t="s">
        <v>3143</v>
      </c>
      <c r="E1233" s="4" t="str">
        <f t="shared" ref="E1233" si="1471">LEFT(A1233,(FIND(" checkout",A1233,1)-1))</f>
        <v>7:59 AM</v>
      </c>
    </row>
    <row r="1234" spans="1:5" ht="13.5" thickBot="1">
      <c r="A1234" s="5" t="s">
        <v>315</v>
      </c>
      <c r="B1234" s="2" t="s">
        <v>3141</v>
      </c>
      <c r="C1234" s="8" t="str">
        <f t="shared" si="1470"/>
        <v>The Children's Hospital of Philadelphia (CHOP)</v>
      </c>
      <c r="D1234" s="2" t="s">
        <v>3144</v>
      </c>
      <c r="E1234" s="4" t="str">
        <f t="shared" ref="E1234" si="1472">LEFT(A1234,(FIND(" return",A1234,1)-1))</f>
        <v>8:16 AM</v>
      </c>
    </row>
    <row r="1235" spans="1:5" ht="13.5" thickBot="1">
      <c r="A1235" s="3" t="s">
        <v>45</v>
      </c>
      <c r="B1235" s="6" t="s">
        <v>3142</v>
      </c>
      <c r="C1235" s="4" t="str">
        <f t="shared" ref="C1235" si="1473">LEFT(A1235,(FIND(" miles",A1235,1)-1))</f>
        <v>2.55</v>
      </c>
    </row>
    <row r="1236" spans="1:5" ht="13.5" thickBot="1">
      <c r="A1236" s="7">
        <v>0</v>
      </c>
      <c r="B1236" s="2" t="s">
        <v>3139</v>
      </c>
      <c r="C1236" s="8" t="str">
        <f t="shared" ref="C1236" si="1474">MID(A1232,FIND(" - ",A1232)+3, 2)</f>
        <v>17</v>
      </c>
    </row>
    <row r="1237" spans="1:5" ht="13.5" thickBot="1">
      <c r="A1237" s="1" t="s">
        <v>610</v>
      </c>
      <c r="B1237" s="2" t="s">
        <v>3138</v>
      </c>
      <c r="C1237" s="4" t="str">
        <f t="shared" ref="C1237" si="1475">LEFT(A1237,(FIND(" -",A1237,1)-1))</f>
        <v>10/7/2016</v>
      </c>
    </row>
    <row r="1238" spans="1:5" ht="13.5" thickBot="1">
      <c r="A1238" s="3" t="s">
        <v>139</v>
      </c>
      <c r="B1238" s="2" t="s">
        <v>3140</v>
      </c>
      <c r="C1238" s="8" t="str">
        <f t="shared" ref="C1238:C1239" si="1476">MID(A1238,FIND(" - ",A1238)+3,LEN(A1238))</f>
        <v>23rd &amp; Fairmount</v>
      </c>
      <c r="D1238" s="2" t="s">
        <v>3143</v>
      </c>
      <c r="E1238" s="4" t="str">
        <f t="shared" ref="E1238" si="1477">LEFT(A1238,(FIND(" checkout",A1238,1)-1))</f>
        <v>8:12 AM</v>
      </c>
    </row>
    <row r="1239" spans="1:5" ht="13.5" thickBot="1">
      <c r="A1239" s="5" t="s">
        <v>229</v>
      </c>
      <c r="B1239" s="2" t="s">
        <v>3141</v>
      </c>
      <c r="C1239" s="8" t="str">
        <f t="shared" si="1476"/>
        <v>33rd &amp; Market</v>
      </c>
      <c r="D1239" s="2" t="s">
        <v>3144</v>
      </c>
      <c r="E1239" s="4" t="str">
        <f t="shared" ref="E1239" si="1478">LEFT(A1239,(FIND(" return",A1239,1)-1))</f>
        <v>8:25 AM</v>
      </c>
    </row>
    <row r="1240" spans="1:5" ht="13.5" thickBot="1">
      <c r="A1240" s="3" t="s">
        <v>31</v>
      </c>
      <c r="B1240" s="6" t="s">
        <v>3142</v>
      </c>
      <c r="C1240" s="4" t="str">
        <f t="shared" ref="C1240" si="1479">LEFT(A1240,(FIND(" miles",A1240,1)-1))</f>
        <v>1.95</v>
      </c>
    </row>
    <row r="1241" spans="1:5" ht="13.5" thickBot="1">
      <c r="A1241" s="7">
        <v>0</v>
      </c>
      <c r="B1241" s="2" t="s">
        <v>3139</v>
      </c>
      <c r="C1241" s="8" t="str">
        <f t="shared" ref="C1241" si="1480">MID(A1237,FIND(" - ",A1237)+3, 2)</f>
        <v>13</v>
      </c>
    </row>
    <row r="1242" spans="1:5" ht="13.5" thickBot="1">
      <c r="A1242" s="1" t="s">
        <v>611</v>
      </c>
      <c r="B1242" s="2" t="s">
        <v>3138</v>
      </c>
      <c r="C1242" s="4" t="str">
        <f t="shared" ref="C1242" si="1481">LEFT(A1242,(FIND(" -",A1242,1)-1))</f>
        <v>10/7/2016</v>
      </c>
    </row>
    <row r="1243" spans="1:5" ht="13.5" thickBot="1">
      <c r="A1243" s="3" t="s">
        <v>612</v>
      </c>
      <c r="B1243" s="2" t="s">
        <v>3140</v>
      </c>
      <c r="C1243" s="8" t="str">
        <f t="shared" ref="C1243:C1244" si="1482">MID(A1243,FIND(" - ",A1243)+3,LEN(A1243))</f>
        <v>The Children's Hospital of Philadelphia, East Service Drive</v>
      </c>
      <c r="D1243" s="2" t="s">
        <v>3143</v>
      </c>
      <c r="E1243" s="4" t="str">
        <f t="shared" ref="E1243" si="1483">LEFT(A1243,(FIND(" checkout",A1243,1)-1))</f>
        <v>5:11 PM</v>
      </c>
    </row>
    <row r="1244" spans="1:5" ht="13.5" thickBot="1">
      <c r="A1244" s="5" t="s">
        <v>205</v>
      </c>
      <c r="B1244" s="2" t="s">
        <v>3141</v>
      </c>
      <c r="C1244" s="8" t="str">
        <f t="shared" si="1482"/>
        <v>Philadelphia Museum of Art</v>
      </c>
      <c r="D1244" s="2" t="s">
        <v>3144</v>
      </c>
      <c r="E1244" s="4" t="str">
        <f t="shared" ref="E1244" si="1484">LEFT(A1244,(FIND(" return",A1244,1)-1))</f>
        <v>5:23 PM</v>
      </c>
    </row>
    <row r="1245" spans="1:5" ht="13.5" thickBot="1">
      <c r="A1245" s="3" t="s">
        <v>106</v>
      </c>
      <c r="B1245" s="6" t="s">
        <v>3142</v>
      </c>
      <c r="C1245" s="4" t="str">
        <f t="shared" ref="C1245" si="1485">LEFT(A1245,(FIND(" miles",A1245,1)-1))</f>
        <v>1.8</v>
      </c>
    </row>
    <row r="1246" spans="1:5" ht="13.5" thickBot="1">
      <c r="A1246" s="7">
        <v>0</v>
      </c>
      <c r="B1246" s="2" t="s">
        <v>3139</v>
      </c>
      <c r="C1246" s="8" t="str">
        <f t="shared" ref="C1246" si="1486">MID(A1242,FIND(" - ",A1242)+3, 2)</f>
        <v>12</v>
      </c>
    </row>
    <row r="1247" spans="1:5" ht="13.5" thickBot="1">
      <c r="A1247" s="1" t="s">
        <v>613</v>
      </c>
      <c r="B1247" s="2" t="s">
        <v>3138</v>
      </c>
      <c r="C1247" s="4" t="str">
        <f t="shared" ref="C1247" si="1487">LEFT(A1247,(FIND(" -",A1247,1)-1))</f>
        <v>10/9/2016</v>
      </c>
    </row>
    <row r="1248" spans="1:5" ht="13.5" thickBot="1">
      <c r="A1248" s="3" t="s">
        <v>614</v>
      </c>
      <c r="B1248" s="2" t="s">
        <v>3140</v>
      </c>
      <c r="C1248" s="8" t="str">
        <f t="shared" ref="C1248:C1249" si="1488">MID(A1248,FIND(" - ",A1248)+3,LEN(A1248))</f>
        <v>23rd &amp; Fairmount</v>
      </c>
      <c r="D1248" s="2" t="s">
        <v>3143</v>
      </c>
      <c r="E1248" s="4" t="str">
        <f t="shared" ref="E1248" si="1489">LEFT(A1248,(FIND(" checkout",A1248,1)-1))</f>
        <v>5:00 PM</v>
      </c>
    </row>
    <row r="1249" spans="1:5" ht="13.5" thickBot="1">
      <c r="A1249" s="5" t="s">
        <v>615</v>
      </c>
      <c r="B1249" s="2" t="s">
        <v>3141</v>
      </c>
      <c r="C1249" s="8" t="str">
        <f t="shared" si="1488"/>
        <v>43rd &amp; Chester, Clark Park</v>
      </c>
      <c r="D1249" s="2" t="s">
        <v>3144</v>
      </c>
      <c r="E1249" s="4" t="str">
        <f t="shared" ref="E1249" si="1490">LEFT(A1249,(FIND(" return",A1249,1)-1))</f>
        <v>5:25 PM</v>
      </c>
    </row>
    <row r="1250" spans="1:5" ht="13.5" thickBot="1">
      <c r="A1250" s="3" t="s">
        <v>189</v>
      </c>
      <c r="B1250" s="6" t="s">
        <v>3142</v>
      </c>
      <c r="C1250" s="4" t="str">
        <f t="shared" ref="C1250" si="1491">LEFT(A1250,(FIND(" miles",A1250,1)-1))</f>
        <v>3.75</v>
      </c>
    </row>
    <row r="1251" spans="1:5" ht="13.5" thickBot="1">
      <c r="A1251" s="7">
        <v>0</v>
      </c>
      <c r="B1251" s="2" t="s">
        <v>3139</v>
      </c>
      <c r="C1251" s="8" t="str">
        <f t="shared" ref="C1251" si="1492">MID(A1247,FIND(" - ",A1247)+3, 2)</f>
        <v>25</v>
      </c>
    </row>
    <row r="1252" spans="1:5" ht="13.5" thickBot="1">
      <c r="A1252" s="1" t="s">
        <v>616</v>
      </c>
      <c r="B1252" s="2" t="s">
        <v>3138</v>
      </c>
      <c r="C1252" s="4" t="str">
        <f t="shared" ref="C1252" si="1493">LEFT(A1252,(FIND(" -",A1252,1)-1))</f>
        <v>10/9/2016</v>
      </c>
    </row>
    <row r="1253" spans="1:5" ht="13.5" thickBot="1">
      <c r="A1253" s="3" t="s">
        <v>617</v>
      </c>
      <c r="B1253" s="2" t="s">
        <v>3140</v>
      </c>
      <c r="C1253" s="8" t="str">
        <f t="shared" ref="C1253:C1254" si="1494">MID(A1253,FIND(" - ",A1253)+3,LEN(A1253))</f>
        <v>43rd &amp; Chester, Clark Park</v>
      </c>
      <c r="D1253" s="2" t="s">
        <v>3143</v>
      </c>
      <c r="E1253" s="4" t="str">
        <f t="shared" ref="E1253" si="1495">LEFT(A1253,(FIND(" checkout",A1253,1)-1))</f>
        <v>8:06 PM</v>
      </c>
    </row>
    <row r="1254" spans="1:5" ht="13.5" thickBot="1">
      <c r="A1254" s="5" t="s">
        <v>618</v>
      </c>
      <c r="B1254" s="2" t="s">
        <v>3141</v>
      </c>
      <c r="C1254" s="8" t="str">
        <f t="shared" si="1494"/>
        <v>Philadelphia Museum of Art</v>
      </c>
      <c r="D1254" s="2" t="s">
        <v>3144</v>
      </c>
      <c r="E1254" s="4" t="str">
        <f t="shared" ref="E1254" si="1496">LEFT(A1254,(FIND(" return",A1254,1)-1))</f>
        <v>8:27 PM</v>
      </c>
    </row>
    <row r="1255" spans="1:5" ht="13.5" thickBot="1">
      <c r="A1255" s="3" t="s">
        <v>90</v>
      </c>
      <c r="B1255" s="6" t="s">
        <v>3142</v>
      </c>
      <c r="C1255" s="4" t="str">
        <f t="shared" ref="C1255" si="1497">LEFT(A1255,(FIND(" miles",A1255,1)-1))</f>
        <v>3.15</v>
      </c>
    </row>
    <row r="1256" spans="1:5" ht="13.5" thickBot="1">
      <c r="A1256" s="7">
        <v>0</v>
      </c>
      <c r="B1256" s="2" t="s">
        <v>3139</v>
      </c>
      <c r="C1256" s="8" t="str">
        <f t="shared" ref="C1256" si="1498">MID(A1252,FIND(" - ",A1252)+3, 2)</f>
        <v>21</v>
      </c>
    </row>
    <row r="1257" spans="1:5" ht="13.5" thickBot="1">
      <c r="A1257" s="1" t="s">
        <v>619</v>
      </c>
      <c r="B1257" s="2" t="s">
        <v>3138</v>
      </c>
      <c r="C1257" s="4" t="str">
        <f t="shared" ref="C1257" si="1499">LEFT(A1257,(FIND(" -",A1257,1)-1))</f>
        <v>10/10/2016</v>
      </c>
    </row>
    <row r="1258" spans="1:5" ht="13.5" thickBot="1">
      <c r="A1258" s="3" t="s">
        <v>305</v>
      </c>
      <c r="B1258" s="2" t="s">
        <v>3140</v>
      </c>
      <c r="C1258" s="8" t="str">
        <f t="shared" ref="C1258:C1259" si="1500">MID(A1258,FIND(" - ",A1258)+3,LEN(A1258))</f>
        <v>23rd &amp; Fairmount</v>
      </c>
      <c r="D1258" s="2" t="s">
        <v>3143</v>
      </c>
      <c r="E1258" s="4" t="str">
        <f t="shared" ref="E1258" si="1501">LEFT(A1258,(FIND(" checkout",A1258,1)-1))</f>
        <v>8:19 AM</v>
      </c>
    </row>
    <row r="1259" spans="1:5" ht="13.5" thickBot="1">
      <c r="A1259" s="5" t="s">
        <v>620</v>
      </c>
      <c r="B1259" s="2" t="s">
        <v>3141</v>
      </c>
      <c r="C1259" s="8" t="str">
        <f t="shared" si="1500"/>
        <v>33rd &amp; Market</v>
      </c>
      <c r="D1259" s="2" t="s">
        <v>3144</v>
      </c>
      <c r="E1259" s="4" t="str">
        <f t="shared" ref="E1259" si="1502">LEFT(A1259,(FIND(" return",A1259,1)-1))</f>
        <v>8:29 AM</v>
      </c>
    </row>
    <row r="1260" spans="1:5" ht="13.5" thickBot="1">
      <c r="A1260" s="3" t="s">
        <v>49</v>
      </c>
      <c r="B1260" s="6" t="s">
        <v>3142</v>
      </c>
      <c r="C1260" s="4" t="str">
        <f t="shared" ref="C1260" si="1503">LEFT(A1260,(FIND(" miles",A1260,1)-1))</f>
        <v>1.5</v>
      </c>
    </row>
    <row r="1261" spans="1:5" ht="13.5" thickBot="1">
      <c r="A1261" s="7">
        <v>0</v>
      </c>
      <c r="B1261" s="2" t="s">
        <v>3139</v>
      </c>
      <c r="C1261" s="8" t="str">
        <f t="shared" ref="C1261" si="1504">MID(A1257,FIND(" - ",A1257)+3, 2)</f>
        <v>10</v>
      </c>
    </row>
    <row r="1262" spans="1:5" ht="13.5" thickBot="1">
      <c r="A1262" s="1" t="s">
        <v>621</v>
      </c>
      <c r="B1262" s="2" t="s">
        <v>3138</v>
      </c>
      <c r="C1262" s="4" t="str">
        <f t="shared" ref="C1262" si="1505">LEFT(A1262,(FIND(" -",A1262,1)-1))</f>
        <v>10/10/2016</v>
      </c>
    </row>
    <row r="1263" spans="1:5" ht="13.5" thickBot="1">
      <c r="A1263" s="3" t="s">
        <v>370</v>
      </c>
      <c r="B1263" s="2" t="s">
        <v>3140</v>
      </c>
      <c r="C1263" s="8" t="str">
        <f t="shared" ref="C1263:C1264" si="1506">MID(A1263,FIND(" - ",A1263)+3,LEN(A1263))</f>
        <v>33rd &amp; Market</v>
      </c>
      <c r="D1263" s="2" t="s">
        <v>3143</v>
      </c>
      <c r="E1263" s="4" t="str">
        <f t="shared" ref="E1263" si="1507">LEFT(A1263,(FIND(" checkout",A1263,1)-1))</f>
        <v>5:21 PM</v>
      </c>
    </row>
    <row r="1264" spans="1:5" ht="13.5" thickBot="1">
      <c r="A1264" s="5" t="s">
        <v>622</v>
      </c>
      <c r="B1264" s="2" t="s">
        <v>3141</v>
      </c>
      <c r="C1264" s="8" t="str">
        <f t="shared" si="1506"/>
        <v>Philadelphia Museum of Art</v>
      </c>
      <c r="D1264" s="2" t="s">
        <v>3144</v>
      </c>
      <c r="E1264" s="4" t="str">
        <f t="shared" ref="E1264" si="1508">LEFT(A1264,(FIND(" return",A1264,1)-1))</f>
        <v>5:30 PM</v>
      </c>
    </row>
    <row r="1265" spans="1:5" ht="13.5" thickBot="1">
      <c r="A1265" s="3" t="s">
        <v>299</v>
      </c>
      <c r="B1265" s="6" t="s">
        <v>3142</v>
      </c>
      <c r="C1265" s="4" t="str">
        <f t="shared" ref="C1265" si="1509">LEFT(A1265,(FIND(" miles",A1265,1)-1))</f>
        <v>1.35</v>
      </c>
    </row>
    <row r="1266" spans="1:5" ht="13.5" thickBot="1">
      <c r="A1266" s="7">
        <v>0</v>
      </c>
      <c r="B1266" s="2" t="s">
        <v>3139</v>
      </c>
      <c r="C1266" s="8" t="str">
        <f t="shared" ref="C1266" si="1510">MID(A1262,FIND(" - ",A1262)+3, 2)</f>
        <v xml:space="preserve">9 </v>
      </c>
    </row>
    <row r="1267" spans="1:5" ht="13.5" thickBot="1">
      <c r="A1267" s="1" t="s">
        <v>623</v>
      </c>
      <c r="B1267" s="2" t="s">
        <v>3138</v>
      </c>
      <c r="C1267" s="4" t="str">
        <f t="shared" ref="C1267" si="1511">LEFT(A1267,(FIND(" -",A1267,1)-1))</f>
        <v>10/11/2016</v>
      </c>
    </row>
    <row r="1268" spans="1:5" ht="13.5" thickBot="1">
      <c r="A1268" s="3" t="s">
        <v>44</v>
      </c>
      <c r="B1268" s="2" t="s">
        <v>3140</v>
      </c>
      <c r="C1268" s="8" t="str">
        <f t="shared" ref="C1268:C1269" si="1512">MID(A1268,FIND(" - ",A1268)+3,LEN(A1268))</f>
        <v>23rd &amp; Fairmount</v>
      </c>
      <c r="D1268" s="2" t="s">
        <v>3143</v>
      </c>
      <c r="E1268" s="4" t="str">
        <f t="shared" ref="E1268" si="1513">LEFT(A1268,(FIND(" checkout",A1268,1)-1))</f>
        <v>8:06 AM</v>
      </c>
    </row>
    <row r="1269" spans="1:5" ht="13.5" thickBot="1">
      <c r="A1269" s="5" t="s">
        <v>38</v>
      </c>
      <c r="B1269" s="2" t="s">
        <v>3141</v>
      </c>
      <c r="C1269" s="8" t="str">
        <f t="shared" si="1512"/>
        <v>The Children's Hospital of Philadelphia (CHOP)</v>
      </c>
      <c r="D1269" s="2" t="s">
        <v>3144</v>
      </c>
      <c r="E1269" s="4" t="str">
        <f t="shared" ref="E1269" si="1514">LEFT(A1269,(FIND(" return",A1269,1)-1))</f>
        <v>8:23 AM</v>
      </c>
    </row>
    <row r="1270" spans="1:5" ht="13.5" thickBot="1">
      <c r="A1270" s="3" t="s">
        <v>45</v>
      </c>
      <c r="B1270" s="6" t="s">
        <v>3142</v>
      </c>
      <c r="C1270" s="4" t="str">
        <f t="shared" ref="C1270" si="1515">LEFT(A1270,(FIND(" miles",A1270,1)-1))</f>
        <v>2.55</v>
      </c>
    </row>
    <row r="1271" spans="1:5" ht="13.5" thickBot="1">
      <c r="A1271" s="7">
        <v>0</v>
      </c>
      <c r="B1271" s="2" t="s">
        <v>3139</v>
      </c>
      <c r="C1271" s="8" t="str">
        <f t="shared" ref="C1271" si="1516">MID(A1267,FIND(" - ",A1267)+3, 2)</f>
        <v>17</v>
      </c>
    </row>
    <row r="1272" spans="1:5" ht="13.5" thickBot="1">
      <c r="A1272" s="1" t="s">
        <v>624</v>
      </c>
      <c r="B1272" s="2" t="s">
        <v>3138</v>
      </c>
      <c r="C1272" s="4" t="str">
        <f t="shared" ref="C1272" si="1517">LEFT(A1272,(FIND(" -",A1272,1)-1))</f>
        <v>10/11/2016</v>
      </c>
    </row>
    <row r="1273" spans="1:5" ht="13.5" thickBot="1">
      <c r="A1273" s="3" t="s">
        <v>625</v>
      </c>
      <c r="B1273" s="2" t="s">
        <v>3140</v>
      </c>
      <c r="C1273" s="8" t="str">
        <f t="shared" ref="C1273:C1274" si="1518">MID(A1273,FIND(" - ",A1273)+3,LEN(A1273))</f>
        <v>University City Station</v>
      </c>
      <c r="D1273" s="2" t="s">
        <v>3143</v>
      </c>
      <c r="E1273" s="4" t="str">
        <f t="shared" ref="E1273" si="1519">LEFT(A1273,(FIND(" checkout",A1273,1)-1))</f>
        <v>5:01 PM</v>
      </c>
    </row>
    <row r="1274" spans="1:5" ht="13.5" thickBot="1">
      <c r="A1274" s="5" t="s">
        <v>561</v>
      </c>
      <c r="B1274" s="2" t="s">
        <v>3141</v>
      </c>
      <c r="C1274" s="8" t="str">
        <f t="shared" si="1518"/>
        <v>Philadelphia Museum of Art</v>
      </c>
      <c r="D1274" s="2" t="s">
        <v>3144</v>
      </c>
      <c r="E1274" s="4" t="str">
        <f t="shared" ref="E1274" si="1520">LEFT(A1274,(FIND(" return",A1274,1)-1))</f>
        <v>5:13 PM</v>
      </c>
    </row>
    <row r="1275" spans="1:5" ht="13.5" thickBot="1">
      <c r="A1275" s="3" t="s">
        <v>106</v>
      </c>
      <c r="B1275" s="6" t="s">
        <v>3142</v>
      </c>
      <c r="C1275" s="4" t="str">
        <f t="shared" ref="C1275" si="1521">LEFT(A1275,(FIND(" miles",A1275,1)-1))</f>
        <v>1.8</v>
      </c>
    </row>
    <row r="1276" spans="1:5" ht="13.5" thickBot="1">
      <c r="A1276" s="7">
        <v>0</v>
      </c>
      <c r="B1276" s="2" t="s">
        <v>3139</v>
      </c>
      <c r="C1276" s="8" t="str">
        <f t="shared" ref="C1276" si="1522">MID(A1272,FIND(" - ",A1272)+3, 2)</f>
        <v>12</v>
      </c>
    </row>
    <row r="1277" spans="1:5" ht="13.5" thickBot="1">
      <c r="A1277" s="1" t="s">
        <v>626</v>
      </c>
      <c r="B1277" s="2" t="s">
        <v>3138</v>
      </c>
      <c r="C1277" s="4" t="str">
        <f t="shared" ref="C1277" si="1523">LEFT(A1277,(FIND(" -",A1277,1)-1))</f>
        <v>10/11/2016</v>
      </c>
    </row>
    <row r="1278" spans="1:5" ht="13.5" thickBot="1">
      <c r="A1278" s="3" t="s">
        <v>627</v>
      </c>
      <c r="B1278" s="2" t="s">
        <v>3140</v>
      </c>
      <c r="C1278" s="8" t="str">
        <f t="shared" ref="C1278:C1279" si="1524">MID(A1278,FIND(" - ",A1278)+3,LEN(A1278))</f>
        <v>Spring Garden Station, BSL</v>
      </c>
      <c r="D1278" s="2" t="s">
        <v>3143</v>
      </c>
      <c r="E1278" s="4" t="str">
        <f t="shared" ref="E1278" si="1525">LEFT(A1278,(FIND(" checkout",A1278,1)-1))</f>
        <v>11:43 PM</v>
      </c>
    </row>
    <row r="1279" spans="1:5" ht="13.5" thickBot="1">
      <c r="A1279" s="5" t="s">
        <v>628</v>
      </c>
      <c r="B1279" s="2" t="s">
        <v>3141</v>
      </c>
      <c r="C1279" s="8" t="str">
        <f t="shared" si="1524"/>
        <v>23rd &amp; Fairmount</v>
      </c>
      <c r="D1279" s="2" t="s">
        <v>3144</v>
      </c>
      <c r="E1279" s="4" t="str">
        <f t="shared" ref="E1279" si="1526">LEFT(A1279,(FIND(" return",A1279,1)-1))</f>
        <v>11:49 PM</v>
      </c>
    </row>
    <row r="1280" spans="1:5" ht="13.5" thickBot="1">
      <c r="A1280" s="3" t="s">
        <v>366</v>
      </c>
      <c r="B1280" s="6" t="s">
        <v>3142</v>
      </c>
      <c r="C1280" s="4" t="str">
        <f t="shared" ref="C1280" si="1527">LEFT(A1280,(FIND(" miles",A1280,1)-1))</f>
        <v>0.9</v>
      </c>
    </row>
    <row r="1281" spans="1:5" ht="13.5" thickBot="1">
      <c r="A1281" s="7">
        <v>0</v>
      </c>
      <c r="B1281" s="2" t="s">
        <v>3139</v>
      </c>
      <c r="C1281" s="8" t="str">
        <f t="shared" ref="C1281" si="1528">MID(A1277,FIND(" - ",A1277)+3, 2)</f>
        <v xml:space="preserve">6 </v>
      </c>
    </row>
    <row r="1282" spans="1:5" ht="13.5" thickBot="1">
      <c r="A1282" s="1" t="s">
        <v>629</v>
      </c>
      <c r="B1282" s="2" t="s">
        <v>3138</v>
      </c>
      <c r="C1282" s="4" t="str">
        <f t="shared" ref="C1282" si="1529">LEFT(A1282,(FIND(" -",A1282,1)-1))</f>
        <v>10/12/2016</v>
      </c>
    </row>
    <row r="1283" spans="1:5" ht="13.5" thickBot="1">
      <c r="A1283" s="3" t="s">
        <v>221</v>
      </c>
      <c r="B1283" s="2" t="s">
        <v>3140</v>
      </c>
      <c r="C1283" s="8" t="str">
        <f t="shared" ref="C1283:C1284" si="1530">MID(A1283,FIND(" - ",A1283)+3,LEN(A1283))</f>
        <v>23rd &amp; Fairmount</v>
      </c>
      <c r="D1283" s="2" t="s">
        <v>3143</v>
      </c>
      <c r="E1283" s="4" t="str">
        <f t="shared" ref="E1283" si="1531">LEFT(A1283,(FIND(" checkout",A1283,1)-1))</f>
        <v>8:17 AM</v>
      </c>
    </row>
    <row r="1284" spans="1:5" ht="13.5" thickBot="1">
      <c r="A1284" s="5" t="s">
        <v>273</v>
      </c>
      <c r="B1284" s="2" t="s">
        <v>3141</v>
      </c>
      <c r="C1284" s="8" t="str">
        <f t="shared" si="1530"/>
        <v>33rd &amp; Market</v>
      </c>
      <c r="D1284" s="2" t="s">
        <v>3144</v>
      </c>
      <c r="E1284" s="4" t="str">
        <f t="shared" ref="E1284" si="1532">LEFT(A1284,(FIND(" return",A1284,1)-1))</f>
        <v>8:28 AM</v>
      </c>
    </row>
    <row r="1285" spans="1:5" ht="13.5" thickBot="1">
      <c r="A1285" s="3" t="s">
        <v>330</v>
      </c>
      <c r="B1285" s="6" t="s">
        <v>3142</v>
      </c>
      <c r="C1285" s="4" t="str">
        <f t="shared" ref="C1285" si="1533">LEFT(A1285,(FIND(" miles",A1285,1)-1))</f>
        <v>1.65</v>
      </c>
    </row>
    <row r="1286" spans="1:5" ht="13.5" thickBot="1">
      <c r="A1286" s="7">
        <v>0</v>
      </c>
      <c r="B1286" s="2" t="s">
        <v>3139</v>
      </c>
      <c r="C1286" s="8" t="str">
        <f t="shared" ref="C1286" si="1534">MID(A1282,FIND(" - ",A1282)+3, 2)</f>
        <v>11</v>
      </c>
    </row>
    <row r="1287" spans="1:5" ht="13.5" thickBot="1">
      <c r="A1287" s="1" t="s">
        <v>630</v>
      </c>
      <c r="B1287" s="2" t="s">
        <v>3138</v>
      </c>
      <c r="C1287" s="4" t="str">
        <f t="shared" ref="C1287" si="1535">LEFT(A1287,(FIND(" -",A1287,1)-1))</f>
        <v>10/13/2016</v>
      </c>
    </row>
    <row r="1288" spans="1:5" ht="13.5" thickBot="1">
      <c r="A1288" s="3" t="s">
        <v>144</v>
      </c>
      <c r="B1288" s="2" t="s">
        <v>3140</v>
      </c>
      <c r="C1288" s="8" t="str">
        <f t="shared" ref="C1288:C1289" si="1536">MID(A1288,FIND(" - ",A1288)+3,LEN(A1288))</f>
        <v>23rd &amp; Fairmount</v>
      </c>
      <c r="D1288" s="2" t="s">
        <v>3143</v>
      </c>
      <c r="E1288" s="4" t="str">
        <f t="shared" ref="E1288" si="1537">LEFT(A1288,(FIND(" checkout",A1288,1)-1))</f>
        <v>8:10 AM</v>
      </c>
    </row>
    <row r="1289" spans="1:5" ht="13.5" thickBot="1">
      <c r="A1289" s="5" t="s">
        <v>67</v>
      </c>
      <c r="B1289" s="2" t="s">
        <v>3141</v>
      </c>
      <c r="C1289" s="8" t="str">
        <f t="shared" si="1536"/>
        <v>The Children's Hospital of Philadelphia (CHOP)</v>
      </c>
      <c r="D1289" s="2" t="s">
        <v>3144</v>
      </c>
      <c r="E1289" s="4" t="str">
        <f t="shared" ref="E1289" si="1538">LEFT(A1289,(FIND(" return",A1289,1)-1))</f>
        <v>8:28 AM</v>
      </c>
    </row>
    <row r="1290" spans="1:5" ht="13.5" thickBot="1">
      <c r="A1290" s="3" t="s">
        <v>74</v>
      </c>
      <c r="B1290" s="6" t="s">
        <v>3142</v>
      </c>
      <c r="C1290" s="4" t="str">
        <f t="shared" ref="C1290" si="1539">LEFT(A1290,(FIND(" miles",A1290,1)-1))</f>
        <v>2.7</v>
      </c>
    </row>
    <row r="1291" spans="1:5" ht="13.5" thickBot="1">
      <c r="A1291" s="7">
        <v>0</v>
      </c>
      <c r="B1291" s="2" t="s">
        <v>3139</v>
      </c>
      <c r="C1291" s="8" t="str">
        <f t="shared" ref="C1291" si="1540">MID(A1287,FIND(" - ",A1287)+3, 2)</f>
        <v>18</v>
      </c>
    </row>
    <row r="1292" spans="1:5" ht="13.5" thickBot="1">
      <c r="A1292" s="1" t="s">
        <v>631</v>
      </c>
      <c r="B1292" s="2" t="s">
        <v>3138</v>
      </c>
      <c r="C1292" s="4" t="str">
        <f t="shared" ref="C1292" si="1541">LEFT(A1292,(FIND(" -",A1292,1)-1))</f>
        <v>10/13/2016</v>
      </c>
    </row>
    <row r="1293" spans="1:5" ht="13.5" thickBot="1">
      <c r="A1293" s="3" t="s">
        <v>632</v>
      </c>
      <c r="B1293" s="2" t="s">
        <v>3140</v>
      </c>
      <c r="C1293" s="8" t="str">
        <f t="shared" ref="C1293:C1294" si="1542">MID(A1293,FIND(" - ",A1293)+3,LEN(A1293))</f>
        <v>36th &amp; Sansom</v>
      </c>
      <c r="D1293" s="2" t="s">
        <v>3143</v>
      </c>
      <c r="E1293" s="4" t="str">
        <f t="shared" ref="E1293" si="1543">LEFT(A1293,(FIND(" checkout",A1293,1)-1))</f>
        <v>7:53 PM</v>
      </c>
    </row>
    <row r="1294" spans="1:5" ht="13.5" thickBot="1">
      <c r="A1294" s="5" t="s">
        <v>633</v>
      </c>
      <c r="B1294" s="2" t="s">
        <v>3141</v>
      </c>
      <c r="C1294" s="8" t="str">
        <f t="shared" si="1542"/>
        <v>23rd &amp; Fairmount</v>
      </c>
      <c r="D1294" s="2" t="s">
        <v>3144</v>
      </c>
      <c r="E1294" s="4" t="str">
        <f t="shared" ref="E1294" si="1544">LEFT(A1294,(FIND(" return",A1294,1)-1))</f>
        <v>8:08 PM</v>
      </c>
    </row>
    <row r="1295" spans="1:5" ht="13.5" thickBot="1">
      <c r="A1295" s="3" t="s">
        <v>23</v>
      </c>
      <c r="B1295" s="6" t="s">
        <v>3142</v>
      </c>
      <c r="C1295" s="4" t="str">
        <f t="shared" ref="C1295" si="1545">LEFT(A1295,(FIND(" miles",A1295,1)-1))</f>
        <v>2.25</v>
      </c>
    </row>
    <row r="1296" spans="1:5" ht="13.5" thickBot="1">
      <c r="A1296" s="7">
        <v>0</v>
      </c>
      <c r="B1296" s="2" t="s">
        <v>3139</v>
      </c>
      <c r="C1296" s="8" t="str">
        <f t="shared" ref="C1296" si="1546">MID(A1292,FIND(" - ",A1292)+3, 2)</f>
        <v>15</v>
      </c>
    </row>
    <row r="1297" spans="1:5" ht="13.5" thickBot="1">
      <c r="A1297" s="1" t="s">
        <v>634</v>
      </c>
      <c r="B1297" s="2" t="s">
        <v>3138</v>
      </c>
      <c r="C1297" s="4" t="str">
        <f t="shared" ref="C1297" si="1547">LEFT(A1297,(FIND(" -",A1297,1)-1))</f>
        <v>10/14/2016</v>
      </c>
    </row>
    <row r="1298" spans="1:5" ht="13.5" thickBot="1">
      <c r="A1298" s="3" t="s">
        <v>66</v>
      </c>
      <c r="B1298" s="2" t="s">
        <v>3140</v>
      </c>
      <c r="C1298" s="8" t="str">
        <f t="shared" ref="C1298:C1299" si="1548">MID(A1298,FIND(" - ",A1298)+3,LEN(A1298))</f>
        <v>23rd &amp; Fairmount</v>
      </c>
      <c r="D1298" s="2" t="s">
        <v>3143</v>
      </c>
      <c r="E1298" s="4" t="str">
        <f t="shared" ref="E1298" si="1549">LEFT(A1298,(FIND(" checkout",A1298,1)-1))</f>
        <v>8:08 AM</v>
      </c>
    </row>
    <row r="1299" spans="1:5" ht="13.5" thickBot="1">
      <c r="A1299" s="5" t="s">
        <v>388</v>
      </c>
      <c r="B1299" s="2" t="s">
        <v>3141</v>
      </c>
      <c r="C1299" s="8" t="str">
        <f t="shared" si="1548"/>
        <v>33rd &amp; Market</v>
      </c>
      <c r="D1299" s="2" t="s">
        <v>3144</v>
      </c>
      <c r="E1299" s="4" t="str">
        <f t="shared" ref="E1299" si="1550">LEFT(A1299,(FIND(" return",A1299,1)-1))</f>
        <v>8:19 AM</v>
      </c>
    </row>
    <row r="1300" spans="1:5" ht="13.5" thickBot="1">
      <c r="A1300" s="3" t="s">
        <v>330</v>
      </c>
      <c r="B1300" s="6" t="s">
        <v>3142</v>
      </c>
      <c r="C1300" s="4" t="str">
        <f t="shared" ref="C1300" si="1551">LEFT(A1300,(FIND(" miles",A1300,1)-1))</f>
        <v>1.65</v>
      </c>
    </row>
    <row r="1301" spans="1:5" ht="13.5" thickBot="1">
      <c r="A1301" s="7">
        <v>0</v>
      </c>
      <c r="B1301" s="2" t="s">
        <v>3139</v>
      </c>
      <c r="C1301" s="8" t="str">
        <f t="shared" ref="C1301" si="1552">MID(A1297,FIND(" - ",A1297)+3, 2)</f>
        <v>11</v>
      </c>
    </row>
    <row r="1302" spans="1:5" ht="13.5" thickBot="1">
      <c r="A1302" s="1" t="s">
        <v>635</v>
      </c>
      <c r="B1302" s="2" t="s">
        <v>3138</v>
      </c>
      <c r="C1302" s="4" t="str">
        <f t="shared" ref="C1302" si="1553">LEFT(A1302,(FIND(" -",A1302,1)-1))</f>
        <v>10/14/2016</v>
      </c>
    </row>
    <row r="1303" spans="1:5" ht="13.5" thickBot="1">
      <c r="A1303" s="3" t="s">
        <v>636</v>
      </c>
      <c r="B1303" s="2" t="s">
        <v>3140</v>
      </c>
      <c r="C1303" s="8" t="str">
        <f t="shared" ref="C1303:C1304" si="1554">MID(A1303,FIND(" - ",A1303)+3,LEN(A1303))</f>
        <v>23rd &amp; Fairmount</v>
      </c>
      <c r="D1303" s="2" t="s">
        <v>3143</v>
      </c>
      <c r="E1303" s="4" t="str">
        <f t="shared" ref="E1303" si="1555">LEFT(A1303,(FIND(" checkout",A1303,1)-1))</f>
        <v>10:51 PM</v>
      </c>
    </row>
    <row r="1304" spans="1:5" ht="13.5" thickBot="1">
      <c r="A1304" s="5" t="s">
        <v>637</v>
      </c>
      <c r="B1304" s="2" t="s">
        <v>3141</v>
      </c>
      <c r="C1304" s="8" t="str">
        <f t="shared" si="1554"/>
        <v>27th &amp; Girard</v>
      </c>
      <c r="D1304" s="2" t="s">
        <v>3144</v>
      </c>
      <c r="E1304" s="4" t="str">
        <f t="shared" ref="E1304" si="1556">LEFT(A1304,(FIND(" return",A1304,1)-1))</f>
        <v>10:56 PM</v>
      </c>
    </row>
    <row r="1305" spans="1:5" ht="13.5" thickBot="1">
      <c r="A1305" s="3" t="s">
        <v>27</v>
      </c>
      <c r="B1305" s="6" t="s">
        <v>3142</v>
      </c>
      <c r="C1305" s="4" t="str">
        <f t="shared" ref="C1305" si="1557">LEFT(A1305,(FIND(" miles",A1305,1)-1))</f>
        <v>0.75</v>
      </c>
    </row>
    <row r="1306" spans="1:5" ht="13.5" thickBot="1">
      <c r="A1306" s="7">
        <v>0</v>
      </c>
      <c r="B1306" s="2" t="s">
        <v>3139</v>
      </c>
      <c r="C1306" s="8" t="str">
        <f t="shared" ref="C1306" si="1558">MID(A1302,FIND(" - ",A1302)+3, 2)</f>
        <v xml:space="preserve">5 </v>
      </c>
    </row>
    <row r="1307" spans="1:5" ht="13.5" thickBot="1">
      <c r="A1307" s="1" t="s">
        <v>638</v>
      </c>
      <c r="B1307" s="2" t="s">
        <v>3138</v>
      </c>
      <c r="C1307" s="4" t="str">
        <f t="shared" ref="C1307" si="1559">LEFT(A1307,(FIND(" -",A1307,1)-1))</f>
        <v>10/17/2016</v>
      </c>
    </row>
    <row r="1308" spans="1:5" ht="13.5" thickBot="1">
      <c r="A1308" s="3" t="s">
        <v>263</v>
      </c>
      <c r="B1308" s="2" t="s">
        <v>3140</v>
      </c>
      <c r="C1308" s="8" t="str">
        <f t="shared" ref="C1308:C1309" si="1560">MID(A1308,FIND(" - ",A1308)+3,LEN(A1308))</f>
        <v>23rd &amp; Fairmount</v>
      </c>
      <c r="D1308" s="2" t="s">
        <v>3143</v>
      </c>
      <c r="E1308" s="4" t="str">
        <f t="shared" ref="E1308" si="1561">LEFT(A1308,(FIND(" checkout",A1308,1)-1))</f>
        <v>8:20 AM</v>
      </c>
    </row>
    <row r="1309" spans="1:5" ht="13.5" thickBot="1">
      <c r="A1309" s="5" t="s">
        <v>639</v>
      </c>
      <c r="B1309" s="2" t="s">
        <v>3141</v>
      </c>
      <c r="C1309" s="8" t="str">
        <f t="shared" si="1560"/>
        <v>36th &amp; Sansom</v>
      </c>
      <c r="D1309" s="2" t="s">
        <v>3144</v>
      </c>
      <c r="E1309" s="4" t="str">
        <f t="shared" ref="E1309" si="1562">LEFT(A1309,(FIND(" return",A1309,1)-1))</f>
        <v>8:34 AM</v>
      </c>
    </row>
    <row r="1310" spans="1:5" ht="13.5" thickBot="1">
      <c r="A1310" s="3" t="s">
        <v>3</v>
      </c>
      <c r="B1310" s="6" t="s">
        <v>3142</v>
      </c>
      <c r="C1310" s="4" t="str">
        <f t="shared" ref="C1310" si="1563">LEFT(A1310,(FIND(" miles",A1310,1)-1))</f>
        <v>2.1</v>
      </c>
    </row>
    <row r="1311" spans="1:5" ht="13.5" thickBot="1">
      <c r="A1311" s="7">
        <v>0</v>
      </c>
      <c r="B1311" s="2" t="s">
        <v>3139</v>
      </c>
      <c r="C1311" s="8" t="str">
        <f t="shared" ref="C1311" si="1564">MID(A1307,FIND(" - ",A1307)+3, 2)</f>
        <v>14</v>
      </c>
    </row>
    <row r="1312" spans="1:5" ht="13.5" thickBot="1">
      <c r="A1312" s="1" t="s">
        <v>640</v>
      </c>
      <c r="B1312" s="2" t="s">
        <v>3138</v>
      </c>
      <c r="C1312" s="4" t="str">
        <f t="shared" ref="C1312" si="1565">LEFT(A1312,(FIND(" -",A1312,1)-1))</f>
        <v>10/17/2016</v>
      </c>
    </row>
    <row r="1313" spans="1:5" ht="13.5" thickBot="1">
      <c r="A1313" s="3" t="s">
        <v>641</v>
      </c>
      <c r="B1313" s="2" t="s">
        <v>3140</v>
      </c>
      <c r="C1313" s="8" t="str">
        <f t="shared" ref="C1313:C1314" si="1566">MID(A1313,FIND(" - ",A1313)+3,LEN(A1313))</f>
        <v>33rd &amp; Market</v>
      </c>
      <c r="D1313" s="2" t="s">
        <v>3143</v>
      </c>
      <c r="E1313" s="4" t="str">
        <f t="shared" ref="E1313" si="1567">LEFT(A1313,(FIND(" checkout",A1313,1)-1))</f>
        <v>5:30 PM</v>
      </c>
    </row>
    <row r="1314" spans="1:5" ht="13.5" thickBot="1">
      <c r="A1314" s="5" t="s">
        <v>642</v>
      </c>
      <c r="B1314" s="2" t="s">
        <v>3141</v>
      </c>
      <c r="C1314" s="8" t="str">
        <f t="shared" si="1566"/>
        <v>23rd &amp; Fairmount</v>
      </c>
      <c r="D1314" s="2" t="s">
        <v>3144</v>
      </c>
      <c r="E1314" s="4" t="str">
        <f t="shared" ref="E1314" si="1568">LEFT(A1314,(FIND(" return",A1314,1)-1))</f>
        <v>5:41 PM</v>
      </c>
    </row>
    <row r="1315" spans="1:5" ht="13.5" thickBot="1">
      <c r="A1315" s="3" t="s">
        <v>330</v>
      </c>
      <c r="B1315" s="6" t="s">
        <v>3142</v>
      </c>
      <c r="C1315" s="4" t="str">
        <f t="shared" ref="C1315" si="1569">LEFT(A1315,(FIND(" miles",A1315,1)-1))</f>
        <v>1.65</v>
      </c>
    </row>
    <row r="1316" spans="1:5" ht="13.5" thickBot="1">
      <c r="A1316" s="7">
        <v>0</v>
      </c>
      <c r="B1316" s="2" t="s">
        <v>3139</v>
      </c>
      <c r="C1316" s="8" t="str">
        <f t="shared" ref="C1316" si="1570">MID(A1312,FIND(" - ",A1312)+3, 2)</f>
        <v>11</v>
      </c>
    </row>
    <row r="1317" spans="1:5" ht="13.5" thickBot="1">
      <c r="A1317" s="1" t="s">
        <v>643</v>
      </c>
      <c r="B1317" s="2" t="s">
        <v>3138</v>
      </c>
      <c r="C1317" s="4" t="str">
        <f t="shared" ref="C1317" si="1571">LEFT(A1317,(FIND(" -",A1317,1)-1))</f>
        <v>10/18/2016</v>
      </c>
    </row>
    <row r="1318" spans="1:5" ht="13.5" thickBot="1">
      <c r="A1318" s="3" t="s">
        <v>569</v>
      </c>
      <c r="B1318" s="2" t="s">
        <v>3140</v>
      </c>
      <c r="C1318" s="8" t="str">
        <f t="shared" ref="C1318:C1319" si="1572">MID(A1318,FIND(" - ",A1318)+3,LEN(A1318))</f>
        <v>23rd &amp; Fairmount</v>
      </c>
      <c r="D1318" s="2" t="s">
        <v>3143</v>
      </c>
      <c r="E1318" s="4" t="str">
        <f t="shared" ref="E1318" si="1573">LEFT(A1318,(FIND(" checkout",A1318,1)-1))</f>
        <v>7:58 AM</v>
      </c>
    </row>
    <row r="1319" spans="1:5" ht="13.5" thickBot="1">
      <c r="A1319" s="5" t="s">
        <v>315</v>
      </c>
      <c r="B1319" s="2" t="s">
        <v>3141</v>
      </c>
      <c r="C1319" s="8" t="str">
        <f t="shared" si="1572"/>
        <v>The Children's Hospital of Philadelphia (CHOP)</v>
      </c>
      <c r="D1319" s="2" t="s">
        <v>3144</v>
      </c>
      <c r="E1319" s="4" t="str">
        <f t="shared" ref="E1319" si="1574">LEFT(A1319,(FIND(" return",A1319,1)-1))</f>
        <v>8:16 AM</v>
      </c>
    </row>
    <row r="1320" spans="1:5" ht="13.5" thickBot="1">
      <c r="A1320" s="3" t="s">
        <v>74</v>
      </c>
      <c r="B1320" s="6" t="s">
        <v>3142</v>
      </c>
      <c r="C1320" s="4" t="str">
        <f t="shared" ref="C1320" si="1575">LEFT(A1320,(FIND(" miles",A1320,1)-1))</f>
        <v>2.7</v>
      </c>
    </row>
    <row r="1321" spans="1:5" ht="13.5" thickBot="1">
      <c r="A1321" s="7">
        <v>0</v>
      </c>
      <c r="B1321" s="2" t="s">
        <v>3139</v>
      </c>
      <c r="C1321" s="8" t="str">
        <f t="shared" ref="C1321" si="1576">MID(A1317,FIND(" - ",A1317)+3, 2)</f>
        <v>18</v>
      </c>
    </row>
    <row r="1322" spans="1:5" ht="13.5" thickBot="1">
      <c r="A1322" s="1" t="s">
        <v>644</v>
      </c>
      <c r="B1322" s="2" t="s">
        <v>3138</v>
      </c>
      <c r="C1322" s="4" t="str">
        <f t="shared" ref="C1322" si="1577">LEFT(A1322,(FIND(" -",A1322,1)-1))</f>
        <v>10/19/2016</v>
      </c>
    </row>
    <row r="1323" spans="1:5" ht="13.5" thickBot="1">
      <c r="A1323" s="3" t="s">
        <v>248</v>
      </c>
      <c r="B1323" s="2" t="s">
        <v>3140</v>
      </c>
      <c r="C1323" s="8" t="str">
        <f t="shared" ref="C1323:C1324" si="1578">MID(A1323,FIND(" - ",A1323)+3,LEN(A1323))</f>
        <v>23rd &amp; Fairmount</v>
      </c>
      <c r="D1323" s="2" t="s">
        <v>3143</v>
      </c>
      <c r="E1323" s="4" t="str">
        <f t="shared" ref="E1323" si="1579">LEFT(A1323,(FIND(" checkout",A1323,1)-1))</f>
        <v>8:16 AM</v>
      </c>
    </row>
    <row r="1324" spans="1:5" ht="13.5" thickBot="1">
      <c r="A1324" s="5" t="s">
        <v>645</v>
      </c>
      <c r="B1324" s="2" t="s">
        <v>3141</v>
      </c>
      <c r="C1324" s="8" t="str">
        <f t="shared" si="1578"/>
        <v>33rd &amp; Market</v>
      </c>
      <c r="D1324" s="2" t="s">
        <v>3144</v>
      </c>
      <c r="E1324" s="4" t="str">
        <f t="shared" ref="E1324" si="1580">LEFT(A1324,(FIND(" return",A1324,1)-1))</f>
        <v>8:47 AM</v>
      </c>
    </row>
    <row r="1325" spans="1:5" ht="13.5" thickBot="1">
      <c r="A1325" s="3" t="s">
        <v>646</v>
      </c>
      <c r="B1325" s="6" t="s">
        <v>3142</v>
      </c>
      <c r="C1325" s="4" t="str">
        <f t="shared" ref="C1325" si="1581">LEFT(A1325,(FIND(" miles",A1325,1)-1))</f>
        <v>4.65</v>
      </c>
    </row>
    <row r="1326" spans="1:5" ht="13.5" thickBot="1">
      <c r="A1326" s="7">
        <v>0</v>
      </c>
      <c r="B1326" s="2" t="s">
        <v>3139</v>
      </c>
      <c r="C1326" s="8" t="str">
        <f t="shared" ref="C1326" si="1582">MID(A1322,FIND(" - ",A1322)+3, 2)</f>
        <v>31</v>
      </c>
    </row>
    <row r="1327" spans="1:5" ht="13.5" thickBot="1">
      <c r="A1327" s="1" t="s">
        <v>647</v>
      </c>
      <c r="B1327" s="2" t="s">
        <v>3138</v>
      </c>
      <c r="C1327" s="4" t="str">
        <f t="shared" ref="C1327" si="1583">LEFT(A1327,(FIND(" -",A1327,1)-1))</f>
        <v>10/19/2016</v>
      </c>
    </row>
    <row r="1328" spans="1:5" ht="13.5" thickBot="1">
      <c r="A1328" s="3" t="s">
        <v>648</v>
      </c>
      <c r="B1328" s="2" t="s">
        <v>3140</v>
      </c>
      <c r="C1328" s="8" t="str">
        <f t="shared" ref="C1328:C1329" si="1584">MID(A1328,FIND(" - ",A1328)+3,LEN(A1328))</f>
        <v>33rd &amp; Market</v>
      </c>
      <c r="D1328" s="2" t="s">
        <v>3143</v>
      </c>
      <c r="E1328" s="4" t="str">
        <f t="shared" ref="E1328" si="1585">LEFT(A1328,(FIND(" checkout",A1328,1)-1))</f>
        <v>5:05 PM</v>
      </c>
    </row>
    <row r="1329" spans="1:5" ht="13.5" thickBot="1">
      <c r="A1329" s="5" t="s">
        <v>649</v>
      </c>
      <c r="B1329" s="2" t="s">
        <v>3141</v>
      </c>
      <c r="C1329" s="8" t="str">
        <f t="shared" si="1584"/>
        <v>Philadelphia Museum of Art</v>
      </c>
      <c r="D1329" s="2" t="s">
        <v>3144</v>
      </c>
      <c r="E1329" s="4" t="str">
        <f t="shared" ref="E1329" si="1586">LEFT(A1329,(FIND(" return",A1329,1)-1))</f>
        <v>5:12 PM</v>
      </c>
    </row>
    <row r="1330" spans="1:5" ht="13.5" thickBot="1">
      <c r="A1330" s="3" t="s">
        <v>232</v>
      </c>
      <c r="B1330" s="6" t="s">
        <v>3142</v>
      </c>
      <c r="C1330" s="4" t="str">
        <f t="shared" ref="C1330" si="1587">LEFT(A1330,(FIND(" miles",A1330,1)-1))</f>
        <v>1.05</v>
      </c>
    </row>
    <row r="1331" spans="1:5" ht="13.5" thickBot="1">
      <c r="A1331" s="7">
        <v>0</v>
      </c>
      <c r="B1331" s="2" t="s">
        <v>3139</v>
      </c>
      <c r="C1331" s="8" t="str">
        <f t="shared" ref="C1331" si="1588">MID(A1327,FIND(" - ",A1327)+3, 2)</f>
        <v xml:space="preserve">7 </v>
      </c>
    </row>
    <row r="1332" spans="1:5" ht="13.5" thickBot="1">
      <c r="A1332" s="1" t="s">
        <v>650</v>
      </c>
      <c r="B1332" s="2" t="s">
        <v>3138</v>
      </c>
      <c r="C1332" s="4" t="str">
        <f t="shared" ref="C1332" si="1589">LEFT(A1332,(FIND(" -",A1332,1)-1))</f>
        <v>10/20/2016</v>
      </c>
    </row>
    <row r="1333" spans="1:5" ht="13.5" thickBot="1">
      <c r="A1333" s="3" t="s">
        <v>535</v>
      </c>
      <c r="B1333" s="2" t="s">
        <v>3140</v>
      </c>
      <c r="C1333" s="8" t="str">
        <f t="shared" ref="C1333:C1334" si="1590">MID(A1333,FIND(" - ",A1333)+3,LEN(A1333))</f>
        <v>23rd &amp; Fairmount</v>
      </c>
      <c r="D1333" s="2" t="s">
        <v>3143</v>
      </c>
      <c r="E1333" s="4" t="str">
        <f t="shared" ref="E1333" si="1591">LEFT(A1333,(FIND(" checkout",A1333,1)-1))</f>
        <v>7:56 AM</v>
      </c>
    </row>
    <row r="1334" spans="1:5" ht="13.5" thickBot="1">
      <c r="A1334" s="5" t="s">
        <v>651</v>
      </c>
      <c r="B1334" s="2" t="s">
        <v>3141</v>
      </c>
      <c r="C1334" s="8" t="str">
        <f t="shared" si="1590"/>
        <v>The Children's Hospital of Philadelphia (CHOP)</v>
      </c>
      <c r="D1334" s="2" t="s">
        <v>3144</v>
      </c>
      <c r="E1334" s="4" t="str">
        <f t="shared" ref="E1334" si="1592">LEFT(A1334,(FIND(" return",A1334,1)-1))</f>
        <v>8:11 AM</v>
      </c>
    </row>
    <row r="1335" spans="1:5" ht="13.5" thickBot="1">
      <c r="A1335" s="3" t="s">
        <v>23</v>
      </c>
      <c r="B1335" s="6" t="s">
        <v>3142</v>
      </c>
      <c r="C1335" s="4" t="str">
        <f t="shared" ref="C1335" si="1593">LEFT(A1335,(FIND(" miles",A1335,1)-1))</f>
        <v>2.25</v>
      </c>
    </row>
    <row r="1336" spans="1:5" ht="13.5" thickBot="1">
      <c r="A1336" s="7">
        <v>0</v>
      </c>
      <c r="B1336" s="2" t="s">
        <v>3139</v>
      </c>
      <c r="C1336" s="8" t="str">
        <f t="shared" ref="C1336" si="1594">MID(A1332,FIND(" - ",A1332)+3, 2)</f>
        <v>15</v>
      </c>
    </row>
    <row r="1337" spans="1:5" ht="13.5" thickBot="1">
      <c r="A1337" s="1" t="s">
        <v>652</v>
      </c>
      <c r="B1337" s="2" t="s">
        <v>3138</v>
      </c>
      <c r="C1337" s="4" t="str">
        <f t="shared" ref="C1337" si="1595">LEFT(A1337,(FIND(" -",A1337,1)-1))</f>
        <v>10/20/2016</v>
      </c>
    </row>
    <row r="1338" spans="1:5" ht="13.5" thickBot="1">
      <c r="A1338" s="3" t="s">
        <v>653</v>
      </c>
      <c r="B1338" s="2" t="s">
        <v>3140</v>
      </c>
      <c r="C1338" s="8" t="str">
        <f t="shared" ref="C1338:C1339" si="1596">MID(A1338,FIND(" - ",A1338)+3,LEN(A1338))</f>
        <v>The Children's Hospital of Philadelphia (CHOP)</v>
      </c>
      <c r="D1338" s="2" t="s">
        <v>3143</v>
      </c>
      <c r="E1338" s="4" t="str">
        <f t="shared" ref="E1338" si="1597">LEFT(A1338,(FIND(" checkout",A1338,1)-1))</f>
        <v>4:54 PM</v>
      </c>
    </row>
    <row r="1339" spans="1:5" ht="13.5" thickBot="1">
      <c r="A1339" s="5" t="s">
        <v>654</v>
      </c>
      <c r="B1339" s="2" t="s">
        <v>3141</v>
      </c>
      <c r="C1339" s="8" t="str">
        <f t="shared" si="1596"/>
        <v>13th &amp; Locust</v>
      </c>
      <c r="D1339" s="2" t="s">
        <v>3144</v>
      </c>
      <c r="E1339" s="4" t="str">
        <f t="shared" ref="E1339" si="1598">LEFT(A1339,(FIND(" return",A1339,1)-1))</f>
        <v>5:12 PM</v>
      </c>
    </row>
    <row r="1340" spans="1:5" ht="13.5" thickBot="1">
      <c r="A1340" s="3" t="s">
        <v>74</v>
      </c>
      <c r="B1340" s="6" t="s">
        <v>3142</v>
      </c>
      <c r="C1340" s="4" t="str">
        <f t="shared" ref="C1340" si="1599">LEFT(A1340,(FIND(" miles",A1340,1)-1))</f>
        <v>2.7</v>
      </c>
    </row>
    <row r="1341" spans="1:5" ht="13.5" thickBot="1">
      <c r="A1341" s="7">
        <v>0</v>
      </c>
      <c r="B1341" s="2" t="s">
        <v>3139</v>
      </c>
      <c r="C1341" s="8" t="str">
        <f t="shared" ref="C1341" si="1600">MID(A1337,FIND(" - ",A1337)+3, 2)</f>
        <v>18</v>
      </c>
    </row>
    <row r="1342" spans="1:5" ht="13.5" thickBot="1">
      <c r="A1342" s="1" t="s">
        <v>655</v>
      </c>
      <c r="B1342" s="2" t="s">
        <v>3138</v>
      </c>
      <c r="C1342" s="4" t="str">
        <f t="shared" ref="C1342" si="1601">LEFT(A1342,(FIND(" -",A1342,1)-1))</f>
        <v>10/21/2016</v>
      </c>
    </row>
    <row r="1343" spans="1:5" ht="13.5" thickBot="1">
      <c r="A1343" s="3" t="s">
        <v>158</v>
      </c>
      <c r="B1343" s="2" t="s">
        <v>3140</v>
      </c>
      <c r="C1343" s="8" t="str">
        <f t="shared" ref="C1343:C1344" si="1602">MID(A1343,FIND(" - ",A1343)+3,LEN(A1343))</f>
        <v>23rd &amp; Fairmount</v>
      </c>
      <c r="D1343" s="2" t="s">
        <v>3143</v>
      </c>
      <c r="E1343" s="4" t="str">
        <f t="shared" ref="E1343" si="1603">LEFT(A1343,(FIND(" checkout",A1343,1)-1))</f>
        <v>8:07 AM</v>
      </c>
    </row>
    <row r="1344" spans="1:5" ht="13.5" thickBot="1">
      <c r="A1344" s="5" t="s">
        <v>368</v>
      </c>
      <c r="B1344" s="2" t="s">
        <v>3141</v>
      </c>
      <c r="C1344" s="8" t="str">
        <f t="shared" si="1602"/>
        <v>33rd &amp; Market</v>
      </c>
      <c r="D1344" s="2" t="s">
        <v>3144</v>
      </c>
      <c r="E1344" s="4" t="str">
        <f t="shared" ref="E1344" si="1604">LEFT(A1344,(FIND(" return",A1344,1)-1))</f>
        <v>8:20 AM</v>
      </c>
    </row>
    <row r="1345" spans="1:5" ht="13.5" thickBot="1">
      <c r="A1345" s="3" t="s">
        <v>31</v>
      </c>
      <c r="B1345" s="6" t="s">
        <v>3142</v>
      </c>
      <c r="C1345" s="4" t="str">
        <f t="shared" ref="C1345" si="1605">LEFT(A1345,(FIND(" miles",A1345,1)-1))</f>
        <v>1.95</v>
      </c>
    </row>
    <row r="1346" spans="1:5" ht="13.5" thickBot="1">
      <c r="A1346" s="7">
        <v>0</v>
      </c>
      <c r="B1346" s="2" t="s">
        <v>3139</v>
      </c>
      <c r="C1346" s="8" t="str">
        <f t="shared" ref="C1346" si="1606">MID(A1342,FIND(" - ",A1342)+3, 2)</f>
        <v>13</v>
      </c>
    </row>
    <row r="1347" spans="1:5" ht="13.5" thickBot="1">
      <c r="A1347" s="1" t="s">
        <v>656</v>
      </c>
      <c r="B1347" s="2" t="s">
        <v>3138</v>
      </c>
      <c r="C1347" s="4" t="str">
        <f t="shared" ref="C1347" si="1607">LEFT(A1347,(FIND(" -",A1347,1)-1))</f>
        <v>10/21/2016</v>
      </c>
    </row>
    <row r="1348" spans="1:5" ht="13.5" thickBot="1">
      <c r="A1348" s="3" t="s">
        <v>218</v>
      </c>
      <c r="B1348" s="2" t="s">
        <v>3140</v>
      </c>
      <c r="C1348" s="8" t="str">
        <f t="shared" ref="C1348:C1349" si="1608">MID(A1348,FIND(" - ",A1348)+3,LEN(A1348))</f>
        <v>The Children's Hospital of Philadelphia (CHOP)</v>
      </c>
      <c r="D1348" s="2" t="s">
        <v>3143</v>
      </c>
      <c r="E1348" s="4" t="str">
        <f t="shared" ref="E1348" si="1609">LEFT(A1348,(FIND(" checkout",A1348,1)-1))</f>
        <v>5:12 PM</v>
      </c>
    </row>
    <row r="1349" spans="1:5" ht="13.5" thickBot="1">
      <c r="A1349" s="5" t="s">
        <v>657</v>
      </c>
      <c r="B1349" s="2" t="s">
        <v>3141</v>
      </c>
      <c r="C1349" s="8" t="str">
        <f t="shared" si="1608"/>
        <v>Rodin Museum</v>
      </c>
      <c r="D1349" s="2" t="s">
        <v>3144</v>
      </c>
      <c r="E1349" s="4" t="str">
        <f t="shared" ref="E1349" si="1610">LEFT(A1349,(FIND(" return",A1349,1)-1))</f>
        <v>5:27 PM</v>
      </c>
    </row>
    <row r="1350" spans="1:5" ht="13.5" thickBot="1">
      <c r="A1350" s="3" t="s">
        <v>23</v>
      </c>
      <c r="B1350" s="6" t="s">
        <v>3142</v>
      </c>
      <c r="C1350" s="4" t="str">
        <f t="shared" ref="C1350" si="1611">LEFT(A1350,(FIND(" miles",A1350,1)-1))</f>
        <v>2.25</v>
      </c>
    </row>
    <row r="1351" spans="1:5" ht="13.5" thickBot="1">
      <c r="A1351" s="7">
        <v>0</v>
      </c>
      <c r="B1351" s="2" t="s">
        <v>3139</v>
      </c>
      <c r="C1351" s="8" t="str">
        <f t="shared" ref="C1351" si="1612">MID(A1347,FIND(" - ",A1347)+3, 2)</f>
        <v>15</v>
      </c>
    </row>
    <row r="1352" spans="1:5" ht="13.5" thickBot="1">
      <c r="A1352" s="1" t="s">
        <v>658</v>
      </c>
      <c r="B1352" s="2" t="s">
        <v>3138</v>
      </c>
      <c r="C1352" s="4" t="str">
        <f t="shared" ref="C1352" si="1613">LEFT(A1352,(FIND(" -",A1352,1)-1))</f>
        <v>10/21/2016</v>
      </c>
    </row>
    <row r="1353" spans="1:5" ht="13.5" thickBot="1">
      <c r="A1353" s="3" t="s">
        <v>659</v>
      </c>
      <c r="B1353" s="2" t="s">
        <v>3140</v>
      </c>
      <c r="C1353" s="8" t="str">
        <f t="shared" ref="C1353:C1354" si="1614">MID(A1353,FIND(" - ",A1353)+3,LEN(A1353))</f>
        <v>23rd &amp; Fairmount</v>
      </c>
      <c r="D1353" s="2" t="s">
        <v>3143</v>
      </c>
      <c r="E1353" s="4" t="str">
        <f t="shared" ref="E1353" si="1615">LEFT(A1353,(FIND(" checkout",A1353,1)-1))</f>
        <v>8:10 PM</v>
      </c>
    </row>
    <row r="1354" spans="1:5" ht="13.5" thickBot="1">
      <c r="A1354" s="5" t="s">
        <v>660</v>
      </c>
      <c r="B1354" s="2" t="s">
        <v>3141</v>
      </c>
      <c r="C1354" s="8" t="str">
        <f t="shared" si="1614"/>
        <v>9th &amp; Locust</v>
      </c>
      <c r="D1354" s="2" t="s">
        <v>3144</v>
      </c>
      <c r="E1354" s="4" t="str">
        <f t="shared" ref="E1354" si="1616">LEFT(A1354,(FIND(" return",A1354,1)-1))</f>
        <v>8:28 PM</v>
      </c>
    </row>
    <row r="1355" spans="1:5" ht="13.5" thickBot="1">
      <c r="A1355" s="3" t="s">
        <v>74</v>
      </c>
      <c r="B1355" s="6" t="s">
        <v>3142</v>
      </c>
      <c r="C1355" s="4" t="str">
        <f t="shared" ref="C1355" si="1617">LEFT(A1355,(FIND(" miles",A1355,1)-1))</f>
        <v>2.7</v>
      </c>
    </row>
    <row r="1356" spans="1:5" ht="13.5" thickBot="1">
      <c r="A1356" s="7">
        <v>0</v>
      </c>
      <c r="B1356" s="2" t="s">
        <v>3139</v>
      </c>
      <c r="C1356" s="8" t="str">
        <f t="shared" ref="C1356" si="1618">MID(A1352,FIND(" - ",A1352)+3, 2)</f>
        <v>18</v>
      </c>
    </row>
    <row r="1357" spans="1:5" ht="13.5" thickBot="1">
      <c r="A1357" s="1" t="s">
        <v>661</v>
      </c>
      <c r="B1357" s="2" t="s">
        <v>3138</v>
      </c>
      <c r="C1357" s="4" t="str">
        <f t="shared" ref="C1357" si="1619">LEFT(A1357,(FIND(" -",A1357,1)-1))</f>
        <v>10/24/2016</v>
      </c>
    </row>
    <row r="1358" spans="1:5" ht="13.5" thickBot="1">
      <c r="A1358" s="3" t="s">
        <v>195</v>
      </c>
      <c r="B1358" s="2" t="s">
        <v>3140</v>
      </c>
      <c r="C1358" s="8" t="str">
        <f t="shared" ref="C1358:C1359" si="1620">MID(A1358,FIND(" - ",A1358)+3,LEN(A1358))</f>
        <v>23rd &amp; Fairmount</v>
      </c>
      <c r="D1358" s="2" t="s">
        <v>3143</v>
      </c>
      <c r="E1358" s="4" t="str">
        <f t="shared" ref="E1358" si="1621">LEFT(A1358,(FIND(" checkout",A1358,1)-1))</f>
        <v>8:14 AM</v>
      </c>
    </row>
    <row r="1359" spans="1:5" ht="13.5" thickBot="1">
      <c r="A1359" s="5" t="s">
        <v>431</v>
      </c>
      <c r="B1359" s="2" t="s">
        <v>3141</v>
      </c>
      <c r="C1359" s="8" t="str">
        <f t="shared" si="1620"/>
        <v>33rd &amp; Market</v>
      </c>
      <c r="D1359" s="2" t="s">
        <v>3144</v>
      </c>
      <c r="E1359" s="4" t="str">
        <f t="shared" ref="E1359" si="1622">LEFT(A1359,(FIND(" return",A1359,1)-1))</f>
        <v>8:26 AM</v>
      </c>
    </row>
    <row r="1360" spans="1:5" ht="13.5" thickBot="1">
      <c r="A1360" s="3" t="s">
        <v>106</v>
      </c>
      <c r="B1360" s="6" t="s">
        <v>3142</v>
      </c>
      <c r="C1360" s="4" t="str">
        <f t="shared" ref="C1360" si="1623">LEFT(A1360,(FIND(" miles",A1360,1)-1))</f>
        <v>1.8</v>
      </c>
    </row>
    <row r="1361" spans="1:5" ht="13.5" thickBot="1">
      <c r="A1361" s="7">
        <v>0</v>
      </c>
      <c r="B1361" s="2" t="s">
        <v>3139</v>
      </c>
      <c r="C1361" s="8" t="str">
        <f t="shared" ref="C1361" si="1624">MID(A1357,FIND(" - ",A1357)+3, 2)</f>
        <v>12</v>
      </c>
    </row>
    <row r="1362" spans="1:5" ht="13.5" thickBot="1">
      <c r="A1362" s="1" t="s">
        <v>662</v>
      </c>
      <c r="B1362" s="2" t="s">
        <v>3138</v>
      </c>
      <c r="C1362" s="4" t="str">
        <f t="shared" ref="C1362" si="1625">LEFT(A1362,(FIND(" -",A1362,1)-1))</f>
        <v>10/24/2016</v>
      </c>
    </row>
    <row r="1363" spans="1:5" ht="13.5" thickBot="1">
      <c r="A1363" s="3" t="s">
        <v>197</v>
      </c>
      <c r="B1363" s="2" t="s">
        <v>3140</v>
      </c>
      <c r="C1363" s="8" t="str">
        <f t="shared" ref="C1363:C1364" si="1626">MID(A1363,FIND(" - ",A1363)+3,LEN(A1363))</f>
        <v>The Children's Hospital of Philadelphia (CHOP)</v>
      </c>
      <c r="D1363" s="2" t="s">
        <v>3143</v>
      </c>
      <c r="E1363" s="4" t="str">
        <f t="shared" ref="E1363" si="1627">LEFT(A1363,(FIND(" checkout",A1363,1)-1))</f>
        <v>4:45 PM</v>
      </c>
    </row>
    <row r="1364" spans="1:5" ht="13.5" thickBot="1">
      <c r="A1364" s="5" t="s">
        <v>663</v>
      </c>
      <c r="B1364" s="2" t="s">
        <v>3141</v>
      </c>
      <c r="C1364" s="8" t="str">
        <f t="shared" si="1626"/>
        <v>Philadelphia Museum of Art</v>
      </c>
      <c r="D1364" s="2" t="s">
        <v>3144</v>
      </c>
      <c r="E1364" s="4" t="str">
        <f t="shared" ref="E1364" si="1628">LEFT(A1364,(FIND(" return",A1364,1)-1))</f>
        <v>4:58 PM</v>
      </c>
    </row>
    <row r="1365" spans="1:5" ht="13.5" thickBot="1">
      <c r="A1365" s="3" t="s">
        <v>31</v>
      </c>
      <c r="B1365" s="6" t="s">
        <v>3142</v>
      </c>
      <c r="C1365" s="4" t="str">
        <f t="shared" ref="C1365" si="1629">LEFT(A1365,(FIND(" miles",A1365,1)-1))</f>
        <v>1.95</v>
      </c>
    </row>
    <row r="1366" spans="1:5" ht="13.5" thickBot="1">
      <c r="A1366" s="7">
        <v>0</v>
      </c>
      <c r="B1366" s="2" t="s">
        <v>3139</v>
      </c>
      <c r="C1366" s="8" t="str">
        <f t="shared" ref="C1366" si="1630">MID(A1362,FIND(" - ",A1362)+3, 2)</f>
        <v>13</v>
      </c>
    </row>
    <row r="1367" spans="1:5" ht="13.5" thickBot="1">
      <c r="A1367" s="1" t="s">
        <v>664</v>
      </c>
      <c r="B1367" s="2" t="s">
        <v>3138</v>
      </c>
      <c r="C1367" s="4" t="str">
        <f t="shared" ref="C1367" si="1631">LEFT(A1367,(FIND(" -",A1367,1)-1))</f>
        <v>10/25/2016</v>
      </c>
    </row>
    <row r="1368" spans="1:5" ht="13.5" thickBot="1">
      <c r="A1368" s="3" t="s">
        <v>248</v>
      </c>
      <c r="B1368" s="2" t="s">
        <v>3140</v>
      </c>
      <c r="C1368" s="8" t="str">
        <f t="shared" ref="C1368:C1369" si="1632">MID(A1368,FIND(" - ",A1368)+3,LEN(A1368))</f>
        <v>23rd &amp; Fairmount</v>
      </c>
      <c r="D1368" s="2" t="s">
        <v>3143</v>
      </c>
      <c r="E1368" s="4" t="str">
        <f t="shared" ref="E1368" si="1633">LEFT(A1368,(FIND(" checkout",A1368,1)-1))</f>
        <v>8:16 AM</v>
      </c>
    </row>
    <row r="1369" spans="1:5" ht="13.5" thickBot="1">
      <c r="A1369" s="5" t="s">
        <v>665</v>
      </c>
      <c r="B1369" s="2" t="s">
        <v>3141</v>
      </c>
      <c r="C1369" s="8" t="str">
        <f t="shared" si="1632"/>
        <v>Philadelphia Museum of Art</v>
      </c>
      <c r="D1369" s="2" t="s">
        <v>3144</v>
      </c>
      <c r="E1369" s="4" t="str">
        <f t="shared" ref="E1369" si="1634">LEFT(A1369,(FIND(" return",A1369,1)-1))</f>
        <v>8:21 AM</v>
      </c>
    </row>
    <row r="1370" spans="1:5" ht="13.5" thickBot="1">
      <c r="A1370" s="3" t="s">
        <v>27</v>
      </c>
      <c r="B1370" s="6" t="s">
        <v>3142</v>
      </c>
      <c r="C1370" s="4" t="str">
        <f t="shared" ref="C1370" si="1635">LEFT(A1370,(FIND(" miles",A1370,1)-1))</f>
        <v>0.75</v>
      </c>
    </row>
    <row r="1371" spans="1:5" ht="13.5" thickBot="1">
      <c r="A1371" s="7">
        <v>0</v>
      </c>
      <c r="B1371" s="2" t="s">
        <v>3139</v>
      </c>
      <c r="C1371" s="8" t="str">
        <f t="shared" ref="C1371" si="1636">MID(A1367,FIND(" - ",A1367)+3, 2)</f>
        <v xml:space="preserve">5 </v>
      </c>
    </row>
    <row r="1372" spans="1:5" ht="13.5" thickBot="1">
      <c r="A1372" s="1" t="s">
        <v>666</v>
      </c>
      <c r="B1372" s="2" t="s">
        <v>3138</v>
      </c>
      <c r="C1372" s="4" t="str">
        <f t="shared" ref="C1372" si="1637">LEFT(A1372,(FIND(" -",A1372,1)-1))</f>
        <v>10/25/2016</v>
      </c>
    </row>
    <row r="1373" spans="1:5" ht="13.5" thickBot="1">
      <c r="A1373" s="3" t="s">
        <v>667</v>
      </c>
      <c r="B1373" s="2" t="s">
        <v>3140</v>
      </c>
      <c r="C1373" s="8" t="str">
        <f t="shared" ref="C1373:C1374" si="1638">MID(A1373,FIND(" - ",A1373)+3,LEN(A1373))</f>
        <v>Philadelphia Museum of Art</v>
      </c>
      <c r="D1373" s="2" t="s">
        <v>3143</v>
      </c>
      <c r="E1373" s="4" t="str">
        <f t="shared" ref="E1373" si="1639">LEFT(A1373,(FIND(" checkout",A1373,1)-1))</f>
        <v>8:21 AM</v>
      </c>
    </row>
    <row r="1374" spans="1:5" ht="13.5" thickBot="1">
      <c r="A1374" s="5" t="s">
        <v>234</v>
      </c>
      <c r="B1374" s="2" t="s">
        <v>3141</v>
      </c>
      <c r="C1374" s="8" t="str">
        <f t="shared" si="1638"/>
        <v>The Children's Hospital of Philadelphia (CHOP)</v>
      </c>
      <c r="D1374" s="2" t="s">
        <v>3144</v>
      </c>
      <c r="E1374" s="4" t="str">
        <f t="shared" ref="E1374" si="1640">LEFT(A1374,(FIND(" return",A1374,1)-1))</f>
        <v>8:36 AM</v>
      </c>
    </row>
    <row r="1375" spans="1:5" ht="13.5" thickBot="1">
      <c r="A1375" s="3" t="s">
        <v>23</v>
      </c>
      <c r="B1375" s="6" t="s">
        <v>3142</v>
      </c>
      <c r="C1375" s="4" t="str">
        <f t="shared" ref="C1375" si="1641">LEFT(A1375,(FIND(" miles",A1375,1)-1))</f>
        <v>2.25</v>
      </c>
    </row>
    <row r="1376" spans="1:5" ht="13.5" thickBot="1">
      <c r="A1376" s="7">
        <v>0</v>
      </c>
      <c r="B1376" s="2" t="s">
        <v>3139</v>
      </c>
      <c r="C1376" s="8" t="str">
        <f t="shared" ref="C1376" si="1642">MID(A1372,FIND(" - ",A1372)+3, 2)</f>
        <v>15</v>
      </c>
    </row>
    <row r="1377" spans="1:5" ht="13.5" thickBot="1">
      <c r="A1377" s="1" t="s">
        <v>668</v>
      </c>
      <c r="B1377" s="2" t="s">
        <v>3138</v>
      </c>
      <c r="C1377" s="4" t="str">
        <f t="shared" ref="C1377" si="1643">LEFT(A1377,(FIND(" -",A1377,1)-1))</f>
        <v>10/25/2016</v>
      </c>
    </row>
    <row r="1378" spans="1:5" ht="13.5" thickBot="1">
      <c r="A1378" s="3" t="s">
        <v>514</v>
      </c>
      <c r="B1378" s="2" t="s">
        <v>3140</v>
      </c>
      <c r="C1378" s="8" t="str">
        <f t="shared" ref="C1378:C1379" si="1644">MID(A1378,FIND(" - ",A1378)+3,LEN(A1378))</f>
        <v>The Children's Hospital of Philadelphia (CHOP)</v>
      </c>
      <c r="D1378" s="2" t="s">
        <v>3143</v>
      </c>
      <c r="E1378" s="4" t="str">
        <f t="shared" ref="E1378" si="1645">LEFT(A1378,(FIND(" checkout",A1378,1)-1))</f>
        <v>5:15 PM</v>
      </c>
    </row>
    <row r="1379" spans="1:5" ht="13.5" thickBot="1">
      <c r="A1379" s="5" t="s">
        <v>2</v>
      </c>
      <c r="B1379" s="2" t="s">
        <v>3141</v>
      </c>
      <c r="C1379" s="8" t="str">
        <f t="shared" si="1644"/>
        <v>Philadelphia Museum of Art</v>
      </c>
      <c r="D1379" s="2" t="s">
        <v>3144</v>
      </c>
      <c r="E1379" s="4" t="str">
        <f t="shared" ref="E1379" si="1646">LEFT(A1379,(FIND(" return",A1379,1)-1))</f>
        <v>5:29 PM</v>
      </c>
    </row>
    <row r="1380" spans="1:5" ht="13.5" thickBot="1">
      <c r="A1380" s="3" t="s">
        <v>3</v>
      </c>
      <c r="B1380" s="6" t="s">
        <v>3142</v>
      </c>
      <c r="C1380" s="4" t="str">
        <f t="shared" ref="C1380" si="1647">LEFT(A1380,(FIND(" miles",A1380,1)-1))</f>
        <v>2.1</v>
      </c>
    </row>
    <row r="1381" spans="1:5" ht="13.5" thickBot="1">
      <c r="A1381" s="7">
        <v>0</v>
      </c>
      <c r="B1381" s="2" t="s">
        <v>3139</v>
      </c>
      <c r="C1381" s="8" t="str">
        <f t="shared" ref="C1381" si="1648">MID(A1377,FIND(" - ",A1377)+3, 2)</f>
        <v>14</v>
      </c>
    </row>
    <row r="1382" spans="1:5" ht="13.5" thickBot="1">
      <c r="A1382" s="1" t="s">
        <v>669</v>
      </c>
      <c r="B1382" s="2" t="s">
        <v>3138</v>
      </c>
      <c r="C1382" s="4" t="str">
        <f t="shared" ref="C1382" si="1649">LEFT(A1382,(FIND(" -",A1382,1)-1))</f>
        <v>10/26/2016</v>
      </c>
    </row>
    <row r="1383" spans="1:5" ht="13.5" thickBot="1">
      <c r="A1383" s="3" t="s">
        <v>163</v>
      </c>
      <c r="B1383" s="2" t="s">
        <v>3140</v>
      </c>
      <c r="C1383" s="8" t="str">
        <f t="shared" ref="C1383:C1384" si="1650">MID(A1383,FIND(" - ",A1383)+3,LEN(A1383))</f>
        <v>23rd &amp; Fairmount</v>
      </c>
      <c r="D1383" s="2" t="s">
        <v>3143</v>
      </c>
      <c r="E1383" s="4" t="str">
        <f t="shared" ref="E1383" si="1651">LEFT(A1383,(FIND(" checkout",A1383,1)-1))</f>
        <v>8:05 AM</v>
      </c>
    </row>
    <row r="1384" spans="1:5" ht="13.5" thickBot="1">
      <c r="A1384" s="5" t="s">
        <v>351</v>
      </c>
      <c r="B1384" s="2" t="s">
        <v>3141</v>
      </c>
      <c r="C1384" s="8" t="str">
        <f t="shared" si="1650"/>
        <v>33rd &amp; Market</v>
      </c>
      <c r="D1384" s="2" t="s">
        <v>3144</v>
      </c>
      <c r="E1384" s="4" t="str">
        <f t="shared" ref="E1384" si="1652">LEFT(A1384,(FIND(" return",A1384,1)-1))</f>
        <v>8:17 AM</v>
      </c>
    </row>
    <row r="1385" spans="1:5" ht="13.5" thickBot="1">
      <c r="A1385" s="3" t="s">
        <v>106</v>
      </c>
      <c r="B1385" s="6" t="s">
        <v>3142</v>
      </c>
      <c r="C1385" s="4" t="str">
        <f t="shared" ref="C1385" si="1653">LEFT(A1385,(FIND(" miles",A1385,1)-1))</f>
        <v>1.8</v>
      </c>
    </row>
    <row r="1386" spans="1:5" ht="13.5" thickBot="1">
      <c r="A1386" s="7">
        <v>0</v>
      </c>
      <c r="B1386" s="2" t="s">
        <v>3139</v>
      </c>
      <c r="C1386" s="8" t="str">
        <f t="shared" ref="C1386" si="1654">MID(A1382,FIND(" - ",A1382)+3, 2)</f>
        <v>12</v>
      </c>
    </row>
    <row r="1387" spans="1:5" ht="13.5" thickBot="1">
      <c r="A1387" s="1" t="s">
        <v>670</v>
      </c>
      <c r="B1387" s="2" t="s">
        <v>3138</v>
      </c>
      <c r="C1387" s="4" t="str">
        <f t="shared" ref="C1387" si="1655">LEFT(A1387,(FIND(" -",A1387,1)-1))</f>
        <v>10/27/2016</v>
      </c>
    </row>
    <row r="1388" spans="1:5" ht="13.5" thickBot="1">
      <c r="A1388" s="3" t="s">
        <v>77</v>
      </c>
      <c r="B1388" s="2" t="s">
        <v>3140</v>
      </c>
      <c r="C1388" s="8" t="str">
        <f t="shared" ref="C1388:C1389" si="1656">MID(A1388,FIND(" - ",A1388)+3,LEN(A1388))</f>
        <v>23rd &amp; Fairmount</v>
      </c>
      <c r="D1388" s="2" t="s">
        <v>3143</v>
      </c>
      <c r="E1388" s="4" t="str">
        <f t="shared" ref="E1388" si="1657">LEFT(A1388,(FIND(" checkout",A1388,1)-1))</f>
        <v>8:09 AM</v>
      </c>
    </row>
    <row r="1389" spans="1:5" ht="13.5" thickBot="1">
      <c r="A1389" s="5" t="s">
        <v>73</v>
      </c>
      <c r="B1389" s="2" t="s">
        <v>3141</v>
      </c>
      <c r="C1389" s="8" t="str">
        <f t="shared" si="1656"/>
        <v>The Children's Hospital of Philadelphia (CHOP)</v>
      </c>
      <c r="D1389" s="2" t="s">
        <v>3144</v>
      </c>
      <c r="E1389" s="4" t="str">
        <f t="shared" ref="E1389" si="1658">LEFT(A1389,(FIND(" return",A1389,1)-1))</f>
        <v>8:26 AM</v>
      </c>
    </row>
    <row r="1390" spans="1:5" ht="13.5" thickBot="1">
      <c r="A1390" s="3" t="s">
        <v>45</v>
      </c>
      <c r="B1390" s="6" t="s">
        <v>3142</v>
      </c>
      <c r="C1390" s="4" t="str">
        <f t="shared" ref="C1390" si="1659">LEFT(A1390,(FIND(" miles",A1390,1)-1))</f>
        <v>2.55</v>
      </c>
    </row>
    <row r="1391" spans="1:5" ht="13.5" thickBot="1">
      <c r="A1391" s="7">
        <v>0</v>
      </c>
      <c r="B1391" s="2" t="s">
        <v>3139</v>
      </c>
      <c r="C1391" s="8" t="str">
        <f t="shared" ref="C1391" si="1660">MID(A1387,FIND(" - ",A1387)+3, 2)</f>
        <v>17</v>
      </c>
    </row>
    <row r="1392" spans="1:5" ht="13.5" thickBot="1">
      <c r="A1392" s="1" t="s">
        <v>671</v>
      </c>
      <c r="B1392" s="2" t="s">
        <v>3138</v>
      </c>
      <c r="C1392" s="4" t="str">
        <f t="shared" ref="C1392" si="1661">LEFT(A1392,(FIND(" -",A1392,1)-1))</f>
        <v>10/27/2016</v>
      </c>
    </row>
    <row r="1393" spans="1:5" ht="13.5" thickBot="1">
      <c r="A1393" s="3" t="s">
        <v>672</v>
      </c>
      <c r="B1393" s="2" t="s">
        <v>3140</v>
      </c>
      <c r="C1393" s="8" t="str">
        <f t="shared" ref="C1393:C1394" si="1662">MID(A1393,FIND(" - ",A1393)+3,LEN(A1393))</f>
        <v>23rd &amp; Market</v>
      </c>
      <c r="D1393" s="2" t="s">
        <v>3143</v>
      </c>
      <c r="E1393" s="4" t="str">
        <f t="shared" ref="E1393" si="1663">LEFT(A1393,(FIND(" checkout",A1393,1)-1))</f>
        <v>11:33 PM</v>
      </c>
    </row>
    <row r="1394" spans="1:5" ht="13.5" thickBot="1">
      <c r="A1394" s="5" t="s">
        <v>673</v>
      </c>
      <c r="B1394" s="2" t="s">
        <v>3141</v>
      </c>
      <c r="C1394" s="8" t="str">
        <f t="shared" si="1662"/>
        <v>Rodin Museum</v>
      </c>
      <c r="D1394" s="2" t="s">
        <v>3144</v>
      </c>
      <c r="E1394" s="4" t="str">
        <f t="shared" ref="E1394" si="1664">LEFT(A1394,(FIND(" return",A1394,1)-1))</f>
        <v>11:38 PM</v>
      </c>
    </row>
    <row r="1395" spans="1:5" ht="13.5" thickBot="1">
      <c r="A1395" s="3" t="s">
        <v>27</v>
      </c>
      <c r="B1395" s="6" t="s">
        <v>3142</v>
      </c>
      <c r="C1395" s="4" t="str">
        <f t="shared" ref="C1395" si="1665">LEFT(A1395,(FIND(" miles",A1395,1)-1))</f>
        <v>0.75</v>
      </c>
    </row>
    <row r="1396" spans="1:5" ht="13.5" thickBot="1">
      <c r="A1396" s="7">
        <v>0</v>
      </c>
      <c r="B1396" s="2" t="s">
        <v>3139</v>
      </c>
      <c r="C1396" s="8" t="str">
        <f t="shared" ref="C1396" si="1666">MID(A1392,FIND(" - ",A1392)+3, 2)</f>
        <v xml:space="preserve">5 </v>
      </c>
    </row>
    <row r="1397" spans="1:5" ht="13.5" thickBot="1">
      <c r="A1397" s="1" t="s">
        <v>674</v>
      </c>
      <c r="B1397" s="2" t="s">
        <v>3138</v>
      </c>
      <c r="C1397" s="4" t="str">
        <f t="shared" ref="C1397" si="1667">LEFT(A1397,(FIND(" -",A1397,1)-1))</f>
        <v>10/28/2016</v>
      </c>
    </row>
    <row r="1398" spans="1:5" ht="13.5" thickBot="1">
      <c r="A1398" s="3" t="s">
        <v>77</v>
      </c>
      <c r="B1398" s="2" t="s">
        <v>3140</v>
      </c>
      <c r="C1398" s="8" t="str">
        <f t="shared" ref="C1398:C1399" si="1668">MID(A1398,FIND(" - ",A1398)+3,LEN(A1398))</f>
        <v>23rd &amp; Fairmount</v>
      </c>
      <c r="D1398" s="2" t="s">
        <v>3143</v>
      </c>
      <c r="E1398" s="4" t="str">
        <f t="shared" ref="E1398" si="1669">LEFT(A1398,(FIND(" checkout",A1398,1)-1))</f>
        <v>8:09 AM</v>
      </c>
    </row>
    <row r="1399" spans="1:5" ht="13.5" thickBot="1">
      <c r="A1399" s="5" t="s">
        <v>675</v>
      </c>
      <c r="B1399" s="2" t="s">
        <v>3141</v>
      </c>
      <c r="C1399" s="8" t="str">
        <f t="shared" si="1668"/>
        <v>The Children's Hospital of Philadelphia (CHOP)</v>
      </c>
      <c r="D1399" s="2" t="s">
        <v>3144</v>
      </c>
      <c r="E1399" s="4" t="str">
        <f t="shared" ref="E1399" si="1670">LEFT(A1399,(FIND(" return",A1399,1)-1))</f>
        <v>8:25 AM</v>
      </c>
    </row>
    <row r="1400" spans="1:5" ht="13.5" thickBot="1">
      <c r="A1400" s="3" t="s">
        <v>35</v>
      </c>
      <c r="B1400" s="6" t="s">
        <v>3142</v>
      </c>
      <c r="C1400" s="4" t="str">
        <f t="shared" ref="C1400" si="1671">LEFT(A1400,(FIND(" miles",A1400,1)-1))</f>
        <v>2.4</v>
      </c>
    </row>
    <row r="1401" spans="1:5" ht="13.5" thickBot="1">
      <c r="A1401" s="7">
        <v>0</v>
      </c>
      <c r="B1401" s="2" t="s">
        <v>3139</v>
      </c>
      <c r="C1401" s="8" t="str">
        <f t="shared" ref="C1401" si="1672">MID(A1397,FIND(" - ",A1397)+3, 2)</f>
        <v>16</v>
      </c>
    </row>
    <row r="1402" spans="1:5" ht="13.5" thickBot="1">
      <c r="A1402" s="1" t="s">
        <v>676</v>
      </c>
      <c r="B1402" s="2" t="s">
        <v>3138</v>
      </c>
      <c r="C1402" s="4" t="str">
        <f t="shared" ref="C1402" si="1673">LEFT(A1402,(FIND(" -",A1402,1)-1))</f>
        <v>10/28/2016</v>
      </c>
    </row>
    <row r="1403" spans="1:5" ht="13.5" thickBot="1">
      <c r="A1403" s="3" t="s">
        <v>677</v>
      </c>
      <c r="B1403" s="2" t="s">
        <v>3140</v>
      </c>
      <c r="C1403" s="8" t="str">
        <f t="shared" ref="C1403:C1404" si="1674">MID(A1403,FIND(" - ",A1403)+3,LEN(A1403))</f>
        <v>The Children's Hospital of Philadelphia (CHOP)</v>
      </c>
      <c r="D1403" s="2" t="s">
        <v>3143</v>
      </c>
      <c r="E1403" s="4" t="str">
        <f t="shared" ref="E1403" si="1675">LEFT(A1403,(FIND(" checkout",A1403,1)-1))</f>
        <v>1:36 PM</v>
      </c>
    </row>
    <row r="1404" spans="1:5" ht="13.5" thickBot="1">
      <c r="A1404" s="5" t="s">
        <v>678</v>
      </c>
      <c r="B1404" s="2" t="s">
        <v>3141</v>
      </c>
      <c r="C1404" s="8" t="str">
        <f t="shared" si="1674"/>
        <v>Rodin Museum</v>
      </c>
      <c r="D1404" s="2" t="s">
        <v>3144</v>
      </c>
      <c r="E1404" s="4" t="str">
        <f t="shared" ref="E1404" si="1676">LEFT(A1404,(FIND(" return",A1404,1)-1))</f>
        <v>1:50 PM</v>
      </c>
    </row>
    <row r="1405" spans="1:5" ht="13.5" thickBot="1">
      <c r="A1405" s="3" t="s">
        <v>3</v>
      </c>
      <c r="B1405" s="6" t="s">
        <v>3142</v>
      </c>
      <c r="C1405" s="4" t="str">
        <f t="shared" ref="C1405" si="1677">LEFT(A1405,(FIND(" miles",A1405,1)-1))</f>
        <v>2.1</v>
      </c>
    </row>
    <row r="1406" spans="1:5" ht="13.5" thickBot="1">
      <c r="A1406" s="7">
        <v>0</v>
      </c>
      <c r="B1406" s="2" t="s">
        <v>3139</v>
      </c>
      <c r="C1406" s="8" t="str">
        <f t="shared" ref="C1406" si="1678">MID(A1402,FIND(" - ",A1402)+3, 2)</f>
        <v>14</v>
      </c>
    </row>
    <row r="1407" spans="1:5" ht="13.5" thickBot="1">
      <c r="A1407" s="1" t="s">
        <v>679</v>
      </c>
      <c r="B1407" s="2" t="s">
        <v>3138</v>
      </c>
      <c r="C1407" s="4" t="str">
        <f t="shared" ref="C1407" si="1679">LEFT(A1407,(FIND(" -",A1407,1)-1))</f>
        <v>10/29/2016</v>
      </c>
    </row>
    <row r="1408" spans="1:5" ht="13.5" thickBot="1">
      <c r="A1408" s="3" t="s">
        <v>680</v>
      </c>
      <c r="B1408" s="2" t="s">
        <v>3140</v>
      </c>
      <c r="C1408" s="8" t="str">
        <f t="shared" ref="C1408:C1409" si="1680">MID(A1408,FIND(" - ",A1408)+3,LEN(A1408))</f>
        <v>23rd &amp; Fairmount</v>
      </c>
      <c r="D1408" s="2" t="s">
        <v>3143</v>
      </c>
      <c r="E1408" s="4" t="str">
        <f t="shared" ref="E1408" si="1681">LEFT(A1408,(FIND(" checkout",A1408,1)-1))</f>
        <v>4:40 PM</v>
      </c>
    </row>
    <row r="1409" spans="1:5" ht="13.5" thickBot="1">
      <c r="A1409" s="5" t="s">
        <v>681</v>
      </c>
      <c r="B1409" s="2" t="s">
        <v>3141</v>
      </c>
      <c r="C1409" s="8" t="str">
        <f t="shared" si="1680"/>
        <v>Spring Garden Station, MFL</v>
      </c>
      <c r="D1409" s="2" t="s">
        <v>3144</v>
      </c>
      <c r="E1409" s="4" t="str">
        <f t="shared" ref="E1409" si="1682">LEFT(A1409,(FIND(" return",A1409,1)-1))</f>
        <v>4:54 PM</v>
      </c>
    </row>
    <row r="1410" spans="1:5" ht="13.5" thickBot="1">
      <c r="A1410" s="3" t="s">
        <v>3</v>
      </c>
      <c r="B1410" s="6" t="s">
        <v>3142</v>
      </c>
      <c r="C1410" s="4" t="str">
        <f t="shared" ref="C1410" si="1683">LEFT(A1410,(FIND(" miles",A1410,1)-1))</f>
        <v>2.1</v>
      </c>
    </row>
    <row r="1411" spans="1:5" ht="13.5" thickBot="1">
      <c r="A1411" s="7">
        <v>0</v>
      </c>
      <c r="B1411" s="2" t="s">
        <v>3139</v>
      </c>
      <c r="C1411" s="8" t="str">
        <f t="shared" ref="C1411" si="1684">MID(A1407,FIND(" - ",A1407)+3, 2)</f>
        <v>14</v>
      </c>
    </row>
    <row r="1412" spans="1:5" ht="13.5" thickBot="1">
      <c r="A1412" s="1" t="s">
        <v>682</v>
      </c>
      <c r="B1412" s="2" t="s">
        <v>3138</v>
      </c>
      <c r="C1412" s="4" t="str">
        <f t="shared" ref="C1412" si="1685">LEFT(A1412,(FIND(" -",A1412,1)-1))</f>
        <v>10/29/2016</v>
      </c>
    </row>
    <row r="1413" spans="1:5" ht="13.5" thickBot="1">
      <c r="A1413" s="3" t="s">
        <v>683</v>
      </c>
      <c r="B1413" s="2" t="s">
        <v>3140</v>
      </c>
      <c r="C1413" s="8" t="str">
        <f t="shared" ref="C1413:C1414" si="1686">MID(A1413,FIND(" - ",A1413)+3,LEN(A1413))</f>
        <v>Spring Garden Station, MFL</v>
      </c>
      <c r="D1413" s="2" t="s">
        <v>3143</v>
      </c>
      <c r="E1413" s="4" t="str">
        <f t="shared" ref="E1413" si="1687">LEFT(A1413,(FIND(" checkout",A1413,1)-1))</f>
        <v>7:42 PM</v>
      </c>
    </row>
    <row r="1414" spans="1:5" ht="13.5" thickBot="1">
      <c r="A1414" s="5" t="s">
        <v>684</v>
      </c>
      <c r="B1414" s="2" t="s">
        <v>3141</v>
      </c>
      <c r="C1414" s="8" t="str">
        <f t="shared" si="1686"/>
        <v>Spring Garden Station, MFL</v>
      </c>
      <c r="D1414" s="2" t="s">
        <v>3144</v>
      </c>
      <c r="E1414" s="4" t="str">
        <f t="shared" ref="E1414" si="1688">LEFT(A1414,(FIND(" return",A1414,1)-1))</f>
        <v>7:42 PM</v>
      </c>
    </row>
    <row r="1415" spans="1:5" ht="13.5" thickBot="1">
      <c r="A1415" s="3" t="s">
        <v>118</v>
      </c>
      <c r="B1415" s="6" t="s">
        <v>3142</v>
      </c>
      <c r="C1415" s="4" t="str">
        <f t="shared" ref="C1415" si="1689">LEFT(A1415,(FIND(" miles",A1415,1)-1))</f>
        <v>0</v>
      </c>
    </row>
    <row r="1416" spans="1:5" ht="13.5" thickBot="1">
      <c r="A1416" s="7">
        <v>0</v>
      </c>
      <c r="B1416" s="2" t="s">
        <v>3139</v>
      </c>
      <c r="C1416" s="8" t="str">
        <f t="shared" ref="C1416" si="1690">MID(A1412,FIND(" - ",A1412)+3, 2)</f>
        <v xml:space="preserve">0 </v>
      </c>
    </row>
    <row r="1417" spans="1:5" ht="13.5" thickBot="1">
      <c r="A1417" s="1" t="s">
        <v>685</v>
      </c>
      <c r="B1417" s="2" t="s">
        <v>3138</v>
      </c>
      <c r="C1417" s="4" t="str">
        <f t="shared" ref="C1417" si="1691">LEFT(A1417,(FIND(" -",A1417,1)-1))</f>
        <v>10/29/2016</v>
      </c>
    </row>
    <row r="1418" spans="1:5" ht="13.5" thickBot="1">
      <c r="A1418" s="3" t="s">
        <v>683</v>
      </c>
      <c r="B1418" s="2" t="s">
        <v>3140</v>
      </c>
      <c r="C1418" s="8" t="str">
        <f t="shared" ref="C1418:C1419" si="1692">MID(A1418,FIND(" - ",A1418)+3,LEN(A1418))</f>
        <v>Spring Garden Station, MFL</v>
      </c>
      <c r="D1418" s="2" t="s">
        <v>3143</v>
      </c>
      <c r="E1418" s="4" t="str">
        <f t="shared" ref="E1418" si="1693">LEFT(A1418,(FIND(" checkout",A1418,1)-1))</f>
        <v>7:42 PM</v>
      </c>
    </row>
    <row r="1419" spans="1:5" ht="13.5" thickBot="1">
      <c r="A1419" s="5" t="s">
        <v>686</v>
      </c>
      <c r="B1419" s="2" t="s">
        <v>3141</v>
      </c>
      <c r="C1419" s="8" t="str">
        <f t="shared" si="1692"/>
        <v>23rd &amp; Fairmount</v>
      </c>
      <c r="D1419" s="2" t="s">
        <v>3144</v>
      </c>
      <c r="E1419" s="4" t="str">
        <f t="shared" ref="E1419" si="1694">LEFT(A1419,(FIND(" return",A1419,1)-1))</f>
        <v>8:01 PM</v>
      </c>
    </row>
    <row r="1420" spans="1:5" ht="13.5" thickBot="1">
      <c r="A1420" s="3" t="s">
        <v>39</v>
      </c>
      <c r="B1420" s="6" t="s">
        <v>3142</v>
      </c>
      <c r="C1420" s="4" t="str">
        <f t="shared" ref="C1420" si="1695">LEFT(A1420,(FIND(" miles",A1420,1)-1))</f>
        <v>2.85</v>
      </c>
    </row>
    <row r="1421" spans="1:5" ht="13.5" thickBot="1">
      <c r="A1421" s="7">
        <v>0</v>
      </c>
      <c r="B1421" s="2" t="s">
        <v>3139</v>
      </c>
      <c r="C1421" s="8" t="str">
        <f t="shared" ref="C1421" si="1696">MID(A1417,FIND(" - ",A1417)+3, 2)</f>
        <v>19</v>
      </c>
    </row>
    <row r="1422" spans="1:5" ht="13.5" thickBot="1">
      <c r="A1422" s="1" t="s">
        <v>687</v>
      </c>
      <c r="B1422" s="2" t="s">
        <v>3138</v>
      </c>
      <c r="C1422" s="4" t="str">
        <f t="shared" ref="C1422" si="1697">LEFT(A1422,(FIND(" -",A1422,1)-1))</f>
        <v>10/31/2016</v>
      </c>
    </row>
    <row r="1423" spans="1:5" ht="13.5" thickBot="1">
      <c r="A1423" s="3" t="s">
        <v>314</v>
      </c>
      <c r="B1423" s="2" t="s">
        <v>3140</v>
      </c>
      <c r="C1423" s="8" t="str">
        <f t="shared" ref="C1423:C1424" si="1698">MID(A1423,FIND(" - ",A1423)+3,LEN(A1423))</f>
        <v>23rd &amp; Fairmount</v>
      </c>
      <c r="D1423" s="2" t="s">
        <v>3143</v>
      </c>
      <c r="E1423" s="4" t="str">
        <f t="shared" ref="E1423" si="1699">LEFT(A1423,(FIND(" checkout",A1423,1)-1))</f>
        <v>7:59 AM</v>
      </c>
    </row>
    <row r="1424" spans="1:5" ht="13.5" thickBot="1">
      <c r="A1424" s="5" t="s">
        <v>688</v>
      </c>
      <c r="B1424" s="2" t="s">
        <v>3141</v>
      </c>
      <c r="C1424" s="8" t="str">
        <f t="shared" si="1698"/>
        <v>33rd &amp; Market</v>
      </c>
      <c r="D1424" s="2" t="s">
        <v>3144</v>
      </c>
      <c r="E1424" s="4" t="str">
        <f t="shared" ref="E1424" si="1700">LEFT(A1424,(FIND(" return",A1424,1)-1))</f>
        <v>8:08 AM</v>
      </c>
    </row>
    <row r="1425" spans="1:5" ht="13.5" thickBot="1">
      <c r="A1425" s="3" t="s">
        <v>299</v>
      </c>
      <c r="B1425" s="6" t="s">
        <v>3142</v>
      </c>
      <c r="C1425" s="4" t="str">
        <f t="shared" ref="C1425" si="1701">LEFT(A1425,(FIND(" miles",A1425,1)-1))</f>
        <v>1.35</v>
      </c>
    </row>
    <row r="1426" spans="1:5" ht="13.5" thickBot="1">
      <c r="A1426" s="7">
        <v>0</v>
      </c>
      <c r="B1426" s="2" t="s">
        <v>3139</v>
      </c>
      <c r="C1426" s="8" t="str">
        <f t="shared" ref="C1426" si="1702">MID(A1422,FIND(" - ",A1422)+3, 2)</f>
        <v xml:space="preserve">9 </v>
      </c>
    </row>
    <row r="1427" spans="1:5" ht="13.5" thickBot="1">
      <c r="A1427" s="1" t="s">
        <v>689</v>
      </c>
      <c r="B1427" s="2" t="s">
        <v>3138</v>
      </c>
      <c r="C1427" s="4" t="str">
        <f t="shared" ref="C1427" si="1703">LEFT(A1427,(FIND(" -",A1427,1)-1))</f>
        <v>10/31/2016</v>
      </c>
    </row>
    <row r="1428" spans="1:5" ht="13.5" thickBot="1">
      <c r="A1428" s="3" t="s">
        <v>393</v>
      </c>
      <c r="B1428" s="2" t="s">
        <v>3140</v>
      </c>
      <c r="C1428" s="8" t="str">
        <f t="shared" ref="C1428:C1429" si="1704">MID(A1428,FIND(" - ",A1428)+3,LEN(A1428))</f>
        <v>The Children's Hospital of Philadelphia (CHOP)</v>
      </c>
      <c r="D1428" s="2" t="s">
        <v>3143</v>
      </c>
      <c r="E1428" s="4" t="str">
        <f t="shared" ref="E1428" si="1705">LEFT(A1428,(FIND(" checkout",A1428,1)-1))</f>
        <v>4:37 PM</v>
      </c>
    </row>
    <row r="1429" spans="1:5" ht="13.5" thickBot="1">
      <c r="A1429" s="5" t="s">
        <v>690</v>
      </c>
      <c r="B1429" s="2" t="s">
        <v>3141</v>
      </c>
      <c r="C1429" s="8" t="str">
        <f t="shared" si="1704"/>
        <v>Philadelphia Museum of Art</v>
      </c>
      <c r="D1429" s="2" t="s">
        <v>3144</v>
      </c>
      <c r="E1429" s="4" t="str">
        <f t="shared" ref="E1429" si="1706">LEFT(A1429,(FIND(" return",A1429,1)-1))</f>
        <v>4:49 PM</v>
      </c>
    </row>
    <row r="1430" spans="1:5" ht="13.5" thickBot="1">
      <c r="A1430" s="3" t="s">
        <v>106</v>
      </c>
      <c r="B1430" s="6" t="s">
        <v>3142</v>
      </c>
      <c r="C1430" s="4" t="str">
        <f t="shared" ref="C1430" si="1707">LEFT(A1430,(FIND(" miles",A1430,1)-1))</f>
        <v>1.8</v>
      </c>
    </row>
    <row r="1431" spans="1:5" ht="13.5" thickBot="1">
      <c r="A1431" s="7">
        <v>0</v>
      </c>
      <c r="B1431" s="2" t="s">
        <v>3139</v>
      </c>
      <c r="C1431" s="8" t="str">
        <f t="shared" ref="C1431" si="1708">MID(A1427,FIND(" - ",A1427)+3, 2)</f>
        <v>12</v>
      </c>
    </row>
    <row r="1432" spans="1:5" ht="13.5" thickBot="1">
      <c r="A1432" s="1" t="s">
        <v>691</v>
      </c>
      <c r="B1432" s="2" t="s">
        <v>3138</v>
      </c>
      <c r="C1432" s="4" t="str">
        <f t="shared" ref="C1432" si="1709">LEFT(A1432,(FIND(" -",A1432,1)-1))</f>
        <v>11/1/2016</v>
      </c>
    </row>
    <row r="1433" spans="1:5" ht="13.5" thickBot="1">
      <c r="A1433" s="3" t="s">
        <v>558</v>
      </c>
      <c r="B1433" s="2" t="s">
        <v>3140</v>
      </c>
      <c r="C1433" s="8" t="str">
        <f t="shared" ref="C1433:C1434" si="1710">MID(A1433,FIND(" - ",A1433)+3,LEN(A1433))</f>
        <v>23rd &amp; Fairmount</v>
      </c>
      <c r="D1433" s="2" t="s">
        <v>3143</v>
      </c>
      <c r="E1433" s="4" t="str">
        <f t="shared" ref="E1433" si="1711">LEFT(A1433,(FIND(" checkout",A1433,1)-1))</f>
        <v>7:52 AM</v>
      </c>
    </row>
    <row r="1434" spans="1:5" ht="13.5" thickBot="1">
      <c r="A1434" s="5" t="s">
        <v>692</v>
      </c>
      <c r="B1434" s="2" t="s">
        <v>3141</v>
      </c>
      <c r="C1434" s="8" t="str">
        <f t="shared" si="1710"/>
        <v>The Children's Hospital of Philadelphia (CHOP)</v>
      </c>
      <c r="D1434" s="2" t="s">
        <v>3144</v>
      </c>
      <c r="E1434" s="4" t="str">
        <f t="shared" ref="E1434" si="1712">LEFT(A1434,(FIND(" return",A1434,1)-1))</f>
        <v>8:10 AM</v>
      </c>
    </row>
    <row r="1435" spans="1:5" ht="13.5" thickBot="1">
      <c r="A1435" s="3" t="s">
        <v>74</v>
      </c>
      <c r="B1435" s="6" t="s">
        <v>3142</v>
      </c>
      <c r="C1435" s="4" t="str">
        <f t="shared" ref="C1435" si="1713">LEFT(A1435,(FIND(" miles",A1435,1)-1))</f>
        <v>2.7</v>
      </c>
    </row>
    <row r="1436" spans="1:5" ht="13.5" thickBot="1">
      <c r="A1436" s="7">
        <v>0</v>
      </c>
      <c r="B1436" s="2" t="s">
        <v>3139</v>
      </c>
      <c r="C1436" s="8" t="str">
        <f t="shared" ref="C1436" si="1714">MID(A1432,FIND(" - ",A1432)+3, 2)</f>
        <v>18</v>
      </c>
    </row>
    <row r="1437" spans="1:5" ht="13.5" thickBot="1">
      <c r="A1437" s="1" t="s">
        <v>693</v>
      </c>
      <c r="B1437" s="2" t="s">
        <v>3138</v>
      </c>
      <c r="C1437" s="4" t="str">
        <f t="shared" ref="C1437" si="1715">LEFT(A1437,(FIND(" -",A1437,1)-1))</f>
        <v>11/1/2016</v>
      </c>
    </row>
    <row r="1438" spans="1:5" ht="13.5" thickBot="1">
      <c r="A1438" s="3" t="s">
        <v>428</v>
      </c>
      <c r="B1438" s="2" t="s">
        <v>3140</v>
      </c>
      <c r="C1438" s="8" t="str">
        <f t="shared" ref="C1438:C1439" si="1716">MID(A1438,FIND(" - ",A1438)+3,LEN(A1438))</f>
        <v>The Children's Hospital of Philadelphia (CHOP)</v>
      </c>
      <c r="D1438" s="2" t="s">
        <v>3143</v>
      </c>
      <c r="E1438" s="4" t="str">
        <f t="shared" ref="E1438" si="1717">LEFT(A1438,(FIND(" checkout",A1438,1)-1))</f>
        <v>5:11 PM</v>
      </c>
    </row>
    <row r="1439" spans="1:5" ht="13.5" thickBot="1">
      <c r="A1439" s="5" t="s">
        <v>657</v>
      </c>
      <c r="B1439" s="2" t="s">
        <v>3141</v>
      </c>
      <c r="C1439" s="8" t="str">
        <f t="shared" si="1716"/>
        <v>Rodin Museum</v>
      </c>
      <c r="D1439" s="2" t="s">
        <v>3144</v>
      </c>
      <c r="E1439" s="4" t="str">
        <f t="shared" ref="E1439" si="1718">LEFT(A1439,(FIND(" return",A1439,1)-1))</f>
        <v>5:27 PM</v>
      </c>
    </row>
    <row r="1440" spans="1:5" ht="13.5" thickBot="1">
      <c r="A1440" s="3" t="s">
        <v>35</v>
      </c>
      <c r="B1440" s="6" t="s">
        <v>3142</v>
      </c>
      <c r="C1440" s="4" t="str">
        <f t="shared" ref="C1440" si="1719">LEFT(A1440,(FIND(" miles",A1440,1)-1))</f>
        <v>2.4</v>
      </c>
    </row>
    <row r="1441" spans="1:5" ht="13.5" thickBot="1">
      <c r="A1441" s="7">
        <v>0</v>
      </c>
      <c r="B1441" s="2" t="s">
        <v>3139</v>
      </c>
      <c r="C1441" s="8" t="str">
        <f t="shared" ref="C1441" si="1720">MID(A1437,FIND(" - ",A1437)+3, 2)</f>
        <v>16</v>
      </c>
    </row>
    <row r="1442" spans="1:5" ht="13.5" thickBot="1">
      <c r="A1442" s="1" t="s">
        <v>694</v>
      </c>
      <c r="B1442" s="2" t="s">
        <v>3138</v>
      </c>
      <c r="C1442" s="4" t="str">
        <f t="shared" ref="C1442" si="1721">LEFT(A1442,(FIND(" -",A1442,1)-1))</f>
        <v>11/2/2016</v>
      </c>
    </row>
    <row r="1443" spans="1:5" ht="13.5" thickBot="1">
      <c r="A1443" s="3" t="s">
        <v>338</v>
      </c>
      <c r="B1443" s="2" t="s">
        <v>3140</v>
      </c>
      <c r="C1443" s="8" t="str">
        <f t="shared" ref="C1443:C1444" si="1722">MID(A1443,FIND(" - ",A1443)+3,LEN(A1443))</f>
        <v>23rd &amp; Fairmount</v>
      </c>
      <c r="D1443" s="2" t="s">
        <v>3143</v>
      </c>
      <c r="E1443" s="4" t="str">
        <f t="shared" ref="E1443" si="1723">LEFT(A1443,(FIND(" checkout",A1443,1)-1))</f>
        <v>8:01 AM</v>
      </c>
    </row>
    <row r="1444" spans="1:5" ht="13.5" thickBot="1">
      <c r="A1444" s="5" t="s">
        <v>695</v>
      </c>
      <c r="B1444" s="2" t="s">
        <v>3141</v>
      </c>
      <c r="C1444" s="8" t="str">
        <f t="shared" si="1722"/>
        <v>33rd &amp; Market</v>
      </c>
      <c r="D1444" s="2" t="s">
        <v>3144</v>
      </c>
      <c r="E1444" s="4" t="str">
        <f t="shared" ref="E1444" si="1724">LEFT(A1444,(FIND(" return",A1444,1)-1))</f>
        <v>8:13 AM</v>
      </c>
    </row>
    <row r="1445" spans="1:5" ht="13.5" thickBot="1">
      <c r="A1445" s="3" t="s">
        <v>106</v>
      </c>
      <c r="B1445" s="6" t="s">
        <v>3142</v>
      </c>
      <c r="C1445" s="4" t="str">
        <f t="shared" ref="C1445" si="1725">LEFT(A1445,(FIND(" miles",A1445,1)-1))</f>
        <v>1.8</v>
      </c>
    </row>
    <row r="1446" spans="1:5" ht="13.5" thickBot="1">
      <c r="A1446" s="7">
        <v>0</v>
      </c>
      <c r="B1446" s="2" t="s">
        <v>3139</v>
      </c>
      <c r="C1446" s="8" t="str">
        <f t="shared" ref="C1446" si="1726">MID(A1442,FIND(" - ",A1442)+3, 2)</f>
        <v>12</v>
      </c>
    </row>
    <row r="1447" spans="1:5" ht="13.5" thickBot="1">
      <c r="A1447" s="1" t="s">
        <v>696</v>
      </c>
      <c r="B1447" s="2" t="s">
        <v>3138</v>
      </c>
      <c r="C1447" s="4" t="str">
        <f t="shared" ref="C1447" si="1727">LEFT(A1447,(FIND(" -",A1447,1)-1))</f>
        <v>11/3/2016</v>
      </c>
    </row>
    <row r="1448" spans="1:5" ht="13.5" thickBot="1">
      <c r="A1448" s="3" t="s">
        <v>697</v>
      </c>
      <c r="B1448" s="2" t="s">
        <v>3140</v>
      </c>
      <c r="C1448" s="8" t="str">
        <f t="shared" ref="C1448:C1449" si="1728">MID(A1448,FIND(" - ",A1448)+3,LEN(A1448))</f>
        <v>23rd &amp; Fairmount</v>
      </c>
      <c r="D1448" s="2" t="s">
        <v>3143</v>
      </c>
      <c r="E1448" s="4" t="str">
        <f t="shared" ref="E1448" si="1729">LEFT(A1448,(FIND(" checkout",A1448,1)-1))</f>
        <v>7:40 AM</v>
      </c>
    </row>
    <row r="1449" spans="1:5" ht="13.5" thickBot="1">
      <c r="A1449" s="5" t="s">
        <v>698</v>
      </c>
      <c r="B1449" s="2" t="s">
        <v>3141</v>
      </c>
      <c r="C1449" s="8" t="str">
        <f t="shared" si="1728"/>
        <v>The Children's Hospital of Philadelphia (CHOP)</v>
      </c>
      <c r="D1449" s="2" t="s">
        <v>3144</v>
      </c>
      <c r="E1449" s="4" t="str">
        <f t="shared" ref="E1449" si="1730">LEFT(A1449,(FIND(" return",A1449,1)-1))</f>
        <v>7:57 AM</v>
      </c>
    </row>
    <row r="1450" spans="1:5" ht="13.5" thickBot="1">
      <c r="A1450" s="3" t="s">
        <v>45</v>
      </c>
      <c r="B1450" s="6" t="s">
        <v>3142</v>
      </c>
      <c r="C1450" s="4" t="str">
        <f t="shared" ref="C1450" si="1731">LEFT(A1450,(FIND(" miles",A1450,1)-1))</f>
        <v>2.55</v>
      </c>
    </row>
    <row r="1451" spans="1:5" ht="13.5" thickBot="1">
      <c r="A1451" s="7">
        <v>0</v>
      </c>
      <c r="B1451" s="2" t="s">
        <v>3139</v>
      </c>
      <c r="C1451" s="8" t="str">
        <f t="shared" ref="C1451" si="1732">MID(A1447,FIND(" - ",A1447)+3, 2)</f>
        <v>17</v>
      </c>
    </row>
    <row r="1452" spans="1:5" ht="13.5" thickBot="1">
      <c r="A1452" s="1" t="s">
        <v>699</v>
      </c>
      <c r="B1452" s="2" t="s">
        <v>3138</v>
      </c>
      <c r="C1452" s="4" t="str">
        <f t="shared" ref="C1452" si="1733">LEFT(A1452,(FIND(" -",A1452,1)-1))</f>
        <v>11/3/2016</v>
      </c>
    </row>
    <row r="1453" spans="1:5" ht="13.5" thickBot="1">
      <c r="A1453" s="3" t="s">
        <v>700</v>
      </c>
      <c r="B1453" s="2" t="s">
        <v>3140</v>
      </c>
      <c r="C1453" s="8" t="str">
        <f t="shared" ref="C1453:C1454" si="1734">MID(A1453,FIND(" - ",A1453)+3,LEN(A1453))</f>
        <v>The Children's Hospital of Philadelphia (CHOP)</v>
      </c>
      <c r="D1453" s="2" t="s">
        <v>3143</v>
      </c>
      <c r="E1453" s="4" t="str">
        <f t="shared" ref="E1453" si="1735">LEFT(A1453,(FIND(" checkout",A1453,1)-1))</f>
        <v>4:28 PM</v>
      </c>
    </row>
    <row r="1454" spans="1:5" ht="13.5" thickBot="1">
      <c r="A1454" s="5" t="s">
        <v>701</v>
      </c>
      <c r="B1454" s="2" t="s">
        <v>3141</v>
      </c>
      <c r="C1454" s="8" t="str">
        <f t="shared" si="1734"/>
        <v>Philadelphia Museum of Art</v>
      </c>
      <c r="D1454" s="2" t="s">
        <v>3144</v>
      </c>
      <c r="E1454" s="4" t="str">
        <f t="shared" ref="E1454" si="1736">LEFT(A1454,(FIND(" return",A1454,1)-1))</f>
        <v>4:41 PM</v>
      </c>
    </row>
    <row r="1455" spans="1:5" ht="13.5" thickBot="1">
      <c r="A1455" s="3" t="s">
        <v>31</v>
      </c>
      <c r="B1455" s="6" t="s">
        <v>3142</v>
      </c>
      <c r="C1455" s="4" t="str">
        <f t="shared" ref="C1455" si="1737">LEFT(A1455,(FIND(" miles",A1455,1)-1))</f>
        <v>1.95</v>
      </c>
    </row>
    <row r="1456" spans="1:5" ht="13.5" thickBot="1">
      <c r="A1456" s="7">
        <v>0</v>
      </c>
      <c r="B1456" s="2" t="s">
        <v>3139</v>
      </c>
      <c r="C1456" s="8" t="str">
        <f t="shared" ref="C1456" si="1738">MID(A1452,FIND(" - ",A1452)+3, 2)</f>
        <v>13</v>
      </c>
    </row>
    <row r="1457" spans="1:5" ht="13.5" thickBot="1">
      <c r="A1457" s="1" t="s">
        <v>702</v>
      </c>
      <c r="B1457" s="2" t="s">
        <v>3138</v>
      </c>
      <c r="C1457" s="4" t="str">
        <f t="shared" ref="C1457" si="1739">LEFT(A1457,(FIND(" -",A1457,1)-1))</f>
        <v>11/4/2016</v>
      </c>
    </row>
    <row r="1458" spans="1:5" ht="13.5" thickBot="1">
      <c r="A1458" s="3" t="s">
        <v>150</v>
      </c>
      <c r="B1458" s="2" t="s">
        <v>3140</v>
      </c>
      <c r="C1458" s="8" t="str">
        <f t="shared" ref="C1458:C1459" si="1740">MID(A1458,FIND(" - ",A1458)+3,LEN(A1458))</f>
        <v>23rd &amp; Fairmount</v>
      </c>
      <c r="D1458" s="2" t="s">
        <v>3143</v>
      </c>
      <c r="E1458" s="4" t="str">
        <f t="shared" ref="E1458" si="1741">LEFT(A1458,(FIND(" checkout",A1458,1)-1))</f>
        <v>8:11 AM</v>
      </c>
    </row>
    <row r="1459" spans="1:5" ht="13.5" thickBot="1">
      <c r="A1459" s="5" t="s">
        <v>291</v>
      </c>
      <c r="B1459" s="2" t="s">
        <v>3141</v>
      </c>
      <c r="C1459" s="8" t="str">
        <f t="shared" si="1740"/>
        <v>33rd &amp; Market</v>
      </c>
      <c r="D1459" s="2" t="s">
        <v>3144</v>
      </c>
      <c r="E1459" s="4" t="str">
        <f t="shared" ref="E1459" si="1742">LEFT(A1459,(FIND(" return",A1459,1)-1))</f>
        <v>8:23 AM</v>
      </c>
    </row>
    <row r="1460" spans="1:5" ht="13.5" thickBot="1">
      <c r="A1460" s="3" t="s">
        <v>106</v>
      </c>
      <c r="B1460" s="6" t="s">
        <v>3142</v>
      </c>
      <c r="C1460" s="4" t="str">
        <f t="shared" ref="C1460" si="1743">LEFT(A1460,(FIND(" miles",A1460,1)-1))</f>
        <v>1.8</v>
      </c>
    </row>
    <row r="1461" spans="1:5" ht="13.5" thickBot="1">
      <c r="A1461" s="7">
        <v>0</v>
      </c>
      <c r="B1461" s="2" t="s">
        <v>3139</v>
      </c>
      <c r="C1461" s="8" t="str">
        <f t="shared" ref="C1461" si="1744">MID(A1457,FIND(" - ",A1457)+3, 2)</f>
        <v>12</v>
      </c>
    </row>
    <row r="1462" spans="1:5" ht="13.5" thickBot="1">
      <c r="A1462" s="1" t="s">
        <v>703</v>
      </c>
      <c r="B1462" s="2" t="s">
        <v>3138</v>
      </c>
      <c r="C1462" s="4" t="str">
        <f t="shared" ref="C1462" si="1745">LEFT(A1462,(FIND(" -",A1462,1)-1))</f>
        <v>11/4/2016</v>
      </c>
    </row>
    <row r="1463" spans="1:5" ht="13.5" thickBot="1">
      <c r="A1463" s="3" t="s">
        <v>704</v>
      </c>
      <c r="B1463" s="2" t="s">
        <v>3140</v>
      </c>
      <c r="C1463" s="8" t="str">
        <f t="shared" ref="C1463:C1464" si="1746">MID(A1463,FIND(" - ",A1463)+3,LEN(A1463))</f>
        <v>The Children's Hospital of Philadelphia (CHOP)</v>
      </c>
      <c r="D1463" s="2" t="s">
        <v>3143</v>
      </c>
      <c r="E1463" s="4" t="str">
        <f t="shared" ref="E1463" si="1747">LEFT(A1463,(FIND(" checkout",A1463,1)-1))</f>
        <v>4:42 PM</v>
      </c>
    </row>
    <row r="1464" spans="1:5" ht="13.5" thickBot="1">
      <c r="A1464" s="5" t="s">
        <v>48</v>
      </c>
      <c r="B1464" s="2" t="s">
        <v>3141</v>
      </c>
      <c r="C1464" s="8" t="str">
        <f t="shared" si="1746"/>
        <v>Philadelphia Museum of Art</v>
      </c>
      <c r="D1464" s="2" t="s">
        <v>3144</v>
      </c>
      <c r="E1464" s="4" t="str">
        <f t="shared" ref="E1464" si="1748">LEFT(A1464,(FIND(" return",A1464,1)-1))</f>
        <v>4:55 PM</v>
      </c>
    </row>
    <row r="1465" spans="1:5" ht="13.5" thickBot="1">
      <c r="A1465" s="3" t="s">
        <v>31</v>
      </c>
      <c r="B1465" s="6" t="s">
        <v>3142</v>
      </c>
      <c r="C1465" s="4" t="str">
        <f t="shared" ref="C1465" si="1749">LEFT(A1465,(FIND(" miles",A1465,1)-1))</f>
        <v>1.95</v>
      </c>
    </row>
    <row r="1466" spans="1:5" ht="13.5" thickBot="1">
      <c r="A1466" s="7">
        <v>0</v>
      </c>
      <c r="B1466" s="2" t="s">
        <v>3139</v>
      </c>
      <c r="C1466" s="8" t="str">
        <f t="shared" ref="C1466" si="1750">MID(A1462,FIND(" - ",A1462)+3, 2)</f>
        <v>13</v>
      </c>
    </row>
    <row r="1467" spans="1:5" ht="13.5" thickBot="1">
      <c r="A1467" s="1" t="s">
        <v>705</v>
      </c>
      <c r="B1467" s="2" t="s">
        <v>3138</v>
      </c>
      <c r="C1467" s="4" t="str">
        <f t="shared" ref="C1467" si="1751">LEFT(A1467,(FIND(" -",A1467,1)-1))</f>
        <v>11/4/2016</v>
      </c>
    </row>
    <row r="1468" spans="1:5" ht="13.5" thickBot="1">
      <c r="A1468" s="3" t="s">
        <v>706</v>
      </c>
      <c r="B1468" s="2" t="s">
        <v>3140</v>
      </c>
      <c r="C1468" s="8" t="str">
        <f t="shared" ref="C1468:C1469" si="1752">MID(A1468,FIND(" - ",A1468)+3,LEN(A1468))</f>
        <v>23rd &amp; Fairmount</v>
      </c>
      <c r="D1468" s="2" t="s">
        <v>3143</v>
      </c>
      <c r="E1468" s="4" t="str">
        <f t="shared" ref="E1468" si="1753">LEFT(A1468,(FIND(" checkout",A1468,1)-1))</f>
        <v>6:28 PM</v>
      </c>
    </row>
    <row r="1469" spans="1:5" ht="13.5" thickBot="1">
      <c r="A1469" s="5" t="s">
        <v>707</v>
      </c>
      <c r="B1469" s="2" t="s">
        <v>3141</v>
      </c>
      <c r="C1469" s="8" t="str">
        <f t="shared" si="1752"/>
        <v>Race Street Pier</v>
      </c>
      <c r="D1469" s="2" t="s">
        <v>3144</v>
      </c>
      <c r="E1469" s="4" t="str">
        <f t="shared" ref="E1469" si="1754">LEFT(A1469,(FIND(" return",A1469,1)-1))</f>
        <v>6:46 PM</v>
      </c>
    </row>
    <row r="1470" spans="1:5" ht="13.5" thickBot="1">
      <c r="A1470" s="3" t="s">
        <v>74</v>
      </c>
      <c r="B1470" s="6" t="s">
        <v>3142</v>
      </c>
      <c r="C1470" s="4" t="str">
        <f t="shared" ref="C1470" si="1755">LEFT(A1470,(FIND(" miles",A1470,1)-1))</f>
        <v>2.7</v>
      </c>
    </row>
    <row r="1471" spans="1:5" ht="13.5" thickBot="1">
      <c r="A1471" s="7">
        <v>0</v>
      </c>
      <c r="B1471" s="2" t="s">
        <v>3139</v>
      </c>
      <c r="C1471" s="8" t="str">
        <f t="shared" ref="C1471" si="1756">MID(A1467,FIND(" - ",A1467)+3, 2)</f>
        <v>18</v>
      </c>
    </row>
    <row r="1472" spans="1:5" ht="13.5" thickBot="1">
      <c r="A1472" s="1" t="s">
        <v>708</v>
      </c>
      <c r="B1472" s="2" t="s">
        <v>3138</v>
      </c>
      <c r="C1472" s="4" t="str">
        <f t="shared" ref="C1472" si="1757">LEFT(A1472,(FIND(" -",A1472,1)-1))</f>
        <v>11/7/2016</v>
      </c>
    </row>
    <row r="1473" spans="1:5" ht="13.5" thickBot="1">
      <c r="A1473" s="3" t="s">
        <v>709</v>
      </c>
      <c r="B1473" s="2" t="s">
        <v>3140</v>
      </c>
      <c r="C1473" s="8" t="str">
        <f t="shared" ref="C1473:C1474" si="1758">MID(A1473,FIND(" - ",A1473)+3,LEN(A1473))</f>
        <v>Philadelphia Museum of Art</v>
      </c>
      <c r="D1473" s="2" t="s">
        <v>3143</v>
      </c>
      <c r="E1473" s="4" t="str">
        <f t="shared" ref="E1473" si="1759">LEFT(A1473,(FIND(" checkout",A1473,1)-1))</f>
        <v>7:55 AM</v>
      </c>
    </row>
    <row r="1474" spans="1:5" ht="13.5" thickBot="1">
      <c r="A1474" s="5" t="s">
        <v>710</v>
      </c>
      <c r="B1474" s="2" t="s">
        <v>3141</v>
      </c>
      <c r="C1474" s="8" t="str">
        <f t="shared" si="1758"/>
        <v>33rd &amp; Market</v>
      </c>
      <c r="D1474" s="2" t="s">
        <v>3144</v>
      </c>
      <c r="E1474" s="4" t="str">
        <f t="shared" ref="E1474" si="1760">LEFT(A1474,(FIND(" return",A1474,1)-1))</f>
        <v>8:03 AM</v>
      </c>
    </row>
    <row r="1475" spans="1:5" ht="13.5" thickBot="1">
      <c r="A1475" s="3" t="s">
        <v>206</v>
      </c>
      <c r="B1475" s="6" t="s">
        <v>3142</v>
      </c>
      <c r="C1475" s="4" t="str">
        <f t="shared" ref="C1475" si="1761">LEFT(A1475,(FIND(" miles",A1475,1)-1))</f>
        <v>1.2</v>
      </c>
    </row>
    <row r="1476" spans="1:5" ht="13.5" thickBot="1">
      <c r="A1476" s="7">
        <v>0</v>
      </c>
      <c r="B1476" s="2" t="s">
        <v>3139</v>
      </c>
      <c r="C1476" s="8" t="str">
        <f t="shared" ref="C1476" si="1762">MID(A1472,FIND(" - ",A1472)+3, 2)</f>
        <v xml:space="preserve">8 </v>
      </c>
    </row>
    <row r="1477" spans="1:5" ht="13.5" thickBot="1">
      <c r="A1477" s="1" t="s">
        <v>711</v>
      </c>
      <c r="B1477" s="2" t="s">
        <v>3138</v>
      </c>
      <c r="C1477" s="4" t="str">
        <f t="shared" ref="C1477" si="1763">LEFT(A1477,(FIND(" -",A1477,1)-1))</f>
        <v>11/8/2016</v>
      </c>
    </row>
    <row r="1478" spans="1:5" ht="13.5" thickBot="1">
      <c r="A1478" s="3" t="s">
        <v>712</v>
      </c>
      <c r="B1478" s="2" t="s">
        <v>3140</v>
      </c>
      <c r="C1478" s="8" t="str">
        <f t="shared" ref="C1478:C1479" si="1764">MID(A1478,FIND(" - ",A1478)+3,LEN(A1478))</f>
        <v>23rd &amp; Fairmount</v>
      </c>
      <c r="D1478" s="2" t="s">
        <v>3143</v>
      </c>
      <c r="E1478" s="4" t="str">
        <f t="shared" ref="E1478" si="1765">LEFT(A1478,(FIND(" checkout",A1478,1)-1))</f>
        <v>8:33 AM</v>
      </c>
    </row>
    <row r="1479" spans="1:5" ht="13.5" thickBot="1">
      <c r="A1479" s="5" t="s">
        <v>713</v>
      </c>
      <c r="B1479" s="2" t="s">
        <v>3141</v>
      </c>
      <c r="C1479" s="8" t="str">
        <f t="shared" si="1764"/>
        <v>The Children's Hospital of Philadelphia (CHOP)</v>
      </c>
      <c r="D1479" s="2" t="s">
        <v>3144</v>
      </c>
      <c r="E1479" s="4" t="str">
        <f t="shared" ref="E1479" si="1766">LEFT(A1479,(FIND(" return",A1479,1)-1))</f>
        <v>8:50 AM</v>
      </c>
    </row>
    <row r="1480" spans="1:5" ht="13.5" thickBot="1">
      <c r="A1480" s="3" t="s">
        <v>45</v>
      </c>
      <c r="B1480" s="6" t="s">
        <v>3142</v>
      </c>
      <c r="C1480" s="4" t="str">
        <f t="shared" ref="C1480" si="1767">LEFT(A1480,(FIND(" miles",A1480,1)-1))</f>
        <v>2.55</v>
      </c>
    </row>
    <row r="1481" spans="1:5" ht="13.5" thickBot="1">
      <c r="A1481" s="7">
        <v>0</v>
      </c>
      <c r="B1481" s="2" t="s">
        <v>3139</v>
      </c>
      <c r="C1481" s="8" t="str">
        <f t="shared" ref="C1481" si="1768">MID(A1477,FIND(" - ",A1477)+3, 2)</f>
        <v>17</v>
      </c>
    </row>
    <row r="1482" spans="1:5" ht="13.5" thickBot="1">
      <c r="A1482" s="1" t="s">
        <v>714</v>
      </c>
      <c r="B1482" s="2" t="s">
        <v>3138</v>
      </c>
      <c r="C1482" s="4" t="str">
        <f t="shared" ref="C1482" si="1769">LEFT(A1482,(FIND(" -",A1482,1)-1))</f>
        <v>11/10/2016</v>
      </c>
    </row>
    <row r="1483" spans="1:5" ht="13.5" thickBot="1">
      <c r="A1483" s="3" t="s">
        <v>44</v>
      </c>
      <c r="B1483" s="2" t="s">
        <v>3140</v>
      </c>
      <c r="C1483" s="8" t="str">
        <f t="shared" ref="C1483:C1484" si="1770">MID(A1483,FIND(" - ",A1483)+3,LEN(A1483))</f>
        <v>23rd &amp; Fairmount</v>
      </c>
      <c r="D1483" s="2" t="s">
        <v>3143</v>
      </c>
      <c r="E1483" s="4" t="str">
        <f t="shared" ref="E1483" si="1771">LEFT(A1483,(FIND(" checkout",A1483,1)-1))</f>
        <v>8:06 AM</v>
      </c>
    </row>
    <row r="1484" spans="1:5" ht="13.5" thickBot="1">
      <c r="A1484" s="5" t="s">
        <v>164</v>
      </c>
      <c r="B1484" s="2" t="s">
        <v>3141</v>
      </c>
      <c r="C1484" s="8" t="str">
        <f t="shared" si="1770"/>
        <v>The Children's Hospital of Philadelphia, East Service Drive</v>
      </c>
      <c r="D1484" s="2" t="s">
        <v>3144</v>
      </c>
      <c r="E1484" s="4" t="str">
        <f t="shared" ref="E1484" si="1772">LEFT(A1484,(FIND(" return",A1484,1)-1))</f>
        <v>8:23 AM</v>
      </c>
    </row>
    <row r="1485" spans="1:5" ht="13.5" thickBot="1">
      <c r="A1485" s="3" t="s">
        <v>45</v>
      </c>
      <c r="B1485" s="6" t="s">
        <v>3142</v>
      </c>
      <c r="C1485" s="4" t="str">
        <f t="shared" ref="C1485" si="1773">LEFT(A1485,(FIND(" miles",A1485,1)-1))</f>
        <v>2.55</v>
      </c>
    </row>
    <row r="1486" spans="1:5" ht="13.5" thickBot="1">
      <c r="A1486" s="7">
        <v>0</v>
      </c>
      <c r="B1486" s="2" t="s">
        <v>3139</v>
      </c>
      <c r="C1486" s="8" t="str">
        <f t="shared" ref="C1486" si="1774">MID(A1482,FIND(" - ",A1482)+3, 2)</f>
        <v>17</v>
      </c>
    </row>
    <row r="1487" spans="1:5" ht="13.5" thickBot="1">
      <c r="A1487" s="1" t="s">
        <v>715</v>
      </c>
      <c r="B1487" s="2" t="s">
        <v>3138</v>
      </c>
      <c r="C1487" s="4" t="str">
        <f t="shared" ref="C1487" si="1775">LEFT(A1487,(FIND(" -",A1487,1)-1))</f>
        <v>11/11/2016</v>
      </c>
    </row>
    <row r="1488" spans="1:5" ht="13.5" thickBot="1">
      <c r="A1488" s="3" t="s">
        <v>569</v>
      </c>
      <c r="B1488" s="2" t="s">
        <v>3140</v>
      </c>
      <c r="C1488" s="8" t="str">
        <f t="shared" ref="C1488:C1489" si="1776">MID(A1488,FIND(" - ",A1488)+3,LEN(A1488))</f>
        <v>23rd &amp; Fairmount</v>
      </c>
      <c r="D1488" s="2" t="s">
        <v>3143</v>
      </c>
      <c r="E1488" s="4" t="str">
        <f t="shared" ref="E1488" si="1777">LEFT(A1488,(FIND(" checkout",A1488,1)-1))</f>
        <v>7:58 AM</v>
      </c>
    </row>
    <row r="1489" spans="1:5" ht="13.5" thickBot="1">
      <c r="A1489" s="5" t="s">
        <v>688</v>
      </c>
      <c r="B1489" s="2" t="s">
        <v>3141</v>
      </c>
      <c r="C1489" s="8" t="str">
        <f t="shared" si="1776"/>
        <v>33rd &amp; Market</v>
      </c>
      <c r="D1489" s="2" t="s">
        <v>3144</v>
      </c>
      <c r="E1489" s="4" t="str">
        <f t="shared" ref="E1489" si="1778">LEFT(A1489,(FIND(" return",A1489,1)-1))</f>
        <v>8:08 AM</v>
      </c>
    </row>
    <row r="1490" spans="1:5" ht="13.5" thickBot="1">
      <c r="A1490" s="3" t="s">
        <v>49</v>
      </c>
      <c r="B1490" s="6" t="s">
        <v>3142</v>
      </c>
      <c r="C1490" s="4" t="str">
        <f t="shared" ref="C1490" si="1779">LEFT(A1490,(FIND(" miles",A1490,1)-1))</f>
        <v>1.5</v>
      </c>
    </row>
    <row r="1491" spans="1:5" ht="13.5" thickBot="1">
      <c r="A1491" s="7">
        <v>0</v>
      </c>
      <c r="B1491" s="2" t="s">
        <v>3139</v>
      </c>
      <c r="C1491" s="8" t="str">
        <f t="shared" ref="C1491" si="1780">MID(A1487,FIND(" - ",A1487)+3, 2)</f>
        <v>10</v>
      </c>
    </row>
    <row r="1492" spans="1:5" ht="13.5" thickBot="1">
      <c r="A1492" s="1" t="s">
        <v>716</v>
      </c>
      <c r="B1492" s="2" t="s">
        <v>3138</v>
      </c>
      <c r="C1492" s="4" t="str">
        <f t="shared" ref="C1492" si="1781">LEFT(A1492,(FIND(" -",A1492,1)-1))</f>
        <v>11/11/2016</v>
      </c>
    </row>
    <row r="1493" spans="1:5" ht="13.5" thickBot="1">
      <c r="A1493" s="3" t="s">
        <v>717</v>
      </c>
      <c r="B1493" s="2" t="s">
        <v>3140</v>
      </c>
      <c r="C1493" s="8" t="str">
        <f t="shared" ref="C1493:C1494" si="1782">MID(A1493,FIND(" - ",A1493)+3,LEN(A1493))</f>
        <v>The Children's Hospital of Philadelphia (CHOP)</v>
      </c>
      <c r="D1493" s="2" t="s">
        <v>3143</v>
      </c>
      <c r="E1493" s="4" t="str">
        <f t="shared" ref="E1493" si="1783">LEFT(A1493,(FIND(" checkout",A1493,1)-1))</f>
        <v>4:15 PM</v>
      </c>
    </row>
    <row r="1494" spans="1:5" ht="13.5" thickBot="1">
      <c r="A1494" s="5" t="s">
        <v>718</v>
      </c>
      <c r="B1494" s="2" t="s">
        <v>3141</v>
      </c>
      <c r="C1494" s="8" t="str">
        <f t="shared" si="1782"/>
        <v>Philadelphia Museum of Art</v>
      </c>
      <c r="D1494" s="2" t="s">
        <v>3144</v>
      </c>
      <c r="E1494" s="4" t="str">
        <f t="shared" ref="E1494" si="1784">LEFT(A1494,(FIND(" return",A1494,1)-1))</f>
        <v>4:29 PM</v>
      </c>
    </row>
    <row r="1495" spans="1:5" ht="13.5" thickBot="1">
      <c r="A1495" s="3" t="s">
        <v>3</v>
      </c>
      <c r="B1495" s="6" t="s">
        <v>3142</v>
      </c>
      <c r="C1495" s="4" t="str">
        <f t="shared" ref="C1495" si="1785">LEFT(A1495,(FIND(" miles",A1495,1)-1))</f>
        <v>2.1</v>
      </c>
    </row>
    <row r="1496" spans="1:5" ht="13.5" thickBot="1">
      <c r="A1496" s="7">
        <v>0</v>
      </c>
      <c r="B1496" s="2" t="s">
        <v>3139</v>
      </c>
      <c r="C1496" s="8" t="str">
        <f t="shared" ref="C1496" si="1786">MID(A1492,FIND(" - ",A1492)+3, 2)</f>
        <v>14</v>
      </c>
    </row>
    <row r="1497" spans="1:5" ht="13.5" thickBot="1">
      <c r="A1497" s="1" t="s">
        <v>719</v>
      </c>
      <c r="B1497" s="2" t="s">
        <v>3138</v>
      </c>
      <c r="C1497" s="4" t="str">
        <f t="shared" ref="C1497" si="1787">LEFT(A1497,(FIND(" -",A1497,1)-1))</f>
        <v>11/14/2016</v>
      </c>
    </row>
    <row r="1498" spans="1:5" ht="13.5" thickBot="1">
      <c r="A1498" s="3" t="s">
        <v>139</v>
      </c>
      <c r="B1498" s="2" t="s">
        <v>3140</v>
      </c>
      <c r="C1498" s="8" t="str">
        <f t="shared" ref="C1498:C1499" si="1788">MID(A1498,FIND(" - ",A1498)+3,LEN(A1498))</f>
        <v>23rd &amp; Fairmount</v>
      </c>
      <c r="D1498" s="2" t="s">
        <v>3143</v>
      </c>
      <c r="E1498" s="4" t="str">
        <f t="shared" ref="E1498" si="1789">LEFT(A1498,(FIND(" checkout",A1498,1)-1))</f>
        <v>8:12 AM</v>
      </c>
    </row>
    <row r="1499" spans="1:5" ht="13.5" thickBot="1">
      <c r="A1499" s="5" t="s">
        <v>291</v>
      </c>
      <c r="B1499" s="2" t="s">
        <v>3141</v>
      </c>
      <c r="C1499" s="8" t="str">
        <f t="shared" si="1788"/>
        <v>33rd &amp; Market</v>
      </c>
      <c r="D1499" s="2" t="s">
        <v>3144</v>
      </c>
      <c r="E1499" s="4" t="str">
        <f t="shared" ref="E1499" si="1790">LEFT(A1499,(FIND(" return",A1499,1)-1))</f>
        <v>8:23 AM</v>
      </c>
    </row>
    <row r="1500" spans="1:5" ht="13.5" thickBot="1">
      <c r="A1500" s="3" t="s">
        <v>330</v>
      </c>
      <c r="B1500" s="6" t="s">
        <v>3142</v>
      </c>
      <c r="C1500" s="4" t="str">
        <f t="shared" ref="C1500" si="1791">LEFT(A1500,(FIND(" miles",A1500,1)-1))</f>
        <v>1.65</v>
      </c>
    </row>
    <row r="1501" spans="1:5" ht="13.5" thickBot="1">
      <c r="A1501" s="7">
        <v>0</v>
      </c>
      <c r="B1501" s="2" t="s">
        <v>3139</v>
      </c>
      <c r="C1501" s="8" t="str">
        <f t="shared" ref="C1501" si="1792">MID(A1497,FIND(" - ",A1497)+3, 2)</f>
        <v>11</v>
      </c>
    </row>
    <row r="1502" spans="1:5" ht="13.5" thickBot="1">
      <c r="A1502" s="1" t="s">
        <v>719</v>
      </c>
      <c r="B1502" s="2" t="s">
        <v>3138</v>
      </c>
      <c r="C1502" s="4" t="str">
        <f t="shared" ref="C1502" si="1793">LEFT(A1502,(FIND(" -",A1502,1)-1))</f>
        <v>11/14/2016</v>
      </c>
    </row>
    <row r="1503" spans="1:5" ht="13.5" thickBot="1">
      <c r="A1503" s="3" t="s">
        <v>298</v>
      </c>
      <c r="B1503" s="2" t="s">
        <v>3140</v>
      </c>
      <c r="C1503" s="8" t="str">
        <f t="shared" ref="C1503:C1504" si="1794">MID(A1503,FIND(" - ",A1503)+3,LEN(A1503))</f>
        <v>33rd &amp; Market</v>
      </c>
      <c r="D1503" s="2" t="s">
        <v>3143</v>
      </c>
      <c r="E1503" s="4" t="str">
        <f t="shared" ref="E1503" si="1795">LEFT(A1503,(FIND(" checkout",A1503,1)-1))</f>
        <v>5:17 PM</v>
      </c>
    </row>
    <row r="1504" spans="1:5" ht="13.5" thickBot="1">
      <c r="A1504" s="5" t="s">
        <v>720</v>
      </c>
      <c r="B1504" s="2" t="s">
        <v>3141</v>
      </c>
      <c r="C1504" s="8" t="str">
        <f t="shared" si="1794"/>
        <v>23rd &amp; Fairmount</v>
      </c>
      <c r="D1504" s="2" t="s">
        <v>3144</v>
      </c>
      <c r="E1504" s="4" t="str">
        <f t="shared" ref="E1504" si="1796">LEFT(A1504,(FIND(" return",A1504,1)-1))</f>
        <v>5:28 PM</v>
      </c>
    </row>
    <row r="1505" spans="1:5" ht="13.5" thickBot="1">
      <c r="A1505" s="3" t="s">
        <v>330</v>
      </c>
      <c r="B1505" s="6" t="s">
        <v>3142</v>
      </c>
      <c r="C1505" s="4" t="str">
        <f t="shared" ref="C1505" si="1797">LEFT(A1505,(FIND(" miles",A1505,1)-1))</f>
        <v>1.65</v>
      </c>
    </row>
    <row r="1506" spans="1:5" ht="13.5" thickBot="1">
      <c r="A1506" s="7">
        <v>0</v>
      </c>
      <c r="B1506" s="2" t="s">
        <v>3139</v>
      </c>
      <c r="C1506" s="8" t="str">
        <f t="shared" ref="C1506" si="1798">MID(A1502,FIND(" - ",A1502)+3, 2)</f>
        <v>11</v>
      </c>
    </row>
    <row r="1507" spans="1:5" ht="13.5" thickBot="1">
      <c r="A1507" s="1" t="s">
        <v>721</v>
      </c>
      <c r="B1507" s="2" t="s">
        <v>3138</v>
      </c>
      <c r="C1507" s="4" t="str">
        <f t="shared" ref="C1507" si="1799">LEFT(A1507,(FIND(" -",A1507,1)-1))</f>
        <v>11/14/2016</v>
      </c>
    </row>
    <row r="1508" spans="1:5" ht="13.5" thickBot="1">
      <c r="A1508" s="3" t="s">
        <v>722</v>
      </c>
      <c r="B1508" s="2" t="s">
        <v>3140</v>
      </c>
      <c r="C1508" s="8" t="str">
        <f t="shared" ref="C1508:C1509" si="1800">MID(A1508,FIND(" - ",A1508)+3,LEN(A1508))</f>
        <v>23rd &amp; Fairmount</v>
      </c>
      <c r="D1508" s="2" t="s">
        <v>3143</v>
      </c>
      <c r="E1508" s="4" t="str">
        <f t="shared" ref="E1508" si="1801">LEFT(A1508,(FIND(" checkout",A1508,1)-1))</f>
        <v>6:20 PM</v>
      </c>
    </row>
    <row r="1509" spans="1:5" ht="13.5" thickBot="1">
      <c r="A1509" s="5" t="s">
        <v>723</v>
      </c>
      <c r="B1509" s="2" t="s">
        <v>3141</v>
      </c>
      <c r="C1509" s="8" t="str">
        <f t="shared" si="1800"/>
        <v>Girard Station, MFL</v>
      </c>
      <c r="D1509" s="2" t="s">
        <v>3144</v>
      </c>
      <c r="E1509" s="4" t="str">
        <f t="shared" ref="E1509" si="1802">LEFT(A1509,(FIND(" return",A1509,1)-1))</f>
        <v>6:39 PM</v>
      </c>
    </row>
    <row r="1510" spans="1:5" ht="13.5" thickBot="1">
      <c r="A1510" s="3" t="s">
        <v>39</v>
      </c>
      <c r="B1510" s="6" t="s">
        <v>3142</v>
      </c>
      <c r="C1510" s="4" t="str">
        <f t="shared" ref="C1510" si="1803">LEFT(A1510,(FIND(" miles",A1510,1)-1))</f>
        <v>2.85</v>
      </c>
    </row>
    <row r="1511" spans="1:5" ht="13.5" thickBot="1">
      <c r="A1511" s="7">
        <v>0</v>
      </c>
      <c r="B1511" s="2" t="s">
        <v>3139</v>
      </c>
      <c r="C1511" s="8" t="str">
        <f t="shared" ref="C1511" si="1804">MID(A1507,FIND(" - ",A1507)+3, 2)</f>
        <v>19</v>
      </c>
    </row>
    <row r="1512" spans="1:5" ht="13.5" thickBot="1">
      <c r="A1512" s="1" t="s">
        <v>724</v>
      </c>
      <c r="B1512" s="2" t="s">
        <v>3138</v>
      </c>
      <c r="C1512" s="4" t="str">
        <f t="shared" ref="C1512" si="1805">LEFT(A1512,(FIND(" -",A1512,1)-1))</f>
        <v>11/14/2016</v>
      </c>
    </row>
    <row r="1513" spans="1:5" ht="13.5" thickBot="1">
      <c r="A1513" s="3" t="s">
        <v>725</v>
      </c>
      <c r="B1513" s="2" t="s">
        <v>3140</v>
      </c>
      <c r="C1513" s="8" t="str">
        <f t="shared" ref="C1513:C1514" si="1806">MID(A1513,FIND(" - ",A1513)+3,LEN(A1513))</f>
        <v>Del. River Trail &amp; Penn St.</v>
      </c>
      <c r="D1513" s="2" t="s">
        <v>3143</v>
      </c>
      <c r="E1513" s="4" t="str">
        <f t="shared" ref="E1513" si="1807">LEFT(A1513,(FIND(" checkout",A1513,1)-1))</f>
        <v>11:04 PM</v>
      </c>
    </row>
    <row r="1514" spans="1:5" ht="13.5" thickBot="1">
      <c r="A1514" s="5" t="s">
        <v>726</v>
      </c>
      <c r="B1514" s="2" t="s">
        <v>3141</v>
      </c>
      <c r="C1514" s="8" t="str">
        <f t="shared" si="1806"/>
        <v>23rd &amp; Fairmount</v>
      </c>
      <c r="D1514" s="2" t="s">
        <v>3144</v>
      </c>
      <c r="E1514" s="4" t="str">
        <f t="shared" ref="E1514" si="1808">LEFT(A1514,(FIND(" return",A1514,1)-1))</f>
        <v>11:18 PM</v>
      </c>
    </row>
    <row r="1515" spans="1:5" ht="13.5" thickBot="1">
      <c r="A1515" s="3" t="s">
        <v>3</v>
      </c>
      <c r="B1515" s="6" t="s">
        <v>3142</v>
      </c>
      <c r="C1515" s="4" t="str">
        <f t="shared" ref="C1515" si="1809">LEFT(A1515,(FIND(" miles",A1515,1)-1))</f>
        <v>2.1</v>
      </c>
    </row>
    <row r="1516" spans="1:5" ht="13.5" thickBot="1">
      <c r="A1516" s="7">
        <v>0</v>
      </c>
      <c r="B1516" s="2" t="s">
        <v>3139</v>
      </c>
      <c r="C1516" s="8" t="str">
        <f t="shared" ref="C1516" si="1810">MID(A1512,FIND(" - ",A1512)+3, 2)</f>
        <v>14</v>
      </c>
    </row>
    <row r="1517" spans="1:5" ht="13.5" thickBot="1">
      <c r="A1517" s="1" t="s">
        <v>727</v>
      </c>
      <c r="B1517" s="2" t="s">
        <v>3138</v>
      </c>
      <c r="C1517" s="4" t="str">
        <f t="shared" ref="C1517" si="1811">LEFT(A1517,(FIND(" -",A1517,1)-1))</f>
        <v>11/15/2016</v>
      </c>
    </row>
    <row r="1518" spans="1:5" ht="13.5" thickBot="1">
      <c r="A1518" s="3" t="s">
        <v>535</v>
      </c>
      <c r="B1518" s="2" t="s">
        <v>3140</v>
      </c>
      <c r="C1518" s="8" t="str">
        <f t="shared" ref="C1518:C1519" si="1812">MID(A1518,FIND(" - ",A1518)+3,LEN(A1518))</f>
        <v>23rd &amp; Fairmount</v>
      </c>
      <c r="D1518" s="2" t="s">
        <v>3143</v>
      </c>
      <c r="E1518" s="4" t="str">
        <f t="shared" ref="E1518" si="1813">LEFT(A1518,(FIND(" checkout",A1518,1)-1))</f>
        <v>7:56 AM</v>
      </c>
    </row>
    <row r="1519" spans="1:5" ht="13.5" thickBot="1">
      <c r="A1519" s="5" t="s">
        <v>728</v>
      </c>
      <c r="B1519" s="2" t="s">
        <v>3141</v>
      </c>
      <c r="C1519" s="8" t="str">
        <f t="shared" si="1812"/>
        <v>Philadelphia Museum of Art</v>
      </c>
      <c r="D1519" s="2" t="s">
        <v>3144</v>
      </c>
      <c r="E1519" s="4" t="str">
        <f t="shared" ref="E1519" si="1814">LEFT(A1519,(FIND(" return",A1519,1)-1))</f>
        <v>8:00 AM</v>
      </c>
    </row>
    <row r="1520" spans="1:5" ht="13.5" thickBot="1">
      <c r="A1520" s="3" t="s">
        <v>352</v>
      </c>
      <c r="B1520" s="6" t="s">
        <v>3142</v>
      </c>
      <c r="C1520" s="4" t="str">
        <f t="shared" ref="C1520" si="1815">LEFT(A1520,(FIND(" miles",A1520,1)-1))</f>
        <v>0.6</v>
      </c>
    </row>
    <row r="1521" spans="1:5" ht="13.5" thickBot="1">
      <c r="A1521" s="7">
        <v>0</v>
      </c>
      <c r="B1521" s="2" t="s">
        <v>3139</v>
      </c>
      <c r="C1521" s="8" t="str">
        <f t="shared" ref="C1521" si="1816">MID(A1517,FIND(" - ",A1517)+3, 2)</f>
        <v xml:space="preserve">4 </v>
      </c>
    </row>
    <row r="1522" spans="1:5" ht="13.5" thickBot="1">
      <c r="A1522" s="1" t="s">
        <v>729</v>
      </c>
      <c r="B1522" s="2" t="s">
        <v>3138</v>
      </c>
      <c r="C1522" s="4" t="str">
        <f t="shared" ref="C1522" si="1817">LEFT(A1522,(FIND(" -",A1522,1)-1))</f>
        <v>11/15/2016</v>
      </c>
    </row>
    <row r="1523" spans="1:5" ht="13.5" thickBot="1">
      <c r="A1523" s="3" t="s">
        <v>730</v>
      </c>
      <c r="B1523" s="2" t="s">
        <v>3140</v>
      </c>
      <c r="C1523" s="8" t="str">
        <f t="shared" ref="C1523:C1524" si="1818">MID(A1523,FIND(" - ",A1523)+3,LEN(A1523))</f>
        <v>Philadelphia Museum of Art</v>
      </c>
      <c r="D1523" s="2" t="s">
        <v>3143</v>
      </c>
      <c r="E1523" s="4" t="str">
        <f t="shared" ref="E1523" si="1819">LEFT(A1523,(FIND(" checkout",A1523,1)-1))</f>
        <v>8:01 AM</v>
      </c>
    </row>
    <row r="1524" spans="1:5" ht="13.5" thickBot="1">
      <c r="A1524" s="5" t="s">
        <v>731</v>
      </c>
      <c r="B1524" s="2" t="s">
        <v>3141</v>
      </c>
      <c r="C1524" s="8" t="str">
        <f t="shared" si="1818"/>
        <v>Philadelphia Museum of Art</v>
      </c>
      <c r="D1524" s="2" t="s">
        <v>3144</v>
      </c>
      <c r="E1524" s="4" t="str">
        <f t="shared" ref="E1524" si="1820">LEFT(A1524,(FIND(" return",A1524,1)-1))</f>
        <v>8:01 AM</v>
      </c>
    </row>
    <row r="1525" spans="1:5" ht="13.5" thickBot="1">
      <c r="A1525" s="3" t="s">
        <v>118</v>
      </c>
      <c r="B1525" s="6" t="s">
        <v>3142</v>
      </c>
      <c r="C1525" s="4" t="str">
        <f t="shared" ref="C1525" si="1821">LEFT(A1525,(FIND(" miles",A1525,1)-1))</f>
        <v>0</v>
      </c>
    </row>
    <row r="1526" spans="1:5" ht="13.5" thickBot="1">
      <c r="A1526" s="7">
        <v>0</v>
      </c>
      <c r="B1526" s="2" t="s">
        <v>3139</v>
      </c>
      <c r="C1526" s="8" t="str">
        <f t="shared" ref="C1526" si="1822">MID(A1522,FIND(" - ",A1522)+3, 2)</f>
        <v xml:space="preserve">0 </v>
      </c>
    </row>
    <row r="1527" spans="1:5" ht="13.5" thickBot="1">
      <c r="A1527" s="1" t="s">
        <v>732</v>
      </c>
      <c r="B1527" s="2" t="s">
        <v>3138</v>
      </c>
      <c r="C1527" s="4" t="str">
        <f t="shared" ref="C1527" si="1823">LEFT(A1527,(FIND(" -",A1527,1)-1))</f>
        <v>11/15/2016</v>
      </c>
    </row>
    <row r="1528" spans="1:5" ht="13.5" thickBot="1">
      <c r="A1528" s="3" t="s">
        <v>733</v>
      </c>
      <c r="B1528" s="2" t="s">
        <v>3140</v>
      </c>
      <c r="C1528" s="8" t="str">
        <f t="shared" ref="C1528:C1529" si="1824">MID(A1528,FIND(" - ",A1528)+3,LEN(A1528))</f>
        <v>Philadelphia Museum of Art</v>
      </c>
      <c r="D1528" s="2" t="s">
        <v>3143</v>
      </c>
      <c r="E1528" s="4" t="str">
        <f t="shared" ref="E1528" si="1825">LEFT(A1528,(FIND(" checkout",A1528,1)-1))</f>
        <v>8:02 AM</v>
      </c>
    </row>
    <row r="1529" spans="1:5" ht="13.5" thickBot="1">
      <c r="A1529" s="5" t="s">
        <v>734</v>
      </c>
      <c r="B1529" s="2" t="s">
        <v>3141</v>
      </c>
      <c r="C1529" s="8" t="str">
        <f t="shared" si="1824"/>
        <v>The Children's Hospital of Philadelphia (CHOP)</v>
      </c>
      <c r="D1529" s="2" t="s">
        <v>3144</v>
      </c>
      <c r="E1529" s="4" t="str">
        <f t="shared" ref="E1529" si="1826">LEFT(A1529,(FIND(" return",A1529,1)-1))</f>
        <v>8:15 AM</v>
      </c>
    </row>
    <row r="1530" spans="1:5" ht="13.5" thickBot="1">
      <c r="A1530" s="3" t="s">
        <v>31</v>
      </c>
      <c r="B1530" s="6" t="s">
        <v>3142</v>
      </c>
      <c r="C1530" s="4" t="str">
        <f t="shared" ref="C1530" si="1827">LEFT(A1530,(FIND(" miles",A1530,1)-1))</f>
        <v>1.95</v>
      </c>
    </row>
    <row r="1531" spans="1:5" ht="13.5" thickBot="1">
      <c r="A1531" s="7">
        <v>0</v>
      </c>
      <c r="B1531" s="2" t="s">
        <v>3139</v>
      </c>
      <c r="C1531" s="8" t="str">
        <f t="shared" ref="C1531" si="1828">MID(A1527,FIND(" - ",A1527)+3, 2)</f>
        <v>13</v>
      </c>
    </row>
    <row r="1532" spans="1:5" ht="13.5" thickBot="1">
      <c r="A1532" s="1" t="s">
        <v>735</v>
      </c>
      <c r="B1532" s="2" t="s">
        <v>3138</v>
      </c>
      <c r="C1532" s="4" t="str">
        <f t="shared" ref="C1532" si="1829">LEFT(A1532,(FIND(" -",A1532,1)-1))</f>
        <v>11/16/2016</v>
      </c>
    </row>
    <row r="1533" spans="1:5" ht="13.5" thickBot="1">
      <c r="A1533" s="3" t="s">
        <v>667</v>
      </c>
      <c r="B1533" s="2" t="s">
        <v>3140</v>
      </c>
      <c r="C1533" s="8" t="str">
        <f t="shared" ref="C1533:C1534" si="1830">MID(A1533,FIND(" - ",A1533)+3,LEN(A1533))</f>
        <v>Philadelphia Museum of Art</v>
      </c>
      <c r="D1533" s="2" t="s">
        <v>3143</v>
      </c>
      <c r="E1533" s="4" t="str">
        <f t="shared" ref="E1533" si="1831">LEFT(A1533,(FIND(" checkout",A1533,1)-1))</f>
        <v>8:21 AM</v>
      </c>
    </row>
    <row r="1534" spans="1:5" ht="13.5" thickBot="1">
      <c r="A1534" s="5" t="s">
        <v>620</v>
      </c>
      <c r="B1534" s="2" t="s">
        <v>3141</v>
      </c>
      <c r="C1534" s="8" t="str">
        <f t="shared" si="1830"/>
        <v>33rd &amp; Market</v>
      </c>
      <c r="D1534" s="2" t="s">
        <v>3144</v>
      </c>
      <c r="E1534" s="4" t="str">
        <f t="shared" ref="E1534" si="1832">LEFT(A1534,(FIND(" return",A1534,1)-1))</f>
        <v>8:29 AM</v>
      </c>
    </row>
    <row r="1535" spans="1:5" ht="13.5" thickBot="1">
      <c r="A1535" s="3" t="s">
        <v>206</v>
      </c>
      <c r="B1535" s="6" t="s">
        <v>3142</v>
      </c>
      <c r="C1535" s="4" t="str">
        <f t="shared" ref="C1535" si="1833">LEFT(A1535,(FIND(" miles",A1535,1)-1))</f>
        <v>1.2</v>
      </c>
    </row>
    <row r="1536" spans="1:5" ht="13.5" thickBot="1">
      <c r="A1536" s="7">
        <v>0</v>
      </c>
      <c r="B1536" s="2" t="s">
        <v>3139</v>
      </c>
      <c r="C1536" s="8" t="str">
        <f t="shared" ref="C1536" si="1834">MID(A1532,FIND(" - ",A1532)+3, 2)</f>
        <v xml:space="preserve">8 </v>
      </c>
    </row>
    <row r="1537" spans="1:5" ht="13.5" thickBot="1">
      <c r="A1537" s="1" t="s">
        <v>736</v>
      </c>
      <c r="B1537" s="2" t="s">
        <v>3138</v>
      </c>
      <c r="C1537" s="4" t="str">
        <f t="shared" ref="C1537" si="1835">LEFT(A1537,(FIND(" -",A1537,1)-1))</f>
        <v>11/16/2016</v>
      </c>
    </row>
    <row r="1538" spans="1:5" ht="13.5" thickBot="1">
      <c r="A1538" s="3" t="s">
        <v>445</v>
      </c>
      <c r="B1538" s="2" t="s">
        <v>3140</v>
      </c>
      <c r="C1538" s="8" t="str">
        <f t="shared" ref="C1538:C1539" si="1836">MID(A1538,FIND(" - ",A1538)+3,LEN(A1538))</f>
        <v>33rd &amp; Market</v>
      </c>
      <c r="D1538" s="2" t="s">
        <v>3143</v>
      </c>
      <c r="E1538" s="4" t="str">
        <f t="shared" ref="E1538" si="1837">LEFT(A1538,(FIND(" checkout",A1538,1)-1))</f>
        <v>5:06 PM</v>
      </c>
    </row>
    <row r="1539" spans="1:5" ht="13.5" thickBot="1">
      <c r="A1539" s="5" t="s">
        <v>737</v>
      </c>
      <c r="B1539" s="2" t="s">
        <v>3141</v>
      </c>
      <c r="C1539" s="8" t="str">
        <f t="shared" si="1836"/>
        <v>23rd &amp; Fairmount</v>
      </c>
      <c r="D1539" s="2" t="s">
        <v>3144</v>
      </c>
      <c r="E1539" s="4" t="str">
        <f t="shared" ref="E1539" si="1838">LEFT(A1539,(FIND(" return",A1539,1)-1))</f>
        <v>5:18 PM</v>
      </c>
    </row>
    <row r="1540" spans="1:5" ht="13.5" thickBot="1">
      <c r="A1540" s="3" t="s">
        <v>106</v>
      </c>
      <c r="B1540" s="6" t="s">
        <v>3142</v>
      </c>
      <c r="C1540" s="4" t="str">
        <f t="shared" ref="C1540" si="1839">LEFT(A1540,(FIND(" miles",A1540,1)-1))</f>
        <v>1.8</v>
      </c>
    </row>
    <row r="1541" spans="1:5" ht="13.5" thickBot="1">
      <c r="A1541" s="7">
        <v>0</v>
      </c>
      <c r="B1541" s="2" t="s">
        <v>3139</v>
      </c>
      <c r="C1541" s="8" t="str">
        <f t="shared" ref="C1541" si="1840">MID(A1537,FIND(" - ",A1537)+3, 2)</f>
        <v>12</v>
      </c>
    </row>
    <row r="1542" spans="1:5" ht="13.5" thickBot="1">
      <c r="A1542" s="1" t="s">
        <v>738</v>
      </c>
      <c r="B1542" s="2" t="s">
        <v>3138</v>
      </c>
      <c r="C1542" s="4" t="str">
        <f t="shared" ref="C1542" si="1841">LEFT(A1542,(FIND(" -",A1542,1)-1))</f>
        <v>11/17/2016</v>
      </c>
    </row>
    <row r="1543" spans="1:5" ht="13.5" thickBot="1">
      <c r="A1543" s="3" t="s">
        <v>739</v>
      </c>
      <c r="B1543" s="2" t="s">
        <v>3140</v>
      </c>
      <c r="C1543" s="8" t="str">
        <f t="shared" ref="C1543:C1544" si="1842">MID(A1543,FIND(" - ",A1543)+3,LEN(A1543))</f>
        <v>23rd &amp; Fairmount</v>
      </c>
      <c r="D1543" s="2" t="s">
        <v>3143</v>
      </c>
      <c r="E1543" s="4" t="str">
        <f t="shared" ref="E1543" si="1843">LEFT(A1543,(FIND(" checkout",A1543,1)-1))</f>
        <v>7:37 AM</v>
      </c>
    </row>
    <row r="1544" spans="1:5" ht="13.5" thickBot="1">
      <c r="A1544" s="5" t="s">
        <v>740</v>
      </c>
      <c r="B1544" s="2" t="s">
        <v>3141</v>
      </c>
      <c r="C1544" s="8" t="str">
        <f t="shared" si="1842"/>
        <v>The Children's Hospital of Philadelphia (CHOP)</v>
      </c>
      <c r="D1544" s="2" t="s">
        <v>3144</v>
      </c>
      <c r="E1544" s="4" t="str">
        <f t="shared" ref="E1544" si="1844">LEFT(A1544,(FIND(" return",A1544,1)-1))</f>
        <v>7:56 AM</v>
      </c>
    </row>
    <row r="1545" spans="1:5" ht="13.5" thickBot="1">
      <c r="A1545" s="3" t="s">
        <v>39</v>
      </c>
      <c r="B1545" s="6" t="s">
        <v>3142</v>
      </c>
      <c r="C1545" s="4" t="str">
        <f t="shared" ref="C1545" si="1845">LEFT(A1545,(FIND(" miles",A1545,1)-1))</f>
        <v>2.85</v>
      </c>
    </row>
    <row r="1546" spans="1:5" ht="13.5" thickBot="1">
      <c r="A1546" s="7">
        <v>0</v>
      </c>
      <c r="B1546" s="2" t="s">
        <v>3139</v>
      </c>
      <c r="C1546" s="8" t="str">
        <f t="shared" ref="C1546" si="1846">MID(A1542,FIND(" - ",A1542)+3, 2)</f>
        <v>19</v>
      </c>
    </row>
    <row r="1547" spans="1:5" ht="13.5" thickBot="1">
      <c r="A1547" s="1" t="s">
        <v>741</v>
      </c>
      <c r="B1547" s="2" t="s">
        <v>3138</v>
      </c>
      <c r="C1547" s="4" t="str">
        <f t="shared" ref="C1547" si="1847">LEFT(A1547,(FIND(" -",A1547,1)-1))</f>
        <v>11/17/2016</v>
      </c>
    </row>
    <row r="1548" spans="1:5" ht="13.5" thickBot="1">
      <c r="A1548" s="3" t="s">
        <v>41</v>
      </c>
      <c r="B1548" s="2" t="s">
        <v>3140</v>
      </c>
      <c r="C1548" s="8" t="str">
        <f t="shared" ref="C1548:C1549" si="1848">MID(A1548,FIND(" - ",A1548)+3,LEN(A1548))</f>
        <v>The Children's Hospital of Philadelphia (CHOP)</v>
      </c>
      <c r="D1548" s="2" t="s">
        <v>3143</v>
      </c>
      <c r="E1548" s="4" t="str">
        <f t="shared" ref="E1548" si="1849">LEFT(A1548,(FIND(" checkout",A1548,1)-1))</f>
        <v>5:09 PM</v>
      </c>
    </row>
    <row r="1549" spans="1:5" ht="13.5" thickBot="1">
      <c r="A1549" s="5" t="s">
        <v>142</v>
      </c>
      <c r="B1549" s="2" t="s">
        <v>3141</v>
      </c>
      <c r="C1549" s="8" t="str">
        <f t="shared" si="1848"/>
        <v>Philadelphia Museum of Art</v>
      </c>
      <c r="D1549" s="2" t="s">
        <v>3144</v>
      </c>
      <c r="E1549" s="4" t="str">
        <f t="shared" ref="E1549" si="1850">LEFT(A1549,(FIND(" return",A1549,1)-1))</f>
        <v>5:24 PM</v>
      </c>
    </row>
    <row r="1550" spans="1:5" ht="13.5" thickBot="1">
      <c r="A1550" s="3" t="s">
        <v>23</v>
      </c>
      <c r="B1550" s="6" t="s">
        <v>3142</v>
      </c>
      <c r="C1550" s="4" t="str">
        <f t="shared" ref="C1550" si="1851">LEFT(A1550,(FIND(" miles",A1550,1)-1))</f>
        <v>2.25</v>
      </c>
    </row>
    <row r="1551" spans="1:5" ht="13.5" thickBot="1">
      <c r="A1551" s="7">
        <v>0</v>
      </c>
      <c r="B1551" s="2" t="s">
        <v>3139</v>
      </c>
      <c r="C1551" s="8" t="str">
        <f t="shared" ref="C1551" si="1852">MID(A1547,FIND(" - ",A1547)+3, 2)</f>
        <v>15</v>
      </c>
    </row>
    <row r="1552" spans="1:5" ht="13.5" thickBot="1">
      <c r="A1552" s="1" t="s">
        <v>742</v>
      </c>
      <c r="B1552" s="2" t="s">
        <v>3138</v>
      </c>
      <c r="C1552" s="4" t="str">
        <f t="shared" ref="C1552" si="1853">LEFT(A1552,(FIND(" -",A1552,1)-1))</f>
        <v>11/17/2016</v>
      </c>
    </row>
    <row r="1553" spans="1:5" ht="13.5" thickBot="1">
      <c r="A1553" s="3" t="s">
        <v>743</v>
      </c>
      <c r="B1553" s="2" t="s">
        <v>3140</v>
      </c>
      <c r="C1553" s="8" t="str">
        <f t="shared" ref="C1553:C1554" si="1854">MID(A1553,FIND(" - ",A1553)+3,LEN(A1553))</f>
        <v>23rd &amp; Fairmount</v>
      </c>
      <c r="D1553" s="2" t="s">
        <v>3143</v>
      </c>
      <c r="E1553" s="4" t="str">
        <f t="shared" ref="E1553" si="1855">LEFT(A1553,(FIND(" checkout",A1553,1)-1))</f>
        <v>7:36 PM</v>
      </c>
    </row>
    <row r="1554" spans="1:5" ht="13.5" thickBot="1">
      <c r="A1554" s="5" t="s">
        <v>744</v>
      </c>
      <c r="B1554" s="2" t="s">
        <v>3141</v>
      </c>
      <c r="C1554" s="8" t="str">
        <f t="shared" si="1854"/>
        <v>24th &amp; Sansom</v>
      </c>
      <c r="D1554" s="2" t="s">
        <v>3144</v>
      </c>
      <c r="E1554" s="4" t="str">
        <f t="shared" ref="E1554" si="1856">LEFT(A1554,(FIND(" return",A1554,1)-1))</f>
        <v>7:46 PM</v>
      </c>
    </row>
    <row r="1555" spans="1:5" ht="13.5" thickBot="1">
      <c r="A1555" s="3" t="s">
        <v>49</v>
      </c>
      <c r="B1555" s="6" t="s">
        <v>3142</v>
      </c>
      <c r="C1555" s="4" t="str">
        <f t="shared" ref="C1555" si="1857">LEFT(A1555,(FIND(" miles",A1555,1)-1))</f>
        <v>1.5</v>
      </c>
    </row>
    <row r="1556" spans="1:5" ht="13.5" thickBot="1">
      <c r="A1556" s="7">
        <v>0</v>
      </c>
      <c r="B1556" s="2" t="s">
        <v>3139</v>
      </c>
      <c r="C1556" s="8" t="str">
        <f t="shared" ref="C1556" si="1858">MID(A1552,FIND(" - ",A1552)+3, 2)</f>
        <v>10</v>
      </c>
    </row>
    <row r="1557" spans="1:5" ht="13.5" thickBot="1">
      <c r="A1557" s="1" t="s">
        <v>745</v>
      </c>
      <c r="B1557" s="2" t="s">
        <v>3138</v>
      </c>
      <c r="C1557" s="4" t="str">
        <f t="shared" ref="C1557" si="1859">LEFT(A1557,(FIND(" -",A1557,1)-1))</f>
        <v>11/17/2016</v>
      </c>
    </row>
    <row r="1558" spans="1:5" ht="13.5" thickBot="1">
      <c r="A1558" s="3" t="s">
        <v>746</v>
      </c>
      <c r="B1558" s="2" t="s">
        <v>3140</v>
      </c>
      <c r="C1558" s="8" t="str">
        <f t="shared" ref="C1558:C1559" si="1860">MID(A1558,FIND(" - ",A1558)+3,LEN(A1558))</f>
        <v>24th &amp; Sansom</v>
      </c>
      <c r="D1558" s="2" t="s">
        <v>3143</v>
      </c>
      <c r="E1558" s="4" t="str">
        <f t="shared" ref="E1558" si="1861">LEFT(A1558,(FIND(" checkout",A1558,1)-1))</f>
        <v>9:17 PM</v>
      </c>
    </row>
    <row r="1559" spans="1:5" ht="13.5" thickBot="1">
      <c r="A1559" s="5" t="s">
        <v>747</v>
      </c>
      <c r="B1559" s="2" t="s">
        <v>3141</v>
      </c>
      <c r="C1559" s="8" t="str">
        <f t="shared" si="1860"/>
        <v>23rd &amp; Fairmount</v>
      </c>
      <c r="D1559" s="2" t="s">
        <v>3144</v>
      </c>
      <c r="E1559" s="4" t="str">
        <f t="shared" ref="E1559" si="1862">LEFT(A1559,(FIND(" return",A1559,1)-1))</f>
        <v>9:26 PM</v>
      </c>
    </row>
    <row r="1560" spans="1:5" ht="13.5" thickBot="1">
      <c r="A1560" s="3" t="s">
        <v>299</v>
      </c>
      <c r="B1560" s="6" t="s">
        <v>3142</v>
      </c>
      <c r="C1560" s="4" t="str">
        <f t="shared" ref="C1560" si="1863">LEFT(A1560,(FIND(" miles",A1560,1)-1))</f>
        <v>1.35</v>
      </c>
    </row>
    <row r="1561" spans="1:5" ht="13.5" thickBot="1">
      <c r="A1561" s="7">
        <v>0</v>
      </c>
      <c r="B1561" s="2" t="s">
        <v>3139</v>
      </c>
      <c r="C1561" s="8" t="str">
        <f t="shared" ref="C1561" si="1864">MID(A1557,FIND(" - ",A1557)+3, 2)</f>
        <v xml:space="preserve">9 </v>
      </c>
    </row>
    <row r="1562" spans="1:5" ht="13.5" thickBot="1">
      <c r="A1562" s="1" t="s">
        <v>748</v>
      </c>
      <c r="B1562" s="2" t="s">
        <v>3138</v>
      </c>
      <c r="C1562" s="4" t="str">
        <f t="shared" ref="C1562" si="1865">LEFT(A1562,(FIND(" -",A1562,1)-1))</f>
        <v>11/18/2016</v>
      </c>
    </row>
    <row r="1563" spans="1:5" ht="13.5" thickBot="1">
      <c r="A1563" s="3" t="s">
        <v>749</v>
      </c>
      <c r="B1563" s="2" t="s">
        <v>3140</v>
      </c>
      <c r="C1563" s="8" t="str">
        <f t="shared" ref="C1563:C1564" si="1866">MID(A1563,FIND(" - ",A1563)+3,LEN(A1563))</f>
        <v>23rd &amp; Fairmount</v>
      </c>
      <c r="D1563" s="2" t="s">
        <v>3143</v>
      </c>
      <c r="E1563" s="4" t="str">
        <f t="shared" ref="E1563" si="1867">LEFT(A1563,(FIND(" checkout",A1563,1)-1))</f>
        <v>7:16 AM</v>
      </c>
    </row>
    <row r="1564" spans="1:5" ht="13.5" thickBot="1">
      <c r="A1564" s="5" t="s">
        <v>750</v>
      </c>
      <c r="B1564" s="2" t="s">
        <v>3141</v>
      </c>
      <c r="C1564" s="8" t="str">
        <f t="shared" si="1866"/>
        <v>The Children's Hospital of Philadelphia (CHOP)</v>
      </c>
      <c r="D1564" s="2" t="s">
        <v>3144</v>
      </c>
      <c r="E1564" s="4" t="str">
        <f t="shared" ref="E1564" si="1868">LEFT(A1564,(FIND(" return",A1564,1)-1))</f>
        <v>7:32 AM</v>
      </c>
    </row>
    <row r="1565" spans="1:5" ht="13.5" thickBot="1">
      <c r="A1565" s="3" t="s">
        <v>35</v>
      </c>
      <c r="B1565" s="6" t="s">
        <v>3142</v>
      </c>
      <c r="C1565" s="4" t="str">
        <f t="shared" ref="C1565" si="1869">LEFT(A1565,(FIND(" miles",A1565,1)-1))</f>
        <v>2.4</v>
      </c>
    </row>
    <row r="1566" spans="1:5" ht="13.5" thickBot="1">
      <c r="A1566" s="7">
        <v>0</v>
      </c>
      <c r="B1566" s="2" t="s">
        <v>3139</v>
      </c>
      <c r="C1566" s="8" t="str">
        <f t="shared" ref="C1566" si="1870">MID(A1562,FIND(" - ",A1562)+3, 2)</f>
        <v>16</v>
      </c>
    </row>
    <row r="1567" spans="1:5" ht="13.5" thickBot="1">
      <c r="A1567" s="1" t="s">
        <v>751</v>
      </c>
      <c r="B1567" s="2" t="s">
        <v>3138</v>
      </c>
      <c r="C1567" s="4" t="str">
        <f t="shared" ref="C1567" si="1871">LEFT(A1567,(FIND(" -",A1567,1)-1))</f>
        <v>11/18/2016</v>
      </c>
    </row>
    <row r="1568" spans="1:5" ht="13.5" thickBot="1">
      <c r="A1568" s="3" t="s">
        <v>335</v>
      </c>
      <c r="B1568" s="2" t="s">
        <v>3140</v>
      </c>
      <c r="C1568" s="8" t="str">
        <f t="shared" ref="C1568:C1569" si="1872">MID(A1568,FIND(" - ",A1568)+3,LEN(A1568))</f>
        <v>The Children's Hospital of Philadelphia (CHOP)</v>
      </c>
      <c r="D1568" s="2" t="s">
        <v>3143</v>
      </c>
      <c r="E1568" s="4" t="str">
        <f t="shared" ref="E1568" si="1873">LEFT(A1568,(FIND(" checkout",A1568,1)-1))</f>
        <v>5:10 PM</v>
      </c>
    </row>
    <row r="1569" spans="1:5" ht="13.5" thickBot="1">
      <c r="A1569" s="5" t="s">
        <v>175</v>
      </c>
      <c r="B1569" s="2" t="s">
        <v>3141</v>
      </c>
      <c r="C1569" s="8" t="str">
        <f t="shared" si="1872"/>
        <v>Rodin Museum</v>
      </c>
      <c r="D1569" s="2" t="s">
        <v>3144</v>
      </c>
      <c r="E1569" s="4" t="str">
        <f t="shared" ref="E1569" si="1874">LEFT(A1569,(FIND(" return",A1569,1)-1))</f>
        <v>5:24 PM</v>
      </c>
    </row>
    <row r="1570" spans="1:5" ht="13.5" thickBot="1">
      <c r="A1570" s="3" t="s">
        <v>3</v>
      </c>
      <c r="B1570" s="6" t="s">
        <v>3142</v>
      </c>
      <c r="C1570" s="4" t="str">
        <f t="shared" ref="C1570" si="1875">LEFT(A1570,(FIND(" miles",A1570,1)-1))</f>
        <v>2.1</v>
      </c>
    </row>
    <row r="1571" spans="1:5" ht="13.5" thickBot="1">
      <c r="A1571" s="7">
        <v>0</v>
      </c>
      <c r="B1571" s="2" t="s">
        <v>3139</v>
      </c>
      <c r="C1571" s="8" t="str">
        <f t="shared" ref="C1571" si="1876">MID(A1567,FIND(" - ",A1567)+3, 2)</f>
        <v>14</v>
      </c>
    </row>
    <row r="1572" spans="1:5" ht="13.5" thickBot="1">
      <c r="A1572" s="1" t="s">
        <v>752</v>
      </c>
      <c r="B1572" s="2" t="s">
        <v>3138</v>
      </c>
      <c r="C1572" s="4" t="str">
        <f t="shared" ref="C1572" si="1877">LEFT(A1572,(FIND(" -",A1572,1)-1))</f>
        <v>11/18/2016</v>
      </c>
    </row>
    <row r="1573" spans="1:5" ht="13.5" thickBot="1">
      <c r="A1573" s="3" t="s">
        <v>753</v>
      </c>
      <c r="B1573" s="2" t="s">
        <v>3140</v>
      </c>
      <c r="C1573" s="8" t="str">
        <f t="shared" ref="C1573:C1574" si="1878">MID(A1573,FIND(" - ",A1573)+3,LEN(A1573))</f>
        <v>23rd &amp; Fairmount</v>
      </c>
      <c r="D1573" s="2" t="s">
        <v>3143</v>
      </c>
      <c r="E1573" s="4" t="str">
        <f t="shared" ref="E1573" si="1879">LEFT(A1573,(FIND(" checkout",A1573,1)-1))</f>
        <v>5:50 PM</v>
      </c>
    </row>
    <row r="1574" spans="1:5" ht="13.5" thickBot="1">
      <c r="A1574" s="5" t="s">
        <v>754</v>
      </c>
      <c r="B1574" s="2" t="s">
        <v>3141</v>
      </c>
      <c r="C1574" s="8" t="str">
        <f t="shared" si="1878"/>
        <v>19th &amp; Market</v>
      </c>
      <c r="D1574" s="2" t="s">
        <v>3144</v>
      </c>
      <c r="E1574" s="4" t="str">
        <f t="shared" ref="E1574" si="1880">LEFT(A1574,(FIND(" return",A1574,1)-1))</f>
        <v>6:00 PM</v>
      </c>
    </row>
    <row r="1575" spans="1:5" ht="13.5" thickBot="1">
      <c r="A1575" s="3" t="s">
        <v>49</v>
      </c>
      <c r="B1575" s="6" t="s">
        <v>3142</v>
      </c>
      <c r="C1575" s="4" t="str">
        <f t="shared" ref="C1575" si="1881">LEFT(A1575,(FIND(" miles",A1575,1)-1))</f>
        <v>1.5</v>
      </c>
    </row>
    <row r="1576" spans="1:5" ht="13.5" thickBot="1">
      <c r="A1576" s="7">
        <v>0</v>
      </c>
      <c r="B1576" s="2" t="s">
        <v>3139</v>
      </c>
      <c r="C1576" s="8" t="str">
        <f t="shared" ref="C1576" si="1882">MID(A1572,FIND(" - ",A1572)+3, 2)</f>
        <v>10</v>
      </c>
    </row>
    <row r="1577" spans="1:5" ht="13.5" thickBot="1">
      <c r="A1577" s="1" t="s">
        <v>755</v>
      </c>
      <c r="B1577" s="2" t="s">
        <v>3138</v>
      </c>
      <c r="C1577" s="4" t="str">
        <f t="shared" ref="C1577" si="1883">LEFT(A1577,(FIND(" -",A1577,1)-1))</f>
        <v>11/21/2016</v>
      </c>
    </row>
    <row r="1578" spans="1:5" ht="13.5" thickBot="1">
      <c r="A1578" s="3" t="s">
        <v>272</v>
      </c>
      <c r="B1578" s="2" t="s">
        <v>3140</v>
      </c>
      <c r="C1578" s="8" t="str">
        <f t="shared" ref="C1578:C1579" si="1884">MID(A1578,FIND(" - ",A1578)+3,LEN(A1578))</f>
        <v>23rd &amp; Fairmount</v>
      </c>
      <c r="D1578" s="2" t="s">
        <v>3143</v>
      </c>
      <c r="E1578" s="4" t="str">
        <f t="shared" ref="E1578" si="1885">LEFT(A1578,(FIND(" checkout",A1578,1)-1))</f>
        <v>8:15 AM</v>
      </c>
    </row>
    <row r="1579" spans="1:5" ht="13.5" thickBot="1">
      <c r="A1579" s="5" t="s">
        <v>431</v>
      </c>
      <c r="B1579" s="2" t="s">
        <v>3141</v>
      </c>
      <c r="C1579" s="8" t="str">
        <f t="shared" si="1884"/>
        <v>33rd &amp; Market</v>
      </c>
      <c r="D1579" s="2" t="s">
        <v>3144</v>
      </c>
      <c r="E1579" s="4" t="str">
        <f t="shared" ref="E1579" si="1886">LEFT(A1579,(FIND(" return",A1579,1)-1))</f>
        <v>8:26 AM</v>
      </c>
    </row>
    <row r="1580" spans="1:5" ht="13.5" thickBot="1">
      <c r="A1580" s="3" t="s">
        <v>330</v>
      </c>
      <c r="B1580" s="6" t="s">
        <v>3142</v>
      </c>
      <c r="C1580" s="4" t="str">
        <f t="shared" ref="C1580" si="1887">LEFT(A1580,(FIND(" miles",A1580,1)-1))</f>
        <v>1.65</v>
      </c>
    </row>
    <row r="1581" spans="1:5" ht="13.5" thickBot="1">
      <c r="A1581" s="7">
        <v>0</v>
      </c>
      <c r="B1581" s="2" t="s">
        <v>3139</v>
      </c>
      <c r="C1581" s="8" t="str">
        <f t="shared" ref="C1581" si="1888">MID(A1577,FIND(" - ",A1577)+3, 2)</f>
        <v>11</v>
      </c>
    </row>
    <row r="1582" spans="1:5" ht="13.5" thickBot="1">
      <c r="A1582" s="1" t="s">
        <v>756</v>
      </c>
      <c r="B1582" s="2" t="s">
        <v>3138</v>
      </c>
      <c r="C1582" s="4" t="str">
        <f t="shared" ref="C1582" si="1889">LEFT(A1582,(FIND(" -",A1582,1)-1))</f>
        <v>11/22/2016</v>
      </c>
    </row>
    <row r="1583" spans="1:5" ht="13.5" thickBot="1">
      <c r="A1583" s="3" t="s">
        <v>757</v>
      </c>
      <c r="B1583" s="2" t="s">
        <v>3140</v>
      </c>
      <c r="C1583" s="8" t="str">
        <f t="shared" ref="C1583:C1584" si="1890">MID(A1583,FIND(" - ",A1583)+3,LEN(A1583))</f>
        <v>23rd &amp; Fairmount</v>
      </c>
      <c r="D1583" s="2" t="s">
        <v>3143</v>
      </c>
      <c r="E1583" s="4" t="str">
        <f t="shared" ref="E1583" si="1891">LEFT(A1583,(FIND(" checkout",A1583,1)-1))</f>
        <v>7:57 AM</v>
      </c>
    </row>
    <row r="1584" spans="1:5" ht="13.5" thickBot="1">
      <c r="A1584" s="5" t="s">
        <v>758</v>
      </c>
      <c r="B1584" s="2" t="s">
        <v>3141</v>
      </c>
      <c r="C1584" s="8" t="str">
        <f t="shared" si="1890"/>
        <v>The Children's Hospital of Philadelphia (CHOP)</v>
      </c>
      <c r="D1584" s="2" t="s">
        <v>3144</v>
      </c>
      <c r="E1584" s="4" t="str">
        <f t="shared" ref="E1584" si="1892">LEFT(A1584,(FIND(" return",A1584,1)-1))</f>
        <v>8:14 AM</v>
      </c>
    </row>
    <row r="1585" spans="1:5" ht="13.5" thickBot="1">
      <c r="A1585" s="3" t="s">
        <v>45</v>
      </c>
      <c r="B1585" s="6" t="s">
        <v>3142</v>
      </c>
      <c r="C1585" s="4" t="str">
        <f t="shared" ref="C1585" si="1893">LEFT(A1585,(FIND(" miles",A1585,1)-1))</f>
        <v>2.55</v>
      </c>
    </row>
    <row r="1586" spans="1:5" ht="13.5" thickBot="1">
      <c r="A1586" s="7">
        <v>0</v>
      </c>
      <c r="B1586" s="2" t="s">
        <v>3139</v>
      </c>
      <c r="C1586" s="8" t="str">
        <f t="shared" ref="C1586" si="1894">MID(A1582,FIND(" - ",A1582)+3, 2)</f>
        <v>17</v>
      </c>
    </row>
    <row r="1587" spans="1:5" ht="13.5" thickBot="1">
      <c r="A1587" s="1" t="s">
        <v>759</v>
      </c>
      <c r="B1587" s="2" t="s">
        <v>3138</v>
      </c>
      <c r="C1587" s="4" t="str">
        <f t="shared" ref="C1587" si="1895">LEFT(A1587,(FIND(" -",A1587,1)-1))</f>
        <v>11/23/2016</v>
      </c>
    </row>
    <row r="1588" spans="1:5" ht="13.5" thickBot="1">
      <c r="A1588" s="3" t="s">
        <v>29</v>
      </c>
      <c r="B1588" s="2" t="s">
        <v>3140</v>
      </c>
      <c r="C1588" s="8" t="str">
        <f t="shared" ref="C1588:C1589" si="1896">MID(A1588,FIND(" - ",A1588)+3,LEN(A1588))</f>
        <v>Philadelphia Museum of Art</v>
      </c>
      <c r="D1588" s="2" t="s">
        <v>3143</v>
      </c>
      <c r="E1588" s="4" t="str">
        <f t="shared" ref="E1588" si="1897">LEFT(A1588,(FIND(" checkout",A1588,1)-1))</f>
        <v>8:13 AM</v>
      </c>
    </row>
    <row r="1589" spans="1:5" ht="13.5" thickBot="1">
      <c r="A1589" s="5" t="s">
        <v>368</v>
      </c>
      <c r="B1589" s="2" t="s">
        <v>3141</v>
      </c>
      <c r="C1589" s="8" t="str">
        <f t="shared" si="1896"/>
        <v>33rd &amp; Market</v>
      </c>
      <c r="D1589" s="2" t="s">
        <v>3144</v>
      </c>
      <c r="E1589" s="4" t="str">
        <f t="shared" ref="E1589" si="1898">LEFT(A1589,(FIND(" return",A1589,1)-1))</f>
        <v>8:20 AM</v>
      </c>
    </row>
    <row r="1590" spans="1:5" ht="13.5" thickBot="1">
      <c r="A1590" s="3" t="s">
        <v>232</v>
      </c>
      <c r="B1590" s="6" t="s">
        <v>3142</v>
      </c>
      <c r="C1590" s="4" t="str">
        <f t="shared" ref="C1590" si="1899">LEFT(A1590,(FIND(" miles",A1590,1)-1))</f>
        <v>1.05</v>
      </c>
    </row>
    <row r="1591" spans="1:5" ht="13.5" thickBot="1">
      <c r="A1591" s="7">
        <v>0</v>
      </c>
      <c r="B1591" s="2" t="s">
        <v>3139</v>
      </c>
      <c r="C1591" s="8" t="str">
        <f t="shared" ref="C1591" si="1900">MID(A1587,FIND(" - ",A1587)+3, 2)</f>
        <v xml:space="preserve">7 </v>
      </c>
    </row>
    <row r="1592" spans="1:5" ht="13.5" thickBot="1">
      <c r="A1592" s="1" t="s">
        <v>760</v>
      </c>
      <c r="B1592" s="2" t="s">
        <v>3138</v>
      </c>
      <c r="C1592" s="4" t="str">
        <f t="shared" ref="C1592" si="1901">LEFT(A1592,(FIND(" -",A1592,1)-1))</f>
        <v>11/26/2016</v>
      </c>
    </row>
    <row r="1593" spans="1:5" ht="13.5" thickBot="1">
      <c r="A1593" s="3" t="s">
        <v>761</v>
      </c>
      <c r="B1593" s="2" t="s">
        <v>3140</v>
      </c>
      <c r="C1593" s="8" t="str">
        <f t="shared" ref="C1593:C1594" si="1902">MID(A1593,FIND(" - ",A1593)+3,LEN(A1593))</f>
        <v>Darien &amp; Catharine</v>
      </c>
      <c r="D1593" s="2" t="s">
        <v>3143</v>
      </c>
      <c r="E1593" s="4" t="str">
        <f t="shared" ref="E1593" si="1903">LEFT(A1593,(FIND(" checkout",A1593,1)-1))</f>
        <v>1:08 PM</v>
      </c>
    </row>
    <row r="1594" spans="1:5" ht="13.5" thickBot="1">
      <c r="A1594" s="5" t="s">
        <v>762</v>
      </c>
      <c r="B1594" s="2" t="s">
        <v>3141</v>
      </c>
      <c r="C1594" s="8" t="str">
        <f t="shared" si="1902"/>
        <v>Rodin Museum</v>
      </c>
      <c r="D1594" s="2" t="s">
        <v>3144</v>
      </c>
      <c r="E1594" s="4" t="str">
        <f t="shared" ref="E1594" si="1904">LEFT(A1594,(FIND(" return",A1594,1)-1))</f>
        <v>1:28 PM</v>
      </c>
    </row>
    <row r="1595" spans="1:5" ht="13.5" thickBot="1">
      <c r="A1595" s="3" t="s">
        <v>68</v>
      </c>
      <c r="B1595" s="6" t="s">
        <v>3142</v>
      </c>
      <c r="C1595" s="4" t="str">
        <f t="shared" ref="C1595" si="1905">LEFT(A1595,(FIND(" miles",A1595,1)-1))</f>
        <v>3</v>
      </c>
    </row>
    <row r="1596" spans="1:5" ht="13.5" thickBot="1">
      <c r="A1596" s="7">
        <v>0</v>
      </c>
      <c r="B1596" s="2" t="s">
        <v>3139</v>
      </c>
      <c r="C1596" s="8" t="str">
        <f t="shared" ref="C1596" si="1906">MID(A1592,FIND(" - ",A1592)+3, 2)</f>
        <v>20</v>
      </c>
    </row>
    <row r="1597" spans="1:5" ht="13.5" thickBot="1">
      <c r="A1597" s="1" t="s">
        <v>763</v>
      </c>
      <c r="B1597" s="2" t="s">
        <v>3138</v>
      </c>
      <c r="C1597" s="4" t="str">
        <f t="shared" ref="C1597" si="1907">LEFT(A1597,(FIND(" -",A1597,1)-1))</f>
        <v>11/28/2016</v>
      </c>
    </row>
    <row r="1598" spans="1:5" ht="13.5" thickBot="1">
      <c r="A1598" s="3" t="s">
        <v>764</v>
      </c>
      <c r="B1598" s="2" t="s">
        <v>3140</v>
      </c>
      <c r="C1598" s="8" t="str">
        <f t="shared" ref="C1598:C1599" si="1908">MID(A1598,FIND(" - ",A1598)+3,LEN(A1598))</f>
        <v>Philadelphia Museum of Art</v>
      </c>
      <c r="D1598" s="2" t="s">
        <v>3143</v>
      </c>
      <c r="E1598" s="4" t="str">
        <f t="shared" ref="E1598" si="1909">LEFT(A1598,(FIND(" checkout",A1598,1)-1))</f>
        <v>8:23 AM</v>
      </c>
    </row>
    <row r="1599" spans="1:5" ht="13.5" thickBot="1">
      <c r="A1599" s="5" t="s">
        <v>639</v>
      </c>
      <c r="B1599" s="2" t="s">
        <v>3141</v>
      </c>
      <c r="C1599" s="8" t="str">
        <f t="shared" si="1908"/>
        <v>36th &amp; Sansom</v>
      </c>
      <c r="D1599" s="2" t="s">
        <v>3144</v>
      </c>
      <c r="E1599" s="4" t="str">
        <f t="shared" ref="E1599" si="1910">LEFT(A1599,(FIND(" return",A1599,1)-1))</f>
        <v>8:34 AM</v>
      </c>
    </row>
    <row r="1600" spans="1:5" ht="13.5" thickBot="1">
      <c r="A1600" s="3" t="s">
        <v>330</v>
      </c>
      <c r="B1600" s="6" t="s">
        <v>3142</v>
      </c>
      <c r="C1600" s="4" t="str">
        <f t="shared" ref="C1600" si="1911">LEFT(A1600,(FIND(" miles",A1600,1)-1))</f>
        <v>1.65</v>
      </c>
    </row>
    <row r="1601" spans="1:5" ht="13.5" thickBot="1">
      <c r="A1601" s="7">
        <v>0</v>
      </c>
      <c r="B1601" s="2" t="s">
        <v>3139</v>
      </c>
      <c r="C1601" s="8" t="str">
        <f t="shared" ref="C1601" si="1912">MID(A1597,FIND(" - ",A1597)+3, 2)</f>
        <v>11</v>
      </c>
    </row>
    <row r="1602" spans="1:5" ht="13.5" thickBot="1">
      <c r="A1602" s="1" t="s">
        <v>765</v>
      </c>
      <c r="B1602" s="2" t="s">
        <v>3138</v>
      </c>
      <c r="C1602" s="4" t="str">
        <f t="shared" ref="C1602" si="1913">LEFT(A1602,(FIND(" -",A1602,1)-1))</f>
        <v>11/28/2016</v>
      </c>
    </row>
    <row r="1603" spans="1:5" ht="13.5" thickBot="1">
      <c r="A1603" s="3" t="s">
        <v>255</v>
      </c>
      <c r="B1603" s="2" t="s">
        <v>3140</v>
      </c>
      <c r="C1603" s="8" t="str">
        <f t="shared" ref="C1603:C1604" si="1914">MID(A1603,FIND(" - ",A1603)+3,LEN(A1603))</f>
        <v>33rd &amp; Market</v>
      </c>
      <c r="D1603" s="2" t="s">
        <v>3143</v>
      </c>
      <c r="E1603" s="4" t="str">
        <f t="shared" ref="E1603" si="1915">LEFT(A1603,(FIND(" checkout",A1603,1)-1))</f>
        <v>5:11 PM</v>
      </c>
    </row>
    <row r="1604" spans="1:5" ht="13.5" thickBot="1">
      <c r="A1604" s="5" t="s">
        <v>161</v>
      </c>
      <c r="B1604" s="2" t="s">
        <v>3141</v>
      </c>
      <c r="C1604" s="8" t="str">
        <f t="shared" si="1914"/>
        <v>Philadelphia Museum of Art</v>
      </c>
      <c r="D1604" s="2" t="s">
        <v>3144</v>
      </c>
      <c r="E1604" s="4" t="str">
        <f t="shared" ref="E1604" si="1916">LEFT(A1604,(FIND(" return",A1604,1)-1))</f>
        <v>5:19 PM</v>
      </c>
    </row>
    <row r="1605" spans="1:5" ht="13.5" thickBot="1">
      <c r="A1605" s="3" t="s">
        <v>206</v>
      </c>
      <c r="B1605" s="6" t="s">
        <v>3142</v>
      </c>
      <c r="C1605" s="4" t="str">
        <f t="shared" ref="C1605" si="1917">LEFT(A1605,(FIND(" miles",A1605,1)-1))</f>
        <v>1.2</v>
      </c>
    </row>
    <row r="1606" spans="1:5" ht="13.5" thickBot="1">
      <c r="A1606" s="7">
        <v>0</v>
      </c>
      <c r="B1606" s="2" t="s">
        <v>3139</v>
      </c>
      <c r="C1606" s="8" t="str">
        <f t="shared" ref="C1606" si="1918">MID(A1602,FIND(" - ",A1602)+3, 2)</f>
        <v xml:space="preserve">8 </v>
      </c>
    </row>
    <row r="1607" spans="1:5" ht="13.5" thickBot="1">
      <c r="A1607" s="1" t="s">
        <v>766</v>
      </c>
      <c r="B1607" s="2" t="s">
        <v>3138</v>
      </c>
      <c r="C1607" s="4" t="str">
        <f t="shared" ref="C1607" si="1919">LEFT(A1607,(FIND(" -",A1607,1)-1))</f>
        <v>12/1/2016</v>
      </c>
    </row>
    <row r="1608" spans="1:5" ht="13.5" thickBot="1">
      <c r="A1608" s="3" t="s">
        <v>535</v>
      </c>
      <c r="B1608" s="2" t="s">
        <v>3140</v>
      </c>
      <c r="C1608" s="8" t="str">
        <f t="shared" ref="C1608:C1609" si="1920">MID(A1608,FIND(" - ",A1608)+3,LEN(A1608))</f>
        <v>23rd &amp; Fairmount</v>
      </c>
      <c r="D1608" s="2" t="s">
        <v>3143</v>
      </c>
      <c r="E1608" s="4" t="str">
        <f t="shared" ref="E1608" si="1921">LEFT(A1608,(FIND(" checkout",A1608,1)-1))</f>
        <v>7:56 AM</v>
      </c>
    </row>
    <row r="1609" spans="1:5" ht="13.5" thickBot="1">
      <c r="A1609" s="5" t="s">
        <v>315</v>
      </c>
      <c r="B1609" s="2" t="s">
        <v>3141</v>
      </c>
      <c r="C1609" s="8" t="str">
        <f t="shared" si="1920"/>
        <v>The Children's Hospital of Philadelphia (CHOP)</v>
      </c>
      <c r="D1609" s="2" t="s">
        <v>3144</v>
      </c>
      <c r="E1609" s="4" t="str">
        <f t="shared" ref="E1609" si="1922">LEFT(A1609,(FIND(" return",A1609,1)-1))</f>
        <v>8:16 AM</v>
      </c>
    </row>
    <row r="1610" spans="1:5" ht="13.5" thickBot="1">
      <c r="A1610" s="3" t="s">
        <v>68</v>
      </c>
      <c r="B1610" s="6" t="s">
        <v>3142</v>
      </c>
      <c r="C1610" s="4" t="str">
        <f t="shared" ref="C1610" si="1923">LEFT(A1610,(FIND(" miles",A1610,1)-1))</f>
        <v>3</v>
      </c>
    </row>
    <row r="1611" spans="1:5" ht="13.5" thickBot="1">
      <c r="A1611" s="7">
        <v>0</v>
      </c>
      <c r="B1611" s="2" t="s">
        <v>3139</v>
      </c>
      <c r="C1611" s="8" t="str">
        <f t="shared" ref="C1611" si="1924">MID(A1607,FIND(" - ",A1607)+3, 2)</f>
        <v>20</v>
      </c>
    </row>
    <row r="1612" spans="1:5" ht="13.5" thickBot="1">
      <c r="A1612" s="1" t="s">
        <v>767</v>
      </c>
      <c r="B1612" s="2" t="s">
        <v>3138</v>
      </c>
      <c r="C1612" s="4" t="str">
        <f t="shared" ref="C1612" si="1925">LEFT(A1612,(FIND(" -",A1612,1)-1))</f>
        <v>12/1/2016</v>
      </c>
    </row>
    <row r="1613" spans="1:5" ht="13.5" thickBot="1">
      <c r="A1613" s="3" t="s">
        <v>768</v>
      </c>
      <c r="B1613" s="2" t="s">
        <v>3140</v>
      </c>
      <c r="C1613" s="8" t="str">
        <f t="shared" ref="C1613:C1614" si="1926">MID(A1613,FIND(" - ",A1613)+3,LEN(A1613))</f>
        <v>15th &amp; Spruce</v>
      </c>
      <c r="D1613" s="2" t="s">
        <v>3143</v>
      </c>
      <c r="E1613" s="4" t="str">
        <f t="shared" ref="E1613" si="1927">LEFT(A1613,(FIND(" checkout",A1613,1)-1))</f>
        <v>7:38 PM</v>
      </c>
    </row>
    <row r="1614" spans="1:5" ht="13.5" thickBot="1">
      <c r="A1614" s="5" t="s">
        <v>769</v>
      </c>
      <c r="B1614" s="2" t="s">
        <v>3141</v>
      </c>
      <c r="C1614" s="8" t="str">
        <f t="shared" si="1926"/>
        <v>University City Station</v>
      </c>
      <c r="D1614" s="2" t="s">
        <v>3144</v>
      </c>
      <c r="E1614" s="4" t="str">
        <f t="shared" ref="E1614" si="1928">LEFT(A1614,(FIND(" return",A1614,1)-1))</f>
        <v>7:48 PM</v>
      </c>
    </row>
    <row r="1615" spans="1:5" ht="13.5" thickBot="1">
      <c r="A1615" s="3" t="s">
        <v>49</v>
      </c>
      <c r="B1615" s="6" t="s">
        <v>3142</v>
      </c>
      <c r="C1615" s="4" t="str">
        <f t="shared" ref="C1615" si="1929">LEFT(A1615,(FIND(" miles",A1615,1)-1))</f>
        <v>1.5</v>
      </c>
    </row>
    <row r="1616" spans="1:5" ht="13.5" thickBot="1">
      <c r="A1616" s="7">
        <v>0</v>
      </c>
      <c r="B1616" s="2" t="s">
        <v>3139</v>
      </c>
      <c r="C1616" s="8" t="str">
        <f t="shared" ref="C1616" si="1930">MID(A1612,FIND(" - ",A1612)+3, 2)</f>
        <v>10</v>
      </c>
    </row>
    <row r="1617" spans="1:5" ht="13.5" thickBot="1">
      <c r="A1617" s="1" t="s">
        <v>770</v>
      </c>
      <c r="B1617" s="2" t="s">
        <v>3138</v>
      </c>
      <c r="C1617" s="4" t="str">
        <f t="shared" ref="C1617" si="1931">LEFT(A1617,(FIND(" -",A1617,1)-1))</f>
        <v>12/2/2016</v>
      </c>
    </row>
    <row r="1618" spans="1:5" ht="13.5" thickBot="1">
      <c r="A1618" s="3" t="s">
        <v>37</v>
      </c>
      <c r="B1618" s="2" t="s">
        <v>3140</v>
      </c>
      <c r="C1618" s="8" t="str">
        <f t="shared" ref="C1618:C1619" si="1932">MID(A1618,FIND(" - ",A1618)+3,LEN(A1618))</f>
        <v>23rd &amp; Fairmount</v>
      </c>
      <c r="D1618" s="2" t="s">
        <v>3143</v>
      </c>
      <c r="E1618" s="4" t="str">
        <f t="shared" ref="E1618" si="1933">LEFT(A1618,(FIND(" checkout",A1618,1)-1))</f>
        <v>8:04 AM</v>
      </c>
    </row>
    <row r="1619" spans="1:5" ht="13.5" thickBot="1">
      <c r="A1619" s="5" t="s">
        <v>38</v>
      </c>
      <c r="B1619" s="2" t="s">
        <v>3141</v>
      </c>
      <c r="C1619" s="8" t="str">
        <f t="shared" si="1932"/>
        <v>The Children's Hospital of Philadelphia (CHOP)</v>
      </c>
      <c r="D1619" s="2" t="s">
        <v>3144</v>
      </c>
      <c r="E1619" s="4" t="str">
        <f t="shared" ref="E1619" si="1934">LEFT(A1619,(FIND(" return",A1619,1)-1))</f>
        <v>8:23 AM</v>
      </c>
    </row>
    <row r="1620" spans="1:5" ht="13.5" thickBot="1">
      <c r="A1620" s="3" t="s">
        <v>39</v>
      </c>
      <c r="B1620" s="6" t="s">
        <v>3142</v>
      </c>
      <c r="C1620" s="4" t="str">
        <f t="shared" ref="C1620" si="1935">LEFT(A1620,(FIND(" miles",A1620,1)-1))</f>
        <v>2.85</v>
      </c>
    </row>
    <row r="1621" spans="1:5" ht="13.5" thickBot="1">
      <c r="A1621" s="7">
        <v>0</v>
      </c>
      <c r="B1621" s="2" t="s">
        <v>3139</v>
      </c>
      <c r="C1621" s="8" t="str">
        <f t="shared" ref="C1621" si="1936">MID(A1617,FIND(" - ",A1617)+3, 2)</f>
        <v>19</v>
      </c>
    </row>
    <row r="1622" spans="1:5" ht="13.5" thickBot="1">
      <c r="A1622" s="1" t="s">
        <v>771</v>
      </c>
      <c r="B1622" s="2" t="s">
        <v>3138</v>
      </c>
      <c r="C1622" s="4" t="str">
        <f t="shared" ref="C1622" si="1937">LEFT(A1622,(FIND(" -",A1622,1)-1))</f>
        <v>12/4/2016</v>
      </c>
    </row>
    <row r="1623" spans="1:5" ht="13.5" thickBot="1">
      <c r="A1623" s="3" t="s">
        <v>772</v>
      </c>
      <c r="B1623" s="2" t="s">
        <v>3140</v>
      </c>
      <c r="C1623" s="8" t="str">
        <f t="shared" ref="C1623:C1624" si="1938">MID(A1623,FIND(" - ",A1623)+3,LEN(A1623))</f>
        <v>University City Station</v>
      </c>
      <c r="D1623" s="2" t="s">
        <v>3143</v>
      </c>
      <c r="E1623" s="4" t="str">
        <f t="shared" ref="E1623" si="1939">LEFT(A1623,(FIND(" checkout",A1623,1)-1))</f>
        <v>11:43 AM</v>
      </c>
    </row>
    <row r="1624" spans="1:5" ht="13.5" thickBot="1">
      <c r="A1624" s="5" t="s">
        <v>773</v>
      </c>
      <c r="B1624" s="2" t="s">
        <v>3141</v>
      </c>
      <c r="C1624" s="8" t="str">
        <f t="shared" si="1938"/>
        <v>Philadelphia Museum of Art</v>
      </c>
      <c r="D1624" s="2" t="s">
        <v>3144</v>
      </c>
      <c r="E1624" s="4" t="str">
        <f t="shared" ref="E1624" si="1940">LEFT(A1624,(FIND(" return",A1624,1)-1))</f>
        <v>11:54 AM</v>
      </c>
    </row>
    <row r="1625" spans="1:5" ht="13.5" thickBot="1">
      <c r="A1625" s="3" t="s">
        <v>330</v>
      </c>
      <c r="B1625" s="6" t="s">
        <v>3142</v>
      </c>
      <c r="C1625" s="4" t="str">
        <f t="shared" ref="C1625" si="1941">LEFT(A1625,(FIND(" miles",A1625,1)-1))</f>
        <v>1.65</v>
      </c>
    </row>
    <row r="1626" spans="1:5" ht="13.5" thickBot="1">
      <c r="A1626" s="7">
        <v>0</v>
      </c>
      <c r="B1626" s="2" t="s">
        <v>3139</v>
      </c>
      <c r="C1626" s="8" t="str">
        <f t="shared" ref="C1626" si="1942">MID(A1622,FIND(" - ",A1622)+3, 2)</f>
        <v>11</v>
      </c>
    </row>
    <row r="1627" spans="1:5" ht="13.5" thickBot="1">
      <c r="A1627" s="1" t="s">
        <v>774</v>
      </c>
      <c r="B1627" s="2" t="s">
        <v>3138</v>
      </c>
      <c r="C1627" s="4" t="str">
        <f t="shared" ref="C1627" si="1943">LEFT(A1627,(FIND(" -",A1627,1)-1))</f>
        <v>12/5/2016</v>
      </c>
    </row>
    <row r="1628" spans="1:5" ht="13.5" thickBot="1">
      <c r="A1628" s="3" t="s">
        <v>158</v>
      </c>
      <c r="B1628" s="2" t="s">
        <v>3140</v>
      </c>
      <c r="C1628" s="8" t="str">
        <f t="shared" ref="C1628:C1629" si="1944">MID(A1628,FIND(" - ",A1628)+3,LEN(A1628))</f>
        <v>23rd &amp; Fairmount</v>
      </c>
      <c r="D1628" s="2" t="s">
        <v>3143</v>
      </c>
      <c r="E1628" s="4" t="str">
        <f t="shared" ref="E1628" si="1945">LEFT(A1628,(FIND(" checkout",A1628,1)-1))</f>
        <v>8:07 AM</v>
      </c>
    </row>
    <row r="1629" spans="1:5" ht="13.5" thickBot="1">
      <c r="A1629" s="5" t="s">
        <v>388</v>
      </c>
      <c r="B1629" s="2" t="s">
        <v>3141</v>
      </c>
      <c r="C1629" s="8" t="str">
        <f t="shared" si="1944"/>
        <v>33rd &amp; Market</v>
      </c>
      <c r="D1629" s="2" t="s">
        <v>3144</v>
      </c>
      <c r="E1629" s="4" t="str">
        <f t="shared" ref="E1629" si="1946">LEFT(A1629,(FIND(" return",A1629,1)-1))</f>
        <v>8:19 AM</v>
      </c>
    </row>
    <row r="1630" spans="1:5" ht="13.5" thickBot="1">
      <c r="A1630" s="3" t="s">
        <v>106</v>
      </c>
      <c r="B1630" s="6" t="s">
        <v>3142</v>
      </c>
      <c r="C1630" s="4" t="str">
        <f t="shared" ref="C1630" si="1947">LEFT(A1630,(FIND(" miles",A1630,1)-1))</f>
        <v>1.8</v>
      </c>
    </row>
    <row r="1631" spans="1:5" ht="13.5" thickBot="1">
      <c r="A1631" s="7">
        <v>0</v>
      </c>
      <c r="B1631" s="2" t="s">
        <v>3139</v>
      </c>
      <c r="C1631" s="8" t="str">
        <f t="shared" ref="C1631" si="1948">MID(A1627,FIND(" - ",A1627)+3, 2)</f>
        <v>12</v>
      </c>
    </row>
    <row r="1632" spans="1:5" ht="13.5" thickBot="1">
      <c r="A1632" s="1" t="s">
        <v>775</v>
      </c>
      <c r="B1632" s="2" t="s">
        <v>3138</v>
      </c>
      <c r="C1632" s="4" t="str">
        <f t="shared" ref="C1632" si="1949">LEFT(A1632,(FIND(" -",A1632,1)-1))</f>
        <v>12/5/2016</v>
      </c>
    </row>
    <row r="1633" spans="1:5" ht="13.5" thickBot="1">
      <c r="A1633" s="3" t="s">
        <v>213</v>
      </c>
      <c r="B1633" s="2" t="s">
        <v>3140</v>
      </c>
      <c r="C1633" s="8" t="str">
        <f t="shared" ref="C1633:C1634" si="1950">MID(A1633,FIND(" - ",A1633)+3,LEN(A1633))</f>
        <v>33rd &amp; Market</v>
      </c>
      <c r="D1633" s="2" t="s">
        <v>3143</v>
      </c>
      <c r="E1633" s="4" t="str">
        <f t="shared" ref="E1633" si="1951">LEFT(A1633,(FIND(" checkout",A1633,1)-1))</f>
        <v>5:10 PM</v>
      </c>
    </row>
    <row r="1634" spans="1:5" ht="13.5" thickBot="1">
      <c r="A1634" s="5" t="s">
        <v>111</v>
      </c>
      <c r="B1634" s="2" t="s">
        <v>3141</v>
      </c>
      <c r="C1634" s="8" t="str">
        <f t="shared" si="1950"/>
        <v>Philadelphia Museum of Art</v>
      </c>
      <c r="D1634" s="2" t="s">
        <v>3144</v>
      </c>
      <c r="E1634" s="4" t="str">
        <f t="shared" ref="E1634" si="1952">LEFT(A1634,(FIND(" return",A1634,1)-1))</f>
        <v>5:18 PM</v>
      </c>
    </row>
    <row r="1635" spans="1:5" ht="13.5" thickBot="1">
      <c r="A1635" s="3" t="s">
        <v>206</v>
      </c>
      <c r="B1635" s="6" t="s">
        <v>3142</v>
      </c>
      <c r="C1635" s="4" t="str">
        <f t="shared" ref="C1635" si="1953">LEFT(A1635,(FIND(" miles",A1635,1)-1))</f>
        <v>1.2</v>
      </c>
    </row>
    <row r="1636" spans="1:5" ht="13.5" thickBot="1">
      <c r="A1636" s="7">
        <v>0</v>
      </c>
      <c r="B1636" s="2" t="s">
        <v>3139</v>
      </c>
      <c r="C1636" s="8" t="str">
        <f t="shared" ref="C1636" si="1954">MID(A1632,FIND(" - ",A1632)+3, 2)</f>
        <v xml:space="preserve">8 </v>
      </c>
    </row>
    <row r="1637" spans="1:5" ht="13.5" thickBot="1">
      <c r="A1637" s="1" t="s">
        <v>776</v>
      </c>
      <c r="B1637" s="2" t="s">
        <v>3138</v>
      </c>
      <c r="C1637" s="4" t="str">
        <f t="shared" ref="C1637" si="1955">LEFT(A1637,(FIND(" -",A1637,1)-1))</f>
        <v>12/6/2016</v>
      </c>
    </row>
    <row r="1638" spans="1:5" ht="13.5" thickBot="1">
      <c r="A1638" s="3" t="s">
        <v>777</v>
      </c>
      <c r="B1638" s="2" t="s">
        <v>3140</v>
      </c>
      <c r="C1638" s="8" t="str">
        <f t="shared" ref="C1638:C1639" si="1956">MID(A1638,FIND(" - ",A1638)+3,LEN(A1638))</f>
        <v>23rd &amp; Fairmount</v>
      </c>
      <c r="D1638" s="2" t="s">
        <v>3143</v>
      </c>
      <c r="E1638" s="4" t="str">
        <f t="shared" ref="E1638" si="1957">LEFT(A1638,(FIND(" checkout",A1638,1)-1))</f>
        <v>7:44 AM</v>
      </c>
    </row>
    <row r="1639" spans="1:5" ht="13.5" thickBot="1">
      <c r="A1639" s="5" t="s">
        <v>778</v>
      </c>
      <c r="B1639" s="2" t="s">
        <v>3141</v>
      </c>
      <c r="C1639" s="8" t="str">
        <f t="shared" si="1956"/>
        <v>The Children's Hospital of Philadelphia (CHOP)</v>
      </c>
      <c r="D1639" s="2" t="s">
        <v>3144</v>
      </c>
      <c r="E1639" s="4" t="str">
        <f t="shared" ref="E1639" si="1958">LEFT(A1639,(FIND(" return",A1639,1)-1))</f>
        <v>8:02 AM</v>
      </c>
    </row>
    <row r="1640" spans="1:5" ht="13.5" thickBot="1">
      <c r="A1640" s="3" t="s">
        <v>74</v>
      </c>
      <c r="B1640" s="6" t="s">
        <v>3142</v>
      </c>
      <c r="C1640" s="4" t="str">
        <f t="shared" ref="C1640" si="1959">LEFT(A1640,(FIND(" miles",A1640,1)-1))</f>
        <v>2.7</v>
      </c>
    </row>
    <row r="1641" spans="1:5" ht="13.5" thickBot="1">
      <c r="A1641" s="7">
        <v>0</v>
      </c>
      <c r="B1641" s="2" t="s">
        <v>3139</v>
      </c>
      <c r="C1641" s="8" t="str">
        <f t="shared" ref="C1641" si="1960">MID(A1637,FIND(" - ",A1637)+3, 2)</f>
        <v>18</v>
      </c>
    </row>
    <row r="1642" spans="1:5" ht="13.5" thickBot="1">
      <c r="A1642" s="1" t="s">
        <v>779</v>
      </c>
      <c r="B1642" s="2" t="s">
        <v>3138</v>
      </c>
      <c r="C1642" s="4" t="str">
        <f t="shared" ref="C1642" si="1961">LEFT(A1642,(FIND(" -",A1642,1)-1))</f>
        <v>12/7/2016</v>
      </c>
    </row>
    <row r="1643" spans="1:5" ht="13.5" thickBot="1">
      <c r="A1643" s="3" t="s">
        <v>144</v>
      </c>
      <c r="B1643" s="2" t="s">
        <v>3140</v>
      </c>
      <c r="C1643" s="8" t="str">
        <f t="shared" ref="C1643:C1644" si="1962">MID(A1643,FIND(" - ",A1643)+3,LEN(A1643))</f>
        <v>23rd &amp; Fairmount</v>
      </c>
      <c r="D1643" s="2" t="s">
        <v>3143</v>
      </c>
      <c r="E1643" s="4" t="str">
        <f t="shared" ref="E1643" si="1963">LEFT(A1643,(FIND(" checkout",A1643,1)-1))</f>
        <v>8:10 AM</v>
      </c>
    </row>
    <row r="1644" spans="1:5" ht="13.5" thickBot="1">
      <c r="A1644" s="5" t="s">
        <v>780</v>
      </c>
      <c r="B1644" s="2" t="s">
        <v>3141</v>
      </c>
      <c r="C1644" s="8" t="str">
        <f t="shared" si="1962"/>
        <v>40th Street Station, MFL</v>
      </c>
      <c r="D1644" s="2" t="s">
        <v>3144</v>
      </c>
      <c r="E1644" s="4" t="str">
        <f t="shared" ref="E1644" si="1964">LEFT(A1644,(FIND(" return",A1644,1)-1))</f>
        <v>8:30 AM</v>
      </c>
    </row>
    <row r="1645" spans="1:5" ht="13.5" thickBot="1">
      <c r="A1645" s="3" t="s">
        <v>68</v>
      </c>
      <c r="B1645" s="6" t="s">
        <v>3142</v>
      </c>
      <c r="C1645" s="4" t="str">
        <f t="shared" ref="C1645" si="1965">LEFT(A1645,(FIND(" miles",A1645,1)-1))</f>
        <v>3</v>
      </c>
    </row>
    <row r="1646" spans="1:5" ht="13.5" thickBot="1">
      <c r="A1646" s="7">
        <v>0</v>
      </c>
      <c r="B1646" s="2" t="s">
        <v>3139</v>
      </c>
      <c r="C1646" s="8" t="str">
        <f t="shared" ref="C1646" si="1966">MID(A1642,FIND(" - ",A1642)+3, 2)</f>
        <v>20</v>
      </c>
    </row>
    <row r="1647" spans="1:5" ht="13.5" thickBot="1">
      <c r="A1647" s="1" t="s">
        <v>781</v>
      </c>
      <c r="B1647" s="2" t="s">
        <v>3138</v>
      </c>
      <c r="C1647" s="4" t="str">
        <f t="shared" ref="C1647" si="1967">LEFT(A1647,(FIND(" -",A1647,1)-1))</f>
        <v>12/7/2016</v>
      </c>
    </row>
    <row r="1648" spans="1:5" ht="13.5" thickBot="1">
      <c r="A1648" s="3" t="s">
        <v>213</v>
      </c>
      <c r="B1648" s="2" t="s">
        <v>3140</v>
      </c>
      <c r="C1648" s="8" t="str">
        <f t="shared" ref="C1648:C1649" si="1968">MID(A1648,FIND(" - ",A1648)+3,LEN(A1648))</f>
        <v>33rd &amp; Market</v>
      </c>
      <c r="D1648" s="2" t="s">
        <v>3143</v>
      </c>
      <c r="E1648" s="4" t="str">
        <f t="shared" ref="E1648" si="1969">LEFT(A1648,(FIND(" checkout",A1648,1)-1))</f>
        <v>5:10 PM</v>
      </c>
    </row>
    <row r="1649" spans="1:5" ht="13.5" thickBot="1">
      <c r="A1649" s="5" t="s">
        <v>111</v>
      </c>
      <c r="B1649" s="2" t="s">
        <v>3141</v>
      </c>
      <c r="C1649" s="8" t="str">
        <f t="shared" si="1968"/>
        <v>Philadelphia Museum of Art</v>
      </c>
      <c r="D1649" s="2" t="s">
        <v>3144</v>
      </c>
      <c r="E1649" s="4" t="str">
        <f t="shared" ref="E1649" si="1970">LEFT(A1649,(FIND(" return",A1649,1)-1))</f>
        <v>5:18 PM</v>
      </c>
    </row>
    <row r="1650" spans="1:5" ht="13.5" thickBot="1">
      <c r="A1650" s="3" t="s">
        <v>206</v>
      </c>
      <c r="B1650" s="6" t="s">
        <v>3142</v>
      </c>
      <c r="C1650" s="4" t="str">
        <f t="shared" ref="C1650" si="1971">LEFT(A1650,(FIND(" miles",A1650,1)-1))</f>
        <v>1.2</v>
      </c>
    </row>
    <row r="1651" spans="1:5" ht="13.5" thickBot="1">
      <c r="A1651" s="7">
        <v>0</v>
      </c>
      <c r="B1651" s="2" t="s">
        <v>3139</v>
      </c>
      <c r="C1651" s="8" t="str">
        <f t="shared" ref="C1651" si="1972">MID(A1647,FIND(" - ",A1647)+3, 2)</f>
        <v xml:space="preserve">8 </v>
      </c>
    </row>
    <row r="1652" spans="1:5" ht="13.5" thickBot="1">
      <c r="A1652" s="1" t="s">
        <v>782</v>
      </c>
      <c r="B1652" s="2" t="s">
        <v>3138</v>
      </c>
      <c r="C1652" s="4" t="str">
        <f t="shared" ref="C1652" si="1973">LEFT(A1652,(FIND(" -",A1652,1)-1))</f>
        <v>12/8/2016</v>
      </c>
    </row>
    <row r="1653" spans="1:5" ht="13.5" thickBot="1">
      <c r="A1653" s="3" t="s">
        <v>314</v>
      </c>
      <c r="B1653" s="2" t="s">
        <v>3140</v>
      </c>
      <c r="C1653" s="8" t="str">
        <f t="shared" ref="C1653:C1654" si="1974">MID(A1653,FIND(" - ",A1653)+3,LEN(A1653))</f>
        <v>23rd &amp; Fairmount</v>
      </c>
      <c r="D1653" s="2" t="s">
        <v>3143</v>
      </c>
      <c r="E1653" s="4" t="str">
        <f t="shared" ref="E1653" si="1975">LEFT(A1653,(FIND(" checkout",A1653,1)-1))</f>
        <v>7:59 AM</v>
      </c>
    </row>
    <row r="1654" spans="1:5" ht="13.5" thickBot="1">
      <c r="A1654" s="5" t="s">
        <v>783</v>
      </c>
      <c r="B1654" s="2" t="s">
        <v>3141</v>
      </c>
      <c r="C1654" s="8" t="str">
        <f t="shared" si="1974"/>
        <v>The Children's Hospital of Philadelphia (CHOP)</v>
      </c>
      <c r="D1654" s="2" t="s">
        <v>3144</v>
      </c>
      <c r="E1654" s="4" t="str">
        <f t="shared" ref="E1654" si="1976">LEFT(A1654,(FIND(" return",A1654,1)-1))</f>
        <v>8:17 AM</v>
      </c>
    </row>
    <row r="1655" spans="1:5" ht="13.5" thickBot="1">
      <c r="A1655" s="3" t="s">
        <v>74</v>
      </c>
      <c r="B1655" s="6" t="s">
        <v>3142</v>
      </c>
      <c r="C1655" s="4" t="str">
        <f t="shared" ref="C1655" si="1977">LEFT(A1655,(FIND(" miles",A1655,1)-1))</f>
        <v>2.7</v>
      </c>
    </row>
    <row r="1656" spans="1:5" ht="13.5" thickBot="1">
      <c r="A1656" s="7">
        <v>0</v>
      </c>
      <c r="B1656" s="2" t="s">
        <v>3139</v>
      </c>
      <c r="C1656" s="8" t="str">
        <f t="shared" ref="C1656" si="1978">MID(A1652,FIND(" - ",A1652)+3, 2)</f>
        <v>18</v>
      </c>
    </row>
    <row r="1657" spans="1:5" ht="13.5" thickBot="1">
      <c r="A1657" s="1" t="s">
        <v>784</v>
      </c>
      <c r="B1657" s="2" t="s">
        <v>3138</v>
      </c>
      <c r="C1657" s="4" t="str">
        <f t="shared" ref="C1657" si="1979">LEFT(A1657,(FIND(" -",A1657,1)-1))</f>
        <v>12/8/2016</v>
      </c>
    </row>
    <row r="1658" spans="1:5" ht="13.5" thickBot="1">
      <c r="A1658" s="3" t="s">
        <v>785</v>
      </c>
      <c r="B1658" s="2" t="s">
        <v>3140</v>
      </c>
      <c r="C1658" s="8" t="str">
        <f t="shared" ref="C1658:C1659" si="1980">MID(A1658,FIND(" - ",A1658)+3,LEN(A1658))</f>
        <v>The Children's Hospital of Philadelphia (CHOP)</v>
      </c>
      <c r="D1658" s="2" t="s">
        <v>3143</v>
      </c>
      <c r="E1658" s="4" t="str">
        <f t="shared" ref="E1658" si="1981">LEFT(A1658,(FIND(" checkout",A1658,1)-1))</f>
        <v>5:05 PM</v>
      </c>
    </row>
    <row r="1659" spans="1:5" ht="13.5" thickBot="1">
      <c r="A1659" s="5" t="s">
        <v>166</v>
      </c>
      <c r="B1659" s="2" t="s">
        <v>3141</v>
      </c>
      <c r="C1659" s="8" t="str">
        <f t="shared" si="1980"/>
        <v>Philadelphia Museum of Art</v>
      </c>
      <c r="D1659" s="2" t="s">
        <v>3144</v>
      </c>
      <c r="E1659" s="4" t="str">
        <f t="shared" ref="E1659" si="1982">LEFT(A1659,(FIND(" return",A1659,1)-1))</f>
        <v>5:21 PM</v>
      </c>
    </row>
    <row r="1660" spans="1:5" ht="13.5" thickBot="1">
      <c r="A1660" s="3" t="s">
        <v>35</v>
      </c>
      <c r="B1660" s="6" t="s">
        <v>3142</v>
      </c>
      <c r="C1660" s="4" t="str">
        <f t="shared" ref="C1660" si="1983">LEFT(A1660,(FIND(" miles",A1660,1)-1))</f>
        <v>2.4</v>
      </c>
    </row>
    <row r="1661" spans="1:5" ht="13.5" thickBot="1">
      <c r="A1661" s="7">
        <v>0</v>
      </c>
      <c r="B1661" s="2" t="s">
        <v>3139</v>
      </c>
      <c r="C1661" s="8" t="str">
        <f t="shared" ref="C1661" si="1984">MID(A1657,FIND(" - ",A1657)+3, 2)</f>
        <v>16</v>
      </c>
    </row>
    <row r="1662" spans="1:5" ht="13.5" thickBot="1">
      <c r="A1662" s="1" t="s">
        <v>786</v>
      </c>
      <c r="B1662" s="2" t="s">
        <v>3138</v>
      </c>
      <c r="C1662" s="4" t="str">
        <f t="shared" ref="C1662" si="1985">LEFT(A1662,(FIND(" -",A1662,1)-1))</f>
        <v>12/8/2016</v>
      </c>
    </row>
    <row r="1663" spans="1:5" ht="13.5" thickBot="1">
      <c r="A1663" s="3" t="s">
        <v>787</v>
      </c>
      <c r="B1663" s="2" t="s">
        <v>3140</v>
      </c>
      <c r="C1663" s="8" t="str">
        <f t="shared" ref="C1663:C1664" si="1986">MID(A1663,FIND(" - ",A1663)+3,LEN(A1663))</f>
        <v>23rd &amp; Fairmount</v>
      </c>
      <c r="D1663" s="2" t="s">
        <v>3143</v>
      </c>
      <c r="E1663" s="4" t="str">
        <f t="shared" ref="E1663" si="1987">LEFT(A1663,(FIND(" checkout",A1663,1)-1))</f>
        <v>7:26 PM</v>
      </c>
    </row>
    <row r="1664" spans="1:5" ht="13.5" thickBot="1">
      <c r="A1664" s="5" t="s">
        <v>788</v>
      </c>
      <c r="B1664" s="2" t="s">
        <v>3141</v>
      </c>
      <c r="C1664" s="8" t="str">
        <f t="shared" si="1986"/>
        <v>24th &amp; Sansom</v>
      </c>
      <c r="D1664" s="2" t="s">
        <v>3144</v>
      </c>
      <c r="E1664" s="4" t="str">
        <f t="shared" ref="E1664" si="1988">LEFT(A1664,(FIND(" return",A1664,1)-1))</f>
        <v>7:36 PM</v>
      </c>
    </row>
    <row r="1665" spans="1:5" ht="13.5" thickBot="1">
      <c r="A1665" s="3" t="s">
        <v>49</v>
      </c>
      <c r="B1665" s="6" t="s">
        <v>3142</v>
      </c>
      <c r="C1665" s="4" t="str">
        <f t="shared" ref="C1665" si="1989">LEFT(A1665,(FIND(" miles",A1665,1)-1))</f>
        <v>1.5</v>
      </c>
    </row>
    <row r="1666" spans="1:5" ht="13.5" thickBot="1">
      <c r="A1666" s="7">
        <v>0</v>
      </c>
      <c r="B1666" s="2" t="s">
        <v>3139</v>
      </c>
      <c r="C1666" s="8" t="str">
        <f t="shared" ref="C1666" si="1990">MID(A1662,FIND(" - ",A1662)+3, 2)</f>
        <v>10</v>
      </c>
    </row>
    <row r="1667" spans="1:5" ht="13.5" thickBot="1">
      <c r="A1667" s="1" t="s">
        <v>789</v>
      </c>
      <c r="B1667" s="2" t="s">
        <v>3138</v>
      </c>
      <c r="C1667" s="4" t="str">
        <f t="shared" ref="C1667" si="1991">LEFT(A1667,(FIND(" -",A1667,1)-1))</f>
        <v>12/8/2016</v>
      </c>
    </row>
    <row r="1668" spans="1:5" ht="13.5" thickBot="1">
      <c r="A1668" s="3" t="s">
        <v>790</v>
      </c>
      <c r="B1668" s="2" t="s">
        <v>3140</v>
      </c>
      <c r="C1668" s="8" t="str">
        <f t="shared" ref="C1668:C1669" si="1992">MID(A1668,FIND(" - ",A1668)+3,LEN(A1668))</f>
        <v>23rd &amp; Market</v>
      </c>
      <c r="D1668" s="2" t="s">
        <v>3143</v>
      </c>
      <c r="E1668" s="4" t="str">
        <f t="shared" ref="E1668" si="1993">LEFT(A1668,(FIND(" checkout",A1668,1)-1))</f>
        <v>9:15 PM</v>
      </c>
    </row>
    <row r="1669" spans="1:5" ht="13.5" thickBot="1">
      <c r="A1669" s="5" t="s">
        <v>791</v>
      </c>
      <c r="B1669" s="2" t="s">
        <v>3141</v>
      </c>
      <c r="C1669" s="8" t="str">
        <f t="shared" si="1992"/>
        <v>23rd &amp; Fairmount</v>
      </c>
      <c r="D1669" s="2" t="s">
        <v>3144</v>
      </c>
      <c r="E1669" s="4" t="str">
        <f t="shared" ref="E1669" si="1994">LEFT(A1669,(FIND(" return",A1669,1)-1))</f>
        <v>9:22 PM</v>
      </c>
    </row>
    <row r="1670" spans="1:5" ht="13.5" thickBot="1">
      <c r="A1670" s="3" t="s">
        <v>232</v>
      </c>
      <c r="B1670" s="6" t="s">
        <v>3142</v>
      </c>
      <c r="C1670" s="4" t="str">
        <f t="shared" ref="C1670" si="1995">LEFT(A1670,(FIND(" miles",A1670,1)-1))</f>
        <v>1.05</v>
      </c>
    </row>
    <row r="1671" spans="1:5" ht="13.5" thickBot="1">
      <c r="A1671" s="7">
        <v>0</v>
      </c>
      <c r="B1671" s="2" t="s">
        <v>3139</v>
      </c>
      <c r="C1671" s="8" t="str">
        <f t="shared" ref="C1671" si="1996">MID(A1667,FIND(" - ",A1667)+3, 2)</f>
        <v xml:space="preserve">7 </v>
      </c>
    </row>
    <row r="1672" spans="1:5" ht="13.5" thickBot="1">
      <c r="A1672" s="1" t="s">
        <v>792</v>
      </c>
      <c r="B1672" s="2" t="s">
        <v>3138</v>
      </c>
      <c r="C1672" s="4" t="str">
        <f t="shared" ref="C1672" si="1997">LEFT(A1672,(FIND(" -",A1672,1)-1))</f>
        <v>12/9/2016</v>
      </c>
    </row>
    <row r="1673" spans="1:5" ht="13.5" thickBot="1">
      <c r="A1673" s="3" t="s">
        <v>343</v>
      </c>
      <c r="B1673" s="2" t="s">
        <v>3140</v>
      </c>
      <c r="C1673" s="8" t="str">
        <f t="shared" ref="C1673:C1674" si="1998">MID(A1673,FIND(" - ",A1673)+3,LEN(A1673))</f>
        <v>23rd &amp; Fairmount</v>
      </c>
      <c r="D1673" s="2" t="s">
        <v>3143</v>
      </c>
      <c r="E1673" s="4" t="str">
        <f t="shared" ref="E1673" si="1999">LEFT(A1673,(FIND(" checkout",A1673,1)-1))</f>
        <v>7:50 AM</v>
      </c>
    </row>
    <row r="1674" spans="1:5" ht="13.5" thickBot="1">
      <c r="A1674" s="5" t="s">
        <v>793</v>
      </c>
      <c r="B1674" s="2" t="s">
        <v>3141</v>
      </c>
      <c r="C1674" s="8" t="str">
        <f t="shared" si="1998"/>
        <v>19th &amp; Market</v>
      </c>
      <c r="D1674" s="2" t="s">
        <v>3144</v>
      </c>
      <c r="E1674" s="4" t="str">
        <f t="shared" ref="E1674" si="2000">LEFT(A1674,(FIND(" return",A1674,1)-1))</f>
        <v>8:02 AM</v>
      </c>
    </row>
    <row r="1675" spans="1:5" ht="13.5" thickBot="1">
      <c r="A1675" s="3" t="s">
        <v>106</v>
      </c>
      <c r="B1675" s="6" t="s">
        <v>3142</v>
      </c>
      <c r="C1675" s="4" t="str">
        <f t="shared" ref="C1675" si="2001">LEFT(A1675,(FIND(" miles",A1675,1)-1))</f>
        <v>1.8</v>
      </c>
    </row>
    <row r="1676" spans="1:5" ht="13.5" thickBot="1">
      <c r="A1676" s="7">
        <v>0</v>
      </c>
      <c r="B1676" s="2" t="s">
        <v>3139</v>
      </c>
      <c r="C1676" s="8" t="str">
        <f t="shared" ref="C1676" si="2002">MID(A1672,FIND(" - ",A1672)+3, 2)</f>
        <v>12</v>
      </c>
    </row>
    <row r="1677" spans="1:5" ht="13.5" thickBot="1">
      <c r="A1677" s="1" t="s">
        <v>794</v>
      </c>
      <c r="B1677" s="2" t="s">
        <v>3138</v>
      </c>
      <c r="C1677" s="4" t="str">
        <f t="shared" ref="C1677" si="2003">LEFT(A1677,(FIND(" -",A1677,1)-1))</f>
        <v>12/10/2016</v>
      </c>
    </row>
    <row r="1678" spans="1:5" ht="13.5" thickBot="1">
      <c r="A1678" s="3" t="s">
        <v>272</v>
      </c>
      <c r="B1678" s="2" t="s">
        <v>3140</v>
      </c>
      <c r="C1678" s="8" t="str">
        <f t="shared" ref="C1678:C1679" si="2004">MID(A1678,FIND(" - ",A1678)+3,LEN(A1678))</f>
        <v>23rd &amp; Fairmount</v>
      </c>
      <c r="D1678" s="2" t="s">
        <v>3143</v>
      </c>
      <c r="E1678" s="4" t="str">
        <f t="shared" ref="E1678" si="2005">LEFT(A1678,(FIND(" checkout",A1678,1)-1))</f>
        <v>8:15 AM</v>
      </c>
    </row>
    <row r="1679" spans="1:5" ht="13.5" thickBot="1">
      <c r="A1679" s="5" t="s">
        <v>795</v>
      </c>
      <c r="B1679" s="2" t="s">
        <v>3141</v>
      </c>
      <c r="C1679" s="8" t="str">
        <f t="shared" si="2004"/>
        <v>15th &amp; Market</v>
      </c>
      <c r="D1679" s="2" t="s">
        <v>3144</v>
      </c>
      <c r="E1679" s="4" t="str">
        <f t="shared" ref="E1679" si="2006">LEFT(A1679,(FIND(" return",A1679,1)-1))</f>
        <v>8:26 AM</v>
      </c>
    </row>
    <row r="1680" spans="1:5" ht="13.5" thickBot="1">
      <c r="A1680" s="3" t="s">
        <v>330</v>
      </c>
      <c r="B1680" s="6" t="s">
        <v>3142</v>
      </c>
      <c r="C1680" s="4" t="str">
        <f t="shared" ref="C1680" si="2007">LEFT(A1680,(FIND(" miles",A1680,1)-1))</f>
        <v>1.65</v>
      </c>
    </row>
    <row r="1681" spans="1:5" ht="13.5" thickBot="1">
      <c r="A1681" s="7">
        <v>0</v>
      </c>
      <c r="B1681" s="2" t="s">
        <v>3139</v>
      </c>
      <c r="C1681" s="8" t="str">
        <f t="shared" ref="C1681" si="2008">MID(A1677,FIND(" - ",A1677)+3, 2)</f>
        <v>11</v>
      </c>
    </row>
    <row r="1682" spans="1:5" ht="13.5" thickBot="1">
      <c r="A1682" s="1" t="s">
        <v>796</v>
      </c>
      <c r="B1682" s="2" t="s">
        <v>3138</v>
      </c>
      <c r="C1682" s="4" t="str">
        <f t="shared" ref="C1682" si="2009">LEFT(A1682,(FIND(" -",A1682,1)-1))</f>
        <v>12/11/2016</v>
      </c>
    </row>
    <row r="1683" spans="1:5" ht="13.5" thickBot="1">
      <c r="A1683" s="3" t="s">
        <v>797</v>
      </c>
      <c r="B1683" s="2" t="s">
        <v>3140</v>
      </c>
      <c r="C1683" s="8" t="str">
        <f t="shared" ref="C1683:C1684" si="2010">MID(A1683,FIND(" - ",A1683)+3,LEN(A1683))</f>
        <v>23rd &amp; Fairmount</v>
      </c>
      <c r="D1683" s="2" t="s">
        <v>3143</v>
      </c>
      <c r="E1683" s="4" t="str">
        <f t="shared" ref="E1683" si="2011">LEFT(A1683,(FIND(" checkout",A1683,1)-1))</f>
        <v>10:32 AM</v>
      </c>
    </row>
    <row r="1684" spans="1:5" ht="13.5" thickBot="1">
      <c r="A1684" s="5" t="s">
        <v>798</v>
      </c>
      <c r="B1684" s="2" t="s">
        <v>3141</v>
      </c>
      <c r="C1684" s="8" t="str">
        <f t="shared" si="2010"/>
        <v>13th &amp; Locust</v>
      </c>
      <c r="D1684" s="2" t="s">
        <v>3144</v>
      </c>
      <c r="E1684" s="4" t="str">
        <f t="shared" ref="E1684" si="2012">LEFT(A1684,(FIND(" return",A1684,1)-1))</f>
        <v>10:50 AM</v>
      </c>
    </row>
    <row r="1685" spans="1:5" ht="13.5" thickBot="1">
      <c r="A1685" s="3" t="s">
        <v>74</v>
      </c>
      <c r="B1685" s="6" t="s">
        <v>3142</v>
      </c>
      <c r="C1685" s="4" t="str">
        <f t="shared" ref="C1685" si="2013">LEFT(A1685,(FIND(" miles",A1685,1)-1))</f>
        <v>2.7</v>
      </c>
    </row>
    <row r="1686" spans="1:5" ht="13.5" thickBot="1">
      <c r="A1686" s="7">
        <v>0</v>
      </c>
      <c r="B1686" s="2" t="s">
        <v>3139</v>
      </c>
      <c r="C1686" s="8" t="str">
        <f t="shared" ref="C1686" si="2014">MID(A1682,FIND(" - ",A1682)+3, 2)</f>
        <v>18</v>
      </c>
    </row>
    <row r="1687" spans="1:5" ht="13.5" thickBot="1">
      <c r="A1687" s="1" t="s">
        <v>799</v>
      </c>
      <c r="B1687" s="2" t="s">
        <v>3138</v>
      </c>
      <c r="C1687" s="4" t="str">
        <f t="shared" ref="C1687" si="2015">LEFT(A1687,(FIND(" -",A1687,1)-1))</f>
        <v>12/12/2016</v>
      </c>
    </row>
    <row r="1688" spans="1:5" ht="13.5" thickBot="1">
      <c r="A1688" s="3" t="s">
        <v>800</v>
      </c>
      <c r="B1688" s="2" t="s">
        <v>3140</v>
      </c>
      <c r="C1688" s="8" t="str">
        <f t="shared" ref="C1688:C1689" si="2016">MID(A1688,FIND(" - ",A1688)+3,LEN(A1688))</f>
        <v>33rd &amp; Market</v>
      </c>
      <c r="D1688" s="2" t="s">
        <v>3143</v>
      </c>
      <c r="E1688" s="4" t="str">
        <f t="shared" ref="E1688" si="2017">LEFT(A1688,(FIND(" checkout",A1688,1)-1))</f>
        <v>5:03 PM</v>
      </c>
    </row>
    <row r="1689" spans="1:5" ht="13.5" thickBot="1">
      <c r="A1689" s="5" t="s">
        <v>649</v>
      </c>
      <c r="B1689" s="2" t="s">
        <v>3141</v>
      </c>
      <c r="C1689" s="8" t="str">
        <f t="shared" si="2016"/>
        <v>Philadelphia Museum of Art</v>
      </c>
      <c r="D1689" s="2" t="s">
        <v>3144</v>
      </c>
      <c r="E1689" s="4" t="str">
        <f t="shared" ref="E1689" si="2018">LEFT(A1689,(FIND(" return",A1689,1)-1))</f>
        <v>5:12 PM</v>
      </c>
    </row>
    <row r="1690" spans="1:5" ht="13.5" thickBot="1">
      <c r="A1690" s="3" t="s">
        <v>299</v>
      </c>
      <c r="B1690" s="6" t="s">
        <v>3142</v>
      </c>
      <c r="C1690" s="4" t="str">
        <f t="shared" ref="C1690" si="2019">LEFT(A1690,(FIND(" miles",A1690,1)-1))</f>
        <v>1.35</v>
      </c>
    </row>
    <row r="1691" spans="1:5" ht="13.5" thickBot="1">
      <c r="A1691" s="7">
        <v>0</v>
      </c>
      <c r="B1691" s="2" t="s">
        <v>3139</v>
      </c>
      <c r="C1691" s="8" t="str">
        <f t="shared" ref="C1691" si="2020">MID(A1687,FIND(" - ",A1687)+3, 2)</f>
        <v xml:space="preserve">9 </v>
      </c>
    </row>
    <row r="1692" spans="1:5" ht="13.5" thickBot="1">
      <c r="A1692" s="1" t="s">
        <v>801</v>
      </c>
      <c r="B1692" s="2" t="s">
        <v>3138</v>
      </c>
      <c r="C1692" s="4" t="str">
        <f t="shared" ref="C1692" si="2021">LEFT(A1692,(FIND(" -",A1692,1)-1))</f>
        <v>12/13/2016</v>
      </c>
    </row>
    <row r="1693" spans="1:5" ht="13.5" thickBot="1">
      <c r="A1693" s="3" t="s">
        <v>535</v>
      </c>
      <c r="B1693" s="2" t="s">
        <v>3140</v>
      </c>
      <c r="C1693" s="8" t="str">
        <f t="shared" ref="C1693:C1694" si="2022">MID(A1693,FIND(" - ",A1693)+3,LEN(A1693))</f>
        <v>23rd &amp; Fairmount</v>
      </c>
      <c r="D1693" s="2" t="s">
        <v>3143</v>
      </c>
      <c r="E1693" s="4" t="str">
        <f t="shared" ref="E1693" si="2023">LEFT(A1693,(FIND(" checkout",A1693,1)-1))</f>
        <v>7:56 AM</v>
      </c>
    </row>
    <row r="1694" spans="1:5" ht="13.5" thickBot="1">
      <c r="A1694" s="5" t="s">
        <v>802</v>
      </c>
      <c r="B1694" s="2" t="s">
        <v>3141</v>
      </c>
      <c r="C1694" s="8" t="str">
        <f t="shared" si="2022"/>
        <v>The Children's Hospital of Philadelphia (CHOP)</v>
      </c>
      <c r="D1694" s="2" t="s">
        <v>3144</v>
      </c>
      <c r="E1694" s="4" t="str">
        <f t="shared" ref="E1694" si="2024">LEFT(A1694,(FIND(" return",A1694,1)-1))</f>
        <v>8:20 AM</v>
      </c>
    </row>
    <row r="1695" spans="1:5" ht="13.5" thickBot="1">
      <c r="A1695" s="3" t="s">
        <v>15</v>
      </c>
      <c r="B1695" s="6" t="s">
        <v>3142</v>
      </c>
      <c r="C1695" s="4" t="str">
        <f t="shared" ref="C1695" si="2025">LEFT(A1695,(FIND(" miles",A1695,1)-1))</f>
        <v>3.6</v>
      </c>
    </row>
    <row r="1696" spans="1:5" ht="13.5" thickBot="1">
      <c r="A1696" s="7">
        <v>0</v>
      </c>
      <c r="B1696" s="2" t="s">
        <v>3139</v>
      </c>
      <c r="C1696" s="8" t="str">
        <f t="shared" ref="C1696" si="2026">MID(A1692,FIND(" - ",A1692)+3, 2)</f>
        <v>24</v>
      </c>
    </row>
    <row r="1697" spans="1:5" ht="13.5" thickBot="1">
      <c r="A1697" s="1" t="s">
        <v>803</v>
      </c>
      <c r="B1697" s="2" t="s">
        <v>3138</v>
      </c>
      <c r="C1697" s="4" t="str">
        <f t="shared" ref="C1697" si="2027">LEFT(A1697,(FIND(" -",A1697,1)-1))</f>
        <v>12/14/2016</v>
      </c>
    </row>
    <row r="1698" spans="1:5" ht="13.5" thickBot="1">
      <c r="A1698" s="3" t="s">
        <v>757</v>
      </c>
      <c r="B1698" s="2" t="s">
        <v>3140</v>
      </c>
      <c r="C1698" s="8" t="str">
        <f t="shared" ref="C1698:C1699" si="2028">MID(A1698,FIND(" - ",A1698)+3,LEN(A1698))</f>
        <v>23rd &amp; Fairmount</v>
      </c>
      <c r="D1698" s="2" t="s">
        <v>3143</v>
      </c>
      <c r="E1698" s="4" t="str">
        <f t="shared" ref="E1698" si="2029">LEFT(A1698,(FIND(" checkout",A1698,1)-1))</f>
        <v>7:57 AM</v>
      </c>
    </row>
    <row r="1699" spans="1:5" ht="13.5" thickBot="1">
      <c r="A1699" s="5" t="s">
        <v>804</v>
      </c>
      <c r="B1699" s="2" t="s">
        <v>3141</v>
      </c>
      <c r="C1699" s="8" t="str">
        <f t="shared" si="2028"/>
        <v>23rd &amp; Fairmount</v>
      </c>
      <c r="D1699" s="2" t="s">
        <v>3144</v>
      </c>
      <c r="E1699" s="4" t="str">
        <f t="shared" ref="E1699" si="2030">LEFT(A1699,(FIND(" return",A1699,1)-1))</f>
        <v>7:58 AM</v>
      </c>
    </row>
    <row r="1700" spans="1:5" ht="13.5" thickBot="1">
      <c r="A1700" s="3" t="s">
        <v>81</v>
      </c>
      <c r="B1700" s="6" t="s">
        <v>3142</v>
      </c>
      <c r="C1700" s="4" t="str">
        <f t="shared" ref="C1700" si="2031">LEFT(A1700,(FIND(" miles",A1700,1)-1))</f>
        <v>0.15</v>
      </c>
    </row>
    <row r="1701" spans="1:5" ht="13.5" thickBot="1">
      <c r="A1701" s="7">
        <v>0</v>
      </c>
      <c r="B1701" s="2" t="s">
        <v>3139</v>
      </c>
      <c r="C1701" s="8" t="str">
        <f t="shared" ref="C1701" si="2032">MID(A1697,FIND(" - ",A1697)+3, 2)</f>
        <v xml:space="preserve">1 </v>
      </c>
    </row>
    <row r="1702" spans="1:5" ht="13.5" thickBot="1">
      <c r="A1702" s="1" t="s">
        <v>805</v>
      </c>
      <c r="B1702" s="2" t="s">
        <v>3138</v>
      </c>
      <c r="C1702" s="4" t="str">
        <f t="shared" ref="C1702" si="2033">LEFT(A1702,(FIND(" -",A1702,1)-1))</f>
        <v>12/14/2016</v>
      </c>
    </row>
    <row r="1703" spans="1:5" ht="13.5" thickBot="1">
      <c r="A1703" s="3" t="s">
        <v>177</v>
      </c>
      <c r="B1703" s="2" t="s">
        <v>3140</v>
      </c>
      <c r="C1703" s="8" t="str">
        <f t="shared" ref="C1703:C1704" si="2034">MID(A1703,FIND(" - ",A1703)+3,LEN(A1703))</f>
        <v>23rd &amp; Fairmount</v>
      </c>
      <c r="D1703" s="2" t="s">
        <v>3143</v>
      </c>
      <c r="E1703" s="4" t="str">
        <f t="shared" ref="E1703" si="2035">LEFT(A1703,(FIND(" checkout",A1703,1)-1))</f>
        <v>8:03 AM</v>
      </c>
    </row>
    <row r="1704" spans="1:5" ht="13.5" thickBot="1">
      <c r="A1704" s="5" t="s">
        <v>806</v>
      </c>
      <c r="B1704" s="2" t="s">
        <v>3141</v>
      </c>
      <c r="C1704" s="8" t="str">
        <f t="shared" si="2034"/>
        <v>33rd &amp; Market</v>
      </c>
      <c r="D1704" s="2" t="s">
        <v>3144</v>
      </c>
      <c r="E1704" s="4" t="str">
        <f t="shared" ref="E1704" si="2036">LEFT(A1704,(FIND(" return",A1704,1)-1))</f>
        <v>8:14 AM</v>
      </c>
    </row>
    <row r="1705" spans="1:5" ht="13.5" thickBot="1">
      <c r="A1705" s="3" t="s">
        <v>330</v>
      </c>
      <c r="B1705" s="6" t="s">
        <v>3142</v>
      </c>
      <c r="C1705" s="4" t="str">
        <f t="shared" ref="C1705" si="2037">LEFT(A1705,(FIND(" miles",A1705,1)-1))</f>
        <v>1.65</v>
      </c>
    </row>
    <row r="1706" spans="1:5" ht="13.5" thickBot="1">
      <c r="A1706" s="7">
        <v>0</v>
      </c>
      <c r="B1706" s="2" t="s">
        <v>3139</v>
      </c>
      <c r="C1706" s="8" t="str">
        <f t="shared" ref="C1706" si="2038">MID(A1702,FIND(" - ",A1702)+3, 2)</f>
        <v>11</v>
      </c>
    </row>
    <row r="1707" spans="1:5" ht="13.5" thickBot="1">
      <c r="A1707" s="1" t="s">
        <v>807</v>
      </c>
      <c r="B1707" s="2" t="s">
        <v>3138</v>
      </c>
      <c r="C1707" s="4" t="str">
        <f t="shared" ref="C1707" si="2039">LEFT(A1707,(FIND(" -",A1707,1)-1))</f>
        <v>12/14/2016</v>
      </c>
    </row>
    <row r="1708" spans="1:5" ht="13.5" thickBot="1">
      <c r="A1708" s="3" t="s">
        <v>808</v>
      </c>
      <c r="B1708" s="2" t="s">
        <v>3140</v>
      </c>
      <c r="C1708" s="8" t="str">
        <f t="shared" ref="C1708:C1709" si="2040">MID(A1708,FIND(" - ",A1708)+3,LEN(A1708))</f>
        <v>33rd &amp; Market</v>
      </c>
      <c r="D1708" s="2" t="s">
        <v>3143</v>
      </c>
      <c r="E1708" s="4" t="str">
        <f t="shared" ref="E1708" si="2041">LEFT(A1708,(FIND(" checkout",A1708,1)-1))</f>
        <v>5:04 PM</v>
      </c>
    </row>
    <row r="1709" spans="1:5" ht="13.5" thickBot="1">
      <c r="A1709" s="5" t="s">
        <v>649</v>
      </c>
      <c r="B1709" s="2" t="s">
        <v>3141</v>
      </c>
      <c r="C1709" s="8" t="str">
        <f t="shared" si="2040"/>
        <v>Philadelphia Museum of Art</v>
      </c>
      <c r="D1709" s="2" t="s">
        <v>3144</v>
      </c>
      <c r="E1709" s="4" t="str">
        <f t="shared" ref="E1709" si="2042">LEFT(A1709,(FIND(" return",A1709,1)-1))</f>
        <v>5:12 PM</v>
      </c>
    </row>
    <row r="1710" spans="1:5" ht="13.5" thickBot="1">
      <c r="A1710" s="3" t="s">
        <v>206</v>
      </c>
      <c r="B1710" s="6" t="s">
        <v>3142</v>
      </c>
      <c r="C1710" s="4" t="str">
        <f t="shared" ref="C1710" si="2043">LEFT(A1710,(FIND(" miles",A1710,1)-1))</f>
        <v>1.2</v>
      </c>
    </row>
    <row r="1711" spans="1:5" ht="13.5" thickBot="1">
      <c r="A1711" s="7">
        <v>0</v>
      </c>
      <c r="B1711" s="2" t="s">
        <v>3139</v>
      </c>
      <c r="C1711" s="8" t="str">
        <f t="shared" ref="C1711" si="2044">MID(A1707,FIND(" - ",A1707)+3, 2)</f>
        <v xml:space="preserve">8 </v>
      </c>
    </row>
    <row r="1712" spans="1:5" ht="13.5" thickBot="1">
      <c r="A1712" s="1" t="s">
        <v>809</v>
      </c>
      <c r="B1712" s="2" t="s">
        <v>3138</v>
      </c>
      <c r="C1712" s="4" t="str">
        <f t="shared" ref="C1712" si="2045">LEFT(A1712,(FIND(" -",A1712,1)-1))</f>
        <v>12/15/2016</v>
      </c>
    </row>
    <row r="1713" spans="1:5" ht="13.5" thickBot="1">
      <c r="A1713" s="3" t="s">
        <v>332</v>
      </c>
      <c r="B1713" s="2" t="s">
        <v>3140</v>
      </c>
      <c r="C1713" s="8" t="str">
        <f t="shared" ref="C1713:C1714" si="2046">MID(A1713,FIND(" - ",A1713)+3,LEN(A1713))</f>
        <v>23rd &amp; Fairmount</v>
      </c>
      <c r="D1713" s="2" t="s">
        <v>3143</v>
      </c>
      <c r="E1713" s="4" t="str">
        <f t="shared" ref="E1713" si="2047">LEFT(A1713,(FIND(" checkout",A1713,1)-1))</f>
        <v>7:51 AM</v>
      </c>
    </row>
    <row r="1714" spans="1:5" ht="13.5" thickBot="1">
      <c r="A1714" s="5" t="s">
        <v>810</v>
      </c>
      <c r="B1714" s="2" t="s">
        <v>3141</v>
      </c>
      <c r="C1714" s="8" t="str">
        <f t="shared" si="2046"/>
        <v>23rd &amp; Fairmount</v>
      </c>
      <c r="D1714" s="2" t="s">
        <v>3144</v>
      </c>
      <c r="E1714" s="4" t="str">
        <f t="shared" ref="E1714" si="2048">LEFT(A1714,(FIND(" return",A1714,1)-1))</f>
        <v>7:51 AM</v>
      </c>
    </row>
    <row r="1715" spans="1:5" ht="13.5" thickBot="1">
      <c r="A1715" s="3" t="s">
        <v>118</v>
      </c>
      <c r="B1715" s="6" t="s">
        <v>3142</v>
      </c>
      <c r="C1715" s="4" t="str">
        <f t="shared" ref="C1715" si="2049">LEFT(A1715,(FIND(" miles",A1715,1)-1))</f>
        <v>0</v>
      </c>
    </row>
    <row r="1716" spans="1:5" ht="13.5" thickBot="1">
      <c r="A1716" s="7">
        <v>0</v>
      </c>
      <c r="B1716" s="2" t="s">
        <v>3139</v>
      </c>
      <c r="C1716" s="8" t="str">
        <f t="shared" ref="C1716" si="2050">MID(A1712,FIND(" - ",A1712)+3, 2)</f>
        <v xml:space="preserve">0 </v>
      </c>
    </row>
    <row r="1717" spans="1:5" ht="13.5" thickBot="1">
      <c r="A1717" s="1" t="s">
        <v>811</v>
      </c>
      <c r="B1717" s="2" t="s">
        <v>3138</v>
      </c>
      <c r="C1717" s="4" t="str">
        <f t="shared" ref="C1717" si="2051">LEFT(A1717,(FIND(" -",A1717,1)-1))</f>
        <v>12/15/2016</v>
      </c>
    </row>
    <row r="1718" spans="1:5" ht="13.5" thickBot="1">
      <c r="A1718" s="3" t="s">
        <v>332</v>
      </c>
      <c r="B1718" s="2" t="s">
        <v>3140</v>
      </c>
      <c r="C1718" s="8" t="str">
        <f t="shared" ref="C1718:C1719" si="2052">MID(A1718,FIND(" - ",A1718)+3,LEN(A1718))</f>
        <v>23rd &amp; Fairmount</v>
      </c>
      <c r="D1718" s="2" t="s">
        <v>3143</v>
      </c>
      <c r="E1718" s="4" t="str">
        <f t="shared" ref="E1718" si="2053">LEFT(A1718,(FIND(" checkout",A1718,1)-1))</f>
        <v>7:51 AM</v>
      </c>
    </row>
    <row r="1719" spans="1:5" ht="13.5" thickBot="1">
      <c r="A1719" s="5" t="s">
        <v>812</v>
      </c>
      <c r="B1719" s="2" t="s">
        <v>3141</v>
      </c>
      <c r="C1719" s="8" t="str">
        <f t="shared" si="2052"/>
        <v>The Children's Hospital of Philadelphia (CHOP)</v>
      </c>
      <c r="D1719" s="2" t="s">
        <v>3144</v>
      </c>
      <c r="E1719" s="4" t="str">
        <f t="shared" ref="E1719" si="2054">LEFT(A1719,(FIND(" return",A1719,1)-1))</f>
        <v>8:13 AM</v>
      </c>
    </row>
    <row r="1720" spans="1:5" ht="13.5" thickBot="1">
      <c r="A1720" s="3" t="s">
        <v>159</v>
      </c>
      <c r="B1720" s="6" t="s">
        <v>3142</v>
      </c>
      <c r="C1720" s="4" t="str">
        <f t="shared" ref="C1720" si="2055">LEFT(A1720,(FIND(" miles",A1720,1)-1))</f>
        <v>3.3</v>
      </c>
    </row>
    <row r="1721" spans="1:5" ht="13.5" thickBot="1">
      <c r="A1721" s="7">
        <v>0</v>
      </c>
      <c r="B1721" s="2" t="s">
        <v>3139</v>
      </c>
      <c r="C1721" s="8" t="str">
        <f t="shared" ref="C1721" si="2056">MID(A1717,FIND(" - ",A1717)+3, 2)</f>
        <v>22</v>
      </c>
    </row>
    <row r="1722" spans="1:5" ht="13.5" thickBot="1">
      <c r="A1722" s="1" t="s">
        <v>813</v>
      </c>
      <c r="B1722" s="2" t="s">
        <v>3138</v>
      </c>
      <c r="C1722" s="4" t="str">
        <f t="shared" ref="C1722" si="2057">LEFT(A1722,(FIND(" -",A1722,1)-1))</f>
        <v>12/15/2016</v>
      </c>
    </row>
    <row r="1723" spans="1:5" ht="13.5" thickBot="1">
      <c r="A1723" s="3" t="s">
        <v>814</v>
      </c>
      <c r="B1723" s="2" t="s">
        <v>3140</v>
      </c>
      <c r="C1723" s="8" t="str">
        <f t="shared" ref="C1723:C1724" si="2058">MID(A1723,FIND(" - ",A1723)+3,LEN(A1723))</f>
        <v>The Children's Hospital of Philadelphia (CHOP)</v>
      </c>
      <c r="D1723" s="2" t="s">
        <v>3143</v>
      </c>
      <c r="E1723" s="4" t="str">
        <f t="shared" ref="E1723" si="2059">LEFT(A1723,(FIND(" checkout",A1723,1)-1))</f>
        <v>4:40 PM</v>
      </c>
    </row>
    <row r="1724" spans="1:5" ht="13.5" thickBot="1">
      <c r="A1724" s="5" t="s">
        <v>815</v>
      </c>
      <c r="B1724" s="2" t="s">
        <v>3141</v>
      </c>
      <c r="C1724" s="8" t="str">
        <f t="shared" si="2058"/>
        <v>23rd &amp; Fairmount</v>
      </c>
      <c r="D1724" s="2" t="s">
        <v>3144</v>
      </c>
      <c r="E1724" s="4" t="str">
        <f t="shared" ref="E1724" si="2060">LEFT(A1724,(FIND(" return",A1724,1)-1))</f>
        <v>5:00 PM</v>
      </c>
    </row>
    <row r="1725" spans="1:5" ht="13.5" thickBot="1">
      <c r="A1725" s="3" t="s">
        <v>68</v>
      </c>
      <c r="B1725" s="6" t="s">
        <v>3142</v>
      </c>
      <c r="C1725" s="4" t="str">
        <f t="shared" ref="C1725" si="2061">LEFT(A1725,(FIND(" miles",A1725,1)-1))</f>
        <v>3</v>
      </c>
    </row>
    <row r="1726" spans="1:5" ht="13.5" thickBot="1">
      <c r="A1726" s="7">
        <v>0</v>
      </c>
      <c r="B1726" s="2" t="s">
        <v>3139</v>
      </c>
      <c r="C1726" s="8" t="str">
        <f t="shared" ref="C1726" si="2062">MID(A1722,FIND(" - ",A1722)+3, 2)</f>
        <v>20</v>
      </c>
    </row>
    <row r="1727" spans="1:5" ht="13.5" thickBot="1">
      <c r="A1727" s="1" t="s">
        <v>816</v>
      </c>
      <c r="B1727" s="2" t="s">
        <v>3138</v>
      </c>
      <c r="C1727" s="4" t="str">
        <f t="shared" ref="C1727" si="2063">LEFT(A1727,(FIND(" -",A1727,1)-1))</f>
        <v>12/15/2016</v>
      </c>
    </row>
    <row r="1728" spans="1:5" ht="13.5" thickBot="1">
      <c r="A1728" s="3" t="s">
        <v>817</v>
      </c>
      <c r="B1728" s="2" t="s">
        <v>3140</v>
      </c>
      <c r="C1728" s="8" t="str">
        <f t="shared" ref="C1728:C1729" si="2064">MID(A1728,FIND(" - ",A1728)+3,LEN(A1728))</f>
        <v>23rd &amp; Fairmount</v>
      </c>
      <c r="D1728" s="2" t="s">
        <v>3143</v>
      </c>
      <c r="E1728" s="4" t="str">
        <f t="shared" ref="E1728" si="2065">LEFT(A1728,(FIND(" checkout",A1728,1)-1))</f>
        <v>7:28 PM</v>
      </c>
    </row>
    <row r="1729" spans="1:5" ht="13.5" thickBot="1">
      <c r="A1729" s="5" t="s">
        <v>818</v>
      </c>
      <c r="B1729" s="2" t="s">
        <v>3141</v>
      </c>
      <c r="C1729" s="8" t="str">
        <f t="shared" si="2064"/>
        <v>Indego Help Desk</v>
      </c>
      <c r="D1729" s="2" t="s">
        <v>3144</v>
      </c>
      <c r="E1729" s="4" t="str">
        <f t="shared" ref="E1729" si="2066">LEFT(A1729,(FIND(" return",A1729,1)-1))</f>
        <v>7:46 PM</v>
      </c>
    </row>
    <row r="1730" spans="1:5" ht="13.5" thickBot="1">
      <c r="A1730" s="3" t="s">
        <v>74</v>
      </c>
      <c r="B1730" s="6" t="s">
        <v>3142</v>
      </c>
      <c r="C1730" s="4" t="str">
        <f t="shared" ref="C1730" si="2067">LEFT(A1730,(FIND(" miles",A1730,1)-1))</f>
        <v>2.7</v>
      </c>
    </row>
    <row r="1731" spans="1:5" ht="13.5" thickBot="1">
      <c r="A1731" s="7">
        <v>0</v>
      </c>
      <c r="B1731" s="2" t="s">
        <v>3139</v>
      </c>
      <c r="C1731" s="8" t="str">
        <f t="shared" ref="C1731" si="2068">MID(A1727,FIND(" - ",A1727)+3, 2)</f>
        <v>18</v>
      </c>
    </row>
    <row r="1732" spans="1:5" ht="13.5" thickBot="1">
      <c r="A1732" s="1" t="s">
        <v>819</v>
      </c>
      <c r="B1732" s="2" t="s">
        <v>3138</v>
      </c>
      <c r="C1732" s="4" t="str">
        <f t="shared" ref="C1732" si="2069">LEFT(A1732,(FIND(" -",A1732,1)-1))</f>
        <v>12/15/2016</v>
      </c>
    </row>
    <row r="1733" spans="1:5" ht="13.5" thickBot="1">
      <c r="A1733" s="3" t="s">
        <v>820</v>
      </c>
      <c r="B1733" s="2" t="s">
        <v>3140</v>
      </c>
      <c r="C1733" s="8" t="str">
        <f t="shared" ref="C1733:C1734" si="2070">MID(A1733,FIND(" - ",A1733)+3,LEN(A1733))</f>
        <v>Amtrak 30th Street Station</v>
      </c>
      <c r="D1733" s="2" t="s">
        <v>3143</v>
      </c>
      <c r="E1733" s="4" t="str">
        <f t="shared" ref="E1733" si="2071">LEFT(A1733,(FIND(" checkout",A1733,1)-1))</f>
        <v>9:13 PM</v>
      </c>
    </row>
    <row r="1734" spans="1:5" ht="13.5" thickBot="1">
      <c r="A1734" s="5" t="s">
        <v>821</v>
      </c>
      <c r="B1734" s="2" t="s">
        <v>3141</v>
      </c>
      <c r="C1734" s="8" t="str">
        <f t="shared" si="2070"/>
        <v>23rd &amp; Fairmount</v>
      </c>
      <c r="D1734" s="2" t="s">
        <v>3144</v>
      </c>
      <c r="E1734" s="4" t="str">
        <f t="shared" ref="E1734" si="2072">LEFT(A1734,(FIND(" return",A1734,1)-1))</f>
        <v>9:24 PM</v>
      </c>
    </row>
    <row r="1735" spans="1:5" ht="13.5" thickBot="1">
      <c r="A1735" s="3" t="s">
        <v>330</v>
      </c>
      <c r="B1735" s="6" t="s">
        <v>3142</v>
      </c>
      <c r="C1735" s="4" t="str">
        <f t="shared" ref="C1735" si="2073">LEFT(A1735,(FIND(" miles",A1735,1)-1))</f>
        <v>1.65</v>
      </c>
    </row>
    <row r="1736" spans="1:5" ht="13.5" thickBot="1">
      <c r="A1736" s="7">
        <v>0</v>
      </c>
      <c r="B1736" s="2" t="s">
        <v>3139</v>
      </c>
      <c r="C1736" s="8" t="str">
        <f t="shared" ref="C1736" si="2074">MID(A1732,FIND(" - ",A1732)+3, 2)</f>
        <v>11</v>
      </c>
    </row>
    <row r="1737" spans="1:5" ht="13.5" thickBot="1">
      <c r="A1737" s="1" t="s">
        <v>822</v>
      </c>
      <c r="B1737" s="2" t="s">
        <v>3138</v>
      </c>
      <c r="C1737" s="4" t="str">
        <f t="shared" ref="C1737" si="2075">LEFT(A1737,(FIND(" -",A1737,1)-1))</f>
        <v>12/16/2016</v>
      </c>
    </row>
    <row r="1738" spans="1:5" ht="13.5" thickBot="1">
      <c r="A1738" s="3" t="s">
        <v>343</v>
      </c>
      <c r="B1738" s="2" t="s">
        <v>3140</v>
      </c>
      <c r="C1738" s="8" t="str">
        <f t="shared" ref="C1738:C1739" si="2076">MID(A1738,FIND(" - ",A1738)+3,LEN(A1738))</f>
        <v>23rd &amp; Fairmount</v>
      </c>
      <c r="D1738" s="2" t="s">
        <v>3143</v>
      </c>
      <c r="E1738" s="4" t="str">
        <f t="shared" ref="E1738" si="2077">LEFT(A1738,(FIND(" checkout",A1738,1)-1))</f>
        <v>7:50 AM</v>
      </c>
    </row>
    <row r="1739" spans="1:5" ht="13.5" thickBot="1">
      <c r="A1739" s="5" t="s">
        <v>823</v>
      </c>
      <c r="B1739" s="2" t="s">
        <v>3141</v>
      </c>
      <c r="C1739" s="8" t="str">
        <f t="shared" si="2076"/>
        <v>33rd &amp; Market</v>
      </c>
      <c r="D1739" s="2" t="s">
        <v>3144</v>
      </c>
      <c r="E1739" s="4" t="str">
        <f t="shared" ref="E1739" si="2078">LEFT(A1739,(FIND(" return",A1739,1)-1))</f>
        <v>8:01 AM</v>
      </c>
    </row>
    <row r="1740" spans="1:5" ht="13.5" thickBot="1">
      <c r="A1740" s="3" t="s">
        <v>330</v>
      </c>
      <c r="B1740" s="6" t="s">
        <v>3142</v>
      </c>
      <c r="C1740" s="4" t="str">
        <f t="shared" ref="C1740" si="2079">LEFT(A1740,(FIND(" miles",A1740,1)-1))</f>
        <v>1.65</v>
      </c>
    </row>
    <row r="1741" spans="1:5" ht="13.5" thickBot="1">
      <c r="A1741" s="7">
        <v>0</v>
      </c>
      <c r="B1741" s="2" t="s">
        <v>3139</v>
      </c>
      <c r="C1741" s="8" t="str">
        <f t="shared" ref="C1741" si="2080">MID(A1737,FIND(" - ",A1737)+3, 2)</f>
        <v>11</v>
      </c>
    </row>
    <row r="1742" spans="1:5" ht="13.5" thickBot="1">
      <c r="A1742" s="1" t="s">
        <v>824</v>
      </c>
      <c r="B1742" s="2" t="s">
        <v>3138</v>
      </c>
      <c r="C1742" s="4" t="str">
        <f t="shared" ref="C1742" si="2081">LEFT(A1742,(FIND(" -",A1742,1)-1))</f>
        <v>12/16/2016</v>
      </c>
    </row>
    <row r="1743" spans="1:5" ht="13.5" thickBot="1">
      <c r="A1743" s="3" t="s">
        <v>825</v>
      </c>
      <c r="B1743" s="2" t="s">
        <v>3140</v>
      </c>
      <c r="C1743" s="8" t="str">
        <f t="shared" ref="C1743:C1744" si="2082">MID(A1743,FIND(" - ",A1743)+3,LEN(A1743))</f>
        <v>The Children's Hospital of Philadelphia (CHOP)</v>
      </c>
      <c r="D1743" s="2" t="s">
        <v>3143</v>
      </c>
      <c r="E1743" s="4" t="str">
        <f t="shared" ref="E1743" si="2083">LEFT(A1743,(FIND(" checkout",A1743,1)-1))</f>
        <v>4:59 PM</v>
      </c>
    </row>
    <row r="1744" spans="1:5" ht="13.5" thickBot="1">
      <c r="A1744" s="5" t="s">
        <v>551</v>
      </c>
      <c r="B1744" s="2" t="s">
        <v>3141</v>
      </c>
      <c r="C1744" s="8" t="str">
        <f t="shared" si="2082"/>
        <v>23rd &amp; Fairmount</v>
      </c>
      <c r="D1744" s="2" t="s">
        <v>3144</v>
      </c>
      <c r="E1744" s="4" t="str">
        <f t="shared" ref="E1744" si="2084">LEFT(A1744,(FIND(" return",A1744,1)-1))</f>
        <v>5:21 PM</v>
      </c>
    </row>
    <row r="1745" spans="1:5" ht="13.5" thickBot="1">
      <c r="A1745" s="3" t="s">
        <v>159</v>
      </c>
      <c r="B1745" s="6" t="s">
        <v>3142</v>
      </c>
      <c r="C1745" s="4" t="str">
        <f t="shared" ref="C1745" si="2085">LEFT(A1745,(FIND(" miles",A1745,1)-1))</f>
        <v>3.3</v>
      </c>
    </row>
    <row r="1746" spans="1:5" ht="13.5" thickBot="1">
      <c r="A1746" s="7">
        <v>0</v>
      </c>
      <c r="B1746" s="2" t="s">
        <v>3139</v>
      </c>
      <c r="C1746" s="8" t="str">
        <f t="shared" ref="C1746" si="2086">MID(A1742,FIND(" - ",A1742)+3, 2)</f>
        <v>22</v>
      </c>
    </row>
    <row r="1747" spans="1:5" ht="13.5" thickBot="1">
      <c r="A1747" s="1" t="s">
        <v>826</v>
      </c>
      <c r="B1747" s="2" t="s">
        <v>3138</v>
      </c>
      <c r="C1747" s="4" t="str">
        <f t="shared" ref="C1747" si="2087">LEFT(A1747,(FIND(" -",A1747,1)-1))</f>
        <v>12/19/2016</v>
      </c>
    </row>
    <row r="1748" spans="1:5" ht="13.5" thickBot="1">
      <c r="A1748" s="3" t="s">
        <v>66</v>
      </c>
      <c r="B1748" s="2" t="s">
        <v>3140</v>
      </c>
      <c r="C1748" s="8" t="str">
        <f t="shared" ref="C1748:C1749" si="2088">MID(A1748,FIND(" - ",A1748)+3,LEN(A1748))</f>
        <v>23rd &amp; Fairmount</v>
      </c>
      <c r="D1748" s="2" t="s">
        <v>3143</v>
      </c>
      <c r="E1748" s="4" t="str">
        <f t="shared" ref="E1748" si="2089">LEFT(A1748,(FIND(" checkout",A1748,1)-1))</f>
        <v>8:08 AM</v>
      </c>
    </row>
    <row r="1749" spans="1:5" ht="13.5" thickBot="1">
      <c r="A1749" s="5" t="s">
        <v>351</v>
      </c>
      <c r="B1749" s="2" t="s">
        <v>3141</v>
      </c>
      <c r="C1749" s="8" t="str">
        <f t="shared" si="2088"/>
        <v>33rd &amp; Market</v>
      </c>
      <c r="D1749" s="2" t="s">
        <v>3144</v>
      </c>
      <c r="E1749" s="4" t="str">
        <f t="shared" ref="E1749" si="2090">LEFT(A1749,(FIND(" return",A1749,1)-1))</f>
        <v>8:17 AM</v>
      </c>
    </row>
    <row r="1750" spans="1:5" ht="13.5" thickBot="1">
      <c r="A1750" s="3" t="s">
        <v>299</v>
      </c>
      <c r="B1750" s="6" t="s">
        <v>3142</v>
      </c>
      <c r="C1750" s="4" t="str">
        <f t="shared" ref="C1750" si="2091">LEFT(A1750,(FIND(" miles",A1750,1)-1))</f>
        <v>1.35</v>
      </c>
    </row>
    <row r="1751" spans="1:5" ht="13.5" thickBot="1">
      <c r="A1751" s="7">
        <v>0</v>
      </c>
      <c r="B1751" s="2" t="s">
        <v>3139</v>
      </c>
      <c r="C1751" s="8" t="str">
        <f t="shared" ref="C1751" si="2092">MID(A1747,FIND(" - ",A1747)+3, 2)</f>
        <v xml:space="preserve">9 </v>
      </c>
    </row>
    <row r="1752" spans="1:5" ht="13.5" thickBot="1">
      <c r="A1752" s="1" t="s">
        <v>827</v>
      </c>
      <c r="B1752" s="2" t="s">
        <v>3138</v>
      </c>
      <c r="C1752" s="4" t="str">
        <f t="shared" ref="C1752" si="2093">LEFT(A1752,(FIND(" -",A1752,1)-1))</f>
        <v>12/19/2016</v>
      </c>
    </row>
    <row r="1753" spans="1:5" ht="13.5" thickBot="1">
      <c r="A1753" s="3" t="s">
        <v>241</v>
      </c>
      <c r="B1753" s="2" t="s">
        <v>3140</v>
      </c>
      <c r="C1753" s="8" t="str">
        <f t="shared" ref="C1753:C1754" si="2094">MID(A1753,FIND(" - ",A1753)+3,LEN(A1753))</f>
        <v>The Children's Hospital of Philadelphia (CHOP)</v>
      </c>
      <c r="D1753" s="2" t="s">
        <v>3143</v>
      </c>
      <c r="E1753" s="4" t="str">
        <f t="shared" ref="E1753" si="2095">LEFT(A1753,(FIND(" checkout",A1753,1)-1))</f>
        <v>4:50 PM</v>
      </c>
    </row>
    <row r="1754" spans="1:5" ht="13.5" thickBot="1">
      <c r="A1754" s="5" t="s">
        <v>828</v>
      </c>
      <c r="B1754" s="2" t="s">
        <v>3141</v>
      </c>
      <c r="C1754" s="8" t="str">
        <f t="shared" si="2094"/>
        <v>Rodin Museum</v>
      </c>
      <c r="D1754" s="2" t="s">
        <v>3144</v>
      </c>
      <c r="E1754" s="4" t="str">
        <f t="shared" ref="E1754" si="2096">LEFT(A1754,(FIND(" return",A1754,1)-1))</f>
        <v>5:06 PM</v>
      </c>
    </row>
    <row r="1755" spans="1:5" ht="13.5" thickBot="1">
      <c r="A1755" s="3" t="s">
        <v>35</v>
      </c>
      <c r="B1755" s="6" t="s">
        <v>3142</v>
      </c>
      <c r="C1755" s="4" t="str">
        <f t="shared" ref="C1755" si="2097">LEFT(A1755,(FIND(" miles",A1755,1)-1))</f>
        <v>2.4</v>
      </c>
    </row>
    <row r="1756" spans="1:5" ht="13.5" thickBot="1">
      <c r="A1756" s="7">
        <v>0</v>
      </c>
      <c r="B1756" s="2" t="s">
        <v>3139</v>
      </c>
      <c r="C1756" s="8" t="str">
        <f t="shared" ref="C1756" si="2098">MID(A1752,FIND(" - ",A1752)+3, 2)</f>
        <v>16</v>
      </c>
    </row>
    <row r="1757" spans="1:5" ht="13.5" thickBot="1">
      <c r="A1757" s="1" t="s">
        <v>829</v>
      </c>
      <c r="B1757" s="2" t="s">
        <v>3138</v>
      </c>
      <c r="C1757" s="4" t="str">
        <f t="shared" ref="C1757" si="2099">LEFT(A1757,(FIND(" -",A1757,1)-1))</f>
        <v>12/20/2016</v>
      </c>
    </row>
    <row r="1758" spans="1:5" ht="13.5" thickBot="1">
      <c r="A1758" s="3" t="s">
        <v>830</v>
      </c>
      <c r="B1758" s="2" t="s">
        <v>3140</v>
      </c>
      <c r="C1758" s="8" t="str">
        <f t="shared" ref="C1758:C1759" si="2100">MID(A1758,FIND(" - ",A1758)+3,LEN(A1758))</f>
        <v>23rd &amp; Fairmount</v>
      </c>
      <c r="D1758" s="2" t="s">
        <v>3143</v>
      </c>
      <c r="E1758" s="4" t="str">
        <f t="shared" ref="E1758" si="2101">LEFT(A1758,(FIND(" checkout",A1758,1)-1))</f>
        <v>7:53 AM</v>
      </c>
    </row>
    <row r="1759" spans="1:5" ht="13.5" thickBot="1">
      <c r="A1759" s="5" t="s">
        <v>758</v>
      </c>
      <c r="B1759" s="2" t="s">
        <v>3141</v>
      </c>
      <c r="C1759" s="8" t="str">
        <f t="shared" si="2100"/>
        <v>The Children's Hospital of Philadelphia (CHOP)</v>
      </c>
      <c r="D1759" s="2" t="s">
        <v>3144</v>
      </c>
      <c r="E1759" s="4" t="str">
        <f t="shared" ref="E1759" si="2102">LEFT(A1759,(FIND(" return",A1759,1)-1))</f>
        <v>8:14 AM</v>
      </c>
    </row>
    <row r="1760" spans="1:5" ht="13.5" thickBot="1">
      <c r="A1760" s="3" t="s">
        <v>90</v>
      </c>
      <c r="B1760" s="6" t="s">
        <v>3142</v>
      </c>
      <c r="C1760" s="4" t="str">
        <f t="shared" ref="C1760" si="2103">LEFT(A1760,(FIND(" miles",A1760,1)-1))</f>
        <v>3.15</v>
      </c>
    </row>
    <row r="1761" spans="1:5" ht="13.5" thickBot="1">
      <c r="A1761" s="7">
        <v>0</v>
      </c>
      <c r="B1761" s="2" t="s">
        <v>3139</v>
      </c>
      <c r="C1761" s="8" t="str">
        <f t="shared" ref="C1761" si="2104">MID(A1757,FIND(" - ",A1757)+3, 2)</f>
        <v>21</v>
      </c>
    </row>
    <row r="1762" spans="1:5" ht="13.5" thickBot="1">
      <c r="A1762" s="1" t="s">
        <v>831</v>
      </c>
      <c r="B1762" s="2" t="s">
        <v>3138</v>
      </c>
      <c r="C1762" s="4" t="str">
        <f t="shared" ref="C1762" si="2105">LEFT(A1762,(FIND(" -",A1762,1)-1))</f>
        <v>12/21/2016</v>
      </c>
    </row>
    <row r="1763" spans="1:5" ht="13.5" thickBot="1">
      <c r="A1763" s="3" t="s">
        <v>139</v>
      </c>
      <c r="B1763" s="2" t="s">
        <v>3140</v>
      </c>
      <c r="C1763" s="8" t="str">
        <f t="shared" ref="C1763:C1764" si="2106">MID(A1763,FIND(" - ",A1763)+3,LEN(A1763))</f>
        <v>23rd &amp; Fairmount</v>
      </c>
      <c r="D1763" s="2" t="s">
        <v>3143</v>
      </c>
      <c r="E1763" s="4" t="str">
        <f t="shared" ref="E1763" si="2107">LEFT(A1763,(FIND(" checkout",A1763,1)-1))</f>
        <v>8:12 AM</v>
      </c>
    </row>
    <row r="1764" spans="1:5" ht="13.5" thickBot="1">
      <c r="A1764" s="5" t="s">
        <v>565</v>
      </c>
      <c r="B1764" s="2" t="s">
        <v>3141</v>
      </c>
      <c r="C1764" s="8" t="str">
        <f t="shared" si="2106"/>
        <v>33rd &amp; Market</v>
      </c>
      <c r="D1764" s="2" t="s">
        <v>3144</v>
      </c>
      <c r="E1764" s="4" t="str">
        <f t="shared" ref="E1764" si="2108">LEFT(A1764,(FIND(" return",A1764,1)-1))</f>
        <v>8:24 AM</v>
      </c>
    </row>
    <row r="1765" spans="1:5" ht="13.5" thickBot="1">
      <c r="A1765" s="3" t="s">
        <v>106</v>
      </c>
      <c r="B1765" s="6" t="s">
        <v>3142</v>
      </c>
      <c r="C1765" s="4" t="str">
        <f t="shared" ref="C1765" si="2109">LEFT(A1765,(FIND(" miles",A1765,1)-1))</f>
        <v>1.8</v>
      </c>
    </row>
    <row r="1766" spans="1:5" ht="13.5" thickBot="1">
      <c r="A1766" s="7">
        <v>0</v>
      </c>
      <c r="B1766" s="2" t="s">
        <v>3139</v>
      </c>
      <c r="C1766" s="8" t="str">
        <f t="shared" ref="C1766" si="2110">MID(A1762,FIND(" - ",A1762)+3, 2)</f>
        <v>12</v>
      </c>
    </row>
    <row r="1767" spans="1:5" ht="13.5" thickBot="1">
      <c r="A1767" s="1" t="s">
        <v>832</v>
      </c>
      <c r="B1767" s="2" t="s">
        <v>3138</v>
      </c>
      <c r="C1767" s="4" t="str">
        <f t="shared" ref="C1767" si="2111">LEFT(A1767,(FIND(" -",A1767,1)-1))</f>
        <v>12/22/2016</v>
      </c>
    </row>
    <row r="1768" spans="1:5" ht="13.5" thickBot="1">
      <c r="A1768" s="3" t="s">
        <v>833</v>
      </c>
      <c r="B1768" s="2" t="s">
        <v>3140</v>
      </c>
      <c r="C1768" s="8" t="str">
        <f t="shared" ref="C1768:C1769" si="2112">MID(A1768,FIND(" - ",A1768)+3,LEN(A1768))</f>
        <v>23rd &amp; Fairmount</v>
      </c>
      <c r="D1768" s="2" t="s">
        <v>3143</v>
      </c>
      <c r="E1768" s="4" t="str">
        <f t="shared" ref="E1768" si="2113">LEFT(A1768,(FIND(" checkout",A1768,1)-1))</f>
        <v>7:55 AM</v>
      </c>
    </row>
    <row r="1769" spans="1:5" ht="13.5" thickBot="1">
      <c r="A1769" s="5" t="s">
        <v>315</v>
      </c>
      <c r="B1769" s="2" t="s">
        <v>3141</v>
      </c>
      <c r="C1769" s="8" t="str">
        <f t="shared" si="2112"/>
        <v>The Children's Hospital of Philadelphia (CHOP)</v>
      </c>
      <c r="D1769" s="2" t="s">
        <v>3144</v>
      </c>
      <c r="E1769" s="4" t="str">
        <f t="shared" ref="E1769" si="2114">LEFT(A1769,(FIND(" return",A1769,1)-1))</f>
        <v>8:16 AM</v>
      </c>
    </row>
    <row r="1770" spans="1:5" ht="13.5" thickBot="1">
      <c r="A1770" s="3" t="s">
        <v>90</v>
      </c>
      <c r="B1770" s="6" t="s">
        <v>3142</v>
      </c>
      <c r="C1770" s="4" t="str">
        <f t="shared" ref="C1770" si="2115">LEFT(A1770,(FIND(" miles",A1770,1)-1))</f>
        <v>3.15</v>
      </c>
    </row>
    <row r="1771" spans="1:5" ht="13.5" thickBot="1">
      <c r="A1771" s="7">
        <v>0</v>
      </c>
      <c r="B1771" s="2" t="s">
        <v>3139</v>
      </c>
      <c r="C1771" s="8" t="str">
        <f t="shared" ref="C1771" si="2116">MID(A1767,FIND(" - ",A1767)+3, 2)</f>
        <v>21</v>
      </c>
    </row>
    <row r="1772" spans="1:5" ht="13.5" thickBot="1">
      <c r="A1772" s="1" t="s">
        <v>834</v>
      </c>
      <c r="B1772" s="2" t="s">
        <v>3138</v>
      </c>
      <c r="C1772" s="4" t="str">
        <f t="shared" ref="C1772" si="2117">LEFT(A1772,(FIND(" -",A1772,1)-1))</f>
        <v>12/22/2016</v>
      </c>
    </row>
    <row r="1773" spans="1:5" ht="13.5" thickBot="1">
      <c r="A1773" s="3" t="s">
        <v>241</v>
      </c>
      <c r="B1773" s="2" t="s">
        <v>3140</v>
      </c>
      <c r="C1773" s="8" t="str">
        <f t="shared" ref="C1773:C1774" si="2118">MID(A1773,FIND(" - ",A1773)+3,LEN(A1773))</f>
        <v>The Children's Hospital of Philadelphia (CHOP)</v>
      </c>
      <c r="D1773" s="2" t="s">
        <v>3143</v>
      </c>
      <c r="E1773" s="4" t="str">
        <f t="shared" ref="E1773" si="2119">LEFT(A1773,(FIND(" checkout",A1773,1)-1))</f>
        <v>4:50 PM</v>
      </c>
    </row>
    <row r="1774" spans="1:5" ht="13.5" thickBot="1">
      <c r="A1774" s="5" t="s">
        <v>835</v>
      </c>
      <c r="B1774" s="2" t="s">
        <v>3141</v>
      </c>
      <c r="C1774" s="8" t="str">
        <f t="shared" si="2118"/>
        <v>23rd &amp; Fairmount</v>
      </c>
      <c r="D1774" s="2" t="s">
        <v>3144</v>
      </c>
      <c r="E1774" s="4" t="str">
        <f t="shared" ref="E1774" si="2120">LEFT(A1774,(FIND(" return",A1774,1)-1))</f>
        <v>5:10 PM</v>
      </c>
    </row>
    <row r="1775" spans="1:5" ht="13.5" thickBot="1">
      <c r="A1775" s="3" t="s">
        <v>68</v>
      </c>
      <c r="B1775" s="6" t="s">
        <v>3142</v>
      </c>
      <c r="C1775" s="4" t="str">
        <f t="shared" ref="C1775" si="2121">LEFT(A1775,(FIND(" miles",A1775,1)-1))</f>
        <v>3</v>
      </c>
    </row>
    <row r="1776" spans="1:5" ht="13.5" thickBot="1">
      <c r="A1776" s="7">
        <v>0</v>
      </c>
      <c r="B1776" s="2" t="s">
        <v>3139</v>
      </c>
      <c r="C1776" s="8" t="str">
        <f t="shared" ref="C1776" si="2122">MID(A1772,FIND(" - ",A1772)+3, 2)</f>
        <v>20</v>
      </c>
    </row>
    <row r="1777" spans="1:5" ht="13.5" thickBot="1">
      <c r="A1777" s="1" t="s">
        <v>836</v>
      </c>
      <c r="B1777" s="2" t="s">
        <v>3138</v>
      </c>
      <c r="C1777" s="4" t="str">
        <f t="shared" ref="C1777" si="2123">LEFT(A1777,(FIND(" -",A1777,1)-1))</f>
        <v>12/22/2016</v>
      </c>
    </row>
    <row r="1778" spans="1:5" ht="13.5" thickBot="1">
      <c r="A1778" s="3" t="s">
        <v>837</v>
      </c>
      <c r="B1778" s="2" t="s">
        <v>3140</v>
      </c>
      <c r="C1778" s="8" t="str">
        <f t="shared" ref="C1778:C1779" si="2124">MID(A1778,FIND(" - ",A1778)+3,LEN(A1778))</f>
        <v>23rd &amp; Fairmount</v>
      </c>
      <c r="D1778" s="2" t="s">
        <v>3143</v>
      </c>
      <c r="E1778" s="4" t="str">
        <f t="shared" ref="E1778" si="2125">LEFT(A1778,(FIND(" checkout",A1778,1)-1))</f>
        <v>7:39 PM</v>
      </c>
    </row>
    <row r="1779" spans="1:5" ht="13.5" thickBot="1">
      <c r="A1779" s="5" t="s">
        <v>838</v>
      </c>
      <c r="B1779" s="2" t="s">
        <v>3141</v>
      </c>
      <c r="C1779" s="8" t="str">
        <f t="shared" si="2124"/>
        <v>24th &amp; Sansom</v>
      </c>
      <c r="D1779" s="2" t="s">
        <v>3144</v>
      </c>
      <c r="E1779" s="4" t="str">
        <f t="shared" ref="E1779" si="2126">LEFT(A1779,(FIND(" return",A1779,1)-1))</f>
        <v>7:49 PM</v>
      </c>
    </row>
    <row r="1780" spans="1:5" ht="13.5" thickBot="1">
      <c r="A1780" s="3" t="s">
        <v>49</v>
      </c>
      <c r="B1780" s="6" t="s">
        <v>3142</v>
      </c>
      <c r="C1780" s="4" t="str">
        <f t="shared" ref="C1780" si="2127">LEFT(A1780,(FIND(" miles",A1780,1)-1))</f>
        <v>1.5</v>
      </c>
    </row>
    <row r="1781" spans="1:5" ht="13.5" thickBot="1">
      <c r="A1781" s="7">
        <v>0</v>
      </c>
      <c r="B1781" s="2" t="s">
        <v>3139</v>
      </c>
      <c r="C1781" s="8" t="str">
        <f t="shared" ref="C1781" si="2128">MID(A1777,FIND(" - ",A1777)+3, 2)</f>
        <v>10</v>
      </c>
    </row>
    <row r="1782" spans="1:5" ht="13.5" thickBot="1">
      <c r="A1782" s="1" t="s">
        <v>839</v>
      </c>
      <c r="B1782" s="2" t="s">
        <v>3138</v>
      </c>
      <c r="C1782" s="4" t="str">
        <f t="shared" ref="C1782" si="2129">LEFT(A1782,(FIND(" -",A1782,1)-1))</f>
        <v>12/22/2016</v>
      </c>
    </row>
    <row r="1783" spans="1:5" ht="13.5" thickBot="1">
      <c r="A1783" s="3" t="s">
        <v>840</v>
      </c>
      <c r="B1783" s="2" t="s">
        <v>3140</v>
      </c>
      <c r="C1783" s="8" t="str">
        <f t="shared" ref="C1783:C1784" si="2130">MID(A1783,FIND(" - ",A1783)+3,LEN(A1783))</f>
        <v>Amtrak 30th Street Station</v>
      </c>
      <c r="D1783" s="2" t="s">
        <v>3143</v>
      </c>
      <c r="E1783" s="4" t="str">
        <f t="shared" ref="E1783" si="2131">LEFT(A1783,(FIND(" checkout",A1783,1)-1))</f>
        <v>11:12 PM</v>
      </c>
    </row>
    <row r="1784" spans="1:5" ht="13.5" thickBot="1">
      <c r="A1784" s="5" t="s">
        <v>841</v>
      </c>
      <c r="B1784" s="2" t="s">
        <v>3141</v>
      </c>
      <c r="C1784" s="8" t="str">
        <f t="shared" si="2130"/>
        <v>23rd &amp; Fairmount</v>
      </c>
      <c r="D1784" s="2" t="s">
        <v>3144</v>
      </c>
      <c r="E1784" s="4" t="str">
        <f t="shared" ref="E1784" si="2132">LEFT(A1784,(FIND(" return",A1784,1)-1))</f>
        <v>11:20 PM</v>
      </c>
    </row>
    <row r="1785" spans="1:5" ht="13.5" thickBot="1">
      <c r="A1785" s="3" t="s">
        <v>206</v>
      </c>
      <c r="B1785" s="6" t="s">
        <v>3142</v>
      </c>
      <c r="C1785" s="4" t="str">
        <f t="shared" ref="C1785" si="2133">LEFT(A1785,(FIND(" miles",A1785,1)-1))</f>
        <v>1.2</v>
      </c>
    </row>
    <row r="1786" spans="1:5" ht="13.5" thickBot="1">
      <c r="A1786" s="7">
        <v>0</v>
      </c>
      <c r="B1786" s="2" t="s">
        <v>3139</v>
      </c>
      <c r="C1786" s="8" t="str">
        <f t="shared" ref="C1786" si="2134">MID(A1782,FIND(" - ",A1782)+3, 2)</f>
        <v xml:space="preserve">8 </v>
      </c>
    </row>
    <row r="1787" spans="1:5" ht="13.5" thickBot="1">
      <c r="A1787" s="1" t="s">
        <v>842</v>
      </c>
      <c r="B1787" s="2" t="s">
        <v>3138</v>
      </c>
      <c r="C1787" s="4" t="str">
        <f t="shared" ref="C1787" si="2135">LEFT(A1787,(FIND(" -",A1787,1)-1))</f>
        <v>12/23/2016</v>
      </c>
    </row>
    <row r="1788" spans="1:5" ht="13.5" thickBot="1">
      <c r="A1788" s="3" t="s">
        <v>843</v>
      </c>
      <c r="B1788" s="2" t="s">
        <v>3140</v>
      </c>
      <c r="C1788" s="8" t="str">
        <f t="shared" ref="C1788:C1789" si="2136">MID(A1788,FIND(" - ",A1788)+3,LEN(A1788))</f>
        <v>23rd &amp; Fairmount</v>
      </c>
      <c r="D1788" s="2" t="s">
        <v>3143</v>
      </c>
      <c r="E1788" s="4" t="str">
        <f t="shared" ref="E1788" si="2137">LEFT(A1788,(FIND(" checkout",A1788,1)-1))</f>
        <v>7:43 AM</v>
      </c>
    </row>
    <row r="1789" spans="1:5" ht="13.5" thickBot="1">
      <c r="A1789" s="5" t="s">
        <v>844</v>
      </c>
      <c r="B1789" s="2" t="s">
        <v>3141</v>
      </c>
      <c r="C1789" s="8" t="str">
        <f t="shared" si="2136"/>
        <v>33rd &amp; Market</v>
      </c>
      <c r="D1789" s="2" t="s">
        <v>3144</v>
      </c>
      <c r="E1789" s="4" t="str">
        <f t="shared" ref="E1789" si="2138">LEFT(A1789,(FIND(" return",A1789,1)-1))</f>
        <v>7:55 AM</v>
      </c>
    </row>
    <row r="1790" spans="1:5" ht="13.5" thickBot="1">
      <c r="A1790" s="3" t="s">
        <v>106</v>
      </c>
      <c r="B1790" s="6" t="s">
        <v>3142</v>
      </c>
      <c r="C1790" s="4" t="str">
        <f t="shared" ref="C1790" si="2139">LEFT(A1790,(FIND(" miles",A1790,1)-1))</f>
        <v>1.8</v>
      </c>
    </row>
    <row r="1791" spans="1:5" ht="13.5" thickBot="1">
      <c r="A1791" s="7">
        <v>0</v>
      </c>
      <c r="B1791" s="2" t="s">
        <v>3139</v>
      </c>
      <c r="C1791" s="8" t="str">
        <f t="shared" ref="C1791" si="2140">MID(A1787,FIND(" - ",A1787)+3, 2)</f>
        <v>12</v>
      </c>
    </row>
    <row r="1792" spans="1:5" ht="13.5" thickBot="1">
      <c r="A1792" s="1" t="s">
        <v>845</v>
      </c>
      <c r="B1792" s="2" t="s">
        <v>3138</v>
      </c>
      <c r="C1792" s="4" t="str">
        <f t="shared" ref="C1792" si="2141">LEFT(A1792,(FIND(" -",A1792,1)-1))</f>
        <v>12/23/2016</v>
      </c>
    </row>
    <row r="1793" spans="1:5" ht="13.5" thickBot="1">
      <c r="A1793" s="3" t="s">
        <v>846</v>
      </c>
      <c r="B1793" s="2" t="s">
        <v>3140</v>
      </c>
      <c r="C1793" s="8" t="str">
        <f t="shared" ref="C1793:C1794" si="2142">MID(A1793,FIND(" - ",A1793)+3,LEN(A1793))</f>
        <v>33rd &amp; Market</v>
      </c>
      <c r="D1793" s="2" t="s">
        <v>3143</v>
      </c>
      <c r="E1793" s="4" t="str">
        <f t="shared" ref="E1793" si="2143">LEFT(A1793,(FIND(" checkout",A1793,1)-1))</f>
        <v>3:55 PM</v>
      </c>
    </row>
    <row r="1794" spans="1:5" ht="13.5" thickBot="1">
      <c r="A1794" s="5" t="s">
        <v>847</v>
      </c>
      <c r="B1794" s="2" t="s">
        <v>3141</v>
      </c>
      <c r="C1794" s="8" t="str">
        <f t="shared" si="2142"/>
        <v>Rodin Museum</v>
      </c>
      <c r="D1794" s="2" t="s">
        <v>3144</v>
      </c>
      <c r="E1794" s="4" t="str">
        <f t="shared" ref="E1794" si="2144">LEFT(A1794,(FIND(" return",A1794,1)-1))</f>
        <v>4:06 PM</v>
      </c>
    </row>
    <row r="1795" spans="1:5" ht="13.5" thickBot="1">
      <c r="A1795" s="3" t="s">
        <v>330</v>
      </c>
      <c r="B1795" s="6" t="s">
        <v>3142</v>
      </c>
      <c r="C1795" s="4" t="str">
        <f t="shared" ref="C1795" si="2145">LEFT(A1795,(FIND(" miles",A1795,1)-1))</f>
        <v>1.65</v>
      </c>
    </row>
    <row r="1796" spans="1:5" ht="13.5" thickBot="1">
      <c r="A1796" s="7">
        <v>0</v>
      </c>
      <c r="B1796" s="2" t="s">
        <v>3139</v>
      </c>
      <c r="C1796" s="8" t="str">
        <f t="shared" ref="C1796" si="2146">MID(A1792,FIND(" - ",A1792)+3, 2)</f>
        <v>11</v>
      </c>
    </row>
    <row r="1797" spans="1:5" ht="13.5" thickBot="1">
      <c r="A1797" s="1" t="s">
        <v>848</v>
      </c>
      <c r="B1797" s="2" t="s">
        <v>3138</v>
      </c>
      <c r="C1797" s="4" t="str">
        <f t="shared" ref="C1797" si="2147">LEFT(A1797,(FIND(" -",A1797,1)-1))</f>
        <v>12/27/2016</v>
      </c>
    </row>
    <row r="1798" spans="1:5" ht="13.5" thickBot="1">
      <c r="A1798" s="3" t="s">
        <v>144</v>
      </c>
      <c r="B1798" s="2" t="s">
        <v>3140</v>
      </c>
      <c r="C1798" s="8" t="str">
        <f t="shared" ref="C1798:C1799" si="2148">MID(A1798,FIND(" - ",A1798)+3,LEN(A1798))</f>
        <v>23rd &amp; Fairmount</v>
      </c>
      <c r="D1798" s="2" t="s">
        <v>3143</v>
      </c>
      <c r="E1798" s="4" t="str">
        <f t="shared" ref="E1798" si="2149">LEFT(A1798,(FIND(" checkout",A1798,1)-1))</f>
        <v>8:10 AM</v>
      </c>
    </row>
    <row r="1799" spans="1:5" ht="13.5" thickBot="1">
      <c r="A1799" s="5" t="s">
        <v>108</v>
      </c>
      <c r="B1799" s="2" t="s">
        <v>3141</v>
      </c>
      <c r="C1799" s="8" t="str">
        <f t="shared" si="2148"/>
        <v>The Children's Hospital of Philadelphia, East Service Drive</v>
      </c>
      <c r="D1799" s="2" t="s">
        <v>3144</v>
      </c>
      <c r="E1799" s="4" t="str">
        <f t="shared" ref="E1799" si="2150">LEFT(A1799,(FIND(" return",A1799,1)-1))</f>
        <v>8:29 AM</v>
      </c>
    </row>
    <row r="1800" spans="1:5" ht="13.5" thickBot="1">
      <c r="A1800" s="3" t="s">
        <v>39</v>
      </c>
      <c r="B1800" s="6" t="s">
        <v>3142</v>
      </c>
      <c r="C1800" s="4" t="str">
        <f t="shared" ref="C1800" si="2151">LEFT(A1800,(FIND(" miles",A1800,1)-1))</f>
        <v>2.85</v>
      </c>
    </row>
    <row r="1801" spans="1:5" ht="13.5" thickBot="1">
      <c r="A1801" s="7">
        <v>0</v>
      </c>
      <c r="B1801" s="2" t="s">
        <v>3139</v>
      </c>
      <c r="C1801" s="8" t="str">
        <f t="shared" ref="C1801" si="2152">MID(A1797,FIND(" - ",A1797)+3, 2)</f>
        <v>19</v>
      </c>
    </row>
    <row r="1802" spans="1:5" ht="13.5" thickBot="1">
      <c r="A1802" s="1" t="s">
        <v>849</v>
      </c>
      <c r="B1802" s="2" t="s">
        <v>3138</v>
      </c>
      <c r="C1802" s="4" t="str">
        <f t="shared" ref="C1802" si="2153">LEFT(A1802,(FIND(" -",A1802,1)-1))</f>
        <v>12/27/2016</v>
      </c>
    </row>
    <row r="1803" spans="1:5" ht="13.5" thickBot="1">
      <c r="A1803" s="3" t="s">
        <v>468</v>
      </c>
      <c r="B1803" s="2" t="s">
        <v>3140</v>
      </c>
      <c r="C1803" s="8" t="str">
        <f t="shared" ref="C1803:C1804" si="2154">MID(A1803,FIND(" - ",A1803)+3,LEN(A1803))</f>
        <v>23rd &amp; Fairmount</v>
      </c>
      <c r="D1803" s="2" t="s">
        <v>3143</v>
      </c>
      <c r="E1803" s="4" t="str">
        <f t="shared" ref="E1803" si="2155">LEFT(A1803,(FIND(" checkout",A1803,1)-1))</f>
        <v>8:39 PM</v>
      </c>
    </row>
    <row r="1804" spans="1:5" ht="13.5" thickBot="1">
      <c r="A1804" s="5" t="s">
        <v>850</v>
      </c>
      <c r="B1804" s="2" t="s">
        <v>3141</v>
      </c>
      <c r="C1804" s="8" t="str">
        <f t="shared" si="2154"/>
        <v>20th &amp; Fairmount</v>
      </c>
      <c r="D1804" s="2" t="s">
        <v>3144</v>
      </c>
      <c r="E1804" s="4" t="str">
        <f t="shared" ref="E1804" si="2156">LEFT(A1804,(FIND(" return",A1804,1)-1))</f>
        <v>8:41 PM</v>
      </c>
    </row>
    <row r="1805" spans="1:5" ht="13.5" thickBot="1">
      <c r="A1805" s="3" t="s">
        <v>182</v>
      </c>
      <c r="B1805" s="6" t="s">
        <v>3142</v>
      </c>
      <c r="C1805" s="4" t="str">
        <f t="shared" ref="C1805" si="2157">LEFT(A1805,(FIND(" miles",A1805,1)-1))</f>
        <v>0.3</v>
      </c>
    </row>
    <row r="1806" spans="1:5" ht="13.5" thickBot="1">
      <c r="A1806" s="7">
        <v>0</v>
      </c>
      <c r="B1806" s="2" t="s">
        <v>3139</v>
      </c>
      <c r="C1806" s="8" t="str">
        <f t="shared" ref="C1806" si="2158">MID(A1802,FIND(" - ",A1802)+3, 2)</f>
        <v xml:space="preserve">2 </v>
      </c>
    </row>
    <row r="1807" spans="1:5" ht="13.5" thickBot="1">
      <c r="A1807" s="1" t="s">
        <v>851</v>
      </c>
      <c r="B1807" s="2" t="s">
        <v>3138</v>
      </c>
      <c r="C1807" s="4" t="str">
        <f t="shared" ref="C1807" si="2159">LEFT(A1807,(FIND(" -",A1807,1)-1))</f>
        <v>12/28/2016</v>
      </c>
    </row>
    <row r="1808" spans="1:5" ht="13.5" thickBot="1">
      <c r="A1808" s="3" t="s">
        <v>852</v>
      </c>
      <c r="B1808" s="2" t="s">
        <v>3140</v>
      </c>
      <c r="C1808" s="8" t="str">
        <f t="shared" ref="C1808:C1809" si="2160">MID(A1808,FIND(" - ",A1808)+3,LEN(A1808))</f>
        <v>23rd &amp; Fairmount</v>
      </c>
      <c r="D1808" s="2" t="s">
        <v>3143</v>
      </c>
      <c r="E1808" s="4" t="str">
        <f t="shared" ref="E1808" si="2161">LEFT(A1808,(FIND(" checkout",A1808,1)-1))</f>
        <v>4:31 PM</v>
      </c>
    </row>
    <row r="1809" spans="1:5" ht="13.5" thickBot="1">
      <c r="A1809" s="5" t="s">
        <v>853</v>
      </c>
      <c r="B1809" s="2" t="s">
        <v>3141</v>
      </c>
      <c r="C1809" s="8" t="str">
        <f t="shared" si="2160"/>
        <v>Amtrak 30th Street Station</v>
      </c>
      <c r="D1809" s="2" t="s">
        <v>3144</v>
      </c>
      <c r="E1809" s="4" t="str">
        <f t="shared" ref="E1809" si="2162">LEFT(A1809,(FIND(" return",A1809,1)-1))</f>
        <v>4:42 PM</v>
      </c>
    </row>
    <row r="1810" spans="1:5" ht="13.5" thickBot="1">
      <c r="A1810" s="3" t="s">
        <v>330</v>
      </c>
      <c r="B1810" s="6" t="s">
        <v>3142</v>
      </c>
      <c r="C1810" s="4" t="str">
        <f t="shared" ref="C1810" si="2163">LEFT(A1810,(FIND(" miles",A1810,1)-1))</f>
        <v>1.65</v>
      </c>
    </row>
    <row r="1811" spans="1:5" ht="13.5" thickBot="1">
      <c r="A1811" s="7">
        <v>0</v>
      </c>
      <c r="B1811" s="2" t="s">
        <v>3139</v>
      </c>
      <c r="C1811" s="8" t="str">
        <f t="shared" ref="C1811" si="2164">MID(A1807,FIND(" - ",A1807)+3, 2)</f>
        <v>11</v>
      </c>
    </row>
    <row r="1812" spans="1:5" ht="13.5" thickBot="1">
      <c r="A1812" s="1" t="s">
        <v>854</v>
      </c>
      <c r="B1812" s="2" t="s">
        <v>3138</v>
      </c>
      <c r="C1812" s="4" t="str">
        <f t="shared" ref="C1812" si="2165">LEFT(A1812,(FIND(" -",A1812,1)-1))</f>
        <v>1/1/2017</v>
      </c>
    </row>
    <row r="1813" spans="1:5" ht="13.5" thickBot="1">
      <c r="A1813" s="3" t="s">
        <v>855</v>
      </c>
      <c r="B1813" s="2" t="s">
        <v>3140</v>
      </c>
      <c r="C1813" s="8" t="str">
        <f t="shared" ref="C1813:C1814" si="2166">MID(A1813,FIND(" - ",A1813)+3,LEN(A1813))</f>
        <v>23rd &amp; Fairmount</v>
      </c>
      <c r="D1813" s="2" t="s">
        <v>3143</v>
      </c>
      <c r="E1813" s="4" t="str">
        <f t="shared" ref="E1813" si="2167">LEFT(A1813,(FIND(" checkout",A1813,1)-1))</f>
        <v>6:16 PM</v>
      </c>
    </row>
    <row r="1814" spans="1:5" ht="13.5" thickBot="1">
      <c r="A1814" s="5" t="s">
        <v>856</v>
      </c>
      <c r="B1814" s="2" t="s">
        <v>3141</v>
      </c>
      <c r="C1814" s="8" t="str">
        <f t="shared" si="2166"/>
        <v>2nd &amp; Market</v>
      </c>
      <c r="D1814" s="2" t="s">
        <v>3144</v>
      </c>
      <c r="E1814" s="4" t="str">
        <f t="shared" ref="E1814" si="2168">LEFT(A1814,(FIND(" return",A1814,1)-1))</f>
        <v>6:37 PM</v>
      </c>
    </row>
    <row r="1815" spans="1:5" ht="13.5" thickBot="1">
      <c r="A1815" s="3" t="s">
        <v>90</v>
      </c>
      <c r="B1815" s="6" t="s">
        <v>3142</v>
      </c>
      <c r="C1815" s="4" t="str">
        <f t="shared" ref="C1815" si="2169">LEFT(A1815,(FIND(" miles",A1815,1)-1))</f>
        <v>3.15</v>
      </c>
    </row>
    <row r="1816" spans="1:5" ht="13.5" thickBot="1">
      <c r="A1816" s="7">
        <v>0</v>
      </c>
      <c r="B1816" s="2" t="s">
        <v>3139</v>
      </c>
      <c r="C1816" s="8" t="str">
        <f t="shared" ref="C1816" si="2170">MID(A1812,FIND(" - ",A1812)+3, 2)</f>
        <v>21</v>
      </c>
    </row>
    <row r="1817" spans="1:5" ht="13.5" thickBot="1">
      <c r="A1817" s="1" t="s">
        <v>857</v>
      </c>
      <c r="B1817" s="2" t="s">
        <v>3138</v>
      </c>
      <c r="C1817" s="4" t="str">
        <f t="shared" ref="C1817" si="2171">LEFT(A1817,(FIND(" -",A1817,1)-1))</f>
        <v>1/1/2017</v>
      </c>
    </row>
    <row r="1818" spans="1:5" ht="13.5" thickBot="1">
      <c r="A1818" s="3" t="s">
        <v>858</v>
      </c>
      <c r="B1818" s="2" t="s">
        <v>3140</v>
      </c>
      <c r="C1818" s="8" t="str">
        <f t="shared" ref="C1818:C1819" si="2172">MID(A1818,FIND(" - ",A1818)+3,LEN(A1818))</f>
        <v>Foglietta Plaza</v>
      </c>
      <c r="D1818" s="2" t="s">
        <v>3143</v>
      </c>
      <c r="E1818" s="4" t="str">
        <f t="shared" ref="E1818" si="2173">LEFT(A1818,(FIND(" checkout",A1818,1)-1))</f>
        <v>6:54 PM</v>
      </c>
    </row>
    <row r="1819" spans="1:5" ht="13.5" thickBot="1">
      <c r="A1819" s="5" t="s">
        <v>859</v>
      </c>
      <c r="B1819" s="2" t="s">
        <v>3141</v>
      </c>
      <c r="C1819" s="8" t="str">
        <f t="shared" si="2172"/>
        <v>4th &amp; Christian</v>
      </c>
      <c r="D1819" s="2" t="s">
        <v>3144</v>
      </c>
      <c r="E1819" s="4" t="str">
        <f t="shared" ref="E1819" si="2174">LEFT(A1819,(FIND(" return",A1819,1)-1))</f>
        <v>7:02 PM</v>
      </c>
    </row>
    <row r="1820" spans="1:5" ht="13.5" thickBot="1">
      <c r="A1820" s="3" t="s">
        <v>206</v>
      </c>
      <c r="B1820" s="6" t="s">
        <v>3142</v>
      </c>
      <c r="C1820" s="4" t="str">
        <f t="shared" ref="C1820" si="2175">LEFT(A1820,(FIND(" miles",A1820,1)-1))</f>
        <v>1.2</v>
      </c>
    </row>
    <row r="1821" spans="1:5" ht="13.5" thickBot="1">
      <c r="A1821" s="7">
        <v>0</v>
      </c>
      <c r="B1821" s="2" t="s">
        <v>3139</v>
      </c>
      <c r="C1821" s="8" t="str">
        <f t="shared" ref="C1821" si="2176">MID(A1817,FIND(" - ",A1817)+3, 2)</f>
        <v xml:space="preserve">8 </v>
      </c>
    </row>
    <row r="1822" spans="1:5" ht="13.5" thickBot="1">
      <c r="A1822" s="1" t="s">
        <v>860</v>
      </c>
      <c r="B1822" s="2" t="s">
        <v>3138</v>
      </c>
      <c r="C1822" s="4" t="str">
        <f t="shared" ref="C1822" si="2177">LEFT(A1822,(FIND(" -",A1822,1)-1))</f>
        <v>1/4/2017</v>
      </c>
    </row>
    <row r="1823" spans="1:5" ht="13.5" thickBot="1">
      <c r="A1823" s="3" t="s">
        <v>66</v>
      </c>
      <c r="B1823" s="2" t="s">
        <v>3140</v>
      </c>
      <c r="C1823" s="8" t="str">
        <f t="shared" ref="C1823:C1824" si="2178">MID(A1823,FIND(" - ",A1823)+3,LEN(A1823))</f>
        <v>23rd &amp; Fairmount</v>
      </c>
      <c r="D1823" s="2" t="s">
        <v>3143</v>
      </c>
      <c r="E1823" s="4" t="str">
        <f t="shared" ref="E1823" si="2179">LEFT(A1823,(FIND(" checkout",A1823,1)-1))</f>
        <v>8:08 AM</v>
      </c>
    </row>
    <row r="1824" spans="1:5" ht="13.5" thickBot="1">
      <c r="A1824" s="5" t="s">
        <v>222</v>
      </c>
      <c r="B1824" s="2" t="s">
        <v>3141</v>
      </c>
      <c r="C1824" s="8" t="str">
        <f t="shared" si="2178"/>
        <v>The Children's Hospital of Philadelphia (CHOP)</v>
      </c>
      <c r="D1824" s="2" t="s">
        <v>3144</v>
      </c>
      <c r="E1824" s="4" t="str">
        <f t="shared" ref="E1824" si="2180">LEFT(A1824,(FIND(" return",A1824,1)-1))</f>
        <v>8:32 AM</v>
      </c>
    </row>
    <row r="1825" spans="1:5" ht="13.5" thickBot="1">
      <c r="A1825" s="3" t="s">
        <v>15</v>
      </c>
      <c r="B1825" s="6" t="s">
        <v>3142</v>
      </c>
      <c r="C1825" s="4" t="str">
        <f t="shared" ref="C1825" si="2181">LEFT(A1825,(FIND(" miles",A1825,1)-1))</f>
        <v>3.6</v>
      </c>
    </row>
    <row r="1826" spans="1:5" ht="13.5" thickBot="1">
      <c r="A1826" s="7">
        <v>0</v>
      </c>
      <c r="B1826" s="2" t="s">
        <v>3139</v>
      </c>
      <c r="C1826" s="8" t="str">
        <f t="shared" ref="C1826" si="2182">MID(A1822,FIND(" - ",A1822)+3, 2)</f>
        <v>24</v>
      </c>
    </row>
    <row r="1827" spans="1:5" ht="13.5" thickBot="1">
      <c r="A1827" s="1" t="s">
        <v>861</v>
      </c>
      <c r="B1827" s="2" t="s">
        <v>3138</v>
      </c>
      <c r="C1827" s="4" t="str">
        <f t="shared" ref="C1827" si="2183">LEFT(A1827,(FIND(" -",A1827,1)-1))</f>
        <v>1/4/2017</v>
      </c>
    </row>
    <row r="1828" spans="1:5" ht="13.5" thickBot="1">
      <c r="A1828" s="3" t="s">
        <v>255</v>
      </c>
      <c r="B1828" s="2" t="s">
        <v>3140</v>
      </c>
      <c r="C1828" s="8" t="str">
        <f t="shared" ref="C1828:C1829" si="2184">MID(A1828,FIND(" - ",A1828)+3,LEN(A1828))</f>
        <v>33rd &amp; Market</v>
      </c>
      <c r="D1828" s="2" t="s">
        <v>3143</v>
      </c>
      <c r="E1828" s="4" t="str">
        <f t="shared" ref="E1828" si="2185">LEFT(A1828,(FIND(" checkout",A1828,1)-1))</f>
        <v>5:11 PM</v>
      </c>
    </row>
    <row r="1829" spans="1:5" ht="13.5" thickBot="1">
      <c r="A1829" s="5" t="s">
        <v>111</v>
      </c>
      <c r="B1829" s="2" t="s">
        <v>3141</v>
      </c>
      <c r="C1829" s="8" t="str">
        <f t="shared" si="2184"/>
        <v>Philadelphia Museum of Art</v>
      </c>
      <c r="D1829" s="2" t="s">
        <v>3144</v>
      </c>
      <c r="E1829" s="4" t="str">
        <f t="shared" ref="E1829" si="2186">LEFT(A1829,(FIND(" return",A1829,1)-1))</f>
        <v>5:18 PM</v>
      </c>
    </row>
    <row r="1830" spans="1:5" ht="13.5" thickBot="1">
      <c r="A1830" s="3" t="s">
        <v>232</v>
      </c>
      <c r="B1830" s="6" t="s">
        <v>3142</v>
      </c>
      <c r="C1830" s="4" t="str">
        <f t="shared" ref="C1830" si="2187">LEFT(A1830,(FIND(" miles",A1830,1)-1))</f>
        <v>1.05</v>
      </c>
    </row>
    <row r="1831" spans="1:5" ht="13.5" thickBot="1">
      <c r="A1831" s="7">
        <v>0</v>
      </c>
      <c r="B1831" s="2" t="s">
        <v>3139</v>
      </c>
      <c r="C1831" s="8" t="str">
        <f t="shared" ref="C1831" si="2188">MID(A1827,FIND(" - ",A1827)+3, 2)</f>
        <v xml:space="preserve">7 </v>
      </c>
    </row>
    <row r="1832" spans="1:5" ht="13.5" thickBot="1">
      <c r="A1832" s="1" t="s">
        <v>862</v>
      </c>
      <c r="B1832" s="2" t="s">
        <v>3138</v>
      </c>
      <c r="C1832" s="4" t="str">
        <f t="shared" ref="C1832" si="2189">LEFT(A1832,(FIND(" -",A1832,1)-1))</f>
        <v>1/5/2017</v>
      </c>
    </row>
    <row r="1833" spans="1:5" ht="13.5" thickBot="1">
      <c r="A1833" s="3" t="s">
        <v>177</v>
      </c>
      <c r="B1833" s="2" t="s">
        <v>3140</v>
      </c>
      <c r="C1833" s="8" t="str">
        <f t="shared" ref="C1833:C1834" si="2190">MID(A1833,FIND(" - ",A1833)+3,LEN(A1833))</f>
        <v>23rd &amp; Fairmount</v>
      </c>
      <c r="D1833" s="2" t="s">
        <v>3143</v>
      </c>
      <c r="E1833" s="4" t="str">
        <f t="shared" ref="E1833" si="2191">LEFT(A1833,(FIND(" checkout",A1833,1)-1))</f>
        <v>8:03 AM</v>
      </c>
    </row>
    <row r="1834" spans="1:5" ht="13.5" thickBot="1">
      <c r="A1834" s="5" t="s">
        <v>38</v>
      </c>
      <c r="B1834" s="2" t="s">
        <v>3141</v>
      </c>
      <c r="C1834" s="8" t="str">
        <f t="shared" si="2190"/>
        <v>The Children's Hospital of Philadelphia (CHOP)</v>
      </c>
      <c r="D1834" s="2" t="s">
        <v>3144</v>
      </c>
      <c r="E1834" s="4" t="str">
        <f t="shared" ref="E1834" si="2192">LEFT(A1834,(FIND(" return",A1834,1)-1))</f>
        <v>8:23 AM</v>
      </c>
    </row>
    <row r="1835" spans="1:5" ht="13.5" thickBot="1">
      <c r="A1835" s="3" t="s">
        <v>68</v>
      </c>
      <c r="B1835" s="6" t="s">
        <v>3142</v>
      </c>
      <c r="C1835" s="4" t="str">
        <f t="shared" ref="C1835" si="2193">LEFT(A1835,(FIND(" miles",A1835,1)-1))</f>
        <v>3</v>
      </c>
    </row>
    <row r="1836" spans="1:5" ht="13.5" thickBot="1">
      <c r="A1836" s="7">
        <v>0</v>
      </c>
      <c r="B1836" s="2" t="s">
        <v>3139</v>
      </c>
      <c r="C1836" s="8" t="str">
        <f t="shared" ref="C1836" si="2194">MID(A1832,FIND(" - ",A1832)+3, 2)</f>
        <v>20</v>
      </c>
    </row>
    <row r="1837" spans="1:5" ht="13.5" thickBot="1">
      <c r="A1837" s="1" t="s">
        <v>863</v>
      </c>
      <c r="B1837" s="2" t="s">
        <v>3138</v>
      </c>
      <c r="C1837" s="4" t="str">
        <f t="shared" ref="C1837" si="2195">LEFT(A1837,(FIND(" -",A1837,1)-1))</f>
        <v>1/11/2017</v>
      </c>
    </row>
    <row r="1838" spans="1:5" ht="13.5" thickBot="1">
      <c r="A1838" s="3" t="s">
        <v>864</v>
      </c>
      <c r="B1838" s="2" t="s">
        <v>3140</v>
      </c>
      <c r="C1838" s="8" t="str">
        <f t="shared" ref="C1838:C1839" si="2196">MID(A1838,FIND(" - ",A1838)+3,LEN(A1838))</f>
        <v>33rd &amp; Market</v>
      </c>
      <c r="D1838" s="2" t="s">
        <v>3143</v>
      </c>
      <c r="E1838" s="4" t="str">
        <f t="shared" ref="E1838" si="2197">LEFT(A1838,(FIND(" checkout",A1838,1)-1))</f>
        <v>4:58 PM</v>
      </c>
    </row>
    <row r="1839" spans="1:5" ht="13.5" thickBot="1">
      <c r="A1839" s="5" t="s">
        <v>865</v>
      </c>
      <c r="B1839" s="2" t="s">
        <v>3141</v>
      </c>
      <c r="C1839" s="8" t="str">
        <f t="shared" si="2196"/>
        <v>Philadelphia Museum of Art</v>
      </c>
      <c r="D1839" s="2" t="s">
        <v>3144</v>
      </c>
      <c r="E1839" s="4" t="str">
        <f t="shared" ref="E1839" si="2198">LEFT(A1839,(FIND(" return",A1839,1)-1))</f>
        <v>5:06 PM</v>
      </c>
    </row>
    <row r="1840" spans="1:5" ht="13.5" thickBot="1">
      <c r="A1840" s="3" t="s">
        <v>206</v>
      </c>
      <c r="B1840" s="6" t="s">
        <v>3142</v>
      </c>
      <c r="C1840" s="4" t="str">
        <f t="shared" ref="C1840" si="2199">LEFT(A1840,(FIND(" miles",A1840,1)-1))</f>
        <v>1.2</v>
      </c>
    </row>
    <row r="1841" spans="1:5" ht="13.5" thickBot="1">
      <c r="A1841" s="7">
        <v>0</v>
      </c>
      <c r="B1841" s="2" t="s">
        <v>3139</v>
      </c>
      <c r="C1841" s="8" t="str">
        <f t="shared" ref="C1841" si="2200">MID(A1837,FIND(" - ",A1837)+3, 2)</f>
        <v xml:space="preserve">8 </v>
      </c>
    </row>
    <row r="1842" spans="1:5" ht="13.5" thickBot="1">
      <c r="A1842" s="1" t="s">
        <v>866</v>
      </c>
      <c r="B1842" s="2" t="s">
        <v>3138</v>
      </c>
      <c r="C1842" s="4" t="str">
        <f t="shared" ref="C1842" si="2201">LEFT(A1842,(FIND(" -",A1842,1)-1))</f>
        <v>1/11/2017</v>
      </c>
    </row>
    <row r="1843" spans="1:5" ht="13.5" thickBot="1">
      <c r="A1843" s="3" t="s">
        <v>867</v>
      </c>
      <c r="B1843" s="2" t="s">
        <v>3140</v>
      </c>
      <c r="C1843" s="8" t="str">
        <f t="shared" ref="C1843:C1844" si="2202">MID(A1843,FIND(" - ",A1843)+3,LEN(A1843))</f>
        <v>23rd &amp; Fairmount</v>
      </c>
      <c r="D1843" s="2" t="s">
        <v>3143</v>
      </c>
      <c r="E1843" s="4" t="str">
        <f t="shared" ref="E1843" si="2203">LEFT(A1843,(FIND(" checkout",A1843,1)-1))</f>
        <v>6:03 PM</v>
      </c>
    </row>
    <row r="1844" spans="1:5" ht="13.5" thickBot="1">
      <c r="A1844" s="5" t="s">
        <v>868</v>
      </c>
      <c r="B1844" s="2" t="s">
        <v>3141</v>
      </c>
      <c r="C1844" s="8" t="str">
        <f t="shared" si="2202"/>
        <v>Rittenhouse Square</v>
      </c>
      <c r="D1844" s="2" t="s">
        <v>3144</v>
      </c>
      <c r="E1844" s="4" t="str">
        <f t="shared" ref="E1844" si="2204">LEFT(A1844,(FIND(" return",A1844,1)-1))</f>
        <v>6:13 PM</v>
      </c>
    </row>
    <row r="1845" spans="1:5" ht="13.5" thickBot="1">
      <c r="A1845" s="3" t="s">
        <v>49</v>
      </c>
      <c r="B1845" s="6" t="s">
        <v>3142</v>
      </c>
      <c r="C1845" s="4" t="str">
        <f t="shared" ref="C1845" si="2205">LEFT(A1845,(FIND(" miles",A1845,1)-1))</f>
        <v>1.5</v>
      </c>
    </row>
    <row r="1846" spans="1:5" ht="13.5" thickBot="1">
      <c r="A1846" s="7">
        <v>0</v>
      </c>
      <c r="B1846" s="2" t="s">
        <v>3139</v>
      </c>
      <c r="C1846" s="8" t="str">
        <f t="shared" ref="C1846" si="2206">MID(A1842,FIND(" - ",A1842)+3, 2)</f>
        <v>10</v>
      </c>
    </row>
    <row r="1847" spans="1:5" ht="13.5" thickBot="1">
      <c r="A1847" s="1" t="s">
        <v>869</v>
      </c>
      <c r="B1847" s="2" t="s">
        <v>3138</v>
      </c>
      <c r="C1847" s="4" t="str">
        <f t="shared" ref="C1847" si="2207">LEFT(A1847,(FIND(" -",A1847,1)-1))</f>
        <v>1/11/2017</v>
      </c>
    </row>
    <row r="1848" spans="1:5" ht="13.5" thickBot="1">
      <c r="A1848" s="3" t="s">
        <v>870</v>
      </c>
      <c r="B1848" s="2" t="s">
        <v>3140</v>
      </c>
      <c r="C1848" s="8" t="str">
        <f t="shared" ref="C1848:C1849" si="2208">MID(A1848,FIND(" - ",A1848)+3,LEN(A1848))</f>
        <v>17th &amp; Pine</v>
      </c>
      <c r="D1848" s="2" t="s">
        <v>3143</v>
      </c>
      <c r="E1848" s="4" t="str">
        <f t="shared" ref="E1848" si="2209">LEFT(A1848,(FIND(" checkout",A1848,1)-1))</f>
        <v>8:04 PM</v>
      </c>
    </row>
    <row r="1849" spans="1:5" ht="13.5" thickBot="1">
      <c r="A1849" s="5" t="s">
        <v>871</v>
      </c>
      <c r="B1849" s="2" t="s">
        <v>3141</v>
      </c>
      <c r="C1849" s="8" t="str">
        <f t="shared" si="2208"/>
        <v>2nd &amp; Market</v>
      </c>
      <c r="D1849" s="2" t="s">
        <v>3144</v>
      </c>
      <c r="E1849" s="4" t="str">
        <f t="shared" ref="E1849" si="2210">LEFT(A1849,(FIND(" return",A1849,1)-1))</f>
        <v>8:17 PM</v>
      </c>
    </row>
    <row r="1850" spans="1:5" ht="13.5" thickBot="1">
      <c r="A1850" s="3" t="s">
        <v>31</v>
      </c>
      <c r="B1850" s="6" t="s">
        <v>3142</v>
      </c>
      <c r="C1850" s="4" t="str">
        <f t="shared" ref="C1850" si="2211">LEFT(A1850,(FIND(" miles",A1850,1)-1))</f>
        <v>1.95</v>
      </c>
    </row>
    <row r="1851" spans="1:5" ht="13.5" thickBot="1">
      <c r="A1851" s="7">
        <v>0</v>
      </c>
      <c r="B1851" s="2" t="s">
        <v>3139</v>
      </c>
      <c r="C1851" s="8" t="str">
        <f t="shared" ref="C1851" si="2212">MID(A1847,FIND(" - ",A1847)+3, 2)</f>
        <v>13</v>
      </c>
    </row>
    <row r="1852" spans="1:5" ht="13.5" thickBot="1">
      <c r="A1852" s="1" t="s">
        <v>872</v>
      </c>
      <c r="B1852" s="2" t="s">
        <v>3138</v>
      </c>
      <c r="C1852" s="4" t="str">
        <f t="shared" ref="C1852" si="2213">LEFT(A1852,(FIND(" -",A1852,1)-1))</f>
        <v>1/12/2017</v>
      </c>
    </row>
    <row r="1853" spans="1:5" ht="13.5" thickBot="1">
      <c r="A1853" s="3" t="s">
        <v>163</v>
      </c>
      <c r="B1853" s="2" t="s">
        <v>3140</v>
      </c>
      <c r="C1853" s="8" t="str">
        <f t="shared" ref="C1853:C1854" si="2214">MID(A1853,FIND(" - ",A1853)+3,LEN(A1853))</f>
        <v>23rd &amp; Fairmount</v>
      </c>
      <c r="D1853" s="2" t="s">
        <v>3143</v>
      </c>
      <c r="E1853" s="4" t="str">
        <f t="shared" ref="E1853" si="2215">LEFT(A1853,(FIND(" checkout",A1853,1)-1))</f>
        <v>8:05 AM</v>
      </c>
    </row>
    <row r="1854" spans="1:5" ht="13.5" thickBot="1">
      <c r="A1854" s="5" t="s">
        <v>73</v>
      </c>
      <c r="B1854" s="2" t="s">
        <v>3141</v>
      </c>
      <c r="C1854" s="8" t="str">
        <f t="shared" si="2214"/>
        <v>The Children's Hospital of Philadelphia (CHOP)</v>
      </c>
      <c r="D1854" s="2" t="s">
        <v>3144</v>
      </c>
      <c r="E1854" s="4" t="str">
        <f t="shared" ref="E1854" si="2216">LEFT(A1854,(FIND(" return",A1854,1)-1))</f>
        <v>8:26 AM</v>
      </c>
    </row>
    <row r="1855" spans="1:5" ht="13.5" thickBot="1">
      <c r="A1855" s="3" t="s">
        <v>90</v>
      </c>
      <c r="B1855" s="6" t="s">
        <v>3142</v>
      </c>
      <c r="C1855" s="4" t="str">
        <f t="shared" ref="C1855" si="2217">LEFT(A1855,(FIND(" miles",A1855,1)-1))</f>
        <v>3.15</v>
      </c>
    </row>
    <row r="1856" spans="1:5" ht="13.5" thickBot="1">
      <c r="A1856" s="7">
        <v>0</v>
      </c>
      <c r="B1856" s="2" t="s">
        <v>3139</v>
      </c>
      <c r="C1856" s="8" t="str">
        <f t="shared" ref="C1856" si="2218">MID(A1852,FIND(" - ",A1852)+3, 2)</f>
        <v>21</v>
      </c>
    </row>
    <row r="1857" spans="1:5" ht="13.5" thickBot="1">
      <c r="A1857" s="1" t="s">
        <v>873</v>
      </c>
      <c r="B1857" s="2" t="s">
        <v>3138</v>
      </c>
      <c r="C1857" s="4" t="str">
        <f t="shared" ref="C1857" si="2219">LEFT(A1857,(FIND(" -",A1857,1)-1))</f>
        <v>1/12/2017</v>
      </c>
    </row>
    <row r="1858" spans="1:5" ht="13.5" thickBot="1">
      <c r="A1858" s="3" t="s">
        <v>874</v>
      </c>
      <c r="B1858" s="2" t="s">
        <v>3140</v>
      </c>
      <c r="C1858" s="8" t="str">
        <f t="shared" ref="C1858:C1859" si="2220">MID(A1858,FIND(" - ",A1858)+3,LEN(A1858))</f>
        <v>23rd &amp; Market</v>
      </c>
      <c r="D1858" s="2" t="s">
        <v>3143</v>
      </c>
      <c r="E1858" s="4" t="str">
        <f t="shared" ref="E1858" si="2221">LEFT(A1858,(FIND(" checkout",A1858,1)-1))</f>
        <v>6:19 PM</v>
      </c>
    </row>
    <row r="1859" spans="1:5" ht="13.5" thickBot="1">
      <c r="A1859" s="5" t="s">
        <v>875</v>
      </c>
      <c r="B1859" s="2" t="s">
        <v>3141</v>
      </c>
      <c r="C1859" s="8" t="str">
        <f t="shared" si="2220"/>
        <v>Rodin Museum</v>
      </c>
      <c r="D1859" s="2" t="s">
        <v>3144</v>
      </c>
      <c r="E1859" s="4" t="str">
        <f t="shared" ref="E1859" si="2222">LEFT(A1859,(FIND(" return",A1859,1)-1))</f>
        <v>6:25 PM</v>
      </c>
    </row>
    <row r="1860" spans="1:5" ht="13.5" thickBot="1">
      <c r="A1860" s="3" t="s">
        <v>366</v>
      </c>
      <c r="B1860" s="6" t="s">
        <v>3142</v>
      </c>
      <c r="C1860" s="4" t="str">
        <f t="shared" ref="C1860" si="2223">LEFT(A1860,(FIND(" miles",A1860,1)-1))</f>
        <v>0.9</v>
      </c>
    </row>
    <row r="1861" spans="1:5" ht="13.5" thickBot="1">
      <c r="A1861" s="7">
        <v>0</v>
      </c>
      <c r="B1861" s="2" t="s">
        <v>3139</v>
      </c>
      <c r="C1861" s="8" t="str">
        <f t="shared" ref="C1861" si="2224">MID(A1857,FIND(" - ",A1857)+3, 2)</f>
        <v xml:space="preserve">6 </v>
      </c>
    </row>
    <row r="1862" spans="1:5" ht="13.5" thickBot="1">
      <c r="A1862" s="1" t="s">
        <v>876</v>
      </c>
      <c r="B1862" s="2" t="s">
        <v>3138</v>
      </c>
      <c r="C1862" s="4" t="str">
        <f t="shared" ref="C1862" si="2225">LEFT(A1862,(FIND(" -",A1862,1)-1))</f>
        <v>1/12/2017</v>
      </c>
    </row>
    <row r="1863" spans="1:5" ht="13.5" thickBot="1">
      <c r="A1863" s="3" t="s">
        <v>877</v>
      </c>
      <c r="B1863" s="2" t="s">
        <v>3140</v>
      </c>
      <c r="C1863" s="8" t="str">
        <f t="shared" ref="C1863:C1864" si="2226">MID(A1863,FIND(" - ",A1863)+3,LEN(A1863))</f>
        <v>23rd &amp; Fairmount</v>
      </c>
      <c r="D1863" s="2" t="s">
        <v>3143</v>
      </c>
      <c r="E1863" s="4" t="str">
        <f t="shared" ref="E1863" si="2227">LEFT(A1863,(FIND(" checkout",A1863,1)-1))</f>
        <v>7:35 PM</v>
      </c>
    </row>
    <row r="1864" spans="1:5" ht="13.5" thickBot="1">
      <c r="A1864" s="5" t="s">
        <v>878</v>
      </c>
      <c r="B1864" s="2" t="s">
        <v>3141</v>
      </c>
      <c r="C1864" s="8" t="str">
        <f t="shared" si="2226"/>
        <v>23rd &amp; Fairmount</v>
      </c>
      <c r="D1864" s="2" t="s">
        <v>3144</v>
      </c>
      <c r="E1864" s="4" t="str">
        <f t="shared" ref="E1864" si="2228">LEFT(A1864,(FIND(" return",A1864,1)-1))</f>
        <v>7:35 PM</v>
      </c>
    </row>
    <row r="1865" spans="1:5" ht="13.5" thickBot="1">
      <c r="A1865" s="3" t="s">
        <v>118</v>
      </c>
      <c r="B1865" s="6" t="s">
        <v>3142</v>
      </c>
      <c r="C1865" s="4" t="str">
        <f t="shared" ref="C1865" si="2229">LEFT(A1865,(FIND(" miles",A1865,1)-1))</f>
        <v>0</v>
      </c>
    </row>
    <row r="1866" spans="1:5" ht="13.5" thickBot="1">
      <c r="A1866" s="7">
        <v>0</v>
      </c>
      <c r="B1866" s="2" t="s">
        <v>3139</v>
      </c>
      <c r="C1866" s="8" t="str">
        <f t="shared" ref="C1866" si="2230">MID(A1862,FIND(" - ",A1862)+3, 2)</f>
        <v xml:space="preserve">0 </v>
      </c>
    </row>
    <row r="1867" spans="1:5" ht="13.5" thickBot="1">
      <c r="A1867" s="1" t="s">
        <v>879</v>
      </c>
      <c r="B1867" s="2" t="s">
        <v>3138</v>
      </c>
      <c r="C1867" s="4" t="str">
        <f t="shared" ref="C1867" si="2231">LEFT(A1867,(FIND(" -",A1867,1)-1))</f>
        <v>1/12/2017</v>
      </c>
    </row>
    <row r="1868" spans="1:5" ht="13.5" thickBot="1">
      <c r="A1868" s="3" t="s">
        <v>743</v>
      </c>
      <c r="B1868" s="2" t="s">
        <v>3140</v>
      </c>
      <c r="C1868" s="8" t="str">
        <f t="shared" ref="C1868:C1869" si="2232">MID(A1868,FIND(" - ",A1868)+3,LEN(A1868))</f>
        <v>23rd &amp; Fairmount</v>
      </c>
      <c r="D1868" s="2" t="s">
        <v>3143</v>
      </c>
      <c r="E1868" s="4" t="str">
        <f t="shared" ref="E1868" si="2233">LEFT(A1868,(FIND(" checkout",A1868,1)-1))</f>
        <v>7:36 PM</v>
      </c>
    </row>
    <row r="1869" spans="1:5" ht="13.5" thickBot="1">
      <c r="A1869" s="5" t="s">
        <v>744</v>
      </c>
      <c r="B1869" s="2" t="s">
        <v>3141</v>
      </c>
      <c r="C1869" s="8" t="str">
        <f t="shared" si="2232"/>
        <v>24th &amp; Sansom</v>
      </c>
      <c r="D1869" s="2" t="s">
        <v>3144</v>
      </c>
      <c r="E1869" s="4" t="str">
        <f t="shared" ref="E1869" si="2234">LEFT(A1869,(FIND(" return",A1869,1)-1))</f>
        <v>7:46 PM</v>
      </c>
    </row>
    <row r="1870" spans="1:5" ht="13.5" thickBot="1">
      <c r="A1870" s="3" t="s">
        <v>49</v>
      </c>
      <c r="B1870" s="6" t="s">
        <v>3142</v>
      </c>
      <c r="C1870" s="4" t="str">
        <f t="shared" ref="C1870" si="2235">LEFT(A1870,(FIND(" miles",A1870,1)-1))</f>
        <v>1.5</v>
      </c>
    </row>
    <row r="1871" spans="1:5" ht="13.5" thickBot="1">
      <c r="A1871" s="7">
        <v>0</v>
      </c>
      <c r="B1871" s="2" t="s">
        <v>3139</v>
      </c>
      <c r="C1871" s="8" t="str">
        <f t="shared" ref="C1871" si="2236">MID(A1867,FIND(" - ",A1867)+3, 2)</f>
        <v>10</v>
      </c>
    </row>
    <row r="1872" spans="1:5" ht="13.5" thickBot="1">
      <c r="A1872" s="1" t="s">
        <v>880</v>
      </c>
      <c r="B1872" s="2" t="s">
        <v>3138</v>
      </c>
      <c r="C1872" s="4" t="str">
        <f t="shared" ref="C1872" si="2237">LEFT(A1872,(FIND(" -",A1872,1)-1))</f>
        <v>1/12/2017</v>
      </c>
    </row>
    <row r="1873" spans="1:5" ht="13.5" thickBot="1">
      <c r="A1873" s="3" t="s">
        <v>881</v>
      </c>
      <c r="B1873" s="2" t="s">
        <v>3140</v>
      </c>
      <c r="C1873" s="8" t="str">
        <f t="shared" ref="C1873:C1874" si="2238">MID(A1873,FIND(" - ",A1873)+3,LEN(A1873))</f>
        <v>Amtrak 30th Street Station</v>
      </c>
      <c r="D1873" s="2" t="s">
        <v>3143</v>
      </c>
      <c r="E1873" s="4" t="str">
        <f t="shared" ref="E1873" si="2239">LEFT(A1873,(FIND(" checkout",A1873,1)-1))</f>
        <v>11:23 PM</v>
      </c>
    </row>
    <row r="1874" spans="1:5" ht="13.5" thickBot="1">
      <c r="A1874" s="5" t="s">
        <v>882</v>
      </c>
      <c r="B1874" s="2" t="s">
        <v>3141</v>
      </c>
      <c r="C1874" s="8" t="str">
        <f t="shared" si="2238"/>
        <v>23rd &amp; Fairmount</v>
      </c>
      <c r="D1874" s="2" t="s">
        <v>3144</v>
      </c>
      <c r="E1874" s="4" t="str">
        <f t="shared" ref="E1874" si="2240">LEFT(A1874,(FIND(" return",A1874,1)-1))</f>
        <v>11:32 PM</v>
      </c>
    </row>
    <row r="1875" spans="1:5" ht="13.5" thickBot="1">
      <c r="A1875" s="3" t="s">
        <v>299</v>
      </c>
      <c r="B1875" s="6" t="s">
        <v>3142</v>
      </c>
      <c r="C1875" s="4" t="str">
        <f t="shared" ref="C1875" si="2241">LEFT(A1875,(FIND(" miles",A1875,1)-1))</f>
        <v>1.35</v>
      </c>
    </row>
    <row r="1876" spans="1:5" ht="13.5" thickBot="1">
      <c r="A1876" s="7">
        <v>0</v>
      </c>
      <c r="B1876" s="2" t="s">
        <v>3139</v>
      </c>
      <c r="C1876" s="8" t="str">
        <f t="shared" ref="C1876" si="2242">MID(A1872,FIND(" - ",A1872)+3, 2)</f>
        <v xml:space="preserve">9 </v>
      </c>
    </row>
    <row r="1877" spans="1:5" ht="13.5" thickBot="1">
      <c r="A1877" s="1" t="s">
        <v>883</v>
      </c>
      <c r="B1877" s="2" t="s">
        <v>3138</v>
      </c>
      <c r="C1877" s="4" t="str">
        <f t="shared" ref="C1877" si="2243">LEFT(A1877,(FIND(" -",A1877,1)-1))</f>
        <v>1/13/2017</v>
      </c>
    </row>
    <row r="1878" spans="1:5" ht="13.5" thickBot="1">
      <c r="A1878" s="3" t="s">
        <v>338</v>
      </c>
      <c r="B1878" s="2" t="s">
        <v>3140</v>
      </c>
      <c r="C1878" s="8" t="str">
        <f t="shared" ref="C1878:C1879" si="2244">MID(A1878,FIND(" - ",A1878)+3,LEN(A1878))</f>
        <v>23rd &amp; Fairmount</v>
      </c>
      <c r="D1878" s="2" t="s">
        <v>3143</v>
      </c>
      <c r="E1878" s="4" t="str">
        <f t="shared" ref="E1878" si="2245">LEFT(A1878,(FIND(" checkout",A1878,1)-1))</f>
        <v>8:01 AM</v>
      </c>
    </row>
    <row r="1879" spans="1:5" ht="13.5" thickBot="1">
      <c r="A1879" s="5" t="s">
        <v>38</v>
      </c>
      <c r="B1879" s="2" t="s">
        <v>3141</v>
      </c>
      <c r="C1879" s="8" t="str">
        <f t="shared" si="2244"/>
        <v>The Children's Hospital of Philadelphia (CHOP)</v>
      </c>
      <c r="D1879" s="2" t="s">
        <v>3144</v>
      </c>
      <c r="E1879" s="4" t="str">
        <f t="shared" ref="E1879" si="2246">LEFT(A1879,(FIND(" return",A1879,1)-1))</f>
        <v>8:23 AM</v>
      </c>
    </row>
    <row r="1880" spans="1:5" ht="13.5" thickBot="1">
      <c r="A1880" s="3" t="s">
        <v>159</v>
      </c>
      <c r="B1880" s="6" t="s">
        <v>3142</v>
      </c>
      <c r="C1880" s="4" t="str">
        <f t="shared" ref="C1880" si="2247">LEFT(A1880,(FIND(" miles",A1880,1)-1))</f>
        <v>3.3</v>
      </c>
    </row>
    <row r="1881" spans="1:5" ht="13.5" thickBot="1">
      <c r="A1881" s="7">
        <v>0</v>
      </c>
      <c r="B1881" s="2" t="s">
        <v>3139</v>
      </c>
      <c r="C1881" s="8" t="str">
        <f t="shared" ref="C1881" si="2248">MID(A1877,FIND(" - ",A1877)+3, 2)</f>
        <v>22</v>
      </c>
    </row>
    <row r="1882" spans="1:5" ht="13.5" thickBot="1">
      <c r="A1882" s="1" t="s">
        <v>884</v>
      </c>
      <c r="B1882" s="2" t="s">
        <v>3138</v>
      </c>
      <c r="C1882" s="4" t="str">
        <f t="shared" ref="C1882" si="2249">LEFT(A1882,(FIND(" -",A1882,1)-1))</f>
        <v>1/17/2017</v>
      </c>
    </row>
    <row r="1883" spans="1:5" ht="13.5" thickBot="1">
      <c r="A1883" s="3" t="s">
        <v>163</v>
      </c>
      <c r="B1883" s="2" t="s">
        <v>3140</v>
      </c>
      <c r="C1883" s="8" t="str">
        <f t="shared" ref="C1883:C1884" si="2250">MID(A1883,FIND(" - ",A1883)+3,LEN(A1883))</f>
        <v>23rd &amp; Fairmount</v>
      </c>
      <c r="D1883" s="2" t="s">
        <v>3143</v>
      </c>
      <c r="E1883" s="4" t="str">
        <f t="shared" ref="E1883" si="2251">LEFT(A1883,(FIND(" checkout",A1883,1)-1))</f>
        <v>8:05 AM</v>
      </c>
    </row>
    <row r="1884" spans="1:5" ht="13.5" thickBot="1">
      <c r="A1884" s="5" t="s">
        <v>87</v>
      </c>
      <c r="B1884" s="2" t="s">
        <v>3141</v>
      </c>
      <c r="C1884" s="8" t="str">
        <f t="shared" si="2250"/>
        <v>The Children's Hospital of Philadelphia (CHOP)</v>
      </c>
      <c r="D1884" s="2" t="s">
        <v>3144</v>
      </c>
      <c r="E1884" s="4" t="str">
        <f t="shared" ref="E1884" si="2252">LEFT(A1884,(FIND(" return",A1884,1)-1))</f>
        <v>8:22 AM</v>
      </c>
    </row>
    <row r="1885" spans="1:5" ht="13.5" thickBot="1">
      <c r="A1885" s="3" t="s">
        <v>45</v>
      </c>
      <c r="B1885" s="6" t="s">
        <v>3142</v>
      </c>
      <c r="C1885" s="4" t="str">
        <f t="shared" ref="C1885" si="2253">LEFT(A1885,(FIND(" miles",A1885,1)-1))</f>
        <v>2.55</v>
      </c>
    </row>
    <row r="1886" spans="1:5" ht="13.5" thickBot="1">
      <c r="A1886" s="7">
        <v>0</v>
      </c>
      <c r="B1886" s="2" t="s">
        <v>3139</v>
      </c>
      <c r="C1886" s="8" t="str">
        <f t="shared" ref="C1886" si="2254">MID(A1882,FIND(" - ",A1882)+3, 2)</f>
        <v>17</v>
      </c>
    </row>
    <row r="1887" spans="1:5" ht="13.5" thickBot="1">
      <c r="A1887" s="1" t="s">
        <v>885</v>
      </c>
      <c r="B1887" s="2" t="s">
        <v>3138</v>
      </c>
      <c r="C1887" s="4" t="str">
        <f t="shared" ref="C1887" si="2255">LEFT(A1887,(FIND(" -",A1887,1)-1))</f>
        <v>1/18/2017</v>
      </c>
    </row>
    <row r="1888" spans="1:5" ht="13.5" thickBot="1">
      <c r="A1888" s="3" t="s">
        <v>343</v>
      </c>
      <c r="B1888" s="2" t="s">
        <v>3140</v>
      </c>
      <c r="C1888" s="8" t="str">
        <f t="shared" ref="C1888:C1889" si="2256">MID(A1888,FIND(" - ",A1888)+3,LEN(A1888))</f>
        <v>23rd &amp; Fairmount</v>
      </c>
      <c r="D1888" s="2" t="s">
        <v>3143</v>
      </c>
      <c r="E1888" s="4" t="str">
        <f t="shared" ref="E1888" si="2257">LEFT(A1888,(FIND(" checkout",A1888,1)-1))</f>
        <v>7:50 AM</v>
      </c>
    </row>
    <row r="1889" spans="1:5" ht="13.5" thickBot="1">
      <c r="A1889" s="5" t="s">
        <v>886</v>
      </c>
      <c r="B1889" s="2" t="s">
        <v>3141</v>
      </c>
      <c r="C1889" s="8" t="str">
        <f t="shared" si="2256"/>
        <v>The Children's Hospital of Philadelphia (CHOP)</v>
      </c>
      <c r="D1889" s="2" t="s">
        <v>3144</v>
      </c>
      <c r="E1889" s="4" t="str">
        <f t="shared" ref="E1889" si="2258">LEFT(A1889,(FIND(" return",A1889,1)-1))</f>
        <v>8:05 AM</v>
      </c>
    </row>
    <row r="1890" spans="1:5" ht="13.5" thickBot="1">
      <c r="A1890" s="3" t="s">
        <v>23</v>
      </c>
      <c r="B1890" s="6" t="s">
        <v>3142</v>
      </c>
      <c r="C1890" s="4" t="str">
        <f t="shared" ref="C1890" si="2259">LEFT(A1890,(FIND(" miles",A1890,1)-1))</f>
        <v>2.25</v>
      </c>
    </row>
    <row r="1891" spans="1:5" ht="13.5" thickBot="1">
      <c r="A1891" s="7">
        <v>0</v>
      </c>
      <c r="B1891" s="2" t="s">
        <v>3139</v>
      </c>
      <c r="C1891" s="8" t="str">
        <f t="shared" ref="C1891" si="2260">MID(A1887,FIND(" - ",A1887)+3, 2)</f>
        <v>15</v>
      </c>
    </row>
    <row r="1892" spans="1:5" ht="13.5" thickBot="1">
      <c r="A1892" s="1" t="s">
        <v>887</v>
      </c>
      <c r="B1892" s="2" t="s">
        <v>3138</v>
      </c>
      <c r="C1892" s="4" t="str">
        <f t="shared" ref="C1892" si="2261">LEFT(A1892,(FIND(" -",A1892,1)-1))</f>
        <v>1/18/2017</v>
      </c>
    </row>
    <row r="1893" spans="1:5" ht="13.5" thickBot="1">
      <c r="A1893" s="3" t="s">
        <v>888</v>
      </c>
      <c r="B1893" s="2" t="s">
        <v>3140</v>
      </c>
      <c r="C1893" s="8" t="str">
        <f t="shared" ref="C1893:C1894" si="2262">MID(A1893,FIND(" - ",A1893)+3,LEN(A1893))</f>
        <v>33rd &amp; Market</v>
      </c>
      <c r="D1893" s="2" t="s">
        <v>3143</v>
      </c>
      <c r="E1893" s="4" t="str">
        <f t="shared" ref="E1893" si="2263">LEFT(A1893,(FIND(" checkout",A1893,1)-1))</f>
        <v>4:52 PM</v>
      </c>
    </row>
    <row r="1894" spans="1:5" ht="13.5" thickBot="1">
      <c r="A1894" s="5" t="s">
        <v>889</v>
      </c>
      <c r="B1894" s="2" t="s">
        <v>3141</v>
      </c>
      <c r="C1894" s="8" t="str">
        <f t="shared" si="2262"/>
        <v>17th &amp; Pine</v>
      </c>
      <c r="D1894" s="2" t="s">
        <v>3144</v>
      </c>
      <c r="E1894" s="4" t="str">
        <f t="shared" ref="E1894" si="2264">LEFT(A1894,(FIND(" return",A1894,1)-1))</f>
        <v>5:06 PM</v>
      </c>
    </row>
    <row r="1895" spans="1:5" ht="13.5" thickBot="1">
      <c r="A1895" s="3" t="s">
        <v>3</v>
      </c>
      <c r="B1895" s="6" t="s">
        <v>3142</v>
      </c>
      <c r="C1895" s="4" t="str">
        <f t="shared" ref="C1895" si="2265">LEFT(A1895,(FIND(" miles",A1895,1)-1))</f>
        <v>2.1</v>
      </c>
    </row>
    <row r="1896" spans="1:5" ht="13.5" thickBot="1">
      <c r="A1896" s="7">
        <v>0</v>
      </c>
      <c r="B1896" s="2" t="s">
        <v>3139</v>
      </c>
      <c r="C1896" s="8" t="str">
        <f t="shared" ref="C1896" si="2266">MID(A1892,FIND(" - ",A1892)+3, 2)</f>
        <v>14</v>
      </c>
    </row>
    <row r="1897" spans="1:5" ht="13.5" thickBot="1">
      <c r="A1897" s="1" t="s">
        <v>890</v>
      </c>
      <c r="B1897" s="2" t="s">
        <v>3138</v>
      </c>
      <c r="C1897" s="4" t="str">
        <f t="shared" ref="C1897" si="2267">LEFT(A1897,(FIND(" -",A1897,1)-1))</f>
        <v>1/18/2017</v>
      </c>
    </row>
    <row r="1898" spans="1:5" ht="13.5" thickBot="1">
      <c r="A1898" s="3" t="s">
        <v>891</v>
      </c>
      <c r="B1898" s="2" t="s">
        <v>3140</v>
      </c>
      <c r="C1898" s="8" t="str">
        <f t="shared" ref="C1898:C1899" si="2268">MID(A1898,FIND(" - ",A1898)+3,LEN(A1898))</f>
        <v>Rittenhouse Square</v>
      </c>
      <c r="D1898" s="2" t="s">
        <v>3143</v>
      </c>
      <c r="E1898" s="4" t="str">
        <f t="shared" ref="E1898" si="2269">LEFT(A1898,(FIND(" checkout",A1898,1)-1))</f>
        <v>6:50 PM</v>
      </c>
    </row>
    <row r="1899" spans="1:5" ht="13.5" thickBot="1">
      <c r="A1899" s="5" t="s">
        <v>892</v>
      </c>
      <c r="B1899" s="2" t="s">
        <v>3141</v>
      </c>
      <c r="C1899" s="8" t="str">
        <f t="shared" si="2268"/>
        <v>23rd &amp; Fairmount</v>
      </c>
      <c r="D1899" s="2" t="s">
        <v>3144</v>
      </c>
      <c r="E1899" s="4" t="str">
        <f t="shared" ref="E1899" si="2270">LEFT(A1899,(FIND(" return",A1899,1)-1))</f>
        <v>7:00 PM</v>
      </c>
    </row>
    <row r="1900" spans="1:5" ht="13.5" thickBot="1">
      <c r="A1900" s="3" t="s">
        <v>49</v>
      </c>
      <c r="B1900" s="6" t="s">
        <v>3142</v>
      </c>
      <c r="C1900" s="4" t="str">
        <f t="shared" ref="C1900" si="2271">LEFT(A1900,(FIND(" miles",A1900,1)-1))</f>
        <v>1.5</v>
      </c>
    </row>
    <row r="1901" spans="1:5" ht="13.5" thickBot="1">
      <c r="A1901" s="7">
        <v>0</v>
      </c>
      <c r="B1901" s="2" t="s">
        <v>3139</v>
      </c>
      <c r="C1901" s="8" t="str">
        <f t="shared" ref="C1901" si="2272">MID(A1897,FIND(" - ",A1897)+3, 2)</f>
        <v>10</v>
      </c>
    </row>
    <row r="1902" spans="1:5" ht="13.5" thickBot="1">
      <c r="A1902" s="1" t="s">
        <v>893</v>
      </c>
      <c r="B1902" s="2" t="s">
        <v>3138</v>
      </c>
      <c r="C1902" s="4" t="str">
        <f t="shared" ref="C1902" si="2273">LEFT(A1902,(FIND(" -",A1902,1)-1))</f>
        <v>1/19/2017</v>
      </c>
    </row>
    <row r="1903" spans="1:5" ht="13.5" thickBot="1">
      <c r="A1903" s="3" t="s">
        <v>77</v>
      </c>
      <c r="B1903" s="2" t="s">
        <v>3140</v>
      </c>
      <c r="C1903" s="8" t="str">
        <f t="shared" ref="C1903:C1904" si="2274">MID(A1903,FIND(" - ",A1903)+3,LEN(A1903))</f>
        <v>23rd &amp; Fairmount</v>
      </c>
      <c r="D1903" s="2" t="s">
        <v>3143</v>
      </c>
      <c r="E1903" s="4" t="str">
        <f t="shared" ref="E1903" si="2275">LEFT(A1903,(FIND(" checkout",A1903,1)-1))</f>
        <v>8:09 AM</v>
      </c>
    </row>
    <row r="1904" spans="1:5" ht="13.5" thickBot="1">
      <c r="A1904" s="5" t="s">
        <v>675</v>
      </c>
      <c r="B1904" s="2" t="s">
        <v>3141</v>
      </c>
      <c r="C1904" s="8" t="str">
        <f t="shared" si="2274"/>
        <v>The Children's Hospital of Philadelphia (CHOP)</v>
      </c>
      <c r="D1904" s="2" t="s">
        <v>3144</v>
      </c>
      <c r="E1904" s="4" t="str">
        <f t="shared" ref="E1904" si="2276">LEFT(A1904,(FIND(" return",A1904,1)-1))</f>
        <v>8:25 AM</v>
      </c>
    </row>
    <row r="1905" spans="1:5" ht="13.5" thickBot="1">
      <c r="A1905" s="3" t="s">
        <v>35</v>
      </c>
      <c r="B1905" s="6" t="s">
        <v>3142</v>
      </c>
      <c r="C1905" s="4" t="str">
        <f t="shared" ref="C1905" si="2277">LEFT(A1905,(FIND(" miles",A1905,1)-1))</f>
        <v>2.4</v>
      </c>
    </row>
    <row r="1906" spans="1:5" ht="13.5" thickBot="1">
      <c r="A1906" s="7">
        <v>0</v>
      </c>
      <c r="B1906" s="2" t="s">
        <v>3139</v>
      </c>
      <c r="C1906" s="8" t="str">
        <f t="shared" ref="C1906" si="2278">MID(A1902,FIND(" - ",A1902)+3, 2)</f>
        <v>16</v>
      </c>
    </row>
    <row r="1907" spans="1:5" ht="13.5" thickBot="1">
      <c r="A1907" s="1" t="s">
        <v>894</v>
      </c>
      <c r="B1907" s="2" t="s">
        <v>3138</v>
      </c>
      <c r="C1907" s="4" t="str">
        <f t="shared" ref="C1907" si="2279">LEFT(A1907,(FIND(" -",A1907,1)-1))</f>
        <v>1/19/2017</v>
      </c>
    </row>
    <row r="1908" spans="1:5" ht="13.5" thickBot="1">
      <c r="A1908" s="3" t="s">
        <v>211</v>
      </c>
      <c r="B1908" s="2" t="s">
        <v>3140</v>
      </c>
      <c r="C1908" s="8" t="str">
        <f t="shared" ref="C1908:C1909" si="2280">MID(A1908,FIND(" - ",A1908)+3,LEN(A1908))</f>
        <v>The Children's Hospital of Philadelphia (CHOP)</v>
      </c>
      <c r="D1908" s="2" t="s">
        <v>3143</v>
      </c>
      <c r="E1908" s="4" t="str">
        <f t="shared" ref="E1908" si="2281">LEFT(A1908,(FIND(" checkout",A1908,1)-1))</f>
        <v>5:07 PM</v>
      </c>
    </row>
    <row r="1909" spans="1:5" ht="13.5" thickBot="1">
      <c r="A1909" s="5" t="s">
        <v>895</v>
      </c>
      <c r="B1909" s="2" t="s">
        <v>3141</v>
      </c>
      <c r="C1909" s="8" t="str">
        <f t="shared" si="2280"/>
        <v>40th &amp; Spruce</v>
      </c>
      <c r="D1909" s="2" t="s">
        <v>3144</v>
      </c>
      <c r="E1909" s="4" t="str">
        <f t="shared" ref="E1909" si="2282">LEFT(A1909,(FIND(" return",A1909,1)-1))</f>
        <v>5:13 PM</v>
      </c>
    </row>
    <row r="1910" spans="1:5" ht="13.5" thickBot="1">
      <c r="A1910" s="3" t="s">
        <v>366</v>
      </c>
      <c r="B1910" s="6" t="s">
        <v>3142</v>
      </c>
      <c r="C1910" s="4" t="str">
        <f t="shared" ref="C1910" si="2283">LEFT(A1910,(FIND(" miles",A1910,1)-1))</f>
        <v>0.9</v>
      </c>
    </row>
    <row r="1911" spans="1:5" ht="13.5" thickBot="1">
      <c r="A1911" s="7">
        <v>0</v>
      </c>
      <c r="B1911" s="2" t="s">
        <v>3139</v>
      </c>
      <c r="C1911" s="8" t="str">
        <f t="shared" ref="C1911" si="2284">MID(A1907,FIND(" - ",A1907)+3, 2)</f>
        <v xml:space="preserve">6 </v>
      </c>
    </row>
    <row r="1912" spans="1:5" ht="13.5" thickBot="1">
      <c r="A1912" s="1" t="s">
        <v>896</v>
      </c>
      <c r="B1912" s="2" t="s">
        <v>3138</v>
      </c>
      <c r="C1912" s="4" t="str">
        <f t="shared" ref="C1912" si="2285">LEFT(A1912,(FIND(" -",A1912,1)-1))</f>
        <v>1/19/2017</v>
      </c>
    </row>
    <row r="1913" spans="1:5" ht="13.5" thickBot="1">
      <c r="A1913" s="3" t="s">
        <v>897</v>
      </c>
      <c r="B1913" s="2" t="s">
        <v>3140</v>
      </c>
      <c r="C1913" s="8" t="str">
        <f t="shared" ref="C1913:C1914" si="2286">MID(A1913,FIND(" - ",A1913)+3,LEN(A1913))</f>
        <v>44th &amp; Walnut</v>
      </c>
      <c r="D1913" s="2" t="s">
        <v>3143</v>
      </c>
      <c r="E1913" s="4" t="str">
        <f t="shared" ref="E1913" si="2287">LEFT(A1913,(FIND(" checkout",A1913,1)-1))</f>
        <v>8:33 PM</v>
      </c>
    </row>
    <row r="1914" spans="1:5" ht="13.5" thickBot="1">
      <c r="A1914" s="5" t="s">
        <v>898</v>
      </c>
      <c r="B1914" s="2" t="s">
        <v>3141</v>
      </c>
      <c r="C1914" s="8" t="str">
        <f t="shared" si="2286"/>
        <v>Philadelphia Museum of Art</v>
      </c>
      <c r="D1914" s="2" t="s">
        <v>3144</v>
      </c>
      <c r="E1914" s="4" t="str">
        <f t="shared" ref="E1914" si="2288">LEFT(A1914,(FIND(" return",A1914,1)-1))</f>
        <v>8:48 PM</v>
      </c>
    </row>
    <row r="1915" spans="1:5" ht="13.5" thickBot="1">
      <c r="A1915" s="3" t="s">
        <v>23</v>
      </c>
      <c r="B1915" s="6" t="s">
        <v>3142</v>
      </c>
      <c r="C1915" s="4" t="str">
        <f t="shared" ref="C1915" si="2289">LEFT(A1915,(FIND(" miles",A1915,1)-1))</f>
        <v>2.25</v>
      </c>
    </row>
    <row r="1916" spans="1:5" ht="13.5" thickBot="1">
      <c r="A1916" s="7">
        <v>0</v>
      </c>
      <c r="B1916" s="2" t="s">
        <v>3139</v>
      </c>
      <c r="C1916" s="8" t="str">
        <f t="shared" ref="C1916" si="2290">MID(A1912,FIND(" - ",A1912)+3, 2)</f>
        <v>15</v>
      </c>
    </row>
    <row r="1917" spans="1:5" ht="13.5" thickBot="1">
      <c r="A1917" s="1" t="s">
        <v>899</v>
      </c>
      <c r="B1917" s="2" t="s">
        <v>3138</v>
      </c>
      <c r="C1917" s="4" t="str">
        <f t="shared" ref="C1917" si="2291">LEFT(A1917,(FIND(" -",A1917,1)-1))</f>
        <v>1/20/2017</v>
      </c>
    </row>
    <row r="1918" spans="1:5" ht="13.5" thickBot="1">
      <c r="A1918" s="3" t="s">
        <v>900</v>
      </c>
      <c r="B1918" s="2" t="s">
        <v>3140</v>
      </c>
      <c r="C1918" s="8" t="str">
        <f t="shared" ref="C1918:C1919" si="2292">MID(A1918,FIND(" - ",A1918)+3,LEN(A1918))</f>
        <v>23rd &amp; Fairmount</v>
      </c>
      <c r="D1918" s="2" t="s">
        <v>3143</v>
      </c>
      <c r="E1918" s="4" t="str">
        <f t="shared" ref="E1918" si="2293">LEFT(A1918,(FIND(" checkout",A1918,1)-1))</f>
        <v>7:34 AM</v>
      </c>
    </row>
    <row r="1919" spans="1:5" ht="13.5" thickBot="1">
      <c r="A1919" s="5" t="s">
        <v>901</v>
      </c>
      <c r="B1919" s="2" t="s">
        <v>3141</v>
      </c>
      <c r="C1919" s="8" t="str">
        <f t="shared" si="2292"/>
        <v>33rd &amp; Market</v>
      </c>
      <c r="D1919" s="2" t="s">
        <v>3144</v>
      </c>
      <c r="E1919" s="4" t="str">
        <f t="shared" ref="E1919" si="2294">LEFT(A1919,(FIND(" return",A1919,1)-1))</f>
        <v>7:46 AM</v>
      </c>
    </row>
    <row r="1920" spans="1:5" ht="13.5" thickBot="1">
      <c r="A1920" s="3" t="s">
        <v>106</v>
      </c>
      <c r="B1920" s="6" t="s">
        <v>3142</v>
      </c>
      <c r="C1920" s="4" t="str">
        <f t="shared" ref="C1920" si="2295">LEFT(A1920,(FIND(" miles",A1920,1)-1))</f>
        <v>1.8</v>
      </c>
    </row>
    <row r="1921" spans="1:5" ht="13.5" thickBot="1">
      <c r="A1921" s="7">
        <v>0</v>
      </c>
      <c r="B1921" s="2" t="s">
        <v>3139</v>
      </c>
      <c r="C1921" s="8" t="str">
        <f t="shared" ref="C1921" si="2296">MID(A1917,FIND(" - ",A1917)+3, 2)</f>
        <v>12</v>
      </c>
    </row>
    <row r="1922" spans="1:5" ht="13.5" thickBot="1">
      <c r="A1922" s="1" t="s">
        <v>902</v>
      </c>
      <c r="B1922" s="2" t="s">
        <v>3138</v>
      </c>
      <c r="C1922" s="4" t="str">
        <f t="shared" ref="C1922" si="2297">LEFT(A1922,(FIND(" -",A1922,1)-1))</f>
        <v>1/21/2017</v>
      </c>
    </row>
    <row r="1923" spans="1:5" ht="13.5" thickBot="1">
      <c r="A1923" s="3" t="s">
        <v>903</v>
      </c>
      <c r="B1923" s="2" t="s">
        <v>3140</v>
      </c>
      <c r="C1923" s="8" t="str">
        <f t="shared" ref="C1923:C1924" si="2298">MID(A1923,FIND(" - ",A1923)+3,LEN(A1923))</f>
        <v>Free Library of Philadelphia - Central Library</v>
      </c>
      <c r="D1923" s="2" t="s">
        <v>3143</v>
      </c>
      <c r="E1923" s="4" t="str">
        <f t="shared" ref="E1923" si="2299">LEFT(A1923,(FIND(" checkout",A1923,1)-1))</f>
        <v>10:27 AM</v>
      </c>
    </row>
    <row r="1924" spans="1:5" ht="13.5" thickBot="1">
      <c r="A1924" s="5" t="s">
        <v>904</v>
      </c>
      <c r="B1924" s="2" t="s">
        <v>3141</v>
      </c>
      <c r="C1924" s="8" t="str">
        <f t="shared" si="2298"/>
        <v>23rd &amp; Fairmount</v>
      </c>
      <c r="D1924" s="2" t="s">
        <v>3144</v>
      </c>
      <c r="E1924" s="4" t="str">
        <f t="shared" ref="E1924" si="2300">LEFT(A1924,(FIND(" return",A1924,1)-1))</f>
        <v>10:33 AM</v>
      </c>
    </row>
    <row r="1925" spans="1:5" ht="13.5" thickBot="1">
      <c r="A1925" s="3" t="s">
        <v>366</v>
      </c>
      <c r="B1925" s="6" t="s">
        <v>3142</v>
      </c>
      <c r="C1925" s="4" t="str">
        <f t="shared" ref="C1925" si="2301">LEFT(A1925,(FIND(" miles",A1925,1)-1))</f>
        <v>0.9</v>
      </c>
    </row>
    <row r="1926" spans="1:5" ht="13.5" thickBot="1">
      <c r="A1926" s="7">
        <v>0</v>
      </c>
      <c r="B1926" s="2" t="s">
        <v>3139</v>
      </c>
      <c r="C1926" s="8" t="str">
        <f t="shared" ref="C1926" si="2302">MID(A1922,FIND(" - ",A1922)+3, 2)</f>
        <v xml:space="preserve">6 </v>
      </c>
    </row>
    <row r="1927" spans="1:5" ht="13.5" thickBot="1">
      <c r="A1927" s="1" t="s">
        <v>905</v>
      </c>
      <c r="B1927" s="2" t="s">
        <v>3138</v>
      </c>
      <c r="C1927" s="4" t="str">
        <f t="shared" ref="C1927" si="2303">LEFT(A1927,(FIND(" -",A1927,1)-1))</f>
        <v>1/22/2017</v>
      </c>
    </row>
    <row r="1928" spans="1:5" ht="13.5" thickBot="1">
      <c r="A1928" s="3" t="s">
        <v>906</v>
      </c>
      <c r="B1928" s="2" t="s">
        <v>3140</v>
      </c>
      <c r="C1928" s="8" t="str">
        <f t="shared" ref="C1928:C1929" si="2304">MID(A1928,FIND(" - ",A1928)+3,LEN(A1928))</f>
        <v>Rodin Museum</v>
      </c>
      <c r="D1928" s="2" t="s">
        <v>3143</v>
      </c>
      <c r="E1928" s="4" t="str">
        <f t="shared" ref="E1928" si="2305">LEFT(A1928,(FIND(" checkout",A1928,1)-1))</f>
        <v>9:41 AM</v>
      </c>
    </row>
    <row r="1929" spans="1:5" ht="13.5" thickBot="1">
      <c r="A1929" s="5" t="s">
        <v>907</v>
      </c>
      <c r="B1929" s="2" t="s">
        <v>3141</v>
      </c>
      <c r="C1929" s="8" t="str">
        <f t="shared" si="2304"/>
        <v>Rittenhouse Square</v>
      </c>
      <c r="D1929" s="2" t="s">
        <v>3144</v>
      </c>
      <c r="E1929" s="4" t="str">
        <f t="shared" ref="E1929" si="2306">LEFT(A1929,(FIND(" return",A1929,1)-1))</f>
        <v>9:48 AM</v>
      </c>
    </row>
    <row r="1930" spans="1:5" ht="13.5" thickBot="1">
      <c r="A1930" s="3" t="s">
        <v>232</v>
      </c>
      <c r="B1930" s="6" t="s">
        <v>3142</v>
      </c>
      <c r="C1930" s="4" t="str">
        <f t="shared" ref="C1930" si="2307">LEFT(A1930,(FIND(" miles",A1930,1)-1))</f>
        <v>1.05</v>
      </c>
    </row>
    <row r="1931" spans="1:5" ht="13.5" thickBot="1">
      <c r="A1931" s="7">
        <v>0</v>
      </c>
      <c r="B1931" s="2" t="s">
        <v>3139</v>
      </c>
      <c r="C1931" s="8" t="str">
        <f t="shared" ref="C1931" si="2308">MID(A1927,FIND(" - ",A1927)+3, 2)</f>
        <v xml:space="preserve">7 </v>
      </c>
    </row>
    <row r="1932" spans="1:5" ht="13.5" thickBot="1">
      <c r="A1932" s="1" t="s">
        <v>908</v>
      </c>
      <c r="B1932" s="2" t="s">
        <v>3138</v>
      </c>
      <c r="C1932" s="4" t="str">
        <f t="shared" ref="C1932" si="2309">LEFT(A1932,(FIND(" -",A1932,1)-1))</f>
        <v>1/25/2017</v>
      </c>
    </row>
    <row r="1933" spans="1:5" ht="13.5" thickBot="1">
      <c r="A1933" s="3" t="s">
        <v>757</v>
      </c>
      <c r="B1933" s="2" t="s">
        <v>3140</v>
      </c>
      <c r="C1933" s="8" t="str">
        <f t="shared" ref="C1933:C1934" si="2310">MID(A1933,FIND(" - ",A1933)+3,LEN(A1933))</f>
        <v>23rd &amp; Fairmount</v>
      </c>
      <c r="D1933" s="2" t="s">
        <v>3143</v>
      </c>
      <c r="E1933" s="4" t="str">
        <f t="shared" ref="E1933" si="2311">LEFT(A1933,(FIND(" checkout",A1933,1)-1))</f>
        <v>7:57 AM</v>
      </c>
    </row>
    <row r="1934" spans="1:5" ht="13.5" thickBot="1">
      <c r="A1934" s="5" t="s">
        <v>812</v>
      </c>
      <c r="B1934" s="2" t="s">
        <v>3141</v>
      </c>
      <c r="C1934" s="8" t="str">
        <f t="shared" si="2310"/>
        <v>The Children's Hospital of Philadelphia (CHOP)</v>
      </c>
      <c r="D1934" s="2" t="s">
        <v>3144</v>
      </c>
      <c r="E1934" s="4" t="str">
        <f t="shared" ref="E1934" si="2312">LEFT(A1934,(FIND(" return",A1934,1)-1))</f>
        <v>8:13 AM</v>
      </c>
    </row>
    <row r="1935" spans="1:5" ht="13.5" thickBot="1">
      <c r="A1935" s="3" t="s">
        <v>35</v>
      </c>
      <c r="B1935" s="6" t="s">
        <v>3142</v>
      </c>
      <c r="C1935" s="4" t="str">
        <f t="shared" ref="C1935" si="2313">LEFT(A1935,(FIND(" miles",A1935,1)-1))</f>
        <v>2.4</v>
      </c>
    </row>
    <row r="1936" spans="1:5" ht="13.5" thickBot="1">
      <c r="A1936" s="7">
        <v>0</v>
      </c>
      <c r="B1936" s="2" t="s">
        <v>3139</v>
      </c>
      <c r="C1936" s="8" t="str">
        <f t="shared" ref="C1936" si="2314">MID(A1932,FIND(" - ",A1932)+3, 2)</f>
        <v>16</v>
      </c>
    </row>
    <row r="1937" spans="1:5" ht="13.5" thickBot="1">
      <c r="A1937" s="1" t="s">
        <v>909</v>
      </c>
      <c r="B1937" s="2" t="s">
        <v>3138</v>
      </c>
      <c r="C1937" s="4" t="str">
        <f t="shared" ref="C1937" si="2315">LEFT(A1937,(FIND(" -",A1937,1)-1))</f>
        <v>1/26/2017</v>
      </c>
    </row>
    <row r="1938" spans="1:5" ht="13.5" thickBot="1">
      <c r="A1938" s="3" t="s">
        <v>910</v>
      </c>
      <c r="B1938" s="2" t="s">
        <v>3140</v>
      </c>
      <c r="C1938" s="8" t="str">
        <f t="shared" ref="C1938:C1939" si="2316">MID(A1938,FIND(" - ",A1938)+3,LEN(A1938))</f>
        <v>23rd &amp; Fairmount</v>
      </c>
      <c r="D1938" s="2" t="s">
        <v>3143</v>
      </c>
      <c r="E1938" s="4" t="str">
        <f t="shared" ref="E1938" si="2317">LEFT(A1938,(FIND(" checkout",A1938,1)-1))</f>
        <v>7:48 AM</v>
      </c>
    </row>
    <row r="1939" spans="1:5" ht="13.5" thickBot="1">
      <c r="A1939" s="5" t="s">
        <v>911</v>
      </c>
      <c r="B1939" s="2" t="s">
        <v>3141</v>
      </c>
      <c r="C1939" s="8" t="str">
        <f t="shared" si="2316"/>
        <v>The Children's Hospital of Philadelphia (CHOP)</v>
      </c>
      <c r="D1939" s="2" t="s">
        <v>3144</v>
      </c>
      <c r="E1939" s="4" t="str">
        <f t="shared" ref="E1939" si="2318">LEFT(A1939,(FIND(" return",A1939,1)-1))</f>
        <v>8:04 AM</v>
      </c>
    </row>
    <row r="1940" spans="1:5" ht="13.5" thickBot="1">
      <c r="A1940" s="3" t="s">
        <v>35</v>
      </c>
      <c r="B1940" s="6" t="s">
        <v>3142</v>
      </c>
      <c r="C1940" s="4" t="str">
        <f t="shared" ref="C1940" si="2319">LEFT(A1940,(FIND(" miles",A1940,1)-1))</f>
        <v>2.4</v>
      </c>
    </row>
    <row r="1941" spans="1:5" ht="13.5" thickBot="1">
      <c r="A1941" s="7">
        <v>0</v>
      </c>
      <c r="B1941" s="2" t="s">
        <v>3139</v>
      </c>
      <c r="C1941" s="8" t="str">
        <f t="shared" ref="C1941" si="2320">MID(A1937,FIND(" - ",A1937)+3, 2)</f>
        <v>16</v>
      </c>
    </row>
    <row r="1942" spans="1:5" ht="13.5" thickBot="1">
      <c r="A1942" s="1" t="s">
        <v>912</v>
      </c>
      <c r="B1942" s="2" t="s">
        <v>3138</v>
      </c>
      <c r="C1942" s="4" t="str">
        <f t="shared" ref="C1942" si="2321">LEFT(A1942,(FIND(" -",A1942,1)-1))</f>
        <v>1/27/2017</v>
      </c>
    </row>
    <row r="1943" spans="1:5" ht="13.5" thickBot="1">
      <c r="A1943" s="3" t="s">
        <v>208</v>
      </c>
      <c r="B1943" s="2" t="s">
        <v>3140</v>
      </c>
      <c r="C1943" s="8" t="str">
        <f t="shared" ref="C1943:C1944" si="2322">MID(A1943,FIND(" - ",A1943)+3,LEN(A1943))</f>
        <v>23rd &amp; Fairmount</v>
      </c>
      <c r="D1943" s="2" t="s">
        <v>3143</v>
      </c>
      <c r="E1943" s="4" t="str">
        <f t="shared" ref="E1943" si="2323">LEFT(A1943,(FIND(" checkout",A1943,1)-1))</f>
        <v>8:00 AM</v>
      </c>
    </row>
    <row r="1944" spans="1:5" ht="13.5" thickBot="1">
      <c r="A1944" s="5" t="s">
        <v>913</v>
      </c>
      <c r="B1944" s="2" t="s">
        <v>3141</v>
      </c>
      <c r="C1944" s="8" t="str">
        <f t="shared" si="2322"/>
        <v>33rd &amp; Market</v>
      </c>
      <c r="D1944" s="2" t="s">
        <v>3144</v>
      </c>
      <c r="E1944" s="4" t="str">
        <f t="shared" ref="E1944" si="2324">LEFT(A1944,(FIND(" return",A1944,1)-1))</f>
        <v>8:11 AM</v>
      </c>
    </row>
    <row r="1945" spans="1:5" ht="13.5" thickBot="1">
      <c r="A1945" s="3" t="s">
        <v>330</v>
      </c>
      <c r="B1945" s="6" t="s">
        <v>3142</v>
      </c>
      <c r="C1945" s="4" t="str">
        <f t="shared" ref="C1945" si="2325">LEFT(A1945,(FIND(" miles",A1945,1)-1))</f>
        <v>1.65</v>
      </c>
    </row>
    <row r="1946" spans="1:5" ht="13.5" thickBot="1">
      <c r="A1946" s="7">
        <v>0</v>
      </c>
      <c r="B1946" s="2" t="s">
        <v>3139</v>
      </c>
      <c r="C1946" s="8" t="str">
        <f t="shared" ref="C1946" si="2326">MID(A1942,FIND(" - ",A1942)+3, 2)</f>
        <v>11</v>
      </c>
    </row>
    <row r="1947" spans="1:5" ht="13.5" thickBot="1">
      <c r="A1947" s="1" t="s">
        <v>914</v>
      </c>
      <c r="B1947" s="2" t="s">
        <v>3138</v>
      </c>
      <c r="C1947" s="4" t="str">
        <f t="shared" ref="C1947" si="2327">LEFT(A1947,(FIND(" -",A1947,1)-1))</f>
        <v>1/27/2017</v>
      </c>
    </row>
    <row r="1948" spans="1:5" ht="13.5" thickBot="1">
      <c r="A1948" s="3" t="s">
        <v>915</v>
      </c>
      <c r="B1948" s="2" t="s">
        <v>3140</v>
      </c>
      <c r="C1948" s="8" t="str">
        <f t="shared" ref="C1948:C1949" si="2328">MID(A1948,FIND(" - ",A1948)+3,LEN(A1948))</f>
        <v>The Children's Hospital of Philadelphia (CHOP)</v>
      </c>
      <c r="D1948" s="2" t="s">
        <v>3143</v>
      </c>
      <c r="E1948" s="4" t="str">
        <f t="shared" ref="E1948" si="2329">LEFT(A1948,(FIND(" checkout",A1948,1)-1))</f>
        <v>4:13 PM</v>
      </c>
    </row>
    <row r="1949" spans="1:5" ht="13.5" thickBot="1">
      <c r="A1949" s="5" t="s">
        <v>916</v>
      </c>
      <c r="B1949" s="2" t="s">
        <v>3141</v>
      </c>
      <c r="C1949" s="8" t="str">
        <f t="shared" si="2328"/>
        <v>23rd &amp; Fairmount</v>
      </c>
      <c r="D1949" s="2" t="s">
        <v>3144</v>
      </c>
      <c r="E1949" s="4" t="str">
        <f t="shared" ref="E1949" si="2330">LEFT(A1949,(FIND(" return",A1949,1)-1))</f>
        <v>4:29 PM</v>
      </c>
    </row>
    <row r="1950" spans="1:5" ht="13.5" thickBot="1">
      <c r="A1950" s="3" t="s">
        <v>35</v>
      </c>
      <c r="B1950" s="6" t="s">
        <v>3142</v>
      </c>
      <c r="C1950" s="4" t="str">
        <f t="shared" ref="C1950" si="2331">LEFT(A1950,(FIND(" miles",A1950,1)-1))</f>
        <v>2.4</v>
      </c>
    </row>
    <row r="1951" spans="1:5" ht="13.5" thickBot="1">
      <c r="A1951" s="7">
        <v>0</v>
      </c>
      <c r="B1951" s="2" t="s">
        <v>3139</v>
      </c>
      <c r="C1951" s="8" t="str">
        <f t="shared" ref="C1951" si="2332">MID(A1947,FIND(" - ",A1947)+3, 2)</f>
        <v>16</v>
      </c>
    </row>
    <row r="1952" spans="1:5" ht="13.5" thickBot="1">
      <c r="A1952" s="1" t="s">
        <v>917</v>
      </c>
      <c r="B1952" s="2" t="s">
        <v>3138</v>
      </c>
      <c r="C1952" s="4" t="str">
        <f t="shared" ref="C1952" si="2333">LEFT(A1952,(FIND(" -",A1952,1)-1))</f>
        <v>1/28/2017</v>
      </c>
    </row>
    <row r="1953" spans="1:5" ht="13.5" thickBot="1">
      <c r="A1953" s="3" t="s">
        <v>918</v>
      </c>
      <c r="B1953" s="2" t="s">
        <v>3140</v>
      </c>
      <c r="C1953" s="8" t="str">
        <f t="shared" ref="C1953:C1954" si="2334">MID(A1953,FIND(" - ",A1953)+3,LEN(A1953))</f>
        <v>23rd &amp; Fairmount</v>
      </c>
      <c r="D1953" s="2" t="s">
        <v>3143</v>
      </c>
      <c r="E1953" s="4" t="str">
        <f t="shared" ref="E1953" si="2335">LEFT(A1953,(FIND(" checkout",A1953,1)-1))</f>
        <v>11:52 AM</v>
      </c>
    </row>
    <row r="1954" spans="1:5" ht="13.5" thickBot="1">
      <c r="A1954" s="5" t="s">
        <v>919</v>
      </c>
      <c r="B1954" s="2" t="s">
        <v>3141</v>
      </c>
      <c r="C1954" s="8" t="str">
        <f t="shared" si="2334"/>
        <v>17th &amp; Pine</v>
      </c>
      <c r="D1954" s="2" t="s">
        <v>3144</v>
      </c>
      <c r="E1954" s="4" t="str">
        <f t="shared" ref="E1954" si="2336">LEFT(A1954,(FIND(" return",A1954,1)-1))</f>
        <v>12:05 PM</v>
      </c>
    </row>
    <row r="1955" spans="1:5" ht="13.5" thickBot="1">
      <c r="A1955" s="3" t="s">
        <v>31</v>
      </c>
      <c r="B1955" s="6" t="s">
        <v>3142</v>
      </c>
      <c r="C1955" s="4" t="str">
        <f t="shared" ref="C1955" si="2337">LEFT(A1955,(FIND(" miles",A1955,1)-1))</f>
        <v>1.95</v>
      </c>
    </row>
    <row r="1956" spans="1:5" ht="13.5" thickBot="1">
      <c r="A1956" s="7">
        <v>0</v>
      </c>
      <c r="B1956" s="2" t="s">
        <v>3139</v>
      </c>
      <c r="C1956" s="8" t="str">
        <f t="shared" ref="C1956" si="2338">MID(A1952,FIND(" - ",A1952)+3, 2)</f>
        <v>13</v>
      </c>
    </row>
    <row r="1957" spans="1:5" ht="13.5" thickBot="1">
      <c r="A1957" s="1" t="s">
        <v>920</v>
      </c>
      <c r="B1957" s="2" t="s">
        <v>3138</v>
      </c>
      <c r="C1957" s="4" t="str">
        <f t="shared" ref="C1957" si="2339">LEFT(A1957,(FIND(" -",A1957,1)-1))</f>
        <v>1/29/2017</v>
      </c>
    </row>
    <row r="1958" spans="1:5" ht="13.5" thickBot="1">
      <c r="A1958" s="3" t="s">
        <v>921</v>
      </c>
      <c r="B1958" s="2" t="s">
        <v>3140</v>
      </c>
      <c r="C1958" s="8" t="str">
        <f t="shared" ref="C1958:C1959" si="2340">MID(A1958,FIND(" - ",A1958)+3,LEN(A1958))</f>
        <v>23rd &amp; Fairmount</v>
      </c>
      <c r="D1958" s="2" t="s">
        <v>3143</v>
      </c>
      <c r="E1958" s="4" t="str">
        <f t="shared" ref="E1958" si="2341">LEFT(A1958,(FIND(" checkout",A1958,1)-1))</f>
        <v>11:45 AM</v>
      </c>
    </row>
    <row r="1959" spans="1:5" ht="13.5" thickBot="1">
      <c r="A1959" s="5" t="s">
        <v>922</v>
      </c>
      <c r="B1959" s="2" t="s">
        <v>3141</v>
      </c>
      <c r="C1959" s="8" t="str">
        <f t="shared" si="2340"/>
        <v>Rittenhouse Square</v>
      </c>
      <c r="D1959" s="2" t="s">
        <v>3144</v>
      </c>
      <c r="E1959" s="4" t="str">
        <f t="shared" ref="E1959" si="2342">LEFT(A1959,(FIND(" return",A1959,1)-1))</f>
        <v>11:54 AM</v>
      </c>
    </row>
    <row r="1960" spans="1:5" ht="13.5" thickBot="1">
      <c r="A1960" s="3" t="s">
        <v>299</v>
      </c>
      <c r="B1960" s="6" t="s">
        <v>3142</v>
      </c>
      <c r="C1960" s="4" t="str">
        <f t="shared" ref="C1960" si="2343">LEFT(A1960,(FIND(" miles",A1960,1)-1))</f>
        <v>1.35</v>
      </c>
    </row>
    <row r="1961" spans="1:5" ht="13.5" thickBot="1">
      <c r="A1961" s="7">
        <v>0</v>
      </c>
      <c r="B1961" s="2" t="s">
        <v>3139</v>
      </c>
      <c r="C1961" s="8" t="str">
        <f t="shared" ref="C1961" si="2344">MID(A1957,FIND(" - ",A1957)+3, 2)</f>
        <v xml:space="preserve">9 </v>
      </c>
    </row>
    <row r="1962" spans="1:5" ht="13.5" thickBot="1">
      <c r="A1962" s="1" t="s">
        <v>923</v>
      </c>
      <c r="B1962" s="2" t="s">
        <v>3138</v>
      </c>
      <c r="C1962" s="4" t="str">
        <f t="shared" ref="C1962" si="2345">LEFT(A1962,(FIND(" -",A1962,1)-1))</f>
        <v>1/30/2017</v>
      </c>
    </row>
    <row r="1963" spans="1:5" ht="13.5" thickBot="1">
      <c r="A1963" s="3" t="s">
        <v>558</v>
      </c>
      <c r="B1963" s="2" t="s">
        <v>3140</v>
      </c>
      <c r="C1963" s="8" t="str">
        <f t="shared" ref="C1963:C1964" si="2346">MID(A1963,FIND(" - ",A1963)+3,LEN(A1963))</f>
        <v>23rd &amp; Fairmount</v>
      </c>
      <c r="D1963" s="2" t="s">
        <v>3143</v>
      </c>
      <c r="E1963" s="4" t="str">
        <f t="shared" ref="E1963" si="2347">LEFT(A1963,(FIND(" checkout",A1963,1)-1))</f>
        <v>7:52 AM</v>
      </c>
    </row>
    <row r="1964" spans="1:5" ht="13.5" thickBot="1">
      <c r="A1964" s="5" t="s">
        <v>924</v>
      </c>
      <c r="B1964" s="2" t="s">
        <v>3141</v>
      </c>
      <c r="C1964" s="8" t="str">
        <f t="shared" si="2346"/>
        <v>The Children's Hospital of Philadelphia (CHOP)</v>
      </c>
      <c r="D1964" s="2" t="s">
        <v>3144</v>
      </c>
      <c r="E1964" s="4" t="str">
        <f t="shared" ref="E1964" si="2348">LEFT(A1964,(FIND(" return",A1964,1)-1))</f>
        <v>8:08 AM</v>
      </c>
    </row>
    <row r="1965" spans="1:5" ht="13.5" thickBot="1">
      <c r="A1965" s="3" t="s">
        <v>35</v>
      </c>
      <c r="B1965" s="6" t="s">
        <v>3142</v>
      </c>
      <c r="C1965" s="4" t="str">
        <f t="shared" ref="C1965" si="2349">LEFT(A1965,(FIND(" miles",A1965,1)-1))</f>
        <v>2.4</v>
      </c>
    </row>
    <row r="1966" spans="1:5" ht="13.5" thickBot="1">
      <c r="A1966" s="7">
        <v>0</v>
      </c>
      <c r="B1966" s="2" t="s">
        <v>3139</v>
      </c>
      <c r="C1966" s="8" t="str">
        <f t="shared" ref="C1966" si="2350">MID(A1962,FIND(" - ",A1962)+3, 2)</f>
        <v>16</v>
      </c>
    </row>
    <row r="1967" spans="1:5" ht="13.5" thickBot="1">
      <c r="A1967" s="1" t="s">
        <v>925</v>
      </c>
      <c r="B1967" s="2" t="s">
        <v>3138</v>
      </c>
      <c r="C1967" s="4" t="str">
        <f t="shared" ref="C1967" si="2351">LEFT(A1967,(FIND(" -",A1967,1)-1))</f>
        <v>1/30/2017</v>
      </c>
    </row>
    <row r="1968" spans="1:5" ht="13.5" thickBot="1">
      <c r="A1968" s="3" t="s">
        <v>926</v>
      </c>
      <c r="B1968" s="2" t="s">
        <v>3140</v>
      </c>
      <c r="C1968" s="8" t="str">
        <f t="shared" ref="C1968:C1969" si="2352">MID(A1968,FIND(" - ",A1968)+3,LEN(A1968))</f>
        <v>33rd &amp; Market</v>
      </c>
      <c r="D1968" s="2" t="s">
        <v>3143</v>
      </c>
      <c r="E1968" s="4" t="str">
        <f t="shared" ref="E1968" si="2353">LEFT(A1968,(FIND(" checkout",A1968,1)-1))</f>
        <v>5:22 PM</v>
      </c>
    </row>
    <row r="1969" spans="1:5" ht="13.5" thickBot="1">
      <c r="A1969" s="5" t="s">
        <v>622</v>
      </c>
      <c r="B1969" s="2" t="s">
        <v>3141</v>
      </c>
      <c r="C1969" s="8" t="str">
        <f t="shared" si="2352"/>
        <v>Philadelphia Museum of Art</v>
      </c>
      <c r="D1969" s="2" t="s">
        <v>3144</v>
      </c>
      <c r="E1969" s="4" t="str">
        <f t="shared" ref="E1969" si="2354">LEFT(A1969,(FIND(" return",A1969,1)-1))</f>
        <v>5:30 PM</v>
      </c>
    </row>
    <row r="1970" spans="1:5" ht="13.5" thickBot="1">
      <c r="A1970" s="3" t="s">
        <v>206</v>
      </c>
      <c r="B1970" s="6" t="s">
        <v>3142</v>
      </c>
      <c r="C1970" s="4" t="str">
        <f t="shared" ref="C1970" si="2355">LEFT(A1970,(FIND(" miles",A1970,1)-1))</f>
        <v>1.2</v>
      </c>
    </row>
    <row r="1971" spans="1:5" ht="13.5" thickBot="1">
      <c r="A1971" s="7">
        <v>0</v>
      </c>
      <c r="B1971" s="2" t="s">
        <v>3139</v>
      </c>
      <c r="C1971" s="8" t="str">
        <f t="shared" ref="C1971" si="2356">MID(A1967,FIND(" - ",A1967)+3, 2)</f>
        <v xml:space="preserve">8 </v>
      </c>
    </row>
    <row r="1972" spans="1:5" ht="13.5" thickBot="1">
      <c r="A1972" s="1" t="s">
        <v>927</v>
      </c>
      <c r="B1972" s="2" t="s">
        <v>3138</v>
      </c>
      <c r="C1972" s="4" t="str">
        <f t="shared" ref="C1972" si="2357">LEFT(A1972,(FIND(" -",A1972,1)-1))</f>
        <v>1/31/2017</v>
      </c>
    </row>
    <row r="1973" spans="1:5" ht="13.5" thickBot="1">
      <c r="A1973" s="3" t="s">
        <v>517</v>
      </c>
      <c r="B1973" s="2" t="s">
        <v>3140</v>
      </c>
      <c r="C1973" s="8" t="str">
        <f t="shared" ref="C1973:C1974" si="2358">MID(A1973,FIND(" - ",A1973)+3,LEN(A1973))</f>
        <v>23rd &amp; Fairmount</v>
      </c>
      <c r="D1973" s="2" t="s">
        <v>3143</v>
      </c>
      <c r="E1973" s="4" t="str">
        <f t="shared" ref="E1973" si="2359">LEFT(A1973,(FIND(" checkout",A1973,1)-1))</f>
        <v>8:21 AM</v>
      </c>
    </row>
    <row r="1974" spans="1:5" ht="13.5" thickBot="1">
      <c r="A1974" s="5" t="s">
        <v>928</v>
      </c>
      <c r="B1974" s="2" t="s">
        <v>3141</v>
      </c>
      <c r="C1974" s="8" t="str">
        <f t="shared" si="2358"/>
        <v>10th &amp; Chestnut</v>
      </c>
      <c r="D1974" s="2" t="s">
        <v>3144</v>
      </c>
      <c r="E1974" s="4" t="str">
        <f t="shared" ref="E1974" si="2360">LEFT(A1974,(FIND(" return",A1974,1)-1))</f>
        <v>8:39 AM</v>
      </c>
    </row>
    <row r="1975" spans="1:5" ht="13.5" thickBot="1">
      <c r="A1975" s="3" t="s">
        <v>74</v>
      </c>
      <c r="B1975" s="6" t="s">
        <v>3142</v>
      </c>
      <c r="C1975" s="4" t="str">
        <f t="shared" ref="C1975" si="2361">LEFT(A1975,(FIND(" miles",A1975,1)-1))</f>
        <v>2.7</v>
      </c>
    </row>
    <row r="1976" spans="1:5" ht="13.5" thickBot="1">
      <c r="A1976" s="7">
        <v>0</v>
      </c>
      <c r="B1976" s="2" t="s">
        <v>3139</v>
      </c>
      <c r="C1976" s="8" t="str">
        <f t="shared" ref="C1976" si="2362">MID(A1972,FIND(" - ",A1972)+3, 2)</f>
        <v>18</v>
      </c>
    </row>
    <row r="1977" spans="1:5" ht="13.5" thickBot="1">
      <c r="A1977" s="1" t="s">
        <v>929</v>
      </c>
      <c r="B1977" s="2" t="s">
        <v>3138</v>
      </c>
      <c r="C1977" s="4" t="str">
        <f t="shared" ref="C1977" si="2363">LEFT(A1977,(FIND(" -",A1977,1)-1))</f>
        <v>2/1/2017</v>
      </c>
    </row>
    <row r="1978" spans="1:5" ht="13.5" thickBot="1">
      <c r="A1978" s="3" t="s">
        <v>177</v>
      </c>
      <c r="B1978" s="2" t="s">
        <v>3140</v>
      </c>
      <c r="C1978" s="8" t="str">
        <f t="shared" ref="C1978:C1979" si="2364">MID(A1978,FIND(" - ",A1978)+3,LEN(A1978))</f>
        <v>23rd &amp; Fairmount</v>
      </c>
      <c r="D1978" s="2" t="s">
        <v>3143</v>
      </c>
      <c r="E1978" s="4" t="str">
        <f t="shared" ref="E1978" si="2365">LEFT(A1978,(FIND(" checkout",A1978,1)-1))</f>
        <v>8:03 AM</v>
      </c>
    </row>
    <row r="1979" spans="1:5" ht="13.5" thickBot="1">
      <c r="A1979" s="5" t="s">
        <v>327</v>
      </c>
      <c r="B1979" s="2" t="s">
        <v>3141</v>
      </c>
      <c r="C1979" s="8" t="str">
        <f t="shared" si="2364"/>
        <v>33rd &amp; Market</v>
      </c>
      <c r="D1979" s="2" t="s">
        <v>3144</v>
      </c>
      <c r="E1979" s="4" t="str">
        <f t="shared" ref="E1979" si="2366">LEFT(A1979,(FIND(" return",A1979,1)-1))</f>
        <v>8:16 AM</v>
      </c>
    </row>
    <row r="1980" spans="1:5" ht="13.5" thickBot="1">
      <c r="A1980" s="3" t="s">
        <v>31</v>
      </c>
      <c r="B1980" s="6" t="s">
        <v>3142</v>
      </c>
      <c r="C1980" s="4" t="str">
        <f t="shared" ref="C1980" si="2367">LEFT(A1980,(FIND(" miles",A1980,1)-1))</f>
        <v>1.95</v>
      </c>
    </row>
    <row r="1981" spans="1:5" ht="13.5" thickBot="1">
      <c r="A1981" s="7">
        <v>0</v>
      </c>
      <c r="B1981" s="2" t="s">
        <v>3139</v>
      </c>
      <c r="C1981" s="8" t="str">
        <f t="shared" ref="C1981" si="2368">MID(A1977,FIND(" - ",A1977)+3, 2)</f>
        <v>13</v>
      </c>
    </row>
    <row r="1982" spans="1:5" ht="13.5" thickBot="1">
      <c r="A1982" s="1" t="s">
        <v>930</v>
      </c>
      <c r="B1982" s="2" t="s">
        <v>3138</v>
      </c>
      <c r="C1982" s="4" t="str">
        <f t="shared" ref="C1982" si="2369">LEFT(A1982,(FIND(" -",A1982,1)-1))</f>
        <v>2/1/2017</v>
      </c>
    </row>
    <row r="1983" spans="1:5" ht="13.5" thickBot="1">
      <c r="A1983" s="3" t="s">
        <v>204</v>
      </c>
      <c r="B1983" s="2" t="s">
        <v>3140</v>
      </c>
      <c r="C1983" s="8" t="str">
        <f t="shared" ref="C1983:C1984" si="2370">MID(A1983,FIND(" - ",A1983)+3,LEN(A1983))</f>
        <v>33rd &amp; Market</v>
      </c>
      <c r="D1983" s="2" t="s">
        <v>3143</v>
      </c>
      <c r="E1983" s="4" t="str">
        <f t="shared" ref="E1983" si="2371">LEFT(A1983,(FIND(" checkout",A1983,1)-1))</f>
        <v>5:15 PM</v>
      </c>
    </row>
    <row r="1984" spans="1:5" ht="13.5" thickBot="1">
      <c r="A1984" s="5" t="s">
        <v>205</v>
      </c>
      <c r="B1984" s="2" t="s">
        <v>3141</v>
      </c>
      <c r="C1984" s="8" t="str">
        <f t="shared" si="2370"/>
        <v>Philadelphia Museum of Art</v>
      </c>
      <c r="D1984" s="2" t="s">
        <v>3144</v>
      </c>
      <c r="E1984" s="4" t="str">
        <f t="shared" ref="E1984" si="2372">LEFT(A1984,(FIND(" return",A1984,1)-1))</f>
        <v>5:23 PM</v>
      </c>
    </row>
    <row r="1985" spans="1:5" ht="13.5" thickBot="1">
      <c r="A1985" s="3" t="s">
        <v>206</v>
      </c>
      <c r="B1985" s="6" t="s">
        <v>3142</v>
      </c>
      <c r="C1985" s="4" t="str">
        <f t="shared" ref="C1985" si="2373">LEFT(A1985,(FIND(" miles",A1985,1)-1))</f>
        <v>1.2</v>
      </c>
    </row>
    <row r="1986" spans="1:5" ht="13.5" thickBot="1">
      <c r="A1986" s="7">
        <v>0</v>
      </c>
      <c r="B1986" s="2" t="s">
        <v>3139</v>
      </c>
      <c r="C1986" s="8" t="str">
        <f t="shared" ref="C1986" si="2374">MID(A1982,FIND(" - ",A1982)+3, 2)</f>
        <v xml:space="preserve">8 </v>
      </c>
    </row>
    <row r="1987" spans="1:5" ht="13.5" thickBot="1">
      <c r="A1987" s="1" t="s">
        <v>931</v>
      </c>
      <c r="B1987" s="2" t="s">
        <v>3138</v>
      </c>
      <c r="C1987" s="4" t="str">
        <f t="shared" ref="C1987" si="2375">LEFT(A1987,(FIND(" -",A1987,1)-1))</f>
        <v>2/1/2017</v>
      </c>
    </row>
    <row r="1988" spans="1:5" ht="13.5" thickBot="1">
      <c r="A1988" s="3" t="s">
        <v>932</v>
      </c>
      <c r="B1988" s="2" t="s">
        <v>3140</v>
      </c>
      <c r="C1988" s="8" t="str">
        <f t="shared" ref="C1988:C1989" si="2376">MID(A1988,FIND(" - ",A1988)+3,LEN(A1988))</f>
        <v>23rd &amp; Fairmount</v>
      </c>
      <c r="D1988" s="2" t="s">
        <v>3143</v>
      </c>
      <c r="E1988" s="4" t="str">
        <f t="shared" ref="E1988" si="2377">LEFT(A1988,(FIND(" checkout",A1988,1)-1))</f>
        <v>6:21 PM</v>
      </c>
    </row>
    <row r="1989" spans="1:5" ht="13.5" thickBot="1">
      <c r="A1989" s="5" t="s">
        <v>933</v>
      </c>
      <c r="B1989" s="2" t="s">
        <v>3141</v>
      </c>
      <c r="C1989" s="8" t="str">
        <f t="shared" si="2376"/>
        <v>17th &amp; Pine</v>
      </c>
      <c r="D1989" s="2" t="s">
        <v>3144</v>
      </c>
      <c r="E1989" s="4" t="str">
        <f t="shared" ref="E1989" si="2378">LEFT(A1989,(FIND(" return",A1989,1)-1))</f>
        <v>6:35 PM</v>
      </c>
    </row>
    <row r="1990" spans="1:5" ht="13.5" thickBot="1">
      <c r="A1990" s="3" t="s">
        <v>3</v>
      </c>
      <c r="B1990" s="6" t="s">
        <v>3142</v>
      </c>
      <c r="C1990" s="4" t="str">
        <f t="shared" ref="C1990" si="2379">LEFT(A1990,(FIND(" miles",A1990,1)-1))</f>
        <v>2.1</v>
      </c>
    </row>
    <row r="1991" spans="1:5" ht="13.5" thickBot="1">
      <c r="A1991" s="7">
        <v>0</v>
      </c>
      <c r="B1991" s="2" t="s">
        <v>3139</v>
      </c>
      <c r="C1991" s="8" t="str">
        <f t="shared" ref="C1991" si="2380">MID(A1987,FIND(" - ",A1987)+3, 2)</f>
        <v>14</v>
      </c>
    </row>
    <row r="1992" spans="1:5" ht="13.5" thickBot="1">
      <c r="A1992" s="1" t="s">
        <v>931</v>
      </c>
      <c r="B1992" s="2" t="s">
        <v>3138</v>
      </c>
      <c r="C1992" s="4" t="str">
        <f t="shared" ref="C1992" si="2381">LEFT(A1992,(FIND(" -",A1992,1)-1))</f>
        <v>2/1/2017</v>
      </c>
    </row>
    <row r="1993" spans="1:5" ht="13.5" thickBot="1">
      <c r="A1993" s="3" t="s">
        <v>934</v>
      </c>
      <c r="B1993" s="2" t="s">
        <v>3140</v>
      </c>
      <c r="C1993" s="8" t="str">
        <f t="shared" ref="C1993:C1994" si="2382">MID(A1993,FIND(" - ",A1993)+3,LEN(A1993))</f>
        <v>Rittenhouse Square</v>
      </c>
      <c r="D1993" s="2" t="s">
        <v>3143</v>
      </c>
      <c r="E1993" s="4" t="str">
        <f t="shared" ref="E1993" si="2383">LEFT(A1993,(FIND(" checkout",A1993,1)-1))</f>
        <v>7:57 PM</v>
      </c>
    </row>
    <row r="1994" spans="1:5" ht="13.5" thickBot="1">
      <c r="A1994" s="5" t="s">
        <v>935</v>
      </c>
      <c r="B1994" s="2" t="s">
        <v>3141</v>
      </c>
      <c r="C1994" s="8" t="str">
        <f t="shared" si="2382"/>
        <v>Indego Help Desk</v>
      </c>
      <c r="D1994" s="2" t="s">
        <v>3144</v>
      </c>
      <c r="E1994" s="4" t="str">
        <f t="shared" ref="E1994" si="2384">LEFT(A1994,(FIND(" return",A1994,1)-1))</f>
        <v>8:11 PM</v>
      </c>
    </row>
    <row r="1995" spans="1:5" ht="13.5" thickBot="1">
      <c r="A1995" s="3" t="s">
        <v>3</v>
      </c>
      <c r="B1995" s="6" t="s">
        <v>3142</v>
      </c>
      <c r="C1995" s="4" t="str">
        <f t="shared" ref="C1995" si="2385">LEFT(A1995,(FIND(" miles",A1995,1)-1))</f>
        <v>2.1</v>
      </c>
    </row>
    <row r="1996" spans="1:5" ht="13.5" thickBot="1">
      <c r="A1996" s="7">
        <v>0</v>
      </c>
      <c r="B1996" s="2" t="s">
        <v>3139</v>
      </c>
      <c r="C1996" s="8" t="str">
        <f t="shared" ref="C1996" si="2386">MID(A1992,FIND(" - ",A1992)+3, 2)</f>
        <v>14</v>
      </c>
    </row>
    <row r="1997" spans="1:5" ht="13.5" thickBot="1">
      <c r="A1997" s="1" t="s">
        <v>936</v>
      </c>
      <c r="B1997" s="2" t="s">
        <v>3138</v>
      </c>
      <c r="C1997" s="4" t="str">
        <f t="shared" ref="C1997" si="2387">LEFT(A1997,(FIND(" -",A1997,1)-1))</f>
        <v>2/2/2017</v>
      </c>
    </row>
    <row r="1998" spans="1:5" ht="13.5" thickBot="1">
      <c r="A1998" s="3" t="s">
        <v>910</v>
      </c>
      <c r="B1998" s="2" t="s">
        <v>3140</v>
      </c>
      <c r="C1998" s="8" t="str">
        <f t="shared" ref="C1998:C1999" si="2388">MID(A1998,FIND(" - ",A1998)+3,LEN(A1998))</f>
        <v>23rd &amp; Fairmount</v>
      </c>
      <c r="D1998" s="2" t="s">
        <v>3143</v>
      </c>
      <c r="E1998" s="4" t="str">
        <f t="shared" ref="E1998" si="2389">LEFT(A1998,(FIND(" checkout",A1998,1)-1))</f>
        <v>7:48 AM</v>
      </c>
    </row>
    <row r="1999" spans="1:5" ht="13.5" thickBot="1">
      <c r="A1999" s="5" t="s">
        <v>886</v>
      </c>
      <c r="B1999" s="2" t="s">
        <v>3141</v>
      </c>
      <c r="C1999" s="8" t="str">
        <f t="shared" si="2388"/>
        <v>The Children's Hospital of Philadelphia (CHOP)</v>
      </c>
      <c r="D1999" s="2" t="s">
        <v>3144</v>
      </c>
      <c r="E1999" s="4" t="str">
        <f t="shared" ref="E1999" si="2390">LEFT(A1999,(FIND(" return",A1999,1)-1))</f>
        <v>8:05 AM</v>
      </c>
    </row>
    <row r="2000" spans="1:5" ht="13.5" thickBot="1">
      <c r="A2000" s="3" t="s">
        <v>45</v>
      </c>
      <c r="B2000" s="6" t="s">
        <v>3142</v>
      </c>
      <c r="C2000" s="4" t="str">
        <f t="shared" ref="C2000" si="2391">LEFT(A2000,(FIND(" miles",A2000,1)-1))</f>
        <v>2.55</v>
      </c>
    </row>
    <row r="2001" spans="1:5" ht="13.5" thickBot="1">
      <c r="A2001" s="7">
        <v>0</v>
      </c>
      <c r="B2001" s="2" t="s">
        <v>3139</v>
      </c>
      <c r="C2001" s="8" t="str">
        <f t="shared" ref="C2001" si="2392">MID(A1997,FIND(" - ",A1997)+3, 2)</f>
        <v>17</v>
      </c>
    </row>
    <row r="2002" spans="1:5" ht="13.5" thickBot="1">
      <c r="A2002" s="1" t="s">
        <v>937</v>
      </c>
      <c r="B2002" s="2" t="s">
        <v>3138</v>
      </c>
      <c r="C2002" s="4" t="str">
        <f t="shared" ref="C2002" si="2393">LEFT(A2002,(FIND(" -",A2002,1)-1))</f>
        <v>2/3/2017</v>
      </c>
    </row>
    <row r="2003" spans="1:5" ht="13.5" thickBot="1">
      <c r="A2003" s="3" t="s">
        <v>938</v>
      </c>
      <c r="B2003" s="2" t="s">
        <v>3140</v>
      </c>
      <c r="C2003" s="8" t="str">
        <f t="shared" ref="C2003:C2004" si="2394">MID(A2003,FIND(" - ",A2003)+3,LEN(A2003))</f>
        <v>23rd &amp; Fairmount</v>
      </c>
      <c r="D2003" s="2" t="s">
        <v>3143</v>
      </c>
      <c r="E2003" s="4" t="str">
        <f t="shared" ref="E2003" si="2395">LEFT(A2003,(FIND(" checkout",A2003,1)-1))</f>
        <v>7:33 AM</v>
      </c>
    </row>
    <row r="2004" spans="1:5" ht="13.5" thickBot="1">
      <c r="A2004" s="5" t="s">
        <v>939</v>
      </c>
      <c r="B2004" s="2" t="s">
        <v>3141</v>
      </c>
      <c r="C2004" s="8" t="str">
        <f t="shared" si="2394"/>
        <v>The Children's Hospital of Philadelphia (CHOP)</v>
      </c>
      <c r="D2004" s="2" t="s">
        <v>3144</v>
      </c>
      <c r="E2004" s="4" t="str">
        <f t="shared" ref="E2004" si="2396">LEFT(A2004,(FIND(" return",A2004,1)-1))</f>
        <v>7:49 AM</v>
      </c>
    </row>
    <row r="2005" spans="1:5" ht="13.5" thickBot="1">
      <c r="A2005" s="3" t="s">
        <v>35</v>
      </c>
      <c r="B2005" s="6" t="s">
        <v>3142</v>
      </c>
      <c r="C2005" s="4" t="str">
        <f t="shared" ref="C2005" si="2397">LEFT(A2005,(FIND(" miles",A2005,1)-1))</f>
        <v>2.4</v>
      </c>
    </row>
    <row r="2006" spans="1:5" ht="13.5" thickBot="1">
      <c r="A2006" s="7">
        <v>0</v>
      </c>
      <c r="B2006" s="2" t="s">
        <v>3139</v>
      </c>
      <c r="C2006" s="8" t="str">
        <f t="shared" ref="C2006" si="2398">MID(A2002,FIND(" - ",A2002)+3, 2)</f>
        <v>16</v>
      </c>
    </row>
    <row r="2007" spans="1:5" ht="13.5" thickBot="1">
      <c r="A2007" s="1" t="s">
        <v>940</v>
      </c>
      <c r="B2007" s="2" t="s">
        <v>3138</v>
      </c>
      <c r="C2007" s="4" t="str">
        <f t="shared" ref="C2007" si="2399">LEFT(A2007,(FIND(" -",A2007,1)-1))</f>
        <v>2/3/2017</v>
      </c>
    </row>
    <row r="2008" spans="1:5" ht="13.5" thickBot="1">
      <c r="A2008" s="3" t="s">
        <v>33</v>
      </c>
      <c r="B2008" s="2" t="s">
        <v>3140</v>
      </c>
      <c r="C2008" s="8" t="str">
        <f t="shared" ref="C2008:C2009" si="2400">MID(A2008,FIND(" - ",A2008)+3,LEN(A2008))</f>
        <v>The Children's Hospital of Philadelphia (CHOP)</v>
      </c>
      <c r="D2008" s="2" t="s">
        <v>3143</v>
      </c>
      <c r="E2008" s="4" t="str">
        <f t="shared" ref="E2008" si="2401">LEFT(A2008,(FIND(" checkout",A2008,1)-1))</f>
        <v>5:04 PM</v>
      </c>
    </row>
    <row r="2009" spans="1:5" ht="13.5" thickBot="1">
      <c r="A2009" s="5" t="s">
        <v>941</v>
      </c>
      <c r="B2009" s="2" t="s">
        <v>3141</v>
      </c>
      <c r="C2009" s="8" t="str">
        <f t="shared" si="2400"/>
        <v>17th &amp; Pine</v>
      </c>
      <c r="D2009" s="2" t="s">
        <v>3144</v>
      </c>
      <c r="E2009" s="4" t="str">
        <f t="shared" ref="E2009" si="2402">LEFT(A2009,(FIND(" return",A2009,1)-1))</f>
        <v>5:17 PM</v>
      </c>
    </row>
    <row r="2010" spans="1:5" ht="13.5" thickBot="1">
      <c r="A2010" s="3" t="s">
        <v>31</v>
      </c>
      <c r="B2010" s="6" t="s">
        <v>3142</v>
      </c>
      <c r="C2010" s="4" t="str">
        <f t="shared" ref="C2010" si="2403">LEFT(A2010,(FIND(" miles",A2010,1)-1))</f>
        <v>1.95</v>
      </c>
    </row>
    <row r="2011" spans="1:5" ht="13.5" thickBot="1">
      <c r="A2011" s="7">
        <v>0</v>
      </c>
      <c r="B2011" s="2" t="s">
        <v>3139</v>
      </c>
      <c r="C2011" s="8" t="str">
        <f t="shared" ref="C2011" si="2404">MID(A2007,FIND(" - ",A2007)+3, 2)</f>
        <v>13</v>
      </c>
    </row>
    <row r="2012" spans="1:5" ht="13.5" thickBot="1">
      <c r="A2012" s="1" t="s">
        <v>942</v>
      </c>
      <c r="B2012" s="2" t="s">
        <v>3138</v>
      </c>
      <c r="C2012" s="4" t="str">
        <f t="shared" ref="C2012" si="2405">LEFT(A2012,(FIND(" -",A2012,1)-1))</f>
        <v>2/3/2017</v>
      </c>
    </row>
    <row r="2013" spans="1:5" ht="13.5" thickBot="1">
      <c r="A2013" s="3" t="s">
        <v>943</v>
      </c>
      <c r="B2013" s="2" t="s">
        <v>3140</v>
      </c>
      <c r="C2013" s="8" t="str">
        <f t="shared" ref="C2013:C2014" si="2406">MID(A2013,FIND(" - ",A2013)+3,LEN(A2013))</f>
        <v>Rittenhouse Square</v>
      </c>
      <c r="D2013" s="2" t="s">
        <v>3143</v>
      </c>
      <c r="E2013" s="4" t="str">
        <f t="shared" ref="E2013" si="2407">LEFT(A2013,(FIND(" checkout",A2013,1)-1))</f>
        <v>6:35 PM</v>
      </c>
    </row>
    <row r="2014" spans="1:5" ht="13.5" thickBot="1">
      <c r="A2014" s="5" t="s">
        <v>944</v>
      </c>
      <c r="B2014" s="2" t="s">
        <v>3141</v>
      </c>
      <c r="C2014" s="8" t="str">
        <f t="shared" si="2406"/>
        <v>23rd &amp; Fairmount</v>
      </c>
      <c r="D2014" s="2" t="s">
        <v>3144</v>
      </c>
      <c r="E2014" s="4" t="str">
        <f t="shared" ref="E2014" si="2408">LEFT(A2014,(FIND(" return",A2014,1)-1))</f>
        <v>6:45 PM</v>
      </c>
    </row>
    <row r="2015" spans="1:5" ht="13.5" thickBot="1">
      <c r="A2015" s="3" t="s">
        <v>49</v>
      </c>
      <c r="B2015" s="6" t="s">
        <v>3142</v>
      </c>
      <c r="C2015" s="4" t="str">
        <f t="shared" ref="C2015" si="2409">LEFT(A2015,(FIND(" miles",A2015,1)-1))</f>
        <v>1.5</v>
      </c>
    </row>
    <row r="2016" spans="1:5" ht="13.5" thickBot="1">
      <c r="A2016" s="7">
        <v>0</v>
      </c>
      <c r="B2016" s="2" t="s">
        <v>3139</v>
      </c>
      <c r="C2016" s="8" t="str">
        <f t="shared" ref="C2016" si="2410">MID(A2012,FIND(" - ",A2012)+3, 2)</f>
        <v>10</v>
      </c>
    </row>
    <row r="2017" spans="1:5" ht="13.5" thickBot="1">
      <c r="A2017" s="1" t="s">
        <v>945</v>
      </c>
      <c r="B2017" s="2" t="s">
        <v>3138</v>
      </c>
      <c r="C2017" s="4" t="str">
        <f t="shared" ref="C2017" si="2411">LEFT(A2017,(FIND(" -",A2017,1)-1))</f>
        <v>2/5/2017</v>
      </c>
    </row>
    <row r="2018" spans="1:5" ht="13.5" thickBot="1">
      <c r="A2018" s="3" t="s">
        <v>946</v>
      </c>
      <c r="B2018" s="2" t="s">
        <v>3140</v>
      </c>
      <c r="C2018" s="8" t="str">
        <f t="shared" ref="C2018:C2019" si="2412">MID(A2018,FIND(" - ",A2018)+3,LEN(A2018))</f>
        <v>20th &amp; Fairmount</v>
      </c>
      <c r="D2018" s="2" t="s">
        <v>3143</v>
      </c>
      <c r="E2018" s="4" t="str">
        <f t="shared" ref="E2018" si="2413">LEFT(A2018,(FIND(" checkout",A2018,1)-1))</f>
        <v>12:14 PM</v>
      </c>
    </row>
    <row r="2019" spans="1:5" ht="13.5" thickBot="1">
      <c r="A2019" s="5" t="s">
        <v>947</v>
      </c>
      <c r="B2019" s="2" t="s">
        <v>3141</v>
      </c>
      <c r="C2019" s="8" t="str">
        <f t="shared" si="2412"/>
        <v>Rittenhouse Square</v>
      </c>
      <c r="D2019" s="2" t="s">
        <v>3144</v>
      </c>
      <c r="E2019" s="4" t="str">
        <f t="shared" ref="E2019" si="2414">LEFT(A2019,(FIND(" return",A2019,1)-1))</f>
        <v>12:23 PM</v>
      </c>
    </row>
    <row r="2020" spans="1:5" ht="13.5" thickBot="1">
      <c r="A2020" s="3" t="s">
        <v>299</v>
      </c>
      <c r="B2020" s="6" t="s">
        <v>3142</v>
      </c>
      <c r="C2020" s="4" t="str">
        <f t="shared" ref="C2020" si="2415">LEFT(A2020,(FIND(" miles",A2020,1)-1))</f>
        <v>1.35</v>
      </c>
    </row>
    <row r="2021" spans="1:5" ht="13.5" thickBot="1">
      <c r="A2021" s="7">
        <v>0</v>
      </c>
      <c r="B2021" s="2" t="s">
        <v>3139</v>
      </c>
      <c r="C2021" s="8" t="str">
        <f t="shared" ref="C2021" si="2416">MID(A2017,FIND(" - ",A2017)+3, 2)</f>
        <v xml:space="preserve">9 </v>
      </c>
    </row>
    <row r="2022" spans="1:5" ht="13.5" thickBot="1">
      <c r="A2022" s="1" t="s">
        <v>948</v>
      </c>
      <c r="B2022" s="2" t="s">
        <v>3138</v>
      </c>
      <c r="C2022" s="4" t="str">
        <f t="shared" ref="C2022" si="2417">LEFT(A2022,(FIND(" -",A2022,1)-1))</f>
        <v>2/5/2017</v>
      </c>
    </row>
    <row r="2023" spans="1:5" ht="13.5" thickBot="1">
      <c r="A2023" s="3" t="s">
        <v>949</v>
      </c>
      <c r="B2023" s="2" t="s">
        <v>3140</v>
      </c>
      <c r="C2023" s="8" t="str">
        <f t="shared" ref="C2023:C2024" si="2418">MID(A2023,FIND(" - ",A2023)+3,LEN(A2023))</f>
        <v>23rd &amp; Fairmount</v>
      </c>
      <c r="D2023" s="2" t="s">
        <v>3143</v>
      </c>
      <c r="E2023" s="4" t="str">
        <f t="shared" ref="E2023" si="2419">LEFT(A2023,(FIND(" checkout",A2023,1)-1))</f>
        <v>4:58 PM</v>
      </c>
    </row>
    <row r="2024" spans="1:5" ht="13.5" thickBot="1">
      <c r="A2024" s="5" t="s">
        <v>950</v>
      </c>
      <c r="B2024" s="2" t="s">
        <v>3141</v>
      </c>
      <c r="C2024" s="8" t="str">
        <f t="shared" si="2418"/>
        <v>17th &amp; Pine</v>
      </c>
      <c r="D2024" s="2" t="s">
        <v>3144</v>
      </c>
      <c r="E2024" s="4" t="str">
        <f t="shared" ref="E2024" si="2420">LEFT(A2024,(FIND(" return",A2024,1)-1))</f>
        <v>5:11 PM</v>
      </c>
    </row>
    <row r="2025" spans="1:5" ht="13.5" thickBot="1">
      <c r="A2025" s="3" t="s">
        <v>31</v>
      </c>
      <c r="B2025" s="6" t="s">
        <v>3142</v>
      </c>
      <c r="C2025" s="4" t="str">
        <f t="shared" ref="C2025" si="2421">LEFT(A2025,(FIND(" miles",A2025,1)-1))</f>
        <v>1.95</v>
      </c>
    </row>
    <row r="2026" spans="1:5" ht="13.5" thickBot="1">
      <c r="A2026" s="7">
        <v>0</v>
      </c>
      <c r="B2026" s="2" t="s">
        <v>3139</v>
      </c>
      <c r="C2026" s="8" t="str">
        <f t="shared" ref="C2026" si="2422">MID(A2022,FIND(" - ",A2022)+3, 2)</f>
        <v>13</v>
      </c>
    </row>
    <row r="2027" spans="1:5" ht="13.5" thickBot="1">
      <c r="A2027" s="1" t="s">
        <v>951</v>
      </c>
      <c r="B2027" s="2" t="s">
        <v>3138</v>
      </c>
      <c r="C2027" s="4" t="str">
        <f t="shared" ref="C2027" si="2423">LEFT(A2027,(FIND(" -",A2027,1)-1))</f>
        <v>2/5/2017</v>
      </c>
    </row>
    <row r="2028" spans="1:5" ht="13.5" thickBot="1">
      <c r="A2028" s="3" t="s">
        <v>952</v>
      </c>
      <c r="B2028" s="2" t="s">
        <v>3140</v>
      </c>
      <c r="C2028" s="8" t="str">
        <f t="shared" ref="C2028:C2029" si="2424">MID(A2028,FIND(" - ",A2028)+3,LEN(A2028))</f>
        <v>17th &amp; Pine</v>
      </c>
      <c r="D2028" s="2" t="s">
        <v>3143</v>
      </c>
      <c r="E2028" s="4" t="str">
        <f t="shared" ref="E2028" si="2425">LEFT(A2028,(FIND(" checkout",A2028,1)-1))</f>
        <v>11:08 PM</v>
      </c>
    </row>
    <row r="2029" spans="1:5" ht="13.5" thickBot="1">
      <c r="A2029" s="5" t="s">
        <v>841</v>
      </c>
      <c r="B2029" s="2" t="s">
        <v>3141</v>
      </c>
      <c r="C2029" s="8" t="str">
        <f t="shared" si="2424"/>
        <v>23rd &amp; Fairmount</v>
      </c>
      <c r="D2029" s="2" t="s">
        <v>3144</v>
      </c>
      <c r="E2029" s="4" t="str">
        <f t="shared" ref="E2029" si="2426">LEFT(A2029,(FIND(" return",A2029,1)-1))</f>
        <v>11:20 PM</v>
      </c>
    </row>
    <row r="2030" spans="1:5" ht="13.5" thickBot="1">
      <c r="A2030" s="3" t="s">
        <v>106</v>
      </c>
      <c r="B2030" s="6" t="s">
        <v>3142</v>
      </c>
      <c r="C2030" s="4" t="str">
        <f t="shared" ref="C2030" si="2427">LEFT(A2030,(FIND(" miles",A2030,1)-1))</f>
        <v>1.8</v>
      </c>
    </row>
    <row r="2031" spans="1:5" ht="13.5" thickBot="1">
      <c r="A2031" s="7">
        <v>0</v>
      </c>
      <c r="B2031" s="2" t="s">
        <v>3139</v>
      </c>
      <c r="C2031" s="8" t="str">
        <f t="shared" ref="C2031" si="2428">MID(A2027,FIND(" - ",A2027)+3, 2)</f>
        <v>12</v>
      </c>
    </row>
    <row r="2032" spans="1:5" ht="13.5" thickBot="1">
      <c r="A2032" s="1" t="s">
        <v>953</v>
      </c>
      <c r="B2032" s="2" t="s">
        <v>3138</v>
      </c>
      <c r="C2032" s="4" t="str">
        <f t="shared" ref="C2032" si="2429">LEFT(A2032,(FIND(" -",A2032,1)-1))</f>
        <v>2/6/2017</v>
      </c>
    </row>
    <row r="2033" spans="1:5" ht="13.5" thickBot="1">
      <c r="A2033" s="3" t="s">
        <v>900</v>
      </c>
      <c r="B2033" s="2" t="s">
        <v>3140</v>
      </c>
      <c r="C2033" s="8" t="str">
        <f t="shared" ref="C2033:C2034" si="2430">MID(A2033,FIND(" - ",A2033)+3,LEN(A2033))</f>
        <v>23rd &amp; Fairmount</v>
      </c>
      <c r="D2033" s="2" t="s">
        <v>3143</v>
      </c>
      <c r="E2033" s="4" t="str">
        <f t="shared" ref="E2033" si="2431">LEFT(A2033,(FIND(" checkout",A2033,1)-1))</f>
        <v>7:34 AM</v>
      </c>
    </row>
    <row r="2034" spans="1:5" ht="13.5" thickBot="1">
      <c r="A2034" s="5" t="s">
        <v>954</v>
      </c>
      <c r="B2034" s="2" t="s">
        <v>3141</v>
      </c>
      <c r="C2034" s="8" t="str">
        <f t="shared" si="2430"/>
        <v>The Children's Hospital of Philadelphia, East Service Drive</v>
      </c>
      <c r="D2034" s="2" t="s">
        <v>3144</v>
      </c>
      <c r="E2034" s="4" t="str">
        <f t="shared" ref="E2034" si="2432">LEFT(A2034,(FIND(" return",A2034,1)-1))</f>
        <v>7:52 AM</v>
      </c>
    </row>
    <row r="2035" spans="1:5" ht="13.5" thickBot="1">
      <c r="A2035" s="3" t="s">
        <v>74</v>
      </c>
      <c r="B2035" s="6" t="s">
        <v>3142</v>
      </c>
      <c r="C2035" s="4" t="str">
        <f t="shared" ref="C2035" si="2433">LEFT(A2035,(FIND(" miles",A2035,1)-1))</f>
        <v>2.7</v>
      </c>
    </row>
    <row r="2036" spans="1:5" ht="13.5" thickBot="1">
      <c r="A2036" s="7">
        <v>0</v>
      </c>
      <c r="B2036" s="2" t="s">
        <v>3139</v>
      </c>
      <c r="C2036" s="8" t="str">
        <f t="shared" ref="C2036" si="2434">MID(A2032,FIND(" - ",A2032)+3, 2)</f>
        <v>18</v>
      </c>
    </row>
    <row r="2037" spans="1:5" ht="13.5" thickBot="1">
      <c r="A2037" s="1" t="s">
        <v>955</v>
      </c>
      <c r="B2037" s="2" t="s">
        <v>3138</v>
      </c>
      <c r="C2037" s="4" t="str">
        <f t="shared" ref="C2037" si="2435">LEFT(A2037,(FIND(" -",A2037,1)-1))</f>
        <v>2/6/2017</v>
      </c>
    </row>
    <row r="2038" spans="1:5" ht="13.5" thickBot="1">
      <c r="A2038" s="3" t="s">
        <v>560</v>
      </c>
      <c r="B2038" s="2" t="s">
        <v>3140</v>
      </c>
      <c r="C2038" s="8" t="str">
        <f t="shared" ref="C2038:C2039" si="2436">MID(A2038,FIND(" - ",A2038)+3,LEN(A2038))</f>
        <v>The Children's Hospital of Philadelphia (CHOP)</v>
      </c>
      <c r="D2038" s="2" t="s">
        <v>3143</v>
      </c>
      <c r="E2038" s="4" t="str">
        <f t="shared" ref="E2038" si="2437">LEFT(A2038,(FIND(" checkout",A2038,1)-1))</f>
        <v>4:58 PM</v>
      </c>
    </row>
    <row r="2039" spans="1:5" ht="13.5" thickBot="1">
      <c r="A2039" s="5" t="s">
        <v>956</v>
      </c>
      <c r="B2039" s="2" t="s">
        <v>3141</v>
      </c>
      <c r="C2039" s="8" t="str">
        <f t="shared" si="2436"/>
        <v>Rodin Museum</v>
      </c>
      <c r="D2039" s="2" t="s">
        <v>3144</v>
      </c>
      <c r="E2039" s="4" t="str">
        <f t="shared" ref="E2039" si="2438">LEFT(A2039,(FIND(" return",A2039,1)-1))</f>
        <v>5:13 PM</v>
      </c>
    </row>
    <row r="2040" spans="1:5" ht="13.5" thickBot="1">
      <c r="A2040" s="3" t="s">
        <v>23</v>
      </c>
      <c r="B2040" s="6" t="s">
        <v>3142</v>
      </c>
      <c r="C2040" s="4" t="str">
        <f t="shared" ref="C2040" si="2439">LEFT(A2040,(FIND(" miles",A2040,1)-1))</f>
        <v>2.25</v>
      </c>
    </row>
    <row r="2041" spans="1:5" ht="13.5" thickBot="1">
      <c r="A2041" s="7">
        <v>0</v>
      </c>
      <c r="B2041" s="2" t="s">
        <v>3139</v>
      </c>
      <c r="C2041" s="8" t="str">
        <f t="shared" ref="C2041" si="2440">MID(A2037,FIND(" - ",A2037)+3, 2)</f>
        <v>15</v>
      </c>
    </row>
    <row r="2042" spans="1:5" ht="13.5" thickBot="1">
      <c r="A2042" s="1" t="s">
        <v>957</v>
      </c>
      <c r="B2042" s="2" t="s">
        <v>3138</v>
      </c>
      <c r="C2042" s="4" t="str">
        <f t="shared" ref="C2042" si="2441">LEFT(A2042,(FIND(" -",A2042,1)-1))</f>
        <v>2/7/2017</v>
      </c>
    </row>
    <row r="2043" spans="1:5" ht="13.5" thickBot="1">
      <c r="A2043" s="3" t="s">
        <v>77</v>
      </c>
      <c r="B2043" s="2" t="s">
        <v>3140</v>
      </c>
      <c r="C2043" s="8" t="str">
        <f t="shared" ref="C2043:C2044" si="2442">MID(A2043,FIND(" - ",A2043)+3,LEN(A2043))</f>
        <v>23rd &amp; Fairmount</v>
      </c>
      <c r="D2043" s="2" t="s">
        <v>3143</v>
      </c>
      <c r="E2043" s="4" t="str">
        <f t="shared" ref="E2043" si="2443">LEFT(A2043,(FIND(" checkout",A2043,1)-1))</f>
        <v>8:09 AM</v>
      </c>
    </row>
    <row r="2044" spans="1:5" ht="13.5" thickBot="1">
      <c r="A2044" s="5" t="s">
        <v>73</v>
      </c>
      <c r="B2044" s="2" t="s">
        <v>3141</v>
      </c>
      <c r="C2044" s="8" t="str">
        <f t="shared" si="2442"/>
        <v>The Children's Hospital of Philadelphia (CHOP)</v>
      </c>
      <c r="D2044" s="2" t="s">
        <v>3144</v>
      </c>
      <c r="E2044" s="4" t="str">
        <f t="shared" ref="E2044" si="2444">LEFT(A2044,(FIND(" return",A2044,1)-1))</f>
        <v>8:26 AM</v>
      </c>
    </row>
    <row r="2045" spans="1:5" ht="13.5" thickBot="1">
      <c r="A2045" s="3" t="s">
        <v>45</v>
      </c>
      <c r="B2045" s="6" t="s">
        <v>3142</v>
      </c>
      <c r="C2045" s="4" t="str">
        <f t="shared" ref="C2045" si="2445">LEFT(A2045,(FIND(" miles",A2045,1)-1))</f>
        <v>2.55</v>
      </c>
    </row>
    <row r="2046" spans="1:5" ht="13.5" thickBot="1">
      <c r="A2046" s="7">
        <v>0</v>
      </c>
      <c r="B2046" s="2" t="s">
        <v>3139</v>
      </c>
      <c r="C2046" s="8" t="str">
        <f t="shared" ref="C2046" si="2446">MID(A2042,FIND(" - ",A2042)+3, 2)</f>
        <v>17</v>
      </c>
    </row>
    <row r="2047" spans="1:5" ht="13.5" thickBot="1">
      <c r="A2047" s="1" t="s">
        <v>958</v>
      </c>
      <c r="B2047" s="2" t="s">
        <v>3138</v>
      </c>
      <c r="C2047" s="4" t="str">
        <f t="shared" ref="C2047" si="2447">LEFT(A2047,(FIND(" -",A2047,1)-1))</f>
        <v>2/7/2017</v>
      </c>
    </row>
    <row r="2048" spans="1:5" ht="13.5" thickBot="1">
      <c r="A2048" s="3" t="s">
        <v>959</v>
      </c>
      <c r="B2048" s="2" t="s">
        <v>3140</v>
      </c>
      <c r="C2048" s="8" t="str">
        <f t="shared" ref="C2048:C2049" si="2448">MID(A2048,FIND(" - ",A2048)+3,LEN(A2048))</f>
        <v>23rd &amp; Fairmount</v>
      </c>
      <c r="D2048" s="2" t="s">
        <v>3143</v>
      </c>
      <c r="E2048" s="4" t="str">
        <f t="shared" ref="E2048" si="2449">LEFT(A2048,(FIND(" checkout",A2048,1)-1))</f>
        <v>6:39 PM</v>
      </c>
    </row>
    <row r="2049" spans="1:5" ht="13.5" thickBot="1">
      <c r="A2049" s="5" t="s">
        <v>960</v>
      </c>
      <c r="B2049" s="2" t="s">
        <v>3141</v>
      </c>
      <c r="C2049" s="8" t="str">
        <f t="shared" si="2448"/>
        <v>17th &amp; Pine</v>
      </c>
      <c r="D2049" s="2" t="s">
        <v>3144</v>
      </c>
      <c r="E2049" s="4" t="str">
        <f t="shared" ref="E2049" si="2450">LEFT(A2049,(FIND(" return",A2049,1)-1))</f>
        <v>6:52 PM</v>
      </c>
    </row>
    <row r="2050" spans="1:5" ht="13.5" thickBot="1">
      <c r="A2050" s="3" t="s">
        <v>31</v>
      </c>
      <c r="B2050" s="6" t="s">
        <v>3142</v>
      </c>
      <c r="C2050" s="4" t="str">
        <f t="shared" ref="C2050" si="2451">LEFT(A2050,(FIND(" miles",A2050,1)-1))</f>
        <v>1.95</v>
      </c>
    </row>
    <row r="2051" spans="1:5" ht="13.5" thickBot="1">
      <c r="A2051" s="7">
        <v>0</v>
      </c>
      <c r="B2051" s="2" t="s">
        <v>3139</v>
      </c>
      <c r="C2051" s="8" t="str">
        <f t="shared" ref="C2051" si="2452">MID(A2047,FIND(" - ",A2047)+3, 2)</f>
        <v>13</v>
      </c>
    </row>
    <row r="2052" spans="1:5" ht="13.5" thickBot="1">
      <c r="A2052" s="1" t="s">
        <v>961</v>
      </c>
      <c r="B2052" s="2" t="s">
        <v>3138</v>
      </c>
      <c r="C2052" s="4" t="str">
        <f t="shared" ref="C2052" si="2453">LEFT(A2052,(FIND(" -",A2052,1)-1))</f>
        <v>2/7/2017</v>
      </c>
    </row>
    <row r="2053" spans="1:5" ht="13.5" thickBot="1">
      <c r="A2053" s="3" t="s">
        <v>962</v>
      </c>
      <c r="B2053" s="2" t="s">
        <v>3140</v>
      </c>
      <c r="C2053" s="8" t="str">
        <f t="shared" ref="C2053:C2054" si="2454">MID(A2053,FIND(" - ",A2053)+3,LEN(A2053))</f>
        <v>17th &amp; Pine</v>
      </c>
      <c r="D2053" s="2" t="s">
        <v>3143</v>
      </c>
      <c r="E2053" s="4" t="str">
        <f t="shared" ref="E2053" si="2455">LEFT(A2053,(FIND(" checkout",A2053,1)-1))</f>
        <v>10:14 PM</v>
      </c>
    </row>
    <row r="2054" spans="1:5" ht="13.5" thickBot="1">
      <c r="A2054" s="5" t="s">
        <v>963</v>
      </c>
      <c r="B2054" s="2" t="s">
        <v>3141</v>
      </c>
      <c r="C2054" s="8" t="str">
        <f t="shared" si="2454"/>
        <v>23rd &amp; Fairmount</v>
      </c>
      <c r="D2054" s="2" t="s">
        <v>3144</v>
      </c>
      <c r="E2054" s="4" t="str">
        <f t="shared" ref="E2054" si="2456">LEFT(A2054,(FIND(" return",A2054,1)-1))</f>
        <v>10:28 PM</v>
      </c>
    </row>
    <row r="2055" spans="1:5" ht="13.5" thickBot="1">
      <c r="A2055" s="3" t="s">
        <v>3</v>
      </c>
      <c r="B2055" s="6" t="s">
        <v>3142</v>
      </c>
      <c r="C2055" s="4" t="str">
        <f t="shared" ref="C2055" si="2457">LEFT(A2055,(FIND(" miles",A2055,1)-1))</f>
        <v>2.1</v>
      </c>
    </row>
    <row r="2056" spans="1:5" ht="13.5" thickBot="1">
      <c r="A2056" s="7">
        <v>0</v>
      </c>
      <c r="B2056" s="2" t="s">
        <v>3139</v>
      </c>
      <c r="C2056" s="8" t="str">
        <f t="shared" ref="C2056" si="2458">MID(A2052,FIND(" - ",A2052)+3, 2)</f>
        <v>14</v>
      </c>
    </row>
    <row r="2057" spans="1:5" ht="13.5" thickBot="1">
      <c r="A2057" s="1" t="s">
        <v>964</v>
      </c>
      <c r="B2057" s="2" t="s">
        <v>3138</v>
      </c>
      <c r="C2057" s="4" t="str">
        <f t="shared" ref="C2057" si="2459">LEFT(A2057,(FIND(" -",A2057,1)-1))</f>
        <v>2/8/2017</v>
      </c>
    </row>
    <row r="2058" spans="1:5" ht="13.5" thickBot="1">
      <c r="A2058" s="3" t="s">
        <v>965</v>
      </c>
      <c r="B2058" s="2" t="s">
        <v>3140</v>
      </c>
      <c r="C2058" s="8" t="str">
        <f t="shared" ref="C2058:C2059" si="2460">MID(A2058,FIND(" - ",A2058)+3,LEN(A2058))</f>
        <v>23rd &amp; Fairmount</v>
      </c>
      <c r="D2058" s="2" t="s">
        <v>3143</v>
      </c>
      <c r="E2058" s="4" t="str">
        <f t="shared" ref="E2058" si="2461">LEFT(A2058,(FIND(" checkout",A2058,1)-1))</f>
        <v>4:51 PM</v>
      </c>
    </row>
    <row r="2059" spans="1:5" ht="13.5" thickBot="1">
      <c r="A2059" s="5" t="s">
        <v>966</v>
      </c>
      <c r="B2059" s="2" t="s">
        <v>3141</v>
      </c>
      <c r="C2059" s="8" t="str">
        <f t="shared" si="2460"/>
        <v>Rittenhouse Square</v>
      </c>
      <c r="D2059" s="2" t="s">
        <v>3144</v>
      </c>
      <c r="E2059" s="4" t="str">
        <f t="shared" ref="E2059" si="2462">LEFT(A2059,(FIND(" return",A2059,1)-1))</f>
        <v>5:07 PM</v>
      </c>
    </row>
    <row r="2060" spans="1:5" ht="13.5" thickBot="1">
      <c r="A2060" s="3" t="s">
        <v>35</v>
      </c>
      <c r="B2060" s="6" t="s">
        <v>3142</v>
      </c>
      <c r="C2060" s="4" t="str">
        <f t="shared" ref="C2060" si="2463">LEFT(A2060,(FIND(" miles",A2060,1)-1))</f>
        <v>2.4</v>
      </c>
    </row>
    <row r="2061" spans="1:5" ht="13.5" thickBot="1">
      <c r="A2061" s="7">
        <v>0</v>
      </c>
      <c r="B2061" s="2" t="s">
        <v>3139</v>
      </c>
      <c r="C2061" s="8" t="str">
        <f t="shared" ref="C2061" si="2464">MID(A2057,FIND(" - ",A2057)+3, 2)</f>
        <v>16</v>
      </c>
    </row>
    <row r="2062" spans="1:5" ht="13.5" thickBot="1">
      <c r="A2062" s="1" t="s">
        <v>967</v>
      </c>
      <c r="B2062" s="2" t="s">
        <v>3138</v>
      </c>
      <c r="C2062" s="4" t="str">
        <f t="shared" ref="C2062" si="2465">LEFT(A2062,(FIND(" -",A2062,1)-1))</f>
        <v>2/8/2017</v>
      </c>
    </row>
    <row r="2063" spans="1:5" ht="13.5" thickBot="1">
      <c r="A2063" s="3" t="s">
        <v>968</v>
      </c>
      <c r="B2063" s="2" t="s">
        <v>3140</v>
      </c>
      <c r="C2063" s="8" t="str">
        <f t="shared" ref="C2063:C2064" si="2466">MID(A2063,FIND(" - ",A2063)+3,LEN(A2063))</f>
        <v>Rittenhouse Square</v>
      </c>
      <c r="D2063" s="2" t="s">
        <v>3143</v>
      </c>
      <c r="E2063" s="4" t="str">
        <f t="shared" ref="E2063" si="2467">LEFT(A2063,(FIND(" checkout",A2063,1)-1))</f>
        <v>6:46 PM</v>
      </c>
    </row>
    <row r="2064" spans="1:5" ht="13.5" thickBot="1">
      <c r="A2064" s="5" t="s">
        <v>969</v>
      </c>
      <c r="B2064" s="2" t="s">
        <v>3141</v>
      </c>
      <c r="C2064" s="8" t="str">
        <f t="shared" si="2466"/>
        <v>23rd &amp; Fairmount</v>
      </c>
      <c r="D2064" s="2" t="s">
        <v>3144</v>
      </c>
      <c r="E2064" s="4" t="str">
        <f t="shared" ref="E2064" si="2468">LEFT(A2064,(FIND(" return",A2064,1)-1))</f>
        <v>6:58 PM</v>
      </c>
    </row>
    <row r="2065" spans="1:5" ht="13.5" thickBot="1">
      <c r="A2065" s="3" t="s">
        <v>106</v>
      </c>
      <c r="B2065" s="6" t="s">
        <v>3142</v>
      </c>
      <c r="C2065" s="4" t="str">
        <f t="shared" ref="C2065" si="2469">LEFT(A2065,(FIND(" miles",A2065,1)-1))</f>
        <v>1.8</v>
      </c>
    </row>
    <row r="2066" spans="1:5" ht="13.5" thickBot="1">
      <c r="A2066" s="7">
        <v>0</v>
      </c>
      <c r="B2066" s="2" t="s">
        <v>3139</v>
      </c>
      <c r="C2066" s="8" t="str">
        <f t="shared" ref="C2066" si="2470">MID(A2062,FIND(" - ",A2062)+3, 2)</f>
        <v>12</v>
      </c>
    </row>
    <row r="2067" spans="1:5" ht="13.5" thickBot="1">
      <c r="A2067" s="1" t="s">
        <v>970</v>
      </c>
      <c r="B2067" s="2" t="s">
        <v>3138</v>
      </c>
      <c r="C2067" s="4" t="str">
        <f t="shared" ref="C2067" si="2471">LEFT(A2067,(FIND(" -",A2067,1)-1))</f>
        <v>2/10/2017</v>
      </c>
    </row>
    <row r="2068" spans="1:5" ht="13.5" thickBot="1">
      <c r="A2068" s="3" t="s">
        <v>971</v>
      </c>
      <c r="B2068" s="2" t="s">
        <v>3140</v>
      </c>
      <c r="C2068" s="8" t="str">
        <f t="shared" ref="C2068:C2069" si="2472">MID(A2068,FIND(" - ",A2068)+3,LEN(A2068))</f>
        <v>23rd &amp; Fairmount</v>
      </c>
      <c r="D2068" s="2" t="s">
        <v>3143</v>
      </c>
      <c r="E2068" s="4" t="str">
        <f t="shared" ref="E2068" si="2473">LEFT(A2068,(FIND(" checkout",A2068,1)-1))</f>
        <v>7:54 AM</v>
      </c>
    </row>
    <row r="2069" spans="1:5" ht="13.5" thickBot="1">
      <c r="A2069" s="5" t="s">
        <v>972</v>
      </c>
      <c r="B2069" s="2" t="s">
        <v>3141</v>
      </c>
      <c r="C2069" s="8" t="str">
        <f t="shared" si="2472"/>
        <v>33rd &amp; Market</v>
      </c>
      <c r="D2069" s="2" t="s">
        <v>3144</v>
      </c>
      <c r="E2069" s="4" t="str">
        <f t="shared" ref="E2069" si="2474">LEFT(A2069,(FIND(" return",A2069,1)-1))</f>
        <v>8:06 AM</v>
      </c>
    </row>
    <row r="2070" spans="1:5" ht="13.5" thickBot="1">
      <c r="A2070" s="3" t="s">
        <v>106</v>
      </c>
      <c r="B2070" s="6" t="s">
        <v>3142</v>
      </c>
      <c r="C2070" s="4" t="str">
        <f t="shared" ref="C2070" si="2475">LEFT(A2070,(FIND(" miles",A2070,1)-1))</f>
        <v>1.8</v>
      </c>
    </row>
    <row r="2071" spans="1:5" ht="13.5" thickBot="1">
      <c r="A2071" s="7">
        <v>0</v>
      </c>
      <c r="B2071" s="2" t="s">
        <v>3139</v>
      </c>
      <c r="C2071" s="8" t="str">
        <f t="shared" ref="C2071" si="2476">MID(A2067,FIND(" - ",A2067)+3, 2)</f>
        <v>12</v>
      </c>
    </row>
    <row r="2072" spans="1:5" ht="13.5" thickBot="1">
      <c r="A2072" s="1" t="s">
        <v>973</v>
      </c>
      <c r="B2072" s="2" t="s">
        <v>3138</v>
      </c>
      <c r="C2072" s="4" t="str">
        <f t="shared" ref="C2072" si="2477">LEFT(A2072,(FIND(" -",A2072,1)-1))</f>
        <v>2/10/2017</v>
      </c>
    </row>
    <row r="2073" spans="1:5" ht="13.5" thickBot="1">
      <c r="A2073" s="3" t="s">
        <v>974</v>
      </c>
      <c r="B2073" s="2" t="s">
        <v>3140</v>
      </c>
      <c r="C2073" s="8" t="str">
        <f t="shared" ref="C2073:C2074" si="2478">MID(A2073,FIND(" - ",A2073)+3,LEN(A2073))</f>
        <v>The Children's Hospital of Philadelphia (CHOP)</v>
      </c>
      <c r="D2073" s="2" t="s">
        <v>3143</v>
      </c>
      <c r="E2073" s="4" t="str">
        <f t="shared" ref="E2073" si="2479">LEFT(A2073,(FIND(" checkout",A2073,1)-1))</f>
        <v>5:00 PM</v>
      </c>
    </row>
    <row r="2074" spans="1:5" ht="13.5" thickBot="1">
      <c r="A2074" s="5" t="s">
        <v>950</v>
      </c>
      <c r="B2074" s="2" t="s">
        <v>3141</v>
      </c>
      <c r="C2074" s="8" t="str">
        <f t="shared" si="2478"/>
        <v>17th &amp; Pine</v>
      </c>
      <c r="D2074" s="2" t="s">
        <v>3144</v>
      </c>
      <c r="E2074" s="4" t="str">
        <f t="shared" ref="E2074" si="2480">LEFT(A2074,(FIND(" return",A2074,1)-1))</f>
        <v>5:11 PM</v>
      </c>
    </row>
    <row r="2075" spans="1:5" ht="13.5" thickBot="1">
      <c r="A2075" s="3" t="s">
        <v>330</v>
      </c>
      <c r="B2075" s="6" t="s">
        <v>3142</v>
      </c>
      <c r="C2075" s="4" t="str">
        <f t="shared" ref="C2075" si="2481">LEFT(A2075,(FIND(" miles",A2075,1)-1))</f>
        <v>1.65</v>
      </c>
    </row>
    <row r="2076" spans="1:5" ht="13.5" thickBot="1">
      <c r="A2076" s="7">
        <v>0</v>
      </c>
      <c r="B2076" s="2" t="s">
        <v>3139</v>
      </c>
      <c r="C2076" s="8" t="str">
        <f t="shared" ref="C2076" si="2482">MID(A2072,FIND(" - ",A2072)+3, 2)</f>
        <v>11</v>
      </c>
    </row>
    <row r="2077" spans="1:5" ht="13.5" thickBot="1">
      <c r="A2077" s="1" t="s">
        <v>975</v>
      </c>
      <c r="B2077" s="2" t="s">
        <v>3138</v>
      </c>
      <c r="C2077" s="4" t="str">
        <f t="shared" ref="C2077" si="2483">LEFT(A2077,(FIND(" -",A2077,1)-1))</f>
        <v>2/10/2017</v>
      </c>
    </row>
    <row r="2078" spans="1:5" ht="13.5" thickBot="1">
      <c r="A2078" s="3" t="s">
        <v>976</v>
      </c>
      <c r="B2078" s="2" t="s">
        <v>3140</v>
      </c>
      <c r="C2078" s="8" t="str">
        <f t="shared" ref="C2078:C2079" si="2484">MID(A2078,FIND(" - ",A2078)+3,LEN(A2078))</f>
        <v>Rittenhouse Square</v>
      </c>
      <c r="D2078" s="2" t="s">
        <v>3143</v>
      </c>
      <c r="E2078" s="4" t="str">
        <f t="shared" ref="E2078" si="2485">LEFT(A2078,(FIND(" checkout",A2078,1)-1))</f>
        <v>6:41 PM</v>
      </c>
    </row>
    <row r="2079" spans="1:5" ht="13.5" thickBot="1">
      <c r="A2079" s="5" t="s">
        <v>977</v>
      </c>
      <c r="B2079" s="2" t="s">
        <v>3141</v>
      </c>
      <c r="C2079" s="8" t="str">
        <f t="shared" si="2484"/>
        <v>Rodin Museum</v>
      </c>
      <c r="D2079" s="2" t="s">
        <v>3144</v>
      </c>
      <c r="E2079" s="4" t="str">
        <f t="shared" ref="E2079" si="2486">LEFT(A2079,(FIND(" return",A2079,1)-1))</f>
        <v>6:51 PM</v>
      </c>
    </row>
    <row r="2080" spans="1:5" ht="13.5" thickBot="1">
      <c r="A2080" s="3" t="s">
        <v>49</v>
      </c>
      <c r="B2080" s="6" t="s">
        <v>3142</v>
      </c>
      <c r="C2080" s="4" t="str">
        <f t="shared" ref="C2080" si="2487">LEFT(A2080,(FIND(" miles",A2080,1)-1))</f>
        <v>1.5</v>
      </c>
    </row>
    <row r="2081" spans="1:5" ht="13.5" thickBot="1">
      <c r="A2081" s="7">
        <v>0</v>
      </c>
      <c r="B2081" s="2" t="s">
        <v>3139</v>
      </c>
      <c r="C2081" s="8" t="str">
        <f t="shared" ref="C2081" si="2488">MID(A2077,FIND(" - ",A2077)+3, 2)</f>
        <v>10</v>
      </c>
    </row>
    <row r="2082" spans="1:5" ht="13.5" thickBot="1">
      <c r="A2082" s="1" t="s">
        <v>978</v>
      </c>
      <c r="B2082" s="2" t="s">
        <v>3138</v>
      </c>
      <c r="C2082" s="4" t="str">
        <f t="shared" ref="C2082" si="2489">LEFT(A2082,(FIND(" -",A2082,1)-1))</f>
        <v>2/12/2017</v>
      </c>
    </row>
    <row r="2083" spans="1:5" ht="13.5" thickBot="1">
      <c r="A2083" s="3" t="s">
        <v>979</v>
      </c>
      <c r="B2083" s="2" t="s">
        <v>3140</v>
      </c>
      <c r="C2083" s="8" t="str">
        <f t="shared" ref="C2083:C2084" si="2490">MID(A2083,FIND(" - ",A2083)+3,LEN(A2083))</f>
        <v>23rd &amp; Fairmount</v>
      </c>
      <c r="D2083" s="2" t="s">
        <v>3143</v>
      </c>
      <c r="E2083" s="4" t="str">
        <f t="shared" ref="E2083" si="2491">LEFT(A2083,(FIND(" checkout",A2083,1)-1))</f>
        <v>12:59 PM</v>
      </c>
    </row>
    <row r="2084" spans="1:5" ht="13.5" thickBot="1">
      <c r="A2084" s="5" t="s">
        <v>980</v>
      </c>
      <c r="B2084" s="2" t="s">
        <v>3141</v>
      </c>
      <c r="C2084" s="8" t="str">
        <f t="shared" si="2490"/>
        <v>17th &amp; Pine</v>
      </c>
      <c r="D2084" s="2" t="s">
        <v>3144</v>
      </c>
      <c r="E2084" s="4" t="str">
        <f t="shared" ref="E2084" si="2492">LEFT(A2084,(FIND(" return",A2084,1)-1))</f>
        <v>1:13 PM</v>
      </c>
    </row>
    <row r="2085" spans="1:5" ht="13.5" thickBot="1">
      <c r="A2085" s="3" t="s">
        <v>3</v>
      </c>
      <c r="B2085" s="6" t="s">
        <v>3142</v>
      </c>
      <c r="C2085" s="4" t="str">
        <f t="shared" ref="C2085" si="2493">LEFT(A2085,(FIND(" miles",A2085,1)-1))</f>
        <v>2.1</v>
      </c>
    </row>
    <row r="2086" spans="1:5" ht="13.5" thickBot="1">
      <c r="A2086" s="7">
        <v>0</v>
      </c>
      <c r="B2086" s="2" t="s">
        <v>3139</v>
      </c>
      <c r="C2086" s="8" t="str">
        <f t="shared" ref="C2086" si="2494">MID(A2082,FIND(" - ",A2082)+3, 2)</f>
        <v>14</v>
      </c>
    </row>
    <row r="2087" spans="1:5" ht="13.5" thickBot="1">
      <c r="A2087" s="1" t="s">
        <v>981</v>
      </c>
      <c r="B2087" s="2" t="s">
        <v>3138</v>
      </c>
      <c r="C2087" s="4" t="str">
        <f t="shared" ref="C2087" si="2495">LEFT(A2087,(FIND(" -",A2087,1)-1))</f>
        <v>2/13/2017</v>
      </c>
    </row>
    <row r="2088" spans="1:5" ht="13.5" thickBot="1">
      <c r="A2088" s="3" t="s">
        <v>800</v>
      </c>
      <c r="B2088" s="2" t="s">
        <v>3140</v>
      </c>
      <c r="C2088" s="8" t="str">
        <f t="shared" ref="C2088:C2089" si="2496">MID(A2088,FIND(" - ",A2088)+3,LEN(A2088))</f>
        <v>33rd &amp; Market</v>
      </c>
      <c r="D2088" s="2" t="s">
        <v>3143</v>
      </c>
      <c r="E2088" s="4" t="str">
        <f t="shared" ref="E2088" si="2497">LEFT(A2088,(FIND(" checkout",A2088,1)-1))</f>
        <v>5:03 PM</v>
      </c>
    </row>
    <row r="2089" spans="1:5" ht="13.5" thickBot="1">
      <c r="A2089" s="5" t="s">
        <v>258</v>
      </c>
      <c r="B2089" s="2" t="s">
        <v>3141</v>
      </c>
      <c r="C2089" s="8" t="str">
        <f t="shared" si="2496"/>
        <v>Philadelphia Museum of Art</v>
      </c>
      <c r="D2089" s="2" t="s">
        <v>3144</v>
      </c>
      <c r="E2089" s="4" t="str">
        <f t="shared" ref="E2089" si="2498">LEFT(A2089,(FIND(" return",A2089,1)-1))</f>
        <v>5:10 PM</v>
      </c>
    </row>
    <row r="2090" spans="1:5" ht="13.5" thickBot="1">
      <c r="A2090" s="3" t="s">
        <v>232</v>
      </c>
      <c r="B2090" s="6" t="s">
        <v>3142</v>
      </c>
      <c r="C2090" s="4" t="str">
        <f t="shared" ref="C2090" si="2499">LEFT(A2090,(FIND(" miles",A2090,1)-1))</f>
        <v>1.05</v>
      </c>
    </row>
    <row r="2091" spans="1:5" ht="13.5" thickBot="1">
      <c r="A2091" s="7">
        <v>0</v>
      </c>
      <c r="B2091" s="2" t="s">
        <v>3139</v>
      </c>
      <c r="C2091" s="8" t="str">
        <f t="shared" ref="C2091" si="2500">MID(A2087,FIND(" - ",A2087)+3, 2)</f>
        <v xml:space="preserve">7 </v>
      </c>
    </row>
    <row r="2092" spans="1:5" ht="13.5" thickBot="1">
      <c r="A2092" s="1" t="s">
        <v>982</v>
      </c>
      <c r="B2092" s="2" t="s">
        <v>3138</v>
      </c>
      <c r="C2092" s="4" t="str">
        <f t="shared" ref="C2092" si="2501">LEFT(A2092,(FIND(" -",A2092,1)-1))</f>
        <v>2/14/2017</v>
      </c>
    </row>
    <row r="2093" spans="1:5" ht="13.5" thickBot="1">
      <c r="A2093" s="3" t="s">
        <v>983</v>
      </c>
      <c r="B2093" s="2" t="s">
        <v>3140</v>
      </c>
      <c r="C2093" s="8" t="str">
        <f t="shared" ref="C2093:C2094" si="2502">MID(A2093,FIND(" - ",A2093)+3,LEN(A2093))</f>
        <v>23rd &amp; Fairmount</v>
      </c>
      <c r="D2093" s="2" t="s">
        <v>3143</v>
      </c>
      <c r="E2093" s="4" t="str">
        <f t="shared" ref="E2093" si="2503">LEFT(A2093,(FIND(" checkout",A2093,1)-1))</f>
        <v>7:47 AM</v>
      </c>
    </row>
    <row r="2094" spans="1:5" ht="13.5" thickBot="1">
      <c r="A2094" s="5" t="s">
        <v>911</v>
      </c>
      <c r="B2094" s="2" t="s">
        <v>3141</v>
      </c>
      <c r="C2094" s="8" t="str">
        <f t="shared" si="2502"/>
        <v>The Children's Hospital of Philadelphia (CHOP)</v>
      </c>
      <c r="D2094" s="2" t="s">
        <v>3144</v>
      </c>
      <c r="E2094" s="4" t="str">
        <f t="shared" ref="E2094" si="2504">LEFT(A2094,(FIND(" return",A2094,1)-1))</f>
        <v>8:04 AM</v>
      </c>
    </row>
    <row r="2095" spans="1:5" ht="13.5" thickBot="1">
      <c r="A2095" s="3" t="s">
        <v>45</v>
      </c>
      <c r="B2095" s="6" t="s">
        <v>3142</v>
      </c>
      <c r="C2095" s="4" t="str">
        <f t="shared" ref="C2095" si="2505">LEFT(A2095,(FIND(" miles",A2095,1)-1))</f>
        <v>2.55</v>
      </c>
    </row>
    <row r="2096" spans="1:5" ht="13.5" thickBot="1">
      <c r="A2096" s="7">
        <v>0</v>
      </c>
      <c r="B2096" s="2" t="s">
        <v>3139</v>
      </c>
      <c r="C2096" s="8" t="str">
        <f t="shared" ref="C2096" si="2506">MID(A2092,FIND(" - ",A2092)+3, 2)</f>
        <v>17</v>
      </c>
    </row>
    <row r="2097" spans="1:5" ht="13.5" thickBot="1">
      <c r="A2097" s="1" t="s">
        <v>984</v>
      </c>
      <c r="B2097" s="2" t="s">
        <v>3138</v>
      </c>
      <c r="C2097" s="4" t="str">
        <f t="shared" ref="C2097" si="2507">LEFT(A2097,(FIND(" -",A2097,1)-1))</f>
        <v>2/14/2017</v>
      </c>
    </row>
    <row r="2098" spans="1:5" ht="13.5" thickBot="1">
      <c r="A2098" s="3" t="s">
        <v>436</v>
      </c>
      <c r="B2098" s="2" t="s">
        <v>3140</v>
      </c>
      <c r="C2098" s="8" t="str">
        <f t="shared" ref="C2098:C2099" si="2508">MID(A2098,FIND(" - ",A2098)+3,LEN(A2098))</f>
        <v>The Children's Hospital of Philadelphia (CHOP)</v>
      </c>
      <c r="D2098" s="2" t="s">
        <v>3143</v>
      </c>
      <c r="E2098" s="4" t="str">
        <f t="shared" ref="E2098" si="2509">LEFT(A2098,(FIND(" checkout",A2098,1)-1))</f>
        <v>5:01 PM</v>
      </c>
    </row>
    <row r="2099" spans="1:5" ht="13.5" thickBot="1">
      <c r="A2099" s="5" t="s">
        <v>985</v>
      </c>
      <c r="B2099" s="2" t="s">
        <v>3141</v>
      </c>
      <c r="C2099" s="8" t="str">
        <f t="shared" si="2508"/>
        <v>17th &amp; Pine</v>
      </c>
      <c r="D2099" s="2" t="s">
        <v>3144</v>
      </c>
      <c r="E2099" s="4" t="str">
        <f t="shared" ref="E2099" si="2510">LEFT(A2099,(FIND(" return",A2099,1)-1))</f>
        <v>5:14 PM</v>
      </c>
    </row>
    <row r="2100" spans="1:5" ht="13.5" thickBot="1">
      <c r="A2100" s="3" t="s">
        <v>31</v>
      </c>
      <c r="B2100" s="6" t="s">
        <v>3142</v>
      </c>
      <c r="C2100" s="4" t="str">
        <f t="shared" ref="C2100" si="2511">LEFT(A2100,(FIND(" miles",A2100,1)-1))</f>
        <v>1.95</v>
      </c>
    </row>
    <row r="2101" spans="1:5" ht="13.5" thickBot="1">
      <c r="A2101" s="7">
        <v>0</v>
      </c>
      <c r="B2101" s="2" t="s">
        <v>3139</v>
      </c>
      <c r="C2101" s="8" t="str">
        <f t="shared" ref="C2101" si="2512">MID(A2097,FIND(" - ",A2097)+3, 2)</f>
        <v>13</v>
      </c>
    </row>
    <row r="2102" spans="1:5" ht="13.5" thickBot="1">
      <c r="A2102" s="1" t="s">
        <v>986</v>
      </c>
      <c r="B2102" s="2" t="s">
        <v>3138</v>
      </c>
      <c r="C2102" s="4" t="str">
        <f t="shared" ref="C2102" si="2513">LEFT(A2102,(FIND(" -",A2102,1)-1))</f>
        <v>2/15/2017</v>
      </c>
    </row>
    <row r="2103" spans="1:5" ht="13.5" thickBot="1">
      <c r="A2103" s="3" t="s">
        <v>442</v>
      </c>
      <c r="B2103" s="2" t="s">
        <v>3140</v>
      </c>
      <c r="C2103" s="8" t="str">
        <f t="shared" ref="C2103:C2104" si="2514">MID(A2103,FIND(" - ",A2103)+3,LEN(A2103))</f>
        <v>23rd &amp; Fairmount</v>
      </c>
      <c r="D2103" s="2" t="s">
        <v>3143</v>
      </c>
      <c r="E2103" s="4" t="str">
        <f t="shared" ref="E2103" si="2515">LEFT(A2103,(FIND(" checkout",A2103,1)-1))</f>
        <v>8:35 AM</v>
      </c>
    </row>
    <row r="2104" spans="1:5" ht="13.5" thickBot="1">
      <c r="A2104" s="5" t="s">
        <v>987</v>
      </c>
      <c r="B2104" s="2" t="s">
        <v>3141</v>
      </c>
      <c r="C2104" s="8" t="str">
        <f t="shared" si="2514"/>
        <v>6th &amp; Race</v>
      </c>
      <c r="D2104" s="2" t="s">
        <v>3144</v>
      </c>
      <c r="E2104" s="4" t="str">
        <f t="shared" ref="E2104" si="2516">LEFT(A2104,(FIND(" return",A2104,1)-1))</f>
        <v>8:51 AM</v>
      </c>
    </row>
    <row r="2105" spans="1:5" ht="13.5" thickBot="1">
      <c r="A2105" s="3" t="s">
        <v>35</v>
      </c>
      <c r="B2105" s="6" t="s">
        <v>3142</v>
      </c>
      <c r="C2105" s="4" t="str">
        <f t="shared" ref="C2105" si="2517">LEFT(A2105,(FIND(" miles",A2105,1)-1))</f>
        <v>2.4</v>
      </c>
    </row>
    <row r="2106" spans="1:5" ht="13.5" thickBot="1">
      <c r="A2106" s="7">
        <v>0</v>
      </c>
      <c r="B2106" s="2" t="s">
        <v>3139</v>
      </c>
      <c r="C2106" s="8" t="str">
        <f t="shared" ref="C2106" si="2518">MID(A2102,FIND(" - ",A2102)+3, 2)</f>
        <v>16</v>
      </c>
    </row>
    <row r="2107" spans="1:5" ht="13.5" thickBot="1">
      <c r="A2107" s="1" t="s">
        <v>988</v>
      </c>
      <c r="B2107" s="2" t="s">
        <v>3138</v>
      </c>
      <c r="C2107" s="4" t="str">
        <f t="shared" ref="C2107" si="2519">LEFT(A2107,(FIND(" -",A2107,1)-1))</f>
        <v>2/15/2017</v>
      </c>
    </row>
    <row r="2108" spans="1:5" ht="13.5" thickBot="1">
      <c r="A2108" s="3" t="s">
        <v>402</v>
      </c>
      <c r="B2108" s="2" t="s">
        <v>3140</v>
      </c>
      <c r="C2108" s="8" t="str">
        <f t="shared" ref="C2108:C2109" si="2520">MID(A2108,FIND(" - ",A2108)+3,LEN(A2108))</f>
        <v>33rd &amp; Market</v>
      </c>
      <c r="D2108" s="2" t="s">
        <v>3143</v>
      </c>
      <c r="E2108" s="4" t="str">
        <f t="shared" ref="E2108" si="2521">LEFT(A2108,(FIND(" checkout",A2108,1)-1))</f>
        <v>5:07 PM</v>
      </c>
    </row>
    <row r="2109" spans="1:5" ht="13.5" thickBot="1">
      <c r="A2109" s="5" t="s">
        <v>148</v>
      </c>
      <c r="B2109" s="2" t="s">
        <v>3141</v>
      </c>
      <c r="C2109" s="8" t="str">
        <f t="shared" si="2520"/>
        <v>Philadelphia Museum of Art</v>
      </c>
      <c r="D2109" s="2" t="s">
        <v>3144</v>
      </c>
      <c r="E2109" s="4" t="str">
        <f t="shared" ref="E2109" si="2522">LEFT(A2109,(FIND(" return",A2109,1)-1))</f>
        <v>5:15 PM</v>
      </c>
    </row>
    <row r="2110" spans="1:5" ht="13.5" thickBot="1">
      <c r="A2110" s="3" t="s">
        <v>206</v>
      </c>
      <c r="B2110" s="6" t="s">
        <v>3142</v>
      </c>
      <c r="C2110" s="4" t="str">
        <f t="shared" ref="C2110" si="2523">LEFT(A2110,(FIND(" miles",A2110,1)-1))</f>
        <v>1.2</v>
      </c>
    </row>
    <row r="2111" spans="1:5" ht="13.5" thickBot="1">
      <c r="A2111" s="7">
        <v>0</v>
      </c>
      <c r="B2111" s="2" t="s">
        <v>3139</v>
      </c>
      <c r="C2111" s="8" t="str">
        <f t="shared" ref="C2111" si="2524">MID(A2107,FIND(" - ",A2107)+3, 2)</f>
        <v xml:space="preserve">8 </v>
      </c>
    </row>
    <row r="2112" spans="1:5" ht="13.5" thickBot="1">
      <c r="A2112" s="1" t="s">
        <v>989</v>
      </c>
      <c r="B2112" s="2" t="s">
        <v>3138</v>
      </c>
      <c r="C2112" s="4" t="str">
        <f t="shared" ref="C2112" si="2525">LEFT(A2112,(FIND(" -",A2112,1)-1))</f>
        <v>2/16/2017</v>
      </c>
    </row>
    <row r="2113" spans="1:5" ht="13.5" thickBot="1">
      <c r="A2113" s="3" t="s">
        <v>990</v>
      </c>
      <c r="B2113" s="2" t="s">
        <v>3140</v>
      </c>
      <c r="C2113" s="8" t="str">
        <f t="shared" ref="C2113:C2114" si="2526">MID(A2113,FIND(" - ",A2113)+3,LEN(A2113))</f>
        <v>23rd &amp; Fairmount</v>
      </c>
      <c r="D2113" s="2" t="s">
        <v>3143</v>
      </c>
      <c r="E2113" s="4" t="str">
        <f t="shared" ref="E2113" si="2527">LEFT(A2113,(FIND(" checkout",A2113,1)-1))</f>
        <v>7:12 AM</v>
      </c>
    </row>
    <row r="2114" spans="1:5" ht="13.5" thickBot="1">
      <c r="A2114" s="5" t="s">
        <v>991</v>
      </c>
      <c r="B2114" s="2" t="s">
        <v>3141</v>
      </c>
      <c r="C2114" s="8" t="str">
        <f t="shared" si="2526"/>
        <v>The Children's Hospital of Philadelphia (CHOP)</v>
      </c>
      <c r="D2114" s="2" t="s">
        <v>3144</v>
      </c>
      <c r="E2114" s="4" t="str">
        <f t="shared" ref="E2114" si="2528">LEFT(A2114,(FIND(" return",A2114,1)-1))</f>
        <v>7:31 AM</v>
      </c>
    </row>
    <row r="2115" spans="1:5" ht="13.5" thickBot="1">
      <c r="A2115" s="3" t="s">
        <v>39</v>
      </c>
      <c r="B2115" s="6" t="s">
        <v>3142</v>
      </c>
      <c r="C2115" s="4" t="str">
        <f t="shared" ref="C2115" si="2529">LEFT(A2115,(FIND(" miles",A2115,1)-1))</f>
        <v>2.85</v>
      </c>
    </row>
    <row r="2116" spans="1:5" ht="13.5" thickBot="1">
      <c r="A2116" s="7">
        <v>0</v>
      </c>
      <c r="B2116" s="2" t="s">
        <v>3139</v>
      </c>
      <c r="C2116" s="8" t="str">
        <f t="shared" ref="C2116" si="2530">MID(A2112,FIND(" - ",A2112)+3, 2)</f>
        <v>19</v>
      </c>
    </row>
    <row r="2117" spans="1:5" ht="13.5" thickBot="1">
      <c r="A2117" s="1" t="s">
        <v>992</v>
      </c>
      <c r="B2117" s="2" t="s">
        <v>3138</v>
      </c>
      <c r="C2117" s="4" t="str">
        <f t="shared" ref="C2117" si="2531">LEFT(A2117,(FIND(" -",A2117,1)-1))</f>
        <v>2/16/2017</v>
      </c>
    </row>
    <row r="2118" spans="1:5" ht="13.5" thickBot="1">
      <c r="A2118" s="3" t="s">
        <v>993</v>
      </c>
      <c r="B2118" s="2" t="s">
        <v>3140</v>
      </c>
      <c r="C2118" s="8" t="str">
        <f t="shared" ref="C2118:C2119" si="2532">MID(A2118,FIND(" - ",A2118)+3,LEN(A2118))</f>
        <v>The Children's Hospital of Philadelphia, East Service Drive</v>
      </c>
      <c r="D2118" s="2" t="s">
        <v>3143</v>
      </c>
      <c r="E2118" s="4" t="str">
        <f t="shared" ref="E2118" si="2533">LEFT(A2118,(FIND(" checkout",A2118,1)-1))</f>
        <v>5:05 PM</v>
      </c>
    </row>
    <row r="2119" spans="1:5" ht="13.5" thickBot="1">
      <c r="A2119" s="5" t="s">
        <v>985</v>
      </c>
      <c r="B2119" s="2" t="s">
        <v>3141</v>
      </c>
      <c r="C2119" s="8" t="str">
        <f t="shared" si="2532"/>
        <v>17th &amp; Pine</v>
      </c>
      <c r="D2119" s="2" t="s">
        <v>3144</v>
      </c>
      <c r="E2119" s="4" t="str">
        <f t="shared" ref="E2119" si="2534">LEFT(A2119,(FIND(" return",A2119,1)-1))</f>
        <v>5:14 PM</v>
      </c>
    </row>
    <row r="2120" spans="1:5" ht="13.5" thickBot="1">
      <c r="A2120" s="3" t="s">
        <v>299</v>
      </c>
      <c r="B2120" s="6" t="s">
        <v>3142</v>
      </c>
      <c r="C2120" s="4" t="str">
        <f t="shared" ref="C2120" si="2535">LEFT(A2120,(FIND(" miles",A2120,1)-1))</f>
        <v>1.35</v>
      </c>
    </row>
    <row r="2121" spans="1:5" ht="13.5" thickBot="1">
      <c r="A2121" s="7">
        <v>0</v>
      </c>
      <c r="B2121" s="2" t="s">
        <v>3139</v>
      </c>
      <c r="C2121" s="8" t="str">
        <f t="shared" ref="C2121" si="2536">MID(A2117,FIND(" - ",A2117)+3, 2)</f>
        <v xml:space="preserve">9 </v>
      </c>
    </row>
    <row r="2122" spans="1:5" ht="13.5" thickBot="1">
      <c r="A2122" s="1" t="s">
        <v>994</v>
      </c>
      <c r="B2122" s="2" t="s">
        <v>3138</v>
      </c>
      <c r="C2122" s="4" t="str">
        <f t="shared" ref="C2122" si="2537">LEFT(A2122,(FIND(" -",A2122,1)-1))</f>
        <v>2/16/2017</v>
      </c>
    </row>
    <row r="2123" spans="1:5" ht="13.5" thickBot="1">
      <c r="A2123" s="3" t="s">
        <v>995</v>
      </c>
      <c r="B2123" s="2" t="s">
        <v>3140</v>
      </c>
      <c r="C2123" s="8" t="str">
        <f t="shared" ref="C2123:C2124" si="2538">MID(A2123,FIND(" - ",A2123)+3,LEN(A2123))</f>
        <v>Rittenhouse Square</v>
      </c>
      <c r="D2123" s="2" t="s">
        <v>3143</v>
      </c>
      <c r="E2123" s="4" t="str">
        <f t="shared" ref="E2123" si="2539">LEFT(A2123,(FIND(" checkout",A2123,1)-1))</f>
        <v>6:40 PM</v>
      </c>
    </row>
    <row r="2124" spans="1:5" ht="13.5" thickBot="1">
      <c r="A2124" s="5" t="s">
        <v>996</v>
      </c>
      <c r="B2124" s="2" t="s">
        <v>3141</v>
      </c>
      <c r="C2124" s="8" t="str">
        <f t="shared" si="2538"/>
        <v>23rd &amp; Fairmount</v>
      </c>
      <c r="D2124" s="2" t="s">
        <v>3144</v>
      </c>
      <c r="E2124" s="4" t="str">
        <f t="shared" ref="E2124" si="2540">LEFT(A2124,(FIND(" return",A2124,1)-1))</f>
        <v>6:52 PM</v>
      </c>
    </row>
    <row r="2125" spans="1:5" ht="13.5" thickBot="1">
      <c r="A2125" s="3" t="s">
        <v>106</v>
      </c>
      <c r="B2125" s="6" t="s">
        <v>3142</v>
      </c>
      <c r="C2125" s="4" t="str">
        <f t="shared" ref="C2125" si="2541">LEFT(A2125,(FIND(" miles",A2125,1)-1))</f>
        <v>1.8</v>
      </c>
    </row>
    <row r="2126" spans="1:5" ht="13.5" thickBot="1">
      <c r="A2126" s="7">
        <v>0</v>
      </c>
      <c r="B2126" s="2" t="s">
        <v>3139</v>
      </c>
      <c r="C2126" s="8" t="str">
        <f t="shared" ref="C2126" si="2542">MID(A2122,FIND(" - ",A2122)+3, 2)</f>
        <v>12</v>
      </c>
    </row>
    <row r="2127" spans="1:5" ht="13.5" thickBot="1">
      <c r="A2127" s="1" t="s">
        <v>997</v>
      </c>
      <c r="B2127" s="2" t="s">
        <v>3138</v>
      </c>
      <c r="C2127" s="4" t="str">
        <f t="shared" ref="C2127" si="2543">LEFT(A2127,(FIND(" -",A2127,1)-1))</f>
        <v>2/17/2017</v>
      </c>
    </row>
    <row r="2128" spans="1:5" ht="13.5" thickBot="1">
      <c r="A2128" s="3" t="s">
        <v>332</v>
      </c>
      <c r="B2128" s="2" t="s">
        <v>3140</v>
      </c>
      <c r="C2128" s="8" t="str">
        <f t="shared" ref="C2128:C2129" si="2544">MID(A2128,FIND(" - ",A2128)+3,LEN(A2128))</f>
        <v>23rd &amp; Fairmount</v>
      </c>
      <c r="D2128" s="2" t="s">
        <v>3143</v>
      </c>
      <c r="E2128" s="4" t="str">
        <f t="shared" ref="E2128" si="2545">LEFT(A2128,(FIND(" checkout",A2128,1)-1))</f>
        <v>7:51 AM</v>
      </c>
    </row>
    <row r="2129" spans="1:5" ht="13.5" thickBot="1">
      <c r="A2129" s="5" t="s">
        <v>823</v>
      </c>
      <c r="B2129" s="2" t="s">
        <v>3141</v>
      </c>
      <c r="C2129" s="8" t="str">
        <f t="shared" si="2544"/>
        <v>33rd &amp; Market</v>
      </c>
      <c r="D2129" s="2" t="s">
        <v>3144</v>
      </c>
      <c r="E2129" s="4" t="str">
        <f t="shared" ref="E2129" si="2546">LEFT(A2129,(FIND(" return",A2129,1)-1))</f>
        <v>8:01 AM</v>
      </c>
    </row>
    <row r="2130" spans="1:5" ht="13.5" thickBot="1">
      <c r="A2130" s="3" t="s">
        <v>49</v>
      </c>
      <c r="B2130" s="6" t="s">
        <v>3142</v>
      </c>
      <c r="C2130" s="4" t="str">
        <f t="shared" ref="C2130" si="2547">LEFT(A2130,(FIND(" miles",A2130,1)-1))</f>
        <v>1.5</v>
      </c>
    </row>
    <row r="2131" spans="1:5" ht="13.5" thickBot="1">
      <c r="A2131" s="7">
        <v>0</v>
      </c>
      <c r="B2131" s="2" t="s">
        <v>3139</v>
      </c>
      <c r="C2131" s="8" t="str">
        <f t="shared" ref="C2131" si="2548">MID(A2127,FIND(" - ",A2127)+3, 2)</f>
        <v>10</v>
      </c>
    </row>
    <row r="2132" spans="1:5" ht="13.5" thickBot="1">
      <c r="A2132" s="1" t="s">
        <v>998</v>
      </c>
      <c r="B2132" s="2" t="s">
        <v>3138</v>
      </c>
      <c r="C2132" s="4" t="str">
        <f t="shared" ref="C2132" si="2549">LEFT(A2132,(FIND(" -",A2132,1)-1))</f>
        <v>2/18/2017</v>
      </c>
    </row>
    <row r="2133" spans="1:5" ht="13.5" thickBot="1">
      <c r="A2133" s="3" t="s">
        <v>999</v>
      </c>
      <c r="B2133" s="2" t="s">
        <v>3140</v>
      </c>
      <c r="C2133" s="8" t="str">
        <f t="shared" ref="C2133:C2134" si="2550">MID(A2133,FIND(" - ",A2133)+3,LEN(A2133))</f>
        <v>23rd &amp; Fairmount</v>
      </c>
      <c r="D2133" s="2" t="s">
        <v>3143</v>
      </c>
      <c r="E2133" s="4" t="str">
        <f t="shared" ref="E2133" si="2551">LEFT(A2133,(FIND(" checkout",A2133,1)-1))</f>
        <v>9:08 AM</v>
      </c>
    </row>
    <row r="2134" spans="1:5" ht="13.5" thickBot="1">
      <c r="A2134" s="5" t="s">
        <v>1000</v>
      </c>
      <c r="B2134" s="2" t="s">
        <v>3141</v>
      </c>
      <c r="C2134" s="8" t="str">
        <f t="shared" si="2550"/>
        <v>Rittenhouse Square</v>
      </c>
      <c r="D2134" s="2" t="s">
        <v>3144</v>
      </c>
      <c r="E2134" s="4" t="str">
        <f t="shared" ref="E2134" si="2552">LEFT(A2134,(FIND(" return",A2134,1)-1))</f>
        <v>9:19 AM</v>
      </c>
    </row>
    <row r="2135" spans="1:5" ht="13.5" thickBot="1">
      <c r="A2135" s="3" t="s">
        <v>330</v>
      </c>
      <c r="B2135" s="6" t="s">
        <v>3142</v>
      </c>
      <c r="C2135" s="4" t="str">
        <f t="shared" ref="C2135" si="2553">LEFT(A2135,(FIND(" miles",A2135,1)-1))</f>
        <v>1.65</v>
      </c>
    </row>
    <row r="2136" spans="1:5" ht="13.5" thickBot="1">
      <c r="A2136" s="7">
        <v>0</v>
      </c>
      <c r="B2136" s="2" t="s">
        <v>3139</v>
      </c>
      <c r="C2136" s="8" t="str">
        <f t="shared" ref="C2136" si="2554">MID(A2132,FIND(" - ",A2132)+3, 2)</f>
        <v>11</v>
      </c>
    </row>
    <row r="2137" spans="1:5" ht="13.5" thickBot="1">
      <c r="A2137" s="1" t="s">
        <v>1001</v>
      </c>
      <c r="B2137" s="2" t="s">
        <v>3138</v>
      </c>
      <c r="C2137" s="4" t="str">
        <f t="shared" ref="C2137" si="2555">LEFT(A2137,(FIND(" -",A2137,1)-1))</f>
        <v>2/19/2017</v>
      </c>
    </row>
    <row r="2138" spans="1:5" ht="13.5" thickBot="1">
      <c r="A2138" s="3" t="s">
        <v>1002</v>
      </c>
      <c r="B2138" s="2" t="s">
        <v>3140</v>
      </c>
      <c r="C2138" s="8" t="str">
        <f t="shared" ref="C2138:C2139" si="2556">MID(A2138,FIND(" - ",A2138)+3,LEN(A2138))</f>
        <v>23rd &amp; Fairmount</v>
      </c>
      <c r="D2138" s="2" t="s">
        <v>3143</v>
      </c>
      <c r="E2138" s="4" t="str">
        <f t="shared" ref="E2138" si="2557">LEFT(A2138,(FIND(" checkout",A2138,1)-1))</f>
        <v>1:02 PM</v>
      </c>
    </row>
    <row r="2139" spans="1:5" ht="13.5" thickBot="1">
      <c r="A2139" s="5" t="s">
        <v>1003</v>
      </c>
      <c r="B2139" s="2" t="s">
        <v>3141</v>
      </c>
      <c r="C2139" s="8" t="str">
        <f t="shared" si="2556"/>
        <v>Spring Garden Station, MFL</v>
      </c>
      <c r="D2139" s="2" t="s">
        <v>3144</v>
      </c>
      <c r="E2139" s="4" t="str">
        <f t="shared" ref="E2139" si="2558">LEFT(A2139,(FIND(" return",A2139,1)-1))</f>
        <v>1:16 PM</v>
      </c>
    </row>
    <row r="2140" spans="1:5" ht="13.5" thickBot="1">
      <c r="A2140" s="3" t="s">
        <v>3</v>
      </c>
      <c r="B2140" s="6" t="s">
        <v>3142</v>
      </c>
      <c r="C2140" s="4" t="str">
        <f t="shared" ref="C2140" si="2559">LEFT(A2140,(FIND(" miles",A2140,1)-1))</f>
        <v>2.1</v>
      </c>
    </row>
    <row r="2141" spans="1:5" ht="13.5" thickBot="1">
      <c r="A2141" s="7">
        <v>0</v>
      </c>
      <c r="B2141" s="2" t="s">
        <v>3139</v>
      </c>
      <c r="C2141" s="8" t="str">
        <f t="shared" ref="C2141" si="2560">MID(A2137,FIND(" - ",A2137)+3, 2)</f>
        <v>14</v>
      </c>
    </row>
    <row r="2142" spans="1:5" ht="13.5" thickBot="1">
      <c r="A2142" s="1" t="s">
        <v>1004</v>
      </c>
      <c r="B2142" s="2" t="s">
        <v>3138</v>
      </c>
      <c r="C2142" s="4" t="str">
        <f t="shared" ref="C2142" si="2561">LEFT(A2142,(FIND(" -",A2142,1)-1))</f>
        <v>2/19/2017</v>
      </c>
    </row>
    <row r="2143" spans="1:5" ht="13.5" thickBot="1">
      <c r="A2143" s="3" t="s">
        <v>1005</v>
      </c>
      <c r="B2143" s="2" t="s">
        <v>3140</v>
      </c>
      <c r="C2143" s="8" t="str">
        <f t="shared" ref="C2143:C2144" si="2562">MID(A2143,FIND(" - ",A2143)+3,LEN(A2143))</f>
        <v>Race Street Pier</v>
      </c>
      <c r="D2143" s="2" t="s">
        <v>3143</v>
      </c>
      <c r="E2143" s="4" t="str">
        <f t="shared" ref="E2143" si="2563">LEFT(A2143,(FIND(" checkout",A2143,1)-1))</f>
        <v>7:37 PM</v>
      </c>
    </row>
    <row r="2144" spans="1:5" ht="13.5" thickBot="1">
      <c r="A2144" s="5" t="s">
        <v>1006</v>
      </c>
      <c r="B2144" s="2" t="s">
        <v>3141</v>
      </c>
      <c r="C2144" s="8" t="str">
        <f t="shared" si="2562"/>
        <v>23rd &amp; Fairmount</v>
      </c>
      <c r="D2144" s="2" t="s">
        <v>3144</v>
      </c>
      <c r="E2144" s="4" t="str">
        <f t="shared" ref="E2144" si="2564">LEFT(A2144,(FIND(" return",A2144,1)-1))</f>
        <v>7:56 PM</v>
      </c>
    </row>
    <row r="2145" spans="1:5" ht="13.5" thickBot="1">
      <c r="A2145" s="3" t="s">
        <v>39</v>
      </c>
      <c r="B2145" s="6" t="s">
        <v>3142</v>
      </c>
      <c r="C2145" s="4" t="str">
        <f t="shared" ref="C2145" si="2565">LEFT(A2145,(FIND(" miles",A2145,1)-1))</f>
        <v>2.85</v>
      </c>
    </row>
    <row r="2146" spans="1:5" ht="13.5" thickBot="1">
      <c r="A2146" s="7">
        <v>0</v>
      </c>
      <c r="B2146" s="2" t="s">
        <v>3139</v>
      </c>
      <c r="C2146" s="8" t="str">
        <f t="shared" ref="C2146" si="2566">MID(A2142,FIND(" - ",A2142)+3, 2)</f>
        <v>19</v>
      </c>
    </row>
    <row r="2147" spans="1:5" ht="13.5" thickBot="1">
      <c r="A2147" s="1" t="s">
        <v>1007</v>
      </c>
      <c r="B2147" s="2" t="s">
        <v>3138</v>
      </c>
      <c r="C2147" s="4" t="str">
        <f t="shared" ref="C2147" si="2567">LEFT(A2147,(FIND(" -",A2147,1)-1))</f>
        <v>2/20/2017</v>
      </c>
    </row>
    <row r="2148" spans="1:5" ht="13.5" thickBot="1">
      <c r="A2148" s="3" t="s">
        <v>37</v>
      </c>
      <c r="B2148" s="2" t="s">
        <v>3140</v>
      </c>
      <c r="C2148" s="8" t="str">
        <f t="shared" ref="C2148:C2149" si="2568">MID(A2148,FIND(" - ",A2148)+3,LEN(A2148))</f>
        <v>23rd &amp; Fairmount</v>
      </c>
      <c r="D2148" s="2" t="s">
        <v>3143</v>
      </c>
      <c r="E2148" s="4" t="str">
        <f t="shared" ref="E2148" si="2569">LEFT(A2148,(FIND(" checkout",A2148,1)-1))</f>
        <v>8:04 AM</v>
      </c>
    </row>
    <row r="2149" spans="1:5" ht="13.5" thickBot="1">
      <c r="A2149" s="5" t="s">
        <v>1008</v>
      </c>
      <c r="B2149" s="2" t="s">
        <v>3141</v>
      </c>
      <c r="C2149" s="8" t="str">
        <f t="shared" si="2568"/>
        <v>36th &amp; Sansom</v>
      </c>
      <c r="D2149" s="2" t="s">
        <v>3144</v>
      </c>
      <c r="E2149" s="4" t="str">
        <f t="shared" ref="E2149" si="2570">LEFT(A2149,(FIND(" return",A2149,1)-1))</f>
        <v>8:18 AM</v>
      </c>
    </row>
    <row r="2150" spans="1:5" ht="13.5" thickBot="1">
      <c r="A2150" s="3" t="s">
        <v>3</v>
      </c>
      <c r="B2150" s="6" t="s">
        <v>3142</v>
      </c>
      <c r="C2150" s="4" t="str">
        <f t="shared" ref="C2150" si="2571">LEFT(A2150,(FIND(" miles",A2150,1)-1))</f>
        <v>2.1</v>
      </c>
    </row>
    <row r="2151" spans="1:5" ht="13.5" thickBot="1">
      <c r="A2151" s="7">
        <v>0</v>
      </c>
      <c r="B2151" s="2" t="s">
        <v>3139</v>
      </c>
      <c r="C2151" s="8" t="str">
        <f t="shared" ref="C2151" si="2572">MID(A2147,FIND(" - ",A2147)+3, 2)</f>
        <v>14</v>
      </c>
    </row>
    <row r="2152" spans="1:5" ht="13.5" thickBot="1">
      <c r="A2152" s="1" t="s">
        <v>1009</v>
      </c>
      <c r="B2152" s="2" t="s">
        <v>3138</v>
      </c>
      <c r="C2152" s="4" t="str">
        <f t="shared" ref="C2152" si="2573">LEFT(A2152,(FIND(" -",A2152,1)-1))</f>
        <v>2/20/2017</v>
      </c>
    </row>
    <row r="2153" spans="1:5" ht="13.5" thickBot="1">
      <c r="A2153" s="3" t="s">
        <v>255</v>
      </c>
      <c r="B2153" s="2" t="s">
        <v>3140</v>
      </c>
      <c r="C2153" s="8" t="str">
        <f t="shared" ref="C2153:C2154" si="2574">MID(A2153,FIND(" - ",A2153)+3,LEN(A2153))</f>
        <v>33rd &amp; Market</v>
      </c>
      <c r="D2153" s="2" t="s">
        <v>3143</v>
      </c>
      <c r="E2153" s="4" t="str">
        <f t="shared" ref="E2153" si="2575">LEFT(A2153,(FIND(" checkout",A2153,1)-1))</f>
        <v>5:11 PM</v>
      </c>
    </row>
    <row r="2154" spans="1:5" ht="13.5" thickBot="1">
      <c r="A2154" s="5" t="s">
        <v>231</v>
      </c>
      <c r="B2154" s="2" t="s">
        <v>3141</v>
      </c>
      <c r="C2154" s="8" t="str">
        <f t="shared" si="2574"/>
        <v>Philadelphia Museum of Art</v>
      </c>
      <c r="D2154" s="2" t="s">
        <v>3144</v>
      </c>
      <c r="E2154" s="4" t="str">
        <f t="shared" ref="E2154" si="2576">LEFT(A2154,(FIND(" return",A2154,1)-1))</f>
        <v>5:17 PM</v>
      </c>
    </row>
    <row r="2155" spans="1:5" ht="13.5" thickBot="1">
      <c r="A2155" s="3" t="s">
        <v>366</v>
      </c>
      <c r="B2155" s="6" t="s">
        <v>3142</v>
      </c>
      <c r="C2155" s="4" t="str">
        <f t="shared" ref="C2155" si="2577">LEFT(A2155,(FIND(" miles",A2155,1)-1))</f>
        <v>0.9</v>
      </c>
    </row>
    <row r="2156" spans="1:5" ht="13.5" thickBot="1">
      <c r="A2156" s="7">
        <v>0</v>
      </c>
      <c r="B2156" s="2" t="s">
        <v>3139</v>
      </c>
      <c r="C2156" s="8" t="str">
        <f t="shared" ref="C2156" si="2578">MID(A2152,FIND(" - ",A2152)+3, 2)</f>
        <v xml:space="preserve">6 </v>
      </c>
    </row>
    <row r="2157" spans="1:5" ht="13.5" thickBot="1">
      <c r="A2157" s="1" t="s">
        <v>1010</v>
      </c>
      <c r="B2157" s="2" t="s">
        <v>3138</v>
      </c>
      <c r="C2157" s="4" t="str">
        <f t="shared" ref="C2157" si="2579">LEFT(A2157,(FIND(" -",A2157,1)-1))</f>
        <v>2/20/2017</v>
      </c>
    </row>
    <row r="2158" spans="1:5" ht="13.5" thickBot="1">
      <c r="A2158" s="3" t="s">
        <v>1011</v>
      </c>
      <c r="B2158" s="2" t="s">
        <v>3140</v>
      </c>
      <c r="C2158" s="8" t="str">
        <f t="shared" ref="C2158:C2159" si="2580">MID(A2158,FIND(" - ",A2158)+3,LEN(A2158))</f>
        <v>23rd &amp; Fairmount</v>
      </c>
      <c r="D2158" s="2" t="s">
        <v>3143</v>
      </c>
      <c r="E2158" s="4" t="str">
        <f t="shared" ref="E2158" si="2581">LEFT(A2158,(FIND(" checkout",A2158,1)-1))</f>
        <v>6:15 PM</v>
      </c>
    </row>
    <row r="2159" spans="1:5" ht="13.5" thickBot="1">
      <c r="A2159" s="5" t="s">
        <v>1012</v>
      </c>
      <c r="B2159" s="2" t="s">
        <v>3141</v>
      </c>
      <c r="C2159" s="8" t="str">
        <f t="shared" si="2580"/>
        <v>Rittenhouse Square</v>
      </c>
      <c r="D2159" s="2" t="s">
        <v>3144</v>
      </c>
      <c r="E2159" s="4" t="str">
        <f t="shared" ref="E2159" si="2582">LEFT(A2159,(FIND(" return",A2159,1)-1))</f>
        <v>6:26 PM</v>
      </c>
    </row>
    <row r="2160" spans="1:5" ht="13.5" thickBot="1">
      <c r="A2160" s="3" t="s">
        <v>330</v>
      </c>
      <c r="B2160" s="6" t="s">
        <v>3142</v>
      </c>
      <c r="C2160" s="4" t="str">
        <f t="shared" ref="C2160" si="2583">LEFT(A2160,(FIND(" miles",A2160,1)-1))</f>
        <v>1.65</v>
      </c>
    </row>
    <row r="2161" spans="1:5" ht="13.5" thickBot="1">
      <c r="A2161" s="7">
        <v>0</v>
      </c>
      <c r="B2161" s="2" t="s">
        <v>3139</v>
      </c>
      <c r="C2161" s="8" t="str">
        <f t="shared" ref="C2161" si="2584">MID(A2157,FIND(" - ",A2157)+3, 2)</f>
        <v>11</v>
      </c>
    </row>
    <row r="2162" spans="1:5" ht="13.5" thickBot="1">
      <c r="A2162" s="1" t="s">
        <v>1013</v>
      </c>
      <c r="B2162" s="2" t="s">
        <v>3138</v>
      </c>
      <c r="C2162" s="4" t="str">
        <f t="shared" ref="C2162" si="2585">LEFT(A2162,(FIND(" -",A2162,1)-1))</f>
        <v>2/20/2017</v>
      </c>
    </row>
    <row r="2163" spans="1:5" ht="13.5" thickBot="1">
      <c r="A2163" s="3" t="s">
        <v>1014</v>
      </c>
      <c r="B2163" s="2" t="s">
        <v>3140</v>
      </c>
      <c r="C2163" s="8" t="str">
        <f t="shared" ref="C2163:C2164" si="2586">MID(A2163,FIND(" - ",A2163)+3,LEN(A2163))</f>
        <v>Rittenhouse Square</v>
      </c>
      <c r="D2163" s="2" t="s">
        <v>3143</v>
      </c>
      <c r="E2163" s="4" t="str">
        <f t="shared" ref="E2163" si="2587">LEFT(A2163,(FIND(" checkout",A2163,1)-1))</f>
        <v>7:56 PM</v>
      </c>
    </row>
    <row r="2164" spans="1:5" ht="13.5" thickBot="1">
      <c r="A2164" s="5" t="s">
        <v>1015</v>
      </c>
      <c r="B2164" s="2" t="s">
        <v>3141</v>
      </c>
      <c r="C2164" s="8" t="str">
        <f t="shared" si="2586"/>
        <v>23rd &amp; Fairmount</v>
      </c>
      <c r="D2164" s="2" t="s">
        <v>3144</v>
      </c>
      <c r="E2164" s="4" t="str">
        <f t="shared" ref="E2164" si="2588">LEFT(A2164,(FIND(" return",A2164,1)-1))</f>
        <v>8:06 PM</v>
      </c>
    </row>
    <row r="2165" spans="1:5" ht="13.5" thickBot="1">
      <c r="A2165" s="3" t="s">
        <v>49</v>
      </c>
      <c r="B2165" s="6" t="s">
        <v>3142</v>
      </c>
      <c r="C2165" s="4" t="str">
        <f t="shared" ref="C2165" si="2589">LEFT(A2165,(FIND(" miles",A2165,1)-1))</f>
        <v>1.5</v>
      </c>
    </row>
    <row r="2166" spans="1:5" ht="13.5" thickBot="1">
      <c r="A2166" s="7">
        <v>0</v>
      </c>
      <c r="B2166" s="2" t="s">
        <v>3139</v>
      </c>
      <c r="C2166" s="8" t="str">
        <f t="shared" ref="C2166" si="2590">MID(A2162,FIND(" - ",A2162)+3, 2)</f>
        <v>10</v>
      </c>
    </row>
    <row r="2167" spans="1:5" ht="13.5" thickBot="1">
      <c r="A2167" s="1" t="s">
        <v>1016</v>
      </c>
      <c r="B2167" s="2" t="s">
        <v>3138</v>
      </c>
      <c r="C2167" s="4" t="str">
        <f t="shared" ref="C2167" si="2591">LEFT(A2167,(FIND(" -",A2167,1)-1))</f>
        <v>2/21/2017</v>
      </c>
    </row>
    <row r="2168" spans="1:5" ht="13.5" thickBot="1">
      <c r="A2168" s="3" t="s">
        <v>1017</v>
      </c>
      <c r="B2168" s="2" t="s">
        <v>3140</v>
      </c>
      <c r="C2168" s="8" t="str">
        <f t="shared" ref="C2168:C2169" si="2592">MID(A2168,FIND(" - ",A2168)+3,LEN(A2168))</f>
        <v>23rd &amp; Fairmount</v>
      </c>
      <c r="D2168" s="2" t="s">
        <v>3143</v>
      </c>
      <c r="E2168" s="4" t="str">
        <f t="shared" ref="E2168" si="2593">LEFT(A2168,(FIND(" checkout",A2168,1)-1))</f>
        <v>8:26 AM</v>
      </c>
    </row>
    <row r="2169" spans="1:5" ht="13.5" thickBot="1">
      <c r="A2169" s="5" t="s">
        <v>1018</v>
      </c>
      <c r="B2169" s="2" t="s">
        <v>3141</v>
      </c>
      <c r="C2169" s="8" t="str">
        <f t="shared" si="2592"/>
        <v>10th &amp; Chestnut</v>
      </c>
      <c r="D2169" s="2" t="s">
        <v>3144</v>
      </c>
      <c r="E2169" s="4" t="str">
        <f t="shared" ref="E2169" si="2594">LEFT(A2169,(FIND(" return",A2169,1)-1))</f>
        <v>8:43 AM</v>
      </c>
    </row>
    <row r="2170" spans="1:5" ht="13.5" thickBot="1">
      <c r="A2170" s="3" t="s">
        <v>45</v>
      </c>
      <c r="B2170" s="6" t="s">
        <v>3142</v>
      </c>
      <c r="C2170" s="4" t="str">
        <f t="shared" ref="C2170" si="2595">LEFT(A2170,(FIND(" miles",A2170,1)-1))</f>
        <v>2.55</v>
      </c>
    </row>
    <row r="2171" spans="1:5" ht="13.5" thickBot="1">
      <c r="A2171" s="7">
        <v>0</v>
      </c>
      <c r="B2171" s="2" t="s">
        <v>3139</v>
      </c>
      <c r="C2171" s="8" t="str">
        <f t="shared" ref="C2171" si="2596">MID(A2167,FIND(" - ",A2167)+3, 2)</f>
        <v>17</v>
      </c>
    </row>
    <row r="2172" spans="1:5" ht="13.5" thickBot="1">
      <c r="A2172" s="1" t="s">
        <v>1019</v>
      </c>
      <c r="B2172" s="2" t="s">
        <v>3138</v>
      </c>
      <c r="C2172" s="4" t="str">
        <f t="shared" ref="C2172" si="2597">LEFT(A2172,(FIND(" -",A2172,1)-1))</f>
        <v>2/21/2017</v>
      </c>
    </row>
    <row r="2173" spans="1:5" ht="13.5" thickBot="1">
      <c r="A2173" s="3" t="s">
        <v>1020</v>
      </c>
      <c r="B2173" s="2" t="s">
        <v>3140</v>
      </c>
      <c r="C2173" s="8" t="str">
        <f t="shared" ref="C2173:C2174" si="2598">MID(A2173,FIND(" - ",A2173)+3,LEN(A2173))</f>
        <v>The Children's Hospital of Philadelphia (CHOP)</v>
      </c>
      <c r="D2173" s="2" t="s">
        <v>3143</v>
      </c>
      <c r="E2173" s="4" t="str">
        <f t="shared" ref="E2173" si="2599">LEFT(A2173,(FIND(" checkout",A2173,1)-1))</f>
        <v>6:04 PM</v>
      </c>
    </row>
    <row r="2174" spans="1:5" ht="13.5" thickBot="1">
      <c r="A2174" s="5" t="s">
        <v>1021</v>
      </c>
      <c r="B2174" s="2" t="s">
        <v>3141</v>
      </c>
      <c r="C2174" s="8" t="str">
        <f t="shared" si="2598"/>
        <v>17th &amp; Pine</v>
      </c>
      <c r="D2174" s="2" t="s">
        <v>3144</v>
      </c>
      <c r="E2174" s="4" t="str">
        <f t="shared" ref="E2174" si="2600">LEFT(A2174,(FIND(" return",A2174,1)-1))</f>
        <v>6:14 PM</v>
      </c>
    </row>
    <row r="2175" spans="1:5" ht="13.5" thickBot="1">
      <c r="A2175" s="3" t="s">
        <v>49</v>
      </c>
      <c r="B2175" s="6" t="s">
        <v>3142</v>
      </c>
      <c r="C2175" s="4" t="str">
        <f t="shared" ref="C2175" si="2601">LEFT(A2175,(FIND(" miles",A2175,1)-1))</f>
        <v>1.5</v>
      </c>
    </row>
    <row r="2176" spans="1:5" ht="13.5" thickBot="1">
      <c r="A2176" s="7">
        <v>0</v>
      </c>
      <c r="B2176" s="2" t="s">
        <v>3139</v>
      </c>
      <c r="C2176" s="8" t="str">
        <f t="shared" ref="C2176" si="2602">MID(A2172,FIND(" - ",A2172)+3, 2)</f>
        <v>10</v>
      </c>
    </row>
    <row r="2177" spans="1:5" ht="13.5" thickBot="1">
      <c r="A2177" s="1" t="s">
        <v>1022</v>
      </c>
      <c r="B2177" s="2" t="s">
        <v>3138</v>
      </c>
      <c r="C2177" s="4" t="str">
        <f t="shared" ref="C2177" si="2603">LEFT(A2177,(FIND(" -",A2177,1)-1))</f>
        <v>2/21/2017</v>
      </c>
    </row>
    <row r="2178" spans="1:5" ht="13.5" thickBot="1">
      <c r="A2178" s="3" t="s">
        <v>1023</v>
      </c>
      <c r="B2178" s="2" t="s">
        <v>3140</v>
      </c>
      <c r="C2178" s="8" t="str">
        <f t="shared" ref="C2178:C2179" si="2604">MID(A2178,FIND(" - ",A2178)+3,LEN(A2178))</f>
        <v>8th &amp; Market</v>
      </c>
      <c r="D2178" s="2" t="s">
        <v>3143</v>
      </c>
      <c r="E2178" s="4" t="str">
        <f t="shared" ref="E2178" si="2605">LEFT(A2178,(FIND(" checkout",A2178,1)-1))</f>
        <v>10:15 PM</v>
      </c>
    </row>
    <row r="2179" spans="1:5" ht="13.5" thickBot="1">
      <c r="A2179" s="5" t="s">
        <v>1024</v>
      </c>
      <c r="B2179" s="2" t="s">
        <v>3141</v>
      </c>
      <c r="C2179" s="8" t="str">
        <f t="shared" si="2604"/>
        <v>17th &amp; Spring Garden, Community College of Philadelphia</v>
      </c>
      <c r="D2179" s="2" t="s">
        <v>3144</v>
      </c>
      <c r="E2179" s="4" t="str">
        <f t="shared" ref="E2179" si="2606">LEFT(A2179,(FIND(" return",A2179,1)-1))</f>
        <v>10:26 PM</v>
      </c>
    </row>
    <row r="2180" spans="1:5" ht="13.5" thickBot="1">
      <c r="A2180" s="3" t="s">
        <v>330</v>
      </c>
      <c r="B2180" s="6" t="s">
        <v>3142</v>
      </c>
      <c r="C2180" s="4" t="str">
        <f t="shared" ref="C2180" si="2607">LEFT(A2180,(FIND(" miles",A2180,1)-1))</f>
        <v>1.65</v>
      </c>
    </row>
    <row r="2181" spans="1:5" ht="13.5" thickBot="1">
      <c r="A2181" s="7">
        <v>0</v>
      </c>
      <c r="B2181" s="2" t="s">
        <v>3139</v>
      </c>
      <c r="C2181" s="8" t="str">
        <f t="shared" ref="C2181" si="2608">MID(A2177,FIND(" - ",A2177)+3, 2)</f>
        <v>11</v>
      </c>
    </row>
    <row r="2182" spans="1:5" ht="13.5" thickBot="1">
      <c r="A2182" s="1" t="s">
        <v>1025</v>
      </c>
      <c r="B2182" s="2" t="s">
        <v>3138</v>
      </c>
      <c r="C2182" s="4" t="str">
        <f t="shared" ref="C2182" si="2609">LEFT(A2182,(FIND(" -",A2182,1)-1))</f>
        <v>2/21/2017</v>
      </c>
    </row>
    <row r="2183" spans="1:5" ht="13.5" thickBot="1">
      <c r="A2183" s="3" t="s">
        <v>1026</v>
      </c>
      <c r="B2183" s="2" t="s">
        <v>3140</v>
      </c>
      <c r="C2183" s="8" t="str">
        <f t="shared" ref="C2183:C2184" si="2610">MID(A2183,FIND(" - ",A2183)+3,LEN(A2183))</f>
        <v>17th &amp; Spring Garden, Community College of Philadelphia</v>
      </c>
      <c r="D2183" s="2" t="s">
        <v>3143</v>
      </c>
      <c r="E2183" s="4" t="str">
        <f t="shared" ref="E2183" si="2611">LEFT(A2183,(FIND(" checkout",A2183,1)-1))</f>
        <v>10:27 PM</v>
      </c>
    </row>
    <row r="2184" spans="1:5" ht="13.5" thickBot="1">
      <c r="A2184" s="5" t="s">
        <v>1027</v>
      </c>
      <c r="B2184" s="2" t="s">
        <v>3141</v>
      </c>
      <c r="C2184" s="8" t="str">
        <f t="shared" si="2610"/>
        <v>23rd &amp; Fairmount</v>
      </c>
      <c r="D2184" s="2" t="s">
        <v>3144</v>
      </c>
      <c r="E2184" s="4" t="str">
        <f t="shared" ref="E2184" si="2612">LEFT(A2184,(FIND(" return",A2184,1)-1))</f>
        <v>10:32 PM</v>
      </c>
    </row>
    <row r="2185" spans="1:5" ht="13.5" thickBot="1">
      <c r="A2185" s="3" t="s">
        <v>27</v>
      </c>
      <c r="B2185" s="6" t="s">
        <v>3142</v>
      </c>
      <c r="C2185" s="4" t="str">
        <f t="shared" ref="C2185" si="2613">LEFT(A2185,(FIND(" miles",A2185,1)-1))</f>
        <v>0.75</v>
      </c>
    </row>
    <row r="2186" spans="1:5" ht="13.5" thickBot="1">
      <c r="A2186" s="7">
        <v>0</v>
      </c>
      <c r="B2186" s="2" t="s">
        <v>3139</v>
      </c>
      <c r="C2186" s="8" t="str">
        <f t="shared" ref="C2186" si="2614">MID(A2182,FIND(" - ",A2182)+3, 2)</f>
        <v xml:space="preserve">5 </v>
      </c>
    </row>
    <row r="2187" spans="1:5" ht="13.5" thickBot="1">
      <c r="A2187" s="1" t="s">
        <v>1028</v>
      </c>
      <c r="B2187" s="2" t="s">
        <v>3138</v>
      </c>
      <c r="C2187" s="4" t="str">
        <f t="shared" ref="C2187" si="2615">LEFT(A2187,(FIND(" -",A2187,1)-1))</f>
        <v>2/22/2017</v>
      </c>
    </row>
    <row r="2188" spans="1:5" ht="13.5" thickBot="1">
      <c r="A2188" s="3" t="s">
        <v>113</v>
      </c>
      <c r="B2188" s="2" t="s">
        <v>3140</v>
      </c>
      <c r="C2188" s="8" t="str">
        <f t="shared" ref="C2188:C2189" si="2616">MID(A2188,FIND(" - ",A2188)+3,LEN(A2188))</f>
        <v>23rd &amp; Fairmount</v>
      </c>
      <c r="D2188" s="2" t="s">
        <v>3143</v>
      </c>
      <c r="E2188" s="4" t="str">
        <f t="shared" ref="E2188" si="2617">LEFT(A2188,(FIND(" checkout",A2188,1)-1))</f>
        <v>8:13 AM</v>
      </c>
    </row>
    <row r="2189" spans="1:5" ht="13.5" thickBot="1">
      <c r="A2189" s="5" t="s">
        <v>291</v>
      </c>
      <c r="B2189" s="2" t="s">
        <v>3141</v>
      </c>
      <c r="C2189" s="8" t="str">
        <f t="shared" si="2616"/>
        <v>33rd &amp; Market</v>
      </c>
      <c r="D2189" s="2" t="s">
        <v>3144</v>
      </c>
      <c r="E2189" s="4" t="str">
        <f t="shared" ref="E2189" si="2618">LEFT(A2189,(FIND(" return",A2189,1)-1))</f>
        <v>8:23 AM</v>
      </c>
    </row>
    <row r="2190" spans="1:5" ht="13.5" thickBot="1">
      <c r="A2190" s="3" t="s">
        <v>49</v>
      </c>
      <c r="B2190" s="6" t="s">
        <v>3142</v>
      </c>
      <c r="C2190" s="4" t="str">
        <f t="shared" ref="C2190" si="2619">LEFT(A2190,(FIND(" miles",A2190,1)-1))</f>
        <v>1.5</v>
      </c>
    </row>
    <row r="2191" spans="1:5" ht="13.5" thickBot="1">
      <c r="A2191" s="7">
        <v>0</v>
      </c>
      <c r="B2191" s="2" t="s">
        <v>3139</v>
      </c>
      <c r="C2191" s="8" t="str">
        <f t="shared" ref="C2191" si="2620">MID(A2187,FIND(" - ",A2187)+3, 2)</f>
        <v>10</v>
      </c>
    </row>
    <row r="2192" spans="1:5" ht="13.5" thickBot="1">
      <c r="A2192" s="1" t="s">
        <v>1029</v>
      </c>
      <c r="B2192" s="2" t="s">
        <v>3138</v>
      </c>
      <c r="C2192" s="4" t="str">
        <f t="shared" ref="C2192" si="2621">LEFT(A2192,(FIND(" -",A2192,1)-1))</f>
        <v>2/22/2017</v>
      </c>
    </row>
    <row r="2193" spans="1:5" ht="13.5" thickBot="1">
      <c r="A2193" s="3" t="s">
        <v>926</v>
      </c>
      <c r="B2193" s="2" t="s">
        <v>3140</v>
      </c>
      <c r="C2193" s="8" t="str">
        <f t="shared" ref="C2193:C2194" si="2622">MID(A2193,FIND(" - ",A2193)+3,LEN(A2193))</f>
        <v>33rd &amp; Market</v>
      </c>
      <c r="D2193" s="2" t="s">
        <v>3143</v>
      </c>
      <c r="E2193" s="4" t="str">
        <f t="shared" ref="E2193" si="2623">LEFT(A2193,(FIND(" checkout",A2193,1)-1))</f>
        <v>5:22 PM</v>
      </c>
    </row>
    <row r="2194" spans="1:5" ht="13.5" thickBot="1">
      <c r="A2194" s="5" t="s">
        <v>1030</v>
      </c>
      <c r="B2194" s="2" t="s">
        <v>3141</v>
      </c>
      <c r="C2194" s="8" t="str">
        <f t="shared" si="2622"/>
        <v>19th &amp; Market</v>
      </c>
      <c r="D2194" s="2" t="s">
        <v>3144</v>
      </c>
      <c r="E2194" s="4" t="str">
        <f t="shared" ref="E2194" si="2624">LEFT(A2194,(FIND(" return",A2194,1)-1))</f>
        <v>5:30 PM</v>
      </c>
    </row>
    <row r="2195" spans="1:5" ht="13.5" thickBot="1">
      <c r="A2195" s="3" t="s">
        <v>206</v>
      </c>
      <c r="B2195" s="6" t="s">
        <v>3142</v>
      </c>
      <c r="C2195" s="4" t="str">
        <f t="shared" ref="C2195" si="2625">LEFT(A2195,(FIND(" miles",A2195,1)-1))</f>
        <v>1.2</v>
      </c>
    </row>
    <row r="2196" spans="1:5" ht="13.5" thickBot="1">
      <c r="A2196" s="7">
        <v>0</v>
      </c>
      <c r="B2196" s="2" t="s">
        <v>3139</v>
      </c>
      <c r="C2196" s="8" t="str">
        <f t="shared" ref="C2196" si="2626">MID(A2192,FIND(" - ",A2192)+3, 2)</f>
        <v xml:space="preserve">8 </v>
      </c>
    </row>
    <row r="2197" spans="1:5" ht="13.5" thickBot="1">
      <c r="A2197" s="1" t="s">
        <v>1031</v>
      </c>
      <c r="B2197" s="2" t="s">
        <v>3138</v>
      </c>
      <c r="C2197" s="4" t="str">
        <f t="shared" ref="C2197" si="2627">LEFT(A2197,(FIND(" -",A2197,1)-1))</f>
        <v>2/22/2017</v>
      </c>
    </row>
    <row r="2198" spans="1:5" ht="13.5" thickBot="1">
      <c r="A2198" s="3" t="s">
        <v>1032</v>
      </c>
      <c r="B2198" s="2" t="s">
        <v>3140</v>
      </c>
      <c r="C2198" s="8" t="str">
        <f t="shared" ref="C2198:C2199" si="2628">MID(A2198,FIND(" - ",A2198)+3,LEN(A2198))</f>
        <v>19th &amp; Market</v>
      </c>
      <c r="D2198" s="2" t="s">
        <v>3143</v>
      </c>
      <c r="E2198" s="4" t="str">
        <f t="shared" ref="E2198" si="2629">LEFT(A2198,(FIND(" checkout",A2198,1)-1))</f>
        <v>6:56 PM</v>
      </c>
    </row>
    <row r="2199" spans="1:5" ht="13.5" thickBot="1">
      <c r="A2199" s="5" t="s">
        <v>1033</v>
      </c>
      <c r="B2199" s="2" t="s">
        <v>3141</v>
      </c>
      <c r="C2199" s="8" t="str">
        <f t="shared" si="2628"/>
        <v>23rd &amp; Fairmount</v>
      </c>
      <c r="D2199" s="2" t="s">
        <v>3144</v>
      </c>
      <c r="E2199" s="4" t="str">
        <f t="shared" ref="E2199" si="2630">LEFT(A2199,(FIND(" return",A2199,1)-1))</f>
        <v>7:05 PM</v>
      </c>
    </row>
    <row r="2200" spans="1:5" ht="13.5" thickBot="1">
      <c r="A2200" s="3" t="s">
        <v>299</v>
      </c>
      <c r="B2200" s="6" t="s">
        <v>3142</v>
      </c>
      <c r="C2200" s="4" t="str">
        <f t="shared" ref="C2200" si="2631">LEFT(A2200,(FIND(" miles",A2200,1)-1))</f>
        <v>1.35</v>
      </c>
    </row>
    <row r="2201" spans="1:5" ht="13.5" thickBot="1">
      <c r="A2201" s="7">
        <v>0</v>
      </c>
      <c r="B2201" s="2" t="s">
        <v>3139</v>
      </c>
      <c r="C2201" s="8" t="str">
        <f t="shared" ref="C2201" si="2632">MID(A2197,FIND(" - ",A2197)+3, 2)</f>
        <v xml:space="preserve">9 </v>
      </c>
    </row>
    <row r="2202" spans="1:5" ht="13.5" thickBot="1">
      <c r="A2202" s="1" t="s">
        <v>1034</v>
      </c>
      <c r="B2202" s="2" t="s">
        <v>3138</v>
      </c>
      <c r="C2202" s="4" t="str">
        <f t="shared" ref="C2202" si="2633">LEFT(A2202,(FIND(" -",A2202,1)-1))</f>
        <v>2/23/2017</v>
      </c>
    </row>
    <row r="2203" spans="1:5" ht="13.5" thickBot="1">
      <c r="A2203" s="3" t="s">
        <v>602</v>
      </c>
      <c r="B2203" s="2" t="s">
        <v>3140</v>
      </c>
      <c r="C2203" s="8" t="str">
        <f t="shared" ref="C2203:C2204" si="2634">MID(A2203,FIND(" - ",A2203)+3,LEN(A2203))</f>
        <v>23rd &amp; Fairmount</v>
      </c>
      <c r="D2203" s="2" t="s">
        <v>3143</v>
      </c>
      <c r="E2203" s="4" t="str">
        <f t="shared" ref="E2203" si="2635">LEFT(A2203,(FIND(" checkout",A2203,1)-1))</f>
        <v>7:46 AM</v>
      </c>
    </row>
    <row r="2204" spans="1:5" ht="13.5" thickBot="1">
      <c r="A2204" s="5" t="s">
        <v>1035</v>
      </c>
      <c r="B2204" s="2" t="s">
        <v>3141</v>
      </c>
      <c r="C2204" s="8" t="str">
        <f t="shared" si="2634"/>
        <v>The Children's Hospital of Philadelphia (CHOP)</v>
      </c>
      <c r="D2204" s="2" t="s">
        <v>3144</v>
      </c>
      <c r="E2204" s="4" t="str">
        <f t="shared" ref="E2204" si="2636">LEFT(A2204,(FIND(" return",A2204,1)-1))</f>
        <v>8:03 AM</v>
      </c>
    </row>
    <row r="2205" spans="1:5" ht="13.5" thickBot="1">
      <c r="A2205" s="3" t="s">
        <v>45</v>
      </c>
      <c r="B2205" s="6" t="s">
        <v>3142</v>
      </c>
      <c r="C2205" s="4" t="str">
        <f t="shared" ref="C2205" si="2637">LEFT(A2205,(FIND(" miles",A2205,1)-1))</f>
        <v>2.55</v>
      </c>
    </row>
    <row r="2206" spans="1:5" ht="13.5" thickBot="1">
      <c r="A2206" s="7">
        <v>0</v>
      </c>
      <c r="B2206" s="2" t="s">
        <v>3139</v>
      </c>
      <c r="C2206" s="8" t="str">
        <f t="shared" ref="C2206" si="2638">MID(A2202,FIND(" - ",A2202)+3, 2)</f>
        <v>17</v>
      </c>
    </row>
    <row r="2207" spans="1:5" ht="13.5" thickBot="1">
      <c r="A2207" s="1" t="s">
        <v>1036</v>
      </c>
      <c r="B2207" s="2" t="s">
        <v>3138</v>
      </c>
      <c r="C2207" s="4" t="str">
        <f t="shared" ref="C2207" si="2639">LEFT(A2207,(FIND(" -",A2207,1)-1))</f>
        <v>2/23/2017</v>
      </c>
    </row>
    <row r="2208" spans="1:5" ht="13.5" thickBot="1">
      <c r="A2208" s="3" t="s">
        <v>1037</v>
      </c>
      <c r="B2208" s="2" t="s">
        <v>3140</v>
      </c>
      <c r="C2208" s="8" t="str">
        <f t="shared" ref="C2208:C2209" si="2640">MID(A2208,FIND(" - ",A2208)+3,LEN(A2208))</f>
        <v>The Children's Hospital of Philadelphia (CHOP)</v>
      </c>
      <c r="D2208" s="2" t="s">
        <v>3143</v>
      </c>
      <c r="E2208" s="4" t="str">
        <f t="shared" ref="E2208" si="2641">LEFT(A2208,(FIND(" checkout",A2208,1)-1))</f>
        <v>4:57 PM</v>
      </c>
    </row>
    <row r="2209" spans="1:5" ht="13.5" thickBot="1">
      <c r="A2209" s="5" t="s">
        <v>1038</v>
      </c>
      <c r="B2209" s="2" t="s">
        <v>3141</v>
      </c>
      <c r="C2209" s="8" t="str">
        <f t="shared" si="2640"/>
        <v>17th &amp; Pine</v>
      </c>
      <c r="D2209" s="2" t="s">
        <v>3144</v>
      </c>
      <c r="E2209" s="4" t="str">
        <f t="shared" ref="E2209" si="2642">LEFT(A2209,(FIND(" return",A2209,1)-1))</f>
        <v>5:08 PM</v>
      </c>
    </row>
    <row r="2210" spans="1:5" ht="13.5" thickBot="1">
      <c r="A2210" s="3" t="s">
        <v>330</v>
      </c>
      <c r="B2210" s="6" t="s">
        <v>3142</v>
      </c>
      <c r="C2210" s="4" t="str">
        <f t="shared" ref="C2210" si="2643">LEFT(A2210,(FIND(" miles",A2210,1)-1))</f>
        <v>1.65</v>
      </c>
    </row>
    <row r="2211" spans="1:5" ht="13.5" thickBot="1">
      <c r="A2211" s="7">
        <v>0</v>
      </c>
      <c r="B2211" s="2" t="s">
        <v>3139</v>
      </c>
      <c r="C2211" s="8" t="str">
        <f t="shared" ref="C2211" si="2644">MID(A2207,FIND(" - ",A2207)+3, 2)</f>
        <v>11</v>
      </c>
    </row>
    <row r="2212" spans="1:5" ht="13.5" thickBot="1">
      <c r="A2212" s="1" t="s">
        <v>1039</v>
      </c>
      <c r="B2212" s="2" t="s">
        <v>3138</v>
      </c>
      <c r="C2212" s="4" t="str">
        <f t="shared" ref="C2212" si="2645">LEFT(A2212,(FIND(" -",A2212,1)-1))</f>
        <v>2/23/2017</v>
      </c>
    </row>
    <row r="2213" spans="1:5" ht="13.5" thickBot="1">
      <c r="A2213" s="3" t="s">
        <v>995</v>
      </c>
      <c r="B2213" s="2" t="s">
        <v>3140</v>
      </c>
      <c r="C2213" s="8" t="str">
        <f t="shared" ref="C2213:C2214" si="2646">MID(A2213,FIND(" - ",A2213)+3,LEN(A2213))</f>
        <v>Rittenhouse Square</v>
      </c>
      <c r="D2213" s="2" t="s">
        <v>3143</v>
      </c>
      <c r="E2213" s="4" t="str">
        <f t="shared" ref="E2213" si="2647">LEFT(A2213,(FIND(" checkout",A2213,1)-1))</f>
        <v>6:40 PM</v>
      </c>
    </row>
    <row r="2214" spans="1:5" ht="13.5" thickBot="1">
      <c r="A2214" s="5" t="s">
        <v>996</v>
      </c>
      <c r="B2214" s="2" t="s">
        <v>3141</v>
      </c>
      <c r="C2214" s="8" t="str">
        <f t="shared" si="2646"/>
        <v>23rd &amp; Fairmount</v>
      </c>
      <c r="D2214" s="2" t="s">
        <v>3144</v>
      </c>
      <c r="E2214" s="4" t="str">
        <f t="shared" ref="E2214" si="2648">LEFT(A2214,(FIND(" return",A2214,1)-1))</f>
        <v>6:52 PM</v>
      </c>
    </row>
    <row r="2215" spans="1:5" ht="13.5" thickBot="1">
      <c r="A2215" s="3" t="s">
        <v>106</v>
      </c>
      <c r="B2215" s="6" t="s">
        <v>3142</v>
      </c>
      <c r="C2215" s="4" t="str">
        <f t="shared" ref="C2215" si="2649">LEFT(A2215,(FIND(" miles",A2215,1)-1))</f>
        <v>1.8</v>
      </c>
    </row>
    <row r="2216" spans="1:5" ht="13.5" thickBot="1">
      <c r="A2216" s="7">
        <v>0</v>
      </c>
      <c r="B2216" s="2" t="s">
        <v>3139</v>
      </c>
      <c r="C2216" s="8" t="str">
        <f t="shared" ref="C2216" si="2650">MID(A2212,FIND(" - ",A2212)+3, 2)</f>
        <v>12</v>
      </c>
    </row>
    <row r="2217" spans="1:5" ht="13.5" thickBot="1">
      <c r="A2217" s="1" t="s">
        <v>1040</v>
      </c>
      <c r="B2217" s="2" t="s">
        <v>3138</v>
      </c>
      <c r="C2217" s="4" t="str">
        <f t="shared" ref="C2217" si="2651">LEFT(A2217,(FIND(" -",A2217,1)-1))</f>
        <v>2/24/2017</v>
      </c>
    </row>
    <row r="2218" spans="1:5" ht="13.5" thickBot="1">
      <c r="A2218" s="3" t="s">
        <v>697</v>
      </c>
      <c r="B2218" s="2" t="s">
        <v>3140</v>
      </c>
      <c r="C2218" s="8" t="str">
        <f t="shared" ref="C2218:C2219" si="2652">MID(A2218,FIND(" - ",A2218)+3,LEN(A2218))</f>
        <v>23rd &amp; Fairmount</v>
      </c>
      <c r="D2218" s="2" t="s">
        <v>3143</v>
      </c>
      <c r="E2218" s="4" t="str">
        <f t="shared" ref="E2218" si="2653">LEFT(A2218,(FIND(" checkout",A2218,1)-1))</f>
        <v>7:40 AM</v>
      </c>
    </row>
    <row r="2219" spans="1:5" ht="13.5" thickBot="1">
      <c r="A2219" s="5" t="s">
        <v>698</v>
      </c>
      <c r="B2219" s="2" t="s">
        <v>3141</v>
      </c>
      <c r="C2219" s="8" t="str">
        <f t="shared" si="2652"/>
        <v>The Children's Hospital of Philadelphia (CHOP)</v>
      </c>
      <c r="D2219" s="2" t="s">
        <v>3144</v>
      </c>
      <c r="E2219" s="4" t="str">
        <f t="shared" ref="E2219" si="2654">LEFT(A2219,(FIND(" return",A2219,1)-1))</f>
        <v>7:57 AM</v>
      </c>
    </row>
    <row r="2220" spans="1:5" ht="13.5" thickBot="1">
      <c r="A2220" s="3" t="s">
        <v>45</v>
      </c>
      <c r="B2220" s="6" t="s">
        <v>3142</v>
      </c>
      <c r="C2220" s="4" t="str">
        <f t="shared" ref="C2220" si="2655">LEFT(A2220,(FIND(" miles",A2220,1)-1))</f>
        <v>2.55</v>
      </c>
    </row>
    <row r="2221" spans="1:5" ht="13.5" thickBot="1">
      <c r="A2221" s="7">
        <v>0</v>
      </c>
      <c r="B2221" s="2" t="s">
        <v>3139</v>
      </c>
      <c r="C2221" s="8" t="str">
        <f t="shared" ref="C2221" si="2656">MID(A2217,FIND(" - ",A2217)+3, 2)</f>
        <v>17</v>
      </c>
    </row>
    <row r="2222" spans="1:5" ht="13.5" thickBot="1">
      <c r="A2222" s="1" t="s">
        <v>1041</v>
      </c>
      <c r="B2222" s="2" t="s">
        <v>3138</v>
      </c>
      <c r="C2222" s="4" t="str">
        <f t="shared" ref="C2222" si="2657">LEFT(A2222,(FIND(" -",A2222,1)-1))</f>
        <v>2/24/2017</v>
      </c>
    </row>
    <row r="2223" spans="1:5" ht="13.5" thickBot="1">
      <c r="A2223" s="3" t="s">
        <v>825</v>
      </c>
      <c r="B2223" s="2" t="s">
        <v>3140</v>
      </c>
      <c r="C2223" s="8" t="str">
        <f t="shared" ref="C2223:C2224" si="2658">MID(A2223,FIND(" - ",A2223)+3,LEN(A2223))</f>
        <v>The Children's Hospital of Philadelphia (CHOP)</v>
      </c>
      <c r="D2223" s="2" t="s">
        <v>3143</v>
      </c>
      <c r="E2223" s="4" t="str">
        <f t="shared" ref="E2223" si="2659">LEFT(A2223,(FIND(" checkout",A2223,1)-1))</f>
        <v>4:59 PM</v>
      </c>
    </row>
    <row r="2224" spans="1:5" ht="13.5" thickBot="1">
      <c r="A2224" s="5" t="s">
        <v>1042</v>
      </c>
      <c r="B2224" s="2" t="s">
        <v>3141</v>
      </c>
      <c r="C2224" s="8" t="str">
        <f t="shared" si="2658"/>
        <v>17th &amp; Pine</v>
      </c>
      <c r="D2224" s="2" t="s">
        <v>3144</v>
      </c>
      <c r="E2224" s="4" t="str">
        <f t="shared" ref="E2224" si="2660">LEFT(A2224,(FIND(" return",A2224,1)-1))</f>
        <v>5:09 PM</v>
      </c>
    </row>
    <row r="2225" spans="1:5" ht="13.5" thickBot="1">
      <c r="A2225" s="3" t="s">
        <v>49</v>
      </c>
      <c r="B2225" s="6" t="s">
        <v>3142</v>
      </c>
      <c r="C2225" s="4" t="str">
        <f t="shared" ref="C2225" si="2661">LEFT(A2225,(FIND(" miles",A2225,1)-1))</f>
        <v>1.5</v>
      </c>
    </row>
    <row r="2226" spans="1:5" ht="13.5" thickBot="1">
      <c r="A2226" s="7">
        <v>0</v>
      </c>
      <c r="B2226" s="2" t="s">
        <v>3139</v>
      </c>
      <c r="C2226" s="8" t="str">
        <f t="shared" ref="C2226" si="2662">MID(A2222,FIND(" - ",A2222)+3, 2)</f>
        <v>10</v>
      </c>
    </row>
    <row r="2227" spans="1:5" ht="13.5" thickBot="1">
      <c r="A2227" s="1" t="s">
        <v>1041</v>
      </c>
      <c r="B2227" s="2" t="s">
        <v>3138</v>
      </c>
      <c r="C2227" s="4" t="str">
        <f t="shared" ref="C2227" si="2663">LEFT(A2227,(FIND(" -",A2227,1)-1))</f>
        <v>2/24/2017</v>
      </c>
    </row>
    <row r="2228" spans="1:5" ht="13.5" thickBot="1">
      <c r="A2228" s="3" t="s">
        <v>1043</v>
      </c>
      <c r="B2228" s="2" t="s">
        <v>3140</v>
      </c>
      <c r="C2228" s="8" t="str">
        <f t="shared" ref="C2228:C2229" si="2664">MID(A2228,FIND(" - ",A2228)+3,LEN(A2228))</f>
        <v>Rittenhouse Square</v>
      </c>
      <c r="D2228" s="2" t="s">
        <v>3143</v>
      </c>
      <c r="E2228" s="4" t="str">
        <f t="shared" ref="E2228" si="2665">LEFT(A2228,(FIND(" checkout",A2228,1)-1))</f>
        <v>6:43 PM</v>
      </c>
    </row>
    <row r="2229" spans="1:5" ht="13.5" thickBot="1">
      <c r="A2229" s="5" t="s">
        <v>1044</v>
      </c>
      <c r="B2229" s="2" t="s">
        <v>3141</v>
      </c>
      <c r="C2229" s="8" t="str">
        <f t="shared" si="2664"/>
        <v>23rd &amp; Fairmount</v>
      </c>
      <c r="D2229" s="2" t="s">
        <v>3144</v>
      </c>
      <c r="E2229" s="4" t="str">
        <f t="shared" ref="E2229" si="2666">LEFT(A2229,(FIND(" return",A2229,1)-1))</f>
        <v>6:53 PM</v>
      </c>
    </row>
    <row r="2230" spans="1:5" ht="13.5" thickBot="1">
      <c r="A2230" s="3" t="s">
        <v>49</v>
      </c>
      <c r="B2230" s="6" t="s">
        <v>3142</v>
      </c>
      <c r="C2230" s="4" t="str">
        <f t="shared" ref="C2230" si="2667">LEFT(A2230,(FIND(" miles",A2230,1)-1))</f>
        <v>1.5</v>
      </c>
    </row>
    <row r="2231" spans="1:5" ht="13.5" thickBot="1">
      <c r="A2231" s="7">
        <v>0</v>
      </c>
      <c r="B2231" s="2" t="s">
        <v>3139</v>
      </c>
      <c r="C2231" s="8" t="str">
        <f t="shared" ref="C2231" si="2668">MID(A2227,FIND(" - ",A2227)+3, 2)</f>
        <v>10</v>
      </c>
    </row>
    <row r="2232" spans="1:5" ht="13.5" thickBot="1">
      <c r="A2232" s="1" t="s">
        <v>1045</v>
      </c>
      <c r="B2232" s="2" t="s">
        <v>3138</v>
      </c>
      <c r="C2232" s="4" t="str">
        <f t="shared" ref="C2232" si="2669">LEFT(A2232,(FIND(" -",A2232,1)-1))</f>
        <v>2/26/2017</v>
      </c>
    </row>
    <row r="2233" spans="1:5" ht="13.5" thickBot="1">
      <c r="A2233" s="3" t="s">
        <v>1046</v>
      </c>
      <c r="B2233" s="2" t="s">
        <v>3140</v>
      </c>
      <c r="C2233" s="8" t="str">
        <f t="shared" ref="C2233:C2234" si="2670">MID(A2233,FIND(" - ",A2233)+3,LEN(A2233))</f>
        <v>23rd &amp; Fairmount</v>
      </c>
      <c r="D2233" s="2" t="s">
        <v>3143</v>
      </c>
      <c r="E2233" s="4" t="str">
        <f t="shared" ref="E2233" si="2671">LEFT(A2233,(FIND(" checkout",A2233,1)-1))</f>
        <v>9:39 AM</v>
      </c>
    </row>
    <row r="2234" spans="1:5" ht="13.5" thickBot="1">
      <c r="A2234" s="5" t="s">
        <v>1047</v>
      </c>
      <c r="B2234" s="2" t="s">
        <v>3141</v>
      </c>
      <c r="C2234" s="8" t="str">
        <f t="shared" si="2670"/>
        <v>17th &amp; Pine</v>
      </c>
      <c r="D2234" s="2" t="s">
        <v>3144</v>
      </c>
      <c r="E2234" s="4" t="str">
        <f t="shared" ref="E2234" si="2672">LEFT(A2234,(FIND(" return",A2234,1)-1))</f>
        <v>9:54 AM</v>
      </c>
    </row>
    <row r="2235" spans="1:5" ht="13.5" thickBot="1">
      <c r="A2235" s="3" t="s">
        <v>23</v>
      </c>
      <c r="B2235" s="6" t="s">
        <v>3142</v>
      </c>
      <c r="C2235" s="4" t="str">
        <f t="shared" ref="C2235" si="2673">LEFT(A2235,(FIND(" miles",A2235,1)-1))</f>
        <v>2.25</v>
      </c>
    </row>
    <row r="2236" spans="1:5" ht="13.5" thickBot="1">
      <c r="A2236" s="7">
        <v>0</v>
      </c>
      <c r="B2236" s="2" t="s">
        <v>3139</v>
      </c>
      <c r="C2236" s="8" t="str">
        <f t="shared" ref="C2236" si="2674">MID(A2232,FIND(" - ",A2232)+3, 2)</f>
        <v>15</v>
      </c>
    </row>
    <row r="2237" spans="1:5" ht="13.5" thickBot="1">
      <c r="A2237" s="1" t="s">
        <v>1048</v>
      </c>
      <c r="B2237" s="2" t="s">
        <v>3138</v>
      </c>
      <c r="C2237" s="4" t="str">
        <f t="shared" ref="C2237" si="2675">LEFT(A2237,(FIND(" -",A2237,1)-1))</f>
        <v>2/26/2017</v>
      </c>
    </row>
    <row r="2238" spans="1:5" ht="13.5" thickBot="1">
      <c r="A2238" s="3" t="s">
        <v>1049</v>
      </c>
      <c r="B2238" s="2" t="s">
        <v>3140</v>
      </c>
      <c r="C2238" s="8" t="str">
        <f t="shared" ref="C2238:C2239" si="2676">MID(A2238,FIND(" - ",A2238)+3,LEN(A2238))</f>
        <v>Rittenhouse Square</v>
      </c>
      <c r="D2238" s="2" t="s">
        <v>3143</v>
      </c>
      <c r="E2238" s="4" t="str">
        <f t="shared" ref="E2238" si="2677">LEFT(A2238,(FIND(" checkout",A2238,1)-1))</f>
        <v>11:12 AM</v>
      </c>
    </row>
    <row r="2239" spans="1:5" ht="13.5" thickBot="1">
      <c r="A2239" s="5" t="s">
        <v>1050</v>
      </c>
      <c r="B2239" s="2" t="s">
        <v>3141</v>
      </c>
      <c r="C2239" s="8" t="str">
        <f t="shared" si="2676"/>
        <v>23rd &amp; Fairmount</v>
      </c>
      <c r="D2239" s="2" t="s">
        <v>3144</v>
      </c>
      <c r="E2239" s="4" t="str">
        <f t="shared" ref="E2239" si="2678">LEFT(A2239,(FIND(" return",A2239,1)-1))</f>
        <v>11:24 AM</v>
      </c>
    </row>
    <row r="2240" spans="1:5" ht="13.5" thickBot="1">
      <c r="A2240" s="3" t="s">
        <v>106</v>
      </c>
      <c r="B2240" s="6" t="s">
        <v>3142</v>
      </c>
      <c r="C2240" s="4" t="str">
        <f t="shared" ref="C2240" si="2679">LEFT(A2240,(FIND(" miles",A2240,1)-1))</f>
        <v>1.8</v>
      </c>
    </row>
    <row r="2241" spans="1:5" ht="13.5" thickBot="1">
      <c r="A2241" s="7">
        <v>0</v>
      </c>
      <c r="B2241" s="2" t="s">
        <v>3139</v>
      </c>
      <c r="C2241" s="8" t="str">
        <f t="shared" ref="C2241" si="2680">MID(A2237,FIND(" - ",A2237)+3, 2)</f>
        <v>12</v>
      </c>
    </row>
    <row r="2242" spans="1:5" ht="13.5" thickBot="1">
      <c r="A2242" s="1" t="s">
        <v>1051</v>
      </c>
      <c r="B2242" s="2" t="s">
        <v>3138</v>
      </c>
      <c r="C2242" s="4" t="str">
        <f t="shared" ref="C2242" si="2681">LEFT(A2242,(FIND(" -",A2242,1)-1))</f>
        <v>2/27/2017</v>
      </c>
    </row>
    <row r="2243" spans="1:5" ht="13.5" thickBot="1">
      <c r="A2243" s="3" t="s">
        <v>37</v>
      </c>
      <c r="B2243" s="2" t="s">
        <v>3140</v>
      </c>
      <c r="C2243" s="8" t="str">
        <f t="shared" ref="C2243:C2244" si="2682">MID(A2243,FIND(" - ",A2243)+3,LEN(A2243))</f>
        <v>23rd &amp; Fairmount</v>
      </c>
      <c r="D2243" s="2" t="s">
        <v>3143</v>
      </c>
      <c r="E2243" s="4" t="str">
        <f t="shared" ref="E2243" si="2683">LEFT(A2243,(FIND(" checkout",A2243,1)-1))</f>
        <v>8:04 AM</v>
      </c>
    </row>
    <row r="2244" spans="1:5" ht="13.5" thickBot="1">
      <c r="A2244" s="5" t="s">
        <v>806</v>
      </c>
      <c r="B2244" s="2" t="s">
        <v>3141</v>
      </c>
      <c r="C2244" s="8" t="str">
        <f t="shared" si="2682"/>
        <v>33rd &amp; Market</v>
      </c>
      <c r="D2244" s="2" t="s">
        <v>3144</v>
      </c>
      <c r="E2244" s="4" t="str">
        <f t="shared" ref="E2244" si="2684">LEFT(A2244,(FIND(" return",A2244,1)-1))</f>
        <v>8:14 AM</v>
      </c>
    </row>
    <row r="2245" spans="1:5" ht="13.5" thickBot="1">
      <c r="A2245" s="3" t="s">
        <v>49</v>
      </c>
      <c r="B2245" s="6" t="s">
        <v>3142</v>
      </c>
      <c r="C2245" s="4" t="str">
        <f t="shared" ref="C2245" si="2685">LEFT(A2245,(FIND(" miles",A2245,1)-1))</f>
        <v>1.5</v>
      </c>
    </row>
    <row r="2246" spans="1:5" ht="13.5" thickBot="1">
      <c r="A2246" s="7">
        <v>0</v>
      </c>
      <c r="B2246" s="2" t="s">
        <v>3139</v>
      </c>
      <c r="C2246" s="8" t="str">
        <f t="shared" ref="C2246" si="2686">MID(A2242,FIND(" - ",A2242)+3, 2)</f>
        <v>10</v>
      </c>
    </row>
    <row r="2247" spans="1:5" ht="13.5" thickBot="1">
      <c r="A2247" s="1" t="s">
        <v>1052</v>
      </c>
      <c r="B2247" s="2" t="s">
        <v>3138</v>
      </c>
      <c r="C2247" s="4" t="str">
        <f t="shared" ref="C2247" si="2687">LEFT(A2247,(FIND(" -",A2247,1)-1))</f>
        <v>2/27/2017</v>
      </c>
    </row>
    <row r="2248" spans="1:5" ht="13.5" thickBot="1">
      <c r="A2248" s="3" t="s">
        <v>204</v>
      </c>
      <c r="B2248" s="2" t="s">
        <v>3140</v>
      </c>
      <c r="C2248" s="8" t="str">
        <f t="shared" ref="C2248:C2249" si="2688">MID(A2248,FIND(" - ",A2248)+3,LEN(A2248))</f>
        <v>33rd &amp; Market</v>
      </c>
      <c r="D2248" s="2" t="s">
        <v>3143</v>
      </c>
      <c r="E2248" s="4" t="str">
        <f t="shared" ref="E2248" si="2689">LEFT(A2248,(FIND(" checkout",A2248,1)-1))</f>
        <v>5:15 PM</v>
      </c>
    </row>
    <row r="2249" spans="1:5" ht="13.5" thickBot="1">
      <c r="A2249" s="5" t="s">
        <v>205</v>
      </c>
      <c r="B2249" s="2" t="s">
        <v>3141</v>
      </c>
      <c r="C2249" s="8" t="str">
        <f t="shared" si="2688"/>
        <v>Philadelphia Museum of Art</v>
      </c>
      <c r="D2249" s="2" t="s">
        <v>3144</v>
      </c>
      <c r="E2249" s="4" t="str">
        <f t="shared" ref="E2249" si="2690">LEFT(A2249,(FIND(" return",A2249,1)-1))</f>
        <v>5:23 PM</v>
      </c>
    </row>
    <row r="2250" spans="1:5" ht="13.5" thickBot="1">
      <c r="A2250" s="3" t="s">
        <v>206</v>
      </c>
      <c r="B2250" s="6" t="s">
        <v>3142</v>
      </c>
      <c r="C2250" s="4" t="str">
        <f t="shared" ref="C2250" si="2691">LEFT(A2250,(FIND(" miles",A2250,1)-1))</f>
        <v>1.2</v>
      </c>
    </row>
    <row r="2251" spans="1:5" ht="13.5" thickBot="1">
      <c r="A2251" s="7">
        <v>0</v>
      </c>
      <c r="B2251" s="2" t="s">
        <v>3139</v>
      </c>
      <c r="C2251" s="8" t="str">
        <f t="shared" ref="C2251" si="2692">MID(A2247,FIND(" - ",A2247)+3, 2)</f>
        <v xml:space="preserve">8 </v>
      </c>
    </row>
    <row r="2252" spans="1:5" ht="13.5" thickBot="1">
      <c r="A2252" s="1" t="s">
        <v>1053</v>
      </c>
      <c r="B2252" s="2" t="s">
        <v>3138</v>
      </c>
      <c r="C2252" s="4" t="str">
        <f t="shared" ref="C2252" si="2693">LEFT(A2252,(FIND(" -",A2252,1)-1))</f>
        <v>2/28/2017</v>
      </c>
    </row>
    <row r="2253" spans="1:5" ht="13.5" thickBot="1">
      <c r="A2253" s="3" t="s">
        <v>535</v>
      </c>
      <c r="B2253" s="2" t="s">
        <v>3140</v>
      </c>
      <c r="C2253" s="8" t="str">
        <f t="shared" ref="C2253:C2254" si="2694">MID(A2253,FIND(" - ",A2253)+3,LEN(A2253))</f>
        <v>23rd &amp; Fairmount</v>
      </c>
      <c r="D2253" s="2" t="s">
        <v>3143</v>
      </c>
      <c r="E2253" s="4" t="str">
        <f t="shared" ref="E2253" si="2695">LEFT(A2253,(FIND(" checkout",A2253,1)-1))</f>
        <v>7:56 AM</v>
      </c>
    </row>
    <row r="2254" spans="1:5" ht="13.5" thickBot="1">
      <c r="A2254" s="5" t="s">
        <v>651</v>
      </c>
      <c r="B2254" s="2" t="s">
        <v>3141</v>
      </c>
      <c r="C2254" s="8" t="str">
        <f t="shared" si="2694"/>
        <v>The Children's Hospital of Philadelphia (CHOP)</v>
      </c>
      <c r="D2254" s="2" t="s">
        <v>3144</v>
      </c>
      <c r="E2254" s="4" t="str">
        <f t="shared" ref="E2254" si="2696">LEFT(A2254,(FIND(" return",A2254,1)-1))</f>
        <v>8:11 AM</v>
      </c>
    </row>
    <row r="2255" spans="1:5" ht="13.5" thickBot="1">
      <c r="A2255" s="3" t="s">
        <v>23</v>
      </c>
      <c r="B2255" s="6" t="s">
        <v>3142</v>
      </c>
      <c r="C2255" s="4" t="str">
        <f t="shared" ref="C2255" si="2697">LEFT(A2255,(FIND(" miles",A2255,1)-1))</f>
        <v>2.25</v>
      </c>
    </row>
    <row r="2256" spans="1:5" ht="13.5" thickBot="1">
      <c r="A2256" s="7">
        <v>0</v>
      </c>
      <c r="B2256" s="2" t="s">
        <v>3139</v>
      </c>
      <c r="C2256" s="8" t="str">
        <f t="shared" ref="C2256" si="2698">MID(A2252,FIND(" - ",A2252)+3, 2)</f>
        <v>15</v>
      </c>
    </row>
    <row r="2257" spans="1:5" ht="13.5" thickBot="1">
      <c r="A2257" s="1" t="s">
        <v>1054</v>
      </c>
      <c r="B2257" s="2" t="s">
        <v>3138</v>
      </c>
      <c r="C2257" s="4" t="str">
        <f t="shared" ref="C2257" si="2699">LEFT(A2257,(FIND(" -",A2257,1)-1))</f>
        <v>3/1/2017</v>
      </c>
    </row>
    <row r="2258" spans="1:5" ht="13.5" thickBot="1">
      <c r="A2258" s="3" t="s">
        <v>177</v>
      </c>
      <c r="B2258" s="2" t="s">
        <v>3140</v>
      </c>
      <c r="C2258" s="8" t="str">
        <f t="shared" ref="C2258:C2259" si="2700">MID(A2258,FIND(" - ",A2258)+3,LEN(A2258))</f>
        <v>23rd &amp; Fairmount</v>
      </c>
      <c r="D2258" s="2" t="s">
        <v>3143</v>
      </c>
      <c r="E2258" s="4" t="str">
        <f t="shared" ref="E2258" si="2701">LEFT(A2258,(FIND(" checkout",A2258,1)-1))</f>
        <v>8:03 AM</v>
      </c>
    </row>
    <row r="2259" spans="1:5" ht="13.5" thickBot="1">
      <c r="A2259" s="5" t="s">
        <v>695</v>
      </c>
      <c r="B2259" s="2" t="s">
        <v>3141</v>
      </c>
      <c r="C2259" s="8" t="str">
        <f t="shared" si="2700"/>
        <v>33rd &amp; Market</v>
      </c>
      <c r="D2259" s="2" t="s">
        <v>3144</v>
      </c>
      <c r="E2259" s="4" t="str">
        <f t="shared" ref="E2259" si="2702">LEFT(A2259,(FIND(" return",A2259,1)-1))</f>
        <v>8:13 AM</v>
      </c>
    </row>
    <row r="2260" spans="1:5" ht="13.5" thickBot="1">
      <c r="A2260" s="3" t="s">
        <v>49</v>
      </c>
      <c r="B2260" s="6" t="s">
        <v>3142</v>
      </c>
      <c r="C2260" s="4" t="str">
        <f t="shared" ref="C2260" si="2703">LEFT(A2260,(FIND(" miles",A2260,1)-1))</f>
        <v>1.5</v>
      </c>
    </row>
    <row r="2261" spans="1:5" ht="13.5" thickBot="1">
      <c r="A2261" s="7">
        <v>0</v>
      </c>
      <c r="B2261" s="2" t="s">
        <v>3139</v>
      </c>
      <c r="C2261" s="8" t="str">
        <f t="shared" ref="C2261" si="2704">MID(A2257,FIND(" - ",A2257)+3, 2)</f>
        <v>10</v>
      </c>
    </row>
    <row r="2262" spans="1:5" ht="13.5" thickBot="1">
      <c r="A2262" s="1" t="s">
        <v>1055</v>
      </c>
      <c r="B2262" s="2" t="s">
        <v>3138</v>
      </c>
      <c r="C2262" s="4" t="str">
        <f t="shared" ref="C2262" si="2705">LEFT(A2262,(FIND(" -",A2262,1)-1))</f>
        <v>3/1/2017</v>
      </c>
    </row>
    <row r="2263" spans="1:5" ht="13.5" thickBot="1">
      <c r="A2263" s="3" t="s">
        <v>1056</v>
      </c>
      <c r="B2263" s="2" t="s">
        <v>3140</v>
      </c>
      <c r="C2263" s="8" t="str">
        <f t="shared" ref="C2263:C2264" si="2706">MID(A2263,FIND(" - ",A2263)+3,LEN(A2263))</f>
        <v>33rd &amp; Market</v>
      </c>
      <c r="D2263" s="2" t="s">
        <v>3143</v>
      </c>
      <c r="E2263" s="4" t="str">
        <f t="shared" ref="E2263" si="2707">LEFT(A2263,(FIND(" checkout",A2263,1)-1))</f>
        <v>4:41 PM</v>
      </c>
    </row>
    <row r="2264" spans="1:5" ht="13.5" thickBot="1">
      <c r="A2264" s="5" t="s">
        <v>1057</v>
      </c>
      <c r="B2264" s="2" t="s">
        <v>3141</v>
      </c>
      <c r="C2264" s="8" t="str">
        <f t="shared" si="2706"/>
        <v>Philadelphia Museum of Art</v>
      </c>
      <c r="D2264" s="2" t="s">
        <v>3144</v>
      </c>
      <c r="E2264" s="4" t="str">
        <f t="shared" ref="E2264" si="2708">LEFT(A2264,(FIND(" return",A2264,1)-1))</f>
        <v>4:48 PM</v>
      </c>
    </row>
    <row r="2265" spans="1:5" ht="13.5" thickBot="1">
      <c r="A2265" s="3" t="s">
        <v>232</v>
      </c>
      <c r="B2265" s="6" t="s">
        <v>3142</v>
      </c>
      <c r="C2265" s="4" t="str">
        <f t="shared" ref="C2265" si="2709">LEFT(A2265,(FIND(" miles",A2265,1)-1))</f>
        <v>1.05</v>
      </c>
    </row>
    <row r="2266" spans="1:5" ht="13.5" thickBot="1">
      <c r="A2266" s="7">
        <v>0</v>
      </c>
      <c r="B2266" s="2" t="s">
        <v>3139</v>
      </c>
      <c r="C2266" s="8" t="str">
        <f t="shared" ref="C2266" si="2710">MID(A2262,FIND(" - ",A2262)+3, 2)</f>
        <v xml:space="preserve">7 </v>
      </c>
    </row>
    <row r="2267" spans="1:5" ht="13.5" thickBot="1">
      <c r="A2267" s="1" t="s">
        <v>1058</v>
      </c>
      <c r="B2267" s="2" t="s">
        <v>3138</v>
      </c>
      <c r="C2267" s="4" t="str">
        <f t="shared" ref="C2267" si="2711">LEFT(A2267,(FIND(" -",A2267,1)-1))</f>
        <v>3/1/2017</v>
      </c>
    </row>
    <row r="2268" spans="1:5" ht="13.5" thickBot="1">
      <c r="A2268" s="3" t="s">
        <v>1059</v>
      </c>
      <c r="B2268" s="2" t="s">
        <v>3140</v>
      </c>
      <c r="C2268" s="8" t="str">
        <f t="shared" ref="C2268:C2269" si="2712">MID(A2268,FIND(" - ",A2268)+3,LEN(A2268))</f>
        <v>23rd &amp; Fairmount</v>
      </c>
      <c r="D2268" s="2" t="s">
        <v>3143</v>
      </c>
      <c r="E2268" s="4" t="str">
        <f t="shared" ref="E2268" si="2713">LEFT(A2268,(FIND(" checkout",A2268,1)-1))</f>
        <v>6:13 PM</v>
      </c>
    </row>
    <row r="2269" spans="1:5" ht="13.5" thickBot="1">
      <c r="A2269" s="5" t="s">
        <v>1060</v>
      </c>
      <c r="B2269" s="2" t="s">
        <v>3141</v>
      </c>
      <c r="C2269" s="8" t="str">
        <f t="shared" si="2712"/>
        <v>Rittenhouse Square</v>
      </c>
      <c r="D2269" s="2" t="s">
        <v>3144</v>
      </c>
      <c r="E2269" s="4" t="str">
        <f t="shared" ref="E2269" si="2714">LEFT(A2269,(FIND(" return",A2269,1)-1))</f>
        <v>6:24 PM</v>
      </c>
    </row>
    <row r="2270" spans="1:5" ht="13.5" thickBot="1">
      <c r="A2270" s="3" t="s">
        <v>330</v>
      </c>
      <c r="B2270" s="6" t="s">
        <v>3142</v>
      </c>
      <c r="C2270" s="4" t="str">
        <f t="shared" ref="C2270" si="2715">LEFT(A2270,(FIND(" miles",A2270,1)-1))</f>
        <v>1.65</v>
      </c>
    </row>
    <row r="2271" spans="1:5" ht="13.5" thickBot="1">
      <c r="A2271" s="7">
        <v>0</v>
      </c>
      <c r="B2271" s="2" t="s">
        <v>3139</v>
      </c>
      <c r="C2271" s="8" t="str">
        <f t="shared" ref="C2271" si="2716">MID(A2267,FIND(" - ",A2267)+3, 2)</f>
        <v>11</v>
      </c>
    </row>
    <row r="2272" spans="1:5" ht="13.5" thickBot="1">
      <c r="A2272" s="1" t="s">
        <v>1058</v>
      </c>
      <c r="B2272" s="2" t="s">
        <v>3138</v>
      </c>
      <c r="C2272" s="4" t="str">
        <f t="shared" ref="C2272" si="2717">LEFT(A2272,(FIND(" -",A2272,1)-1))</f>
        <v>3/1/2017</v>
      </c>
    </row>
    <row r="2273" spans="1:5" ht="13.5" thickBot="1">
      <c r="A2273" s="3" t="s">
        <v>1061</v>
      </c>
      <c r="B2273" s="2" t="s">
        <v>3140</v>
      </c>
      <c r="C2273" s="8" t="str">
        <f t="shared" ref="C2273:C2274" si="2718">MID(A2273,FIND(" - ",A2273)+3,LEN(A2273))</f>
        <v>Rittenhouse Square</v>
      </c>
      <c r="D2273" s="2" t="s">
        <v>3143</v>
      </c>
      <c r="E2273" s="4" t="str">
        <f t="shared" ref="E2273" si="2719">LEFT(A2273,(FIND(" checkout",A2273,1)-1))</f>
        <v>8:03 PM</v>
      </c>
    </row>
    <row r="2274" spans="1:5" ht="13.5" thickBot="1">
      <c r="A2274" s="5" t="s">
        <v>1062</v>
      </c>
      <c r="B2274" s="2" t="s">
        <v>3141</v>
      </c>
      <c r="C2274" s="8" t="str">
        <f t="shared" si="2718"/>
        <v>23rd &amp; Fairmount</v>
      </c>
      <c r="D2274" s="2" t="s">
        <v>3144</v>
      </c>
      <c r="E2274" s="4" t="str">
        <f t="shared" ref="E2274" si="2720">LEFT(A2274,(FIND(" return",A2274,1)-1))</f>
        <v>8:14 PM</v>
      </c>
    </row>
    <row r="2275" spans="1:5" ht="13.5" thickBot="1">
      <c r="A2275" s="3" t="s">
        <v>330</v>
      </c>
      <c r="B2275" s="6" t="s">
        <v>3142</v>
      </c>
      <c r="C2275" s="4" t="str">
        <f t="shared" ref="C2275" si="2721">LEFT(A2275,(FIND(" miles",A2275,1)-1))</f>
        <v>1.65</v>
      </c>
    </row>
    <row r="2276" spans="1:5" ht="13.5" thickBot="1">
      <c r="A2276" s="7">
        <v>0</v>
      </c>
      <c r="B2276" s="2" t="s">
        <v>3139</v>
      </c>
      <c r="C2276" s="8" t="str">
        <f t="shared" ref="C2276" si="2722">MID(A2272,FIND(" - ",A2272)+3, 2)</f>
        <v>11</v>
      </c>
    </row>
    <row r="2277" spans="1:5" ht="13.5" thickBot="1">
      <c r="A2277" s="1" t="s">
        <v>1063</v>
      </c>
      <c r="B2277" s="2" t="s">
        <v>3138</v>
      </c>
      <c r="C2277" s="4" t="str">
        <f t="shared" ref="C2277" si="2723">LEFT(A2277,(FIND(" -",A2277,1)-1))</f>
        <v>3/2/2017</v>
      </c>
    </row>
    <row r="2278" spans="1:5" ht="13.5" thickBot="1">
      <c r="A2278" s="3" t="s">
        <v>343</v>
      </c>
      <c r="B2278" s="2" t="s">
        <v>3140</v>
      </c>
      <c r="C2278" s="8" t="str">
        <f t="shared" ref="C2278:C2279" si="2724">MID(A2278,FIND(" - ",A2278)+3,LEN(A2278))</f>
        <v>23rd &amp; Fairmount</v>
      </c>
      <c r="D2278" s="2" t="s">
        <v>3143</v>
      </c>
      <c r="E2278" s="4" t="str">
        <f t="shared" ref="E2278" si="2725">LEFT(A2278,(FIND(" checkout",A2278,1)-1))</f>
        <v>7:50 AM</v>
      </c>
    </row>
    <row r="2279" spans="1:5" ht="13.5" thickBot="1">
      <c r="A2279" s="5" t="s">
        <v>1064</v>
      </c>
      <c r="B2279" s="2" t="s">
        <v>3141</v>
      </c>
      <c r="C2279" s="8" t="str">
        <f t="shared" si="2724"/>
        <v>The Children's Hospital of Philadelphia (CHOP)</v>
      </c>
      <c r="D2279" s="2" t="s">
        <v>3144</v>
      </c>
      <c r="E2279" s="4" t="str">
        <f t="shared" ref="E2279" si="2726">LEFT(A2279,(FIND(" return",A2279,1)-1))</f>
        <v>8:09 AM</v>
      </c>
    </row>
    <row r="2280" spans="1:5" ht="13.5" thickBot="1">
      <c r="A2280" s="3" t="s">
        <v>39</v>
      </c>
      <c r="B2280" s="6" t="s">
        <v>3142</v>
      </c>
      <c r="C2280" s="4" t="str">
        <f t="shared" ref="C2280" si="2727">LEFT(A2280,(FIND(" miles",A2280,1)-1))</f>
        <v>2.85</v>
      </c>
    </row>
    <row r="2281" spans="1:5" ht="13.5" thickBot="1">
      <c r="A2281" s="7">
        <v>0</v>
      </c>
      <c r="B2281" s="2" t="s">
        <v>3139</v>
      </c>
      <c r="C2281" s="8" t="str">
        <f t="shared" ref="C2281" si="2728">MID(A2277,FIND(" - ",A2277)+3, 2)</f>
        <v>19</v>
      </c>
    </row>
    <row r="2282" spans="1:5" ht="13.5" thickBot="1">
      <c r="A2282" s="1" t="s">
        <v>1065</v>
      </c>
      <c r="B2282" s="2" t="s">
        <v>3138</v>
      </c>
      <c r="C2282" s="4" t="str">
        <f t="shared" ref="C2282" si="2729">LEFT(A2282,(FIND(" -",A2282,1)-1))</f>
        <v>3/2/2017</v>
      </c>
    </row>
    <row r="2283" spans="1:5" ht="13.5" thickBot="1">
      <c r="A2283" s="3" t="s">
        <v>1066</v>
      </c>
      <c r="B2283" s="2" t="s">
        <v>3140</v>
      </c>
      <c r="C2283" s="8" t="str">
        <f t="shared" ref="C2283:C2284" si="2730">MID(A2283,FIND(" - ",A2283)+3,LEN(A2283))</f>
        <v>University City Station</v>
      </c>
      <c r="D2283" s="2" t="s">
        <v>3143</v>
      </c>
      <c r="E2283" s="4" t="str">
        <f t="shared" ref="E2283" si="2731">LEFT(A2283,(FIND(" checkout",A2283,1)-1))</f>
        <v>5:07 PM</v>
      </c>
    </row>
    <row r="2284" spans="1:5" ht="13.5" thickBot="1">
      <c r="A2284" s="5" t="s">
        <v>1067</v>
      </c>
      <c r="B2284" s="2" t="s">
        <v>3141</v>
      </c>
      <c r="C2284" s="8" t="str">
        <f t="shared" si="2730"/>
        <v>Rodin Museum</v>
      </c>
      <c r="D2284" s="2" t="s">
        <v>3144</v>
      </c>
      <c r="E2284" s="4" t="str">
        <f t="shared" ref="E2284" si="2732">LEFT(A2284,(FIND(" return",A2284,1)-1))</f>
        <v>5:19 PM</v>
      </c>
    </row>
    <row r="2285" spans="1:5" ht="13.5" thickBot="1">
      <c r="A2285" s="3" t="s">
        <v>106</v>
      </c>
      <c r="B2285" s="6" t="s">
        <v>3142</v>
      </c>
      <c r="C2285" s="4" t="str">
        <f t="shared" ref="C2285" si="2733">LEFT(A2285,(FIND(" miles",A2285,1)-1))</f>
        <v>1.8</v>
      </c>
    </row>
    <row r="2286" spans="1:5" ht="13.5" thickBot="1">
      <c r="A2286" s="7">
        <v>0</v>
      </c>
      <c r="B2286" s="2" t="s">
        <v>3139</v>
      </c>
      <c r="C2286" s="8" t="str">
        <f t="shared" ref="C2286" si="2734">MID(A2282,FIND(" - ",A2282)+3, 2)</f>
        <v>12</v>
      </c>
    </row>
    <row r="2287" spans="1:5" ht="13.5" thickBot="1">
      <c r="A2287" s="1" t="s">
        <v>1068</v>
      </c>
      <c r="B2287" s="2" t="s">
        <v>3138</v>
      </c>
      <c r="C2287" s="4" t="str">
        <f t="shared" ref="C2287" si="2735">LEFT(A2287,(FIND(" -",A2287,1)-1))</f>
        <v>3/3/2017</v>
      </c>
    </row>
    <row r="2288" spans="1:5" ht="13.5" thickBot="1">
      <c r="A2288" s="3" t="s">
        <v>910</v>
      </c>
      <c r="B2288" s="2" t="s">
        <v>3140</v>
      </c>
      <c r="C2288" s="8" t="str">
        <f t="shared" ref="C2288:C2289" si="2736">MID(A2288,FIND(" - ",A2288)+3,LEN(A2288))</f>
        <v>23rd &amp; Fairmount</v>
      </c>
      <c r="D2288" s="2" t="s">
        <v>3143</v>
      </c>
      <c r="E2288" s="4" t="str">
        <f t="shared" ref="E2288" si="2737">LEFT(A2288,(FIND(" checkout",A2288,1)-1))</f>
        <v>7:48 AM</v>
      </c>
    </row>
    <row r="2289" spans="1:5" ht="13.5" thickBot="1">
      <c r="A2289" s="5" t="s">
        <v>1069</v>
      </c>
      <c r="B2289" s="2" t="s">
        <v>3141</v>
      </c>
      <c r="C2289" s="8" t="str">
        <f t="shared" si="2736"/>
        <v>23rd &amp; Fairmount</v>
      </c>
      <c r="D2289" s="2" t="s">
        <v>3144</v>
      </c>
      <c r="E2289" s="4" t="str">
        <f t="shared" ref="E2289" si="2738">LEFT(A2289,(FIND(" return",A2289,1)-1))</f>
        <v>7:48 AM</v>
      </c>
    </row>
    <row r="2290" spans="1:5" ht="13.5" thickBot="1">
      <c r="A2290" s="3" t="s">
        <v>118</v>
      </c>
      <c r="B2290" s="6" t="s">
        <v>3142</v>
      </c>
      <c r="C2290" s="4" t="str">
        <f t="shared" ref="C2290" si="2739">LEFT(A2290,(FIND(" miles",A2290,1)-1))</f>
        <v>0</v>
      </c>
    </row>
    <row r="2291" spans="1:5" ht="13.5" thickBot="1">
      <c r="A2291" s="7">
        <v>0</v>
      </c>
      <c r="B2291" s="2" t="s">
        <v>3139</v>
      </c>
      <c r="C2291" s="8" t="str">
        <f t="shared" ref="C2291" si="2740">MID(A2287,FIND(" - ",A2287)+3, 2)</f>
        <v xml:space="preserve">0 </v>
      </c>
    </row>
    <row r="2292" spans="1:5" ht="13.5" thickBot="1">
      <c r="A2292" s="1" t="s">
        <v>1070</v>
      </c>
      <c r="B2292" s="2" t="s">
        <v>3138</v>
      </c>
      <c r="C2292" s="4" t="str">
        <f t="shared" ref="C2292" si="2741">LEFT(A2292,(FIND(" -",A2292,1)-1))</f>
        <v>3/3/2017</v>
      </c>
    </row>
    <row r="2293" spans="1:5" ht="13.5" thickBot="1">
      <c r="A2293" s="3" t="s">
        <v>1071</v>
      </c>
      <c r="B2293" s="2" t="s">
        <v>3140</v>
      </c>
      <c r="C2293" s="8" t="str">
        <f t="shared" ref="C2293:C2294" si="2742">MID(A2293,FIND(" - ",A2293)+3,LEN(A2293))</f>
        <v>23rd &amp; Fairmount</v>
      </c>
      <c r="D2293" s="2" t="s">
        <v>3143</v>
      </c>
      <c r="E2293" s="4" t="str">
        <f t="shared" ref="E2293" si="2743">LEFT(A2293,(FIND(" checkout",A2293,1)-1))</f>
        <v>7:49 AM</v>
      </c>
    </row>
    <row r="2294" spans="1:5" ht="13.5" thickBot="1">
      <c r="A2294" s="5" t="s">
        <v>823</v>
      </c>
      <c r="B2294" s="2" t="s">
        <v>3141</v>
      </c>
      <c r="C2294" s="8" t="str">
        <f t="shared" si="2742"/>
        <v>33rd &amp; Market</v>
      </c>
      <c r="D2294" s="2" t="s">
        <v>3144</v>
      </c>
      <c r="E2294" s="4" t="str">
        <f t="shared" ref="E2294" si="2744">LEFT(A2294,(FIND(" return",A2294,1)-1))</f>
        <v>8:01 AM</v>
      </c>
    </row>
    <row r="2295" spans="1:5" ht="13.5" thickBot="1">
      <c r="A2295" s="3" t="s">
        <v>106</v>
      </c>
      <c r="B2295" s="6" t="s">
        <v>3142</v>
      </c>
      <c r="C2295" s="4" t="str">
        <f t="shared" ref="C2295" si="2745">LEFT(A2295,(FIND(" miles",A2295,1)-1))</f>
        <v>1.8</v>
      </c>
    </row>
    <row r="2296" spans="1:5" ht="13.5" thickBot="1">
      <c r="A2296" s="7">
        <v>0</v>
      </c>
      <c r="B2296" s="2" t="s">
        <v>3139</v>
      </c>
      <c r="C2296" s="8" t="str">
        <f t="shared" ref="C2296" si="2746">MID(A2292,FIND(" - ",A2292)+3, 2)</f>
        <v>12</v>
      </c>
    </row>
    <row r="2297" spans="1:5" ht="13.5" thickBot="1">
      <c r="A2297" s="1" t="s">
        <v>1072</v>
      </c>
      <c r="B2297" s="2" t="s">
        <v>3138</v>
      </c>
      <c r="C2297" s="4" t="str">
        <f t="shared" ref="C2297" si="2747">LEFT(A2297,(FIND(" -",A2297,1)-1))</f>
        <v>3/3/2017</v>
      </c>
    </row>
    <row r="2298" spans="1:5" ht="13.5" thickBot="1">
      <c r="A2298" s="3" t="s">
        <v>1073</v>
      </c>
      <c r="B2298" s="2" t="s">
        <v>3140</v>
      </c>
      <c r="C2298" s="8" t="str">
        <f t="shared" ref="C2298:C2299" si="2748">MID(A2298,FIND(" - ",A2298)+3,LEN(A2298))</f>
        <v>Rittenhouse Square</v>
      </c>
      <c r="D2298" s="2" t="s">
        <v>3143</v>
      </c>
      <c r="E2298" s="4" t="str">
        <f t="shared" ref="E2298" si="2749">LEFT(A2298,(FIND(" checkout",A2298,1)-1))</f>
        <v>6:47 PM</v>
      </c>
    </row>
    <row r="2299" spans="1:5" ht="13.5" thickBot="1">
      <c r="A2299" s="5" t="s">
        <v>1074</v>
      </c>
      <c r="B2299" s="2" t="s">
        <v>3141</v>
      </c>
      <c r="C2299" s="8" t="str">
        <f t="shared" si="2748"/>
        <v>23rd &amp; Fairmount</v>
      </c>
      <c r="D2299" s="2" t="s">
        <v>3144</v>
      </c>
      <c r="E2299" s="4" t="str">
        <f t="shared" ref="E2299" si="2750">LEFT(A2299,(FIND(" return",A2299,1)-1))</f>
        <v>6:57 PM</v>
      </c>
    </row>
    <row r="2300" spans="1:5" ht="13.5" thickBot="1">
      <c r="A2300" s="3" t="s">
        <v>49</v>
      </c>
      <c r="B2300" s="6" t="s">
        <v>3142</v>
      </c>
      <c r="C2300" s="4" t="str">
        <f t="shared" ref="C2300" si="2751">LEFT(A2300,(FIND(" miles",A2300,1)-1))</f>
        <v>1.5</v>
      </c>
    </row>
    <row r="2301" spans="1:5" ht="13.5" thickBot="1">
      <c r="A2301" s="7">
        <v>0</v>
      </c>
      <c r="B2301" s="2" t="s">
        <v>3139</v>
      </c>
      <c r="C2301" s="8" t="str">
        <f t="shared" ref="C2301" si="2752">MID(A2297,FIND(" - ",A2297)+3, 2)</f>
        <v>10</v>
      </c>
    </row>
    <row r="2302" spans="1:5" ht="13.5" thickBot="1">
      <c r="A2302" s="1" t="s">
        <v>1075</v>
      </c>
      <c r="B2302" s="2" t="s">
        <v>3138</v>
      </c>
      <c r="C2302" s="4" t="str">
        <f t="shared" ref="C2302" si="2753">LEFT(A2302,(FIND(" -",A2302,1)-1))</f>
        <v>3/6/2017</v>
      </c>
    </row>
    <row r="2303" spans="1:5" ht="13.5" thickBot="1">
      <c r="A2303" s="3" t="s">
        <v>163</v>
      </c>
      <c r="B2303" s="2" t="s">
        <v>3140</v>
      </c>
      <c r="C2303" s="8" t="str">
        <f t="shared" ref="C2303:C2304" si="2754">MID(A2303,FIND(" - ",A2303)+3,LEN(A2303))</f>
        <v>23rd &amp; Fairmount</v>
      </c>
      <c r="D2303" s="2" t="s">
        <v>3143</v>
      </c>
      <c r="E2303" s="4" t="str">
        <f t="shared" ref="E2303" si="2755">LEFT(A2303,(FIND(" checkout",A2303,1)-1))</f>
        <v>8:05 AM</v>
      </c>
    </row>
    <row r="2304" spans="1:5" ht="13.5" thickBot="1">
      <c r="A2304" s="5" t="s">
        <v>327</v>
      </c>
      <c r="B2304" s="2" t="s">
        <v>3141</v>
      </c>
      <c r="C2304" s="8" t="str">
        <f t="shared" si="2754"/>
        <v>33rd &amp; Market</v>
      </c>
      <c r="D2304" s="2" t="s">
        <v>3144</v>
      </c>
      <c r="E2304" s="4" t="str">
        <f t="shared" ref="E2304" si="2756">LEFT(A2304,(FIND(" return",A2304,1)-1))</f>
        <v>8:16 AM</v>
      </c>
    </row>
    <row r="2305" spans="1:5" ht="13.5" thickBot="1">
      <c r="A2305" s="3" t="s">
        <v>330</v>
      </c>
      <c r="B2305" s="6" t="s">
        <v>3142</v>
      </c>
      <c r="C2305" s="4" t="str">
        <f t="shared" ref="C2305" si="2757">LEFT(A2305,(FIND(" miles",A2305,1)-1))</f>
        <v>1.65</v>
      </c>
    </row>
    <row r="2306" spans="1:5" ht="13.5" thickBot="1">
      <c r="A2306" s="7">
        <v>0</v>
      </c>
      <c r="B2306" s="2" t="s">
        <v>3139</v>
      </c>
      <c r="C2306" s="8" t="str">
        <f t="shared" ref="C2306" si="2758">MID(A2302,FIND(" - ",A2302)+3, 2)</f>
        <v>11</v>
      </c>
    </row>
    <row r="2307" spans="1:5" ht="13.5" thickBot="1">
      <c r="A2307" s="1" t="s">
        <v>1076</v>
      </c>
      <c r="B2307" s="2" t="s">
        <v>3138</v>
      </c>
      <c r="C2307" s="4" t="str">
        <f t="shared" ref="C2307" si="2759">LEFT(A2307,(FIND(" -",A2307,1)-1))</f>
        <v>3/6/2017</v>
      </c>
    </row>
    <row r="2308" spans="1:5" ht="13.5" thickBot="1">
      <c r="A2308" s="3" t="s">
        <v>594</v>
      </c>
      <c r="B2308" s="2" t="s">
        <v>3140</v>
      </c>
      <c r="C2308" s="8" t="str">
        <f t="shared" ref="C2308:C2309" si="2760">MID(A2308,FIND(" - ",A2308)+3,LEN(A2308))</f>
        <v>33rd &amp; Market</v>
      </c>
      <c r="D2308" s="2" t="s">
        <v>3143</v>
      </c>
      <c r="E2308" s="4" t="str">
        <f t="shared" ref="E2308" si="2761">LEFT(A2308,(FIND(" checkout",A2308,1)-1))</f>
        <v>5:16 PM</v>
      </c>
    </row>
    <row r="2309" spans="1:5" ht="13.5" thickBot="1">
      <c r="A2309" s="5" t="s">
        <v>205</v>
      </c>
      <c r="B2309" s="2" t="s">
        <v>3141</v>
      </c>
      <c r="C2309" s="8" t="str">
        <f t="shared" si="2760"/>
        <v>Philadelphia Museum of Art</v>
      </c>
      <c r="D2309" s="2" t="s">
        <v>3144</v>
      </c>
      <c r="E2309" s="4" t="str">
        <f t="shared" ref="E2309" si="2762">LEFT(A2309,(FIND(" return",A2309,1)-1))</f>
        <v>5:23 PM</v>
      </c>
    </row>
    <row r="2310" spans="1:5" ht="13.5" thickBot="1">
      <c r="A2310" s="3" t="s">
        <v>232</v>
      </c>
      <c r="B2310" s="6" t="s">
        <v>3142</v>
      </c>
      <c r="C2310" s="4" t="str">
        <f t="shared" ref="C2310" si="2763">LEFT(A2310,(FIND(" miles",A2310,1)-1))</f>
        <v>1.05</v>
      </c>
    </row>
    <row r="2311" spans="1:5" ht="13.5" thickBot="1">
      <c r="A2311" s="7">
        <v>0</v>
      </c>
      <c r="B2311" s="2" t="s">
        <v>3139</v>
      </c>
      <c r="C2311" s="8" t="str">
        <f t="shared" ref="C2311" si="2764">MID(A2307,FIND(" - ",A2307)+3, 2)</f>
        <v xml:space="preserve">7 </v>
      </c>
    </row>
    <row r="2312" spans="1:5" ht="13.5" thickBot="1">
      <c r="A2312" s="1" t="s">
        <v>1075</v>
      </c>
      <c r="B2312" s="2" t="s">
        <v>3138</v>
      </c>
      <c r="C2312" s="4" t="str">
        <f t="shared" ref="C2312" si="2765">LEFT(A2312,(FIND(" -",A2312,1)-1))</f>
        <v>3/6/2017</v>
      </c>
    </row>
    <row r="2313" spans="1:5" ht="13.5" thickBot="1">
      <c r="A2313" s="3" t="s">
        <v>1077</v>
      </c>
      <c r="B2313" s="2" t="s">
        <v>3140</v>
      </c>
      <c r="C2313" s="8" t="str">
        <f t="shared" ref="C2313:C2314" si="2766">MID(A2313,FIND(" - ",A2313)+3,LEN(A2313))</f>
        <v>23rd &amp; Fairmount</v>
      </c>
      <c r="D2313" s="2" t="s">
        <v>3143</v>
      </c>
      <c r="E2313" s="4" t="str">
        <f t="shared" ref="E2313" si="2767">LEFT(A2313,(FIND(" checkout",A2313,1)-1))</f>
        <v>6:11 PM</v>
      </c>
    </row>
    <row r="2314" spans="1:5" ht="13.5" thickBot="1">
      <c r="A2314" s="5" t="s">
        <v>1078</v>
      </c>
      <c r="B2314" s="2" t="s">
        <v>3141</v>
      </c>
      <c r="C2314" s="8" t="str">
        <f t="shared" si="2766"/>
        <v>Rittenhouse Square</v>
      </c>
      <c r="D2314" s="2" t="s">
        <v>3144</v>
      </c>
      <c r="E2314" s="4" t="str">
        <f t="shared" ref="E2314" si="2768">LEFT(A2314,(FIND(" return",A2314,1)-1))</f>
        <v>6:22 PM</v>
      </c>
    </row>
    <row r="2315" spans="1:5" ht="13.5" thickBot="1">
      <c r="A2315" s="3" t="s">
        <v>330</v>
      </c>
      <c r="B2315" s="6" t="s">
        <v>3142</v>
      </c>
      <c r="C2315" s="4" t="str">
        <f t="shared" ref="C2315" si="2769">LEFT(A2315,(FIND(" miles",A2315,1)-1))</f>
        <v>1.65</v>
      </c>
    </row>
    <row r="2316" spans="1:5" ht="13.5" thickBot="1">
      <c r="A2316" s="7">
        <v>0</v>
      </c>
      <c r="B2316" s="2" t="s">
        <v>3139</v>
      </c>
      <c r="C2316" s="8" t="str">
        <f t="shared" ref="C2316" si="2770">MID(A2312,FIND(" - ",A2312)+3, 2)</f>
        <v>11</v>
      </c>
    </row>
    <row r="2317" spans="1:5" ht="13.5" thickBot="1">
      <c r="A2317" s="1" t="s">
        <v>1079</v>
      </c>
      <c r="B2317" s="2" t="s">
        <v>3138</v>
      </c>
      <c r="C2317" s="4" t="str">
        <f t="shared" ref="C2317" si="2771">LEFT(A2317,(FIND(" -",A2317,1)-1))</f>
        <v>3/6/2017</v>
      </c>
    </row>
    <row r="2318" spans="1:5" ht="13.5" thickBot="1">
      <c r="A2318" s="3" t="s">
        <v>934</v>
      </c>
      <c r="B2318" s="2" t="s">
        <v>3140</v>
      </c>
      <c r="C2318" s="8" t="str">
        <f t="shared" ref="C2318:C2319" si="2772">MID(A2318,FIND(" - ",A2318)+3,LEN(A2318))</f>
        <v>Rittenhouse Square</v>
      </c>
      <c r="D2318" s="2" t="s">
        <v>3143</v>
      </c>
      <c r="E2318" s="4" t="str">
        <f t="shared" ref="E2318" si="2773">LEFT(A2318,(FIND(" checkout",A2318,1)-1))</f>
        <v>7:57 PM</v>
      </c>
    </row>
    <row r="2319" spans="1:5" ht="13.5" thickBot="1">
      <c r="A2319" s="5" t="s">
        <v>1080</v>
      </c>
      <c r="B2319" s="2" t="s">
        <v>3141</v>
      </c>
      <c r="C2319" s="8" t="str">
        <f t="shared" si="2772"/>
        <v>23rd &amp; Fairmount</v>
      </c>
      <c r="D2319" s="2" t="s">
        <v>3144</v>
      </c>
      <c r="E2319" s="4" t="str">
        <f t="shared" ref="E2319" si="2774">LEFT(A2319,(FIND(" return",A2319,1)-1))</f>
        <v>8:07 PM</v>
      </c>
    </row>
    <row r="2320" spans="1:5" ht="13.5" thickBot="1">
      <c r="A2320" s="3" t="s">
        <v>49</v>
      </c>
      <c r="B2320" s="6" t="s">
        <v>3142</v>
      </c>
      <c r="C2320" s="4" t="str">
        <f t="shared" ref="C2320" si="2775">LEFT(A2320,(FIND(" miles",A2320,1)-1))</f>
        <v>1.5</v>
      </c>
    </row>
    <row r="2321" spans="1:5" ht="13.5" thickBot="1">
      <c r="A2321" s="7">
        <v>0</v>
      </c>
      <c r="B2321" s="2" t="s">
        <v>3139</v>
      </c>
      <c r="C2321" s="8" t="str">
        <f t="shared" ref="C2321" si="2776">MID(A2317,FIND(" - ",A2317)+3, 2)</f>
        <v>10</v>
      </c>
    </row>
    <row r="2322" spans="1:5" ht="13.5" thickBot="1">
      <c r="A2322" s="1" t="s">
        <v>1081</v>
      </c>
      <c r="B2322" s="2" t="s">
        <v>3138</v>
      </c>
      <c r="C2322" s="4" t="str">
        <f t="shared" ref="C2322" si="2777">LEFT(A2322,(FIND(" -",A2322,1)-1))</f>
        <v>3/7/2017</v>
      </c>
    </row>
    <row r="2323" spans="1:5" ht="13.5" thickBot="1">
      <c r="A2323" s="3" t="s">
        <v>1082</v>
      </c>
      <c r="B2323" s="2" t="s">
        <v>3140</v>
      </c>
      <c r="C2323" s="8" t="str">
        <f t="shared" ref="C2323:C2324" si="2778">MID(A2323,FIND(" - ",A2323)+3,LEN(A2323))</f>
        <v>23rd &amp; Fairmount</v>
      </c>
      <c r="D2323" s="2" t="s">
        <v>3143</v>
      </c>
      <c r="E2323" s="4" t="str">
        <f t="shared" ref="E2323" si="2779">LEFT(A2323,(FIND(" checkout",A2323,1)-1))</f>
        <v>6:09 PM</v>
      </c>
    </row>
    <row r="2324" spans="1:5" ht="13.5" thickBot="1">
      <c r="A2324" s="5" t="s">
        <v>1083</v>
      </c>
      <c r="B2324" s="2" t="s">
        <v>3141</v>
      </c>
      <c r="C2324" s="8" t="str">
        <f t="shared" si="2778"/>
        <v>Rittenhouse Square</v>
      </c>
      <c r="D2324" s="2" t="s">
        <v>3144</v>
      </c>
      <c r="E2324" s="4" t="str">
        <f t="shared" ref="E2324" si="2780">LEFT(A2324,(FIND(" return",A2324,1)-1))</f>
        <v>6:20 PM</v>
      </c>
    </row>
    <row r="2325" spans="1:5" ht="13.5" thickBot="1">
      <c r="A2325" s="3" t="s">
        <v>330</v>
      </c>
      <c r="B2325" s="6" t="s">
        <v>3142</v>
      </c>
      <c r="C2325" s="4" t="str">
        <f t="shared" ref="C2325" si="2781">LEFT(A2325,(FIND(" miles",A2325,1)-1))</f>
        <v>1.65</v>
      </c>
    </row>
    <row r="2326" spans="1:5" ht="13.5" thickBot="1">
      <c r="A2326" s="7">
        <v>0</v>
      </c>
      <c r="B2326" s="2" t="s">
        <v>3139</v>
      </c>
      <c r="C2326" s="8" t="str">
        <f t="shared" ref="C2326" si="2782">MID(A2322,FIND(" - ",A2322)+3, 2)</f>
        <v>11</v>
      </c>
    </row>
    <row r="2327" spans="1:5" ht="13.5" thickBot="1">
      <c r="A2327" s="1" t="s">
        <v>1084</v>
      </c>
      <c r="B2327" s="2" t="s">
        <v>3138</v>
      </c>
      <c r="C2327" s="4" t="str">
        <f t="shared" ref="C2327" si="2783">LEFT(A2327,(FIND(" -",A2327,1)-1))</f>
        <v>3/7/2017</v>
      </c>
    </row>
    <row r="2328" spans="1:5" ht="13.5" thickBot="1">
      <c r="A2328" s="3" t="s">
        <v>1085</v>
      </c>
      <c r="B2328" s="2" t="s">
        <v>3140</v>
      </c>
      <c r="C2328" s="8" t="str">
        <f t="shared" ref="C2328:C2329" si="2784">MID(A2328,FIND(" - ",A2328)+3,LEN(A2328))</f>
        <v>Rittenhouse Square</v>
      </c>
      <c r="D2328" s="2" t="s">
        <v>3143</v>
      </c>
      <c r="E2328" s="4" t="str">
        <f t="shared" ref="E2328" si="2785">LEFT(A2328,(FIND(" checkout",A2328,1)-1))</f>
        <v>7:58 PM</v>
      </c>
    </row>
    <row r="2329" spans="1:5" ht="13.5" thickBot="1">
      <c r="A2329" s="5" t="s">
        <v>1080</v>
      </c>
      <c r="B2329" s="2" t="s">
        <v>3141</v>
      </c>
      <c r="C2329" s="8" t="str">
        <f t="shared" si="2784"/>
        <v>23rd &amp; Fairmount</v>
      </c>
      <c r="D2329" s="2" t="s">
        <v>3144</v>
      </c>
      <c r="E2329" s="4" t="str">
        <f t="shared" ref="E2329" si="2786">LEFT(A2329,(FIND(" return",A2329,1)-1))</f>
        <v>8:07 PM</v>
      </c>
    </row>
    <row r="2330" spans="1:5" ht="13.5" thickBot="1">
      <c r="A2330" s="3" t="s">
        <v>299</v>
      </c>
      <c r="B2330" s="6" t="s">
        <v>3142</v>
      </c>
      <c r="C2330" s="4" t="str">
        <f t="shared" ref="C2330" si="2787">LEFT(A2330,(FIND(" miles",A2330,1)-1))</f>
        <v>1.35</v>
      </c>
    </row>
    <row r="2331" spans="1:5" ht="13.5" thickBot="1">
      <c r="A2331" s="7">
        <v>0</v>
      </c>
      <c r="B2331" s="2" t="s">
        <v>3139</v>
      </c>
      <c r="C2331" s="8" t="str">
        <f t="shared" ref="C2331" si="2788">MID(A2327,FIND(" - ",A2327)+3, 2)</f>
        <v xml:space="preserve">9 </v>
      </c>
    </row>
    <row r="2332" spans="1:5" ht="13.5" thickBot="1">
      <c r="A2332" s="1" t="s">
        <v>1086</v>
      </c>
      <c r="B2332" s="2" t="s">
        <v>3138</v>
      </c>
      <c r="C2332" s="4" t="str">
        <f t="shared" ref="C2332" si="2789">LEFT(A2332,(FIND(" -",A2332,1)-1))</f>
        <v>3/8/2017</v>
      </c>
    </row>
    <row r="2333" spans="1:5" ht="13.5" thickBot="1">
      <c r="A2333" s="3" t="s">
        <v>833</v>
      </c>
      <c r="B2333" s="2" t="s">
        <v>3140</v>
      </c>
      <c r="C2333" s="8" t="str">
        <f t="shared" ref="C2333:C2334" si="2790">MID(A2333,FIND(" - ",A2333)+3,LEN(A2333))</f>
        <v>23rd &amp; Fairmount</v>
      </c>
      <c r="D2333" s="2" t="s">
        <v>3143</v>
      </c>
      <c r="E2333" s="4" t="str">
        <f t="shared" ref="E2333" si="2791">LEFT(A2333,(FIND(" checkout",A2333,1)-1))</f>
        <v>7:55 AM</v>
      </c>
    </row>
    <row r="2334" spans="1:5" ht="13.5" thickBot="1">
      <c r="A2334" s="5" t="s">
        <v>536</v>
      </c>
      <c r="B2334" s="2" t="s">
        <v>3141</v>
      </c>
      <c r="C2334" s="8" t="str">
        <f t="shared" si="2790"/>
        <v>33rd &amp; Market</v>
      </c>
      <c r="D2334" s="2" t="s">
        <v>3144</v>
      </c>
      <c r="E2334" s="4" t="str">
        <f t="shared" ref="E2334" si="2792">LEFT(A2334,(FIND(" return",A2334,1)-1))</f>
        <v>8:07 AM</v>
      </c>
    </row>
    <row r="2335" spans="1:5" ht="13.5" thickBot="1">
      <c r="A2335" s="3" t="s">
        <v>106</v>
      </c>
      <c r="B2335" s="6" t="s">
        <v>3142</v>
      </c>
      <c r="C2335" s="4" t="str">
        <f t="shared" ref="C2335" si="2793">LEFT(A2335,(FIND(" miles",A2335,1)-1))</f>
        <v>1.8</v>
      </c>
    </row>
    <row r="2336" spans="1:5" ht="13.5" thickBot="1">
      <c r="A2336" s="7">
        <v>0</v>
      </c>
      <c r="B2336" s="2" t="s">
        <v>3139</v>
      </c>
      <c r="C2336" s="8" t="str">
        <f t="shared" ref="C2336" si="2794">MID(A2332,FIND(" - ",A2332)+3, 2)</f>
        <v>12</v>
      </c>
    </row>
    <row r="2337" spans="1:5" ht="13.5" thickBot="1">
      <c r="A2337" s="1" t="s">
        <v>1087</v>
      </c>
      <c r="B2337" s="2" t="s">
        <v>3138</v>
      </c>
      <c r="C2337" s="4" t="str">
        <f t="shared" ref="C2337" si="2795">LEFT(A2337,(FIND(" -",A2337,1)-1))</f>
        <v>3/8/2017</v>
      </c>
    </row>
    <row r="2338" spans="1:5" ht="13.5" thickBot="1">
      <c r="A2338" s="3" t="s">
        <v>1088</v>
      </c>
      <c r="B2338" s="2" t="s">
        <v>3140</v>
      </c>
      <c r="C2338" s="8" t="str">
        <f t="shared" ref="C2338:C2339" si="2796">MID(A2338,FIND(" - ",A2338)+3,LEN(A2338))</f>
        <v>33rd &amp; Market</v>
      </c>
      <c r="D2338" s="2" t="s">
        <v>3143</v>
      </c>
      <c r="E2338" s="4" t="str">
        <f t="shared" ref="E2338" si="2797">LEFT(A2338,(FIND(" checkout",A2338,1)-1))</f>
        <v>4:40 PM</v>
      </c>
    </row>
    <row r="2339" spans="1:5" ht="13.5" thickBot="1">
      <c r="A2339" s="5" t="s">
        <v>1089</v>
      </c>
      <c r="B2339" s="2" t="s">
        <v>3141</v>
      </c>
      <c r="C2339" s="8" t="str">
        <f t="shared" si="2796"/>
        <v>Philadelphia Museum of Art</v>
      </c>
      <c r="D2339" s="2" t="s">
        <v>3144</v>
      </c>
      <c r="E2339" s="4" t="str">
        <f t="shared" ref="E2339" si="2798">LEFT(A2339,(FIND(" return",A2339,1)-1))</f>
        <v>4:47 PM</v>
      </c>
    </row>
    <row r="2340" spans="1:5" ht="13.5" thickBot="1">
      <c r="A2340" s="3" t="s">
        <v>232</v>
      </c>
      <c r="B2340" s="6" t="s">
        <v>3142</v>
      </c>
      <c r="C2340" s="4" t="str">
        <f t="shared" ref="C2340" si="2799">LEFT(A2340,(FIND(" miles",A2340,1)-1))</f>
        <v>1.05</v>
      </c>
    </row>
    <row r="2341" spans="1:5" ht="13.5" thickBot="1">
      <c r="A2341" s="7">
        <v>0</v>
      </c>
      <c r="B2341" s="2" t="s">
        <v>3139</v>
      </c>
      <c r="C2341" s="8" t="str">
        <f t="shared" ref="C2341" si="2800">MID(A2337,FIND(" - ",A2337)+3, 2)</f>
        <v xml:space="preserve">7 </v>
      </c>
    </row>
    <row r="2342" spans="1:5" ht="13.5" thickBot="1">
      <c r="A2342" s="1" t="s">
        <v>1090</v>
      </c>
      <c r="B2342" s="2" t="s">
        <v>3138</v>
      </c>
      <c r="C2342" s="4" t="str">
        <f t="shared" ref="C2342" si="2801">LEFT(A2342,(FIND(" -",A2342,1)-1))</f>
        <v>3/9/2017</v>
      </c>
    </row>
    <row r="2343" spans="1:5" ht="13.5" thickBot="1">
      <c r="A2343" s="3" t="s">
        <v>569</v>
      </c>
      <c r="B2343" s="2" t="s">
        <v>3140</v>
      </c>
      <c r="C2343" s="8" t="str">
        <f t="shared" ref="C2343:C2344" si="2802">MID(A2343,FIND(" - ",A2343)+3,LEN(A2343))</f>
        <v>23rd &amp; Fairmount</v>
      </c>
      <c r="D2343" s="2" t="s">
        <v>3143</v>
      </c>
      <c r="E2343" s="4" t="str">
        <f t="shared" ref="E2343" si="2803">LEFT(A2343,(FIND(" checkout",A2343,1)-1))</f>
        <v>7:58 AM</v>
      </c>
    </row>
    <row r="2344" spans="1:5" ht="13.5" thickBot="1">
      <c r="A2344" s="5" t="s">
        <v>812</v>
      </c>
      <c r="B2344" s="2" t="s">
        <v>3141</v>
      </c>
      <c r="C2344" s="8" t="str">
        <f t="shared" si="2802"/>
        <v>The Children's Hospital of Philadelphia (CHOP)</v>
      </c>
      <c r="D2344" s="2" t="s">
        <v>3144</v>
      </c>
      <c r="E2344" s="4" t="str">
        <f t="shared" ref="E2344" si="2804">LEFT(A2344,(FIND(" return",A2344,1)-1))</f>
        <v>8:13 AM</v>
      </c>
    </row>
    <row r="2345" spans="1:5" ht="13.5" thickBot="1">
      <c r="A2345" s="3" t="s">
        <v>23</v>
      </c>
      <c r="B2345" s="6" t="s">
        <v>3142</v>
      </c>
      <c r="C2345" s="4" t="str">
        <f t="shared" ref="C2345" si="2805">LEFT(A2345,(FIND(" miles",A2345,1)-1))</f>
        <v>2.25</v>
      </c>
    </row>
    <row r="2346" spans="1:5" ht="13.5" thickBot="1">
      <c r="A2346" s="7">
        <v>0</v>
      </c>
      <c r="B2346" s="2" t="s">
        <v>3139</v>
      </c>
      <c r="C2346" s="8" t="str">
        <f t="shared" ref="C2346" si="2806">MID(A2342,FIND(" - ",A2342)+3, 2)</f>
        <v>15</v>
      </c>
    </row>
    <row r="2347" spans="1:5" ht="13.5" thickBot="1">
      <c r="A2347" s="1" t="s">
        <v>1091</v>
      </c>
      <c r="B2347" s="2" t="s">
        <v>3138</v>
      </c>
      <c r="C2347" s="4" t="str">
        <f t="shared" ref="C2347" si="2807">LEFT(A2347,(FIND(" -",A2347,1)-1))</f>
        <v>3/9/2017</v>
      </c>
    </row>
    <row r="2348" spans="1:5" ht="13.5" thickBot="1">
      <c r="A2348" s="3" t="s">
        <v>1092</v>
      </c>
      <c r="B2348" s="2" t="s">
        <v>3140</v>
      </c>
      <c r="C2348" s="8" t="str">
        <f t="shared" ref="C2348:C2349" si="2808">MID(A2348,FIND(" - ",A2348)+3,LEN(A2348))</f>
        <v>Amtrak 30th Street Station</v>
      </c>
      <c r="D2348" s="2" t="s">
        <v>3143</v>
      </c>
      <c r="E2348" s="4" t="str">
        <f t="shared" ref="E2348" si="2809">LEFT(A2348,(FIND(" checkout",A2348,1)-1))</f>
        <v>8:07 PM</v>
      </c>
    </row>
    <row r="2349" spans="1:5" ht="13.5" thickBot="1">
      <c r="A2349" s="5" t="s">
        <v>1093</v>
      </c>
      <c r="B2349" s="2" t="s">
        <v>3141</v>
      </c>
      <c r="C2349" s="8" t="str">
        <f t="shared" si="2808"/>
        <v>23rd &amp; Fairmount</v>
      </c>
      <c r="D2349" s="2" t="s">
        <v>3144</v>
      </c>
      <c r="E2349" s="4" t="str">
        <f t="shared" ref="E2349" si="2810">LEFT(A2349,(FIND(" return",A2349,1)-1))</f>
        <v>8:16 PM</v>
      </c>
    </row>
    <row r="2350" spans="1:5" ht="13.5" thickBot="1">
      <c r="A2350" s="3" t="s">
        <v>299</v>
      </c>
      <c r="B2350" s="6" t="s">
        <v>3142</v>
      </c>
      <c r="C2350" s="4" t="str">
        <f t="shared" ref="C2350" si="2811">LEFT(A2350,(FIND(" miles",A2350,1)-1))</f>
        <v>1.35</v>
      </c>
    </row>
    <row r="2351" spans="1:5" ht="13.5" thickBot="1">
      <c r="A2351" s="7">
        <v>0</v>
      </c>
      <c r="B2351" s="2" t="s">
        <v>3139</v>
      </c>
      <c r="C2351" s="8" t="str">
        <f t="shared" ref="C2351" si="2812">MID(A2347,FIND(" - ",A2347)+3, 2)</f>
        <v xml:space="preserve">9 </v>
      </c>
    </row>
    <row r="2352" spans="1:5" ht="13.5" thickBot="1">
      <c r="A2352" s="1" t="s">
        <v>1094</v>
      </c>
      <c r="B2352" s="2" t="s">
        <v>3138</v>
      </c>
      <c r="C2352" s="4" t="str">
        <f t="shared" ref="C2352" si="2813">LEFT(A2352,(FIND(" -",A2352,1)-1))</f>
        <v>3/10/2017</v>
      </c>
    </row>
    <row r="2353" spans="1:5" ht="13.5" thickBot="1">
      <c r="A2353" s="3" t="s">
        <v>1095</v>
      </c>
      <c r="B2353" s="2" t="s">
        <v>3140</v>
      </c>
      <c r="C2353" s="8" t="str">
        <f t="shared" ref="C2353:C2354" si="2814">MID(A2353,FIND(" - ",A2353)+3,LEN(A2353))</f>
        <v>University City Station</v>
      </c>
      <c r="D2353" s="2" t="s">
        <v>3143</v>
      </c>
      <c r="E2353" s="4" t="str">
        <f t="shared" ref="E2353" si="2815">LEFT(A2353,(FIND(" checkout",A2353,1)-1))</f>
        <v>4:47 PM</v>
      </c>
    </row>
    <row r="2354" spans="1:5" ht="13.5" thickBot="1">
      <c r="A2354" s="5" t="s">
        <v>1096</v>
      </c>
      <c r="B2354" s="2" t="s">
        <v>3141</v>
      </c>
      <c r="C2354" s="8" t="str">
        <f t="shared" si="2814"/>
        <v>17th &amp; Pine</v>
      </c>
      <c r="D2354" s="2" t="s">
        <v>3144</v>
      </c>
      <c r="E2354" s="4" t="str">
        <f t="shared" ref="E2354" si="2816">LEFT(A2354,(FIND(" return",A2354,1)-1))</f>
        <v>4:56 PM</v>
      </c>
    </row>
    <row r="2355" spans="1:5" ht="13.5" thickBot="1">
      <c r="A2355" s="3" t="s">
        <v>299</v>
      </c>
      <c r="B2355" s="6" t="s">
        <v>3142</v>
      </c>
      <c r="C2355" s="4" t="str">
        <f t="shared" ref="C2355" si="2817">LEFT(A2355,(FIND(" miles",A2355,1)-1))</f>
        <v>1.35</v>
      </c>
    </row>
    <row r="2356" spans="1:5" ht="13.5" thickBot="1">
      <c r="A2356" s="7">
        <v>0</v>
      </c>
      <c r="B2356" s="2" t="s">
        <v>3139</v>
      </c>
      <c r="C2356" s="8" t="str">
        <f t="shared" ref="C2356" si="2818">MID(A2352,FIND(" - ",A2352)+3, 2)</f>
        <v xml:space="preserve">9 </v>
      </c>
    </row>
    <row r="2357" spans="1:5" ht="13.5" thickBot="1">
      <c r="A2357" s="1" t="s">
        <v>1097</v>
      </c>
      <c r="B2357" s="2" t="s">
        <v>3138</v>
      </c>
      <c r="C2357" s="4" t="str">
        <f t="shared" ref="C2357" si="2819">LEFT(A2357,(FIND(" -",A2357,1)-1))</f>
        <v>3/10/2017</v>
      </c>
    </row>
    <row r="2358" spans="1:5" ht="13.5" thickBot="1">
      <c r="A2358" s="3" t="s">
        <v>1043</v>
      </c>
      <c r="B2358" s="2" t="s">
        <v>3140</v>
      </c>
      <c r="C2358" s="8" t="str">
        <f t="shared" ref="C2358:C2359" si="2820">MID(A2358,FIND(" - ",A2358)+3,LEN(A2358))</f>
        <v>Rittenhouse Square</v>
      </c>
      <c r="D2358" s="2" t="s">
        <v>3143</v>
      </c>
      <c r="E2358" s="4" t="str">
        <f t="shared" ref="E2358" si="2821">LEFT(A2358,(FIND(" checkout",A2358,1)-1))</f>
        <v>6:43 PM</v>
      </c>
    </row>
    <row r="2359" spans="1:5" ht="13.5" thickBot="1">
      <c r="A2359" s="5" t="s">
        <v>1098</v>
      </c>
      <c r="B2359" s="2" t="s">
        <v>3141</v>
      </c>
      <c r="C2359" s="8" t="str">
        <f t="shared" si="2820"/>
        <v>23rd &amp; Fairmount</v>
      </c>
      <c r="D2359" s="2" t="s">
        <v>3144</v>
      </c>
      <c r="E2359" s="4" t="str">
        <f t="shared" ref="E2359" si="2822">LEFT(A2359,(FIND(" return",A2359,1)-1))</f>
        <v>6:56 PM</v>
      </c>
    </row>
    <row r="2360" spans="1:5" ht="13.5" thickBot="1">
      <c r="A2360" s="3" t="s">
        <v>31</v>
      </c>
      <c r="B2360" s="6" t="s">
        <v>3142</v>
      </c>
      <c r="C2360" s="4" t="str">
        <f t="shared" ref="C2360" si="2823">LEFT(A2360,(FIND(" miles",A2360,1)-1))</f>
        <v>1.95</v>
      </c>
    </row>
    <row r="2361" spans="1:5" ht="13.5" thickBot="1">
      <c r="A2361" s="7">
        <v>0</v>
      </c>
      <c r="B2361" s="2" t="s">
        <v>3139</v>
      </c>
      <c r="C2361" s="8" t="str">
        <f t="shared" ref="C2361" si="2824">MID(A2357,FIND(" - ",A2357)+3, 2)</f>
        <v>13</v>
      </c>
    </row>
    <row r="2362" spans="1:5" ht="13.5" thickBot="1">
      <c r="A2362" s="1" t="s">
        <v>1099</v>
      </c>
      <c r="B2362" s="2" t="s">
        <v>3138</v>
      </c>
      <c r="C2362" s="4" t="str">
        <f t="shared" ref="C2362" si="2825">LEFT(A2362,(FIND(" -",A2362,1)-1))</f>
        <v>3/11/2017</v>
      </c>
    </row>
    <row r="2363" spans="1:5" ht="13.5" thickBot="1">
      <c r="A2363" s="3" t="s">
        <v>1100</v>
      </c>
      <c r="B2363" s="2" t="s">
        <v>3140</v>
      </c>
      <c r="C2363" s="8" t="str">
        <f t="shared" ref="C2363:C2364" si="2826">MID(A2363,FIND(" - ",A2363)+3,LEN(A2363))</f>
        <v>23rd &amp; Fairmount</v>
      </c>
      <c r="D2363" s="2" t="s">
        <v>3143</v>
      </c>
      <c r="E2363" s="4" t="str">
        <f t="shared" ref="E2363" si="2827">LEFT(A2363,(FIND(" checkout",A2363,1)-1))</f>
        <v>9:04 AM</v>
      </c>
    </row>
    <row r="2364" spans="1:5" ht="13.5" thickBot="1">
      <c r="A2364" s="5" t="s">
        <v>1101</v>
      </c>
      <c r="B2364" s="2" t="s">
        <v>3141</v>
      </c>
      <c r="C2364" s="8" t="str">
        <f t="shared" si="2826"/>
        <v>Rittenhouse Square</v>
      </c>
      <c r="D2364" s="2" t="s">
        <v>3144</v>
      </c>
      <c r="E2364" s="4" t="str">
        <f t="shared" ref="E2364" si="2828">LEFT(A2364,(FIND(" return",A2364,1)-1))</f>
        <v>9:14 AM</v>
      </c>
    </row>
    <row r="2365" spans="1:5" ht="13.5" thickBot="1">
      <c r="A2365" s="3" t="s">
        <v>49</v>
      </c>
      <c r="B2365" s="6" t="s">
        <v>3142</v>
      </c>
      <c r="C2365" s="4" t="str">
        <f t="shared" ref="C2365" si="2829">LEFT(A2365,(FIND(" miles",A2365,1)-1))</f>
        <v>1.5</v>
      </c>
    </row>
    <row r="2366" spans="1:5" ht="13.5" thickBot="1">
      <c r="A2366" s="7">
        <v>0</v>
      </c>
      <c r="B2366" s="2" t="s">
        <v>3139</v>
      </c>
      <c r="C2366" s="8" t="str">
        <f t="shared" ref="C2366" si="2830">MID(A2362,FIND(" - ",A2362)+3, 2)</f>
        <v>10</v>
      </c>
    </row>
    <row r="2367" spans="1:5" ht="13.5" thickBot="1">
      <c r="A2367" s="1" t="s">
        <v>1102</v>
      </c>
      <c r="B2367" s="2" t="s">
        <v>3138</v>
      </c>
      <c r="C2367" s="4" t="str">
        <f t="shared" ref="C2367" si="2831">LEFT(A2367,(FIND(" -",A2367,1)-1))</f>
        <v>3/13/2017</v>
      </c>
    </row>
    <row r="2368" spans="1:5" ht="13.5" thickBot="1">
      <c r="A2368" s="3" t="s">
        <v>558</v>
      </c>
      <c r="B2368" s="2" t="s">
        <v>3140</v>
      </c>
      <c r="C2368" s="8" t="str">
        <f t="shared" ref="C2368:C2369" si="2832">MID(A2368,FIND(" - ",A2368)+3,LEN(A2368))</f>
        <v>23rd &amp; Fairmount</v>
      </c>
      <c r="D2368" s="2" t="s">
        <v>3143</v>
      </c>
      <c r="E2368" s="4" t="str">
        <f t="shared" ref="E2368" si="2833">LEFT(A2368,(FIND(" checkout",A2368,1)-1))</f>
        <v>7:52 AM</v>
      </c>
    </row>
    <row r="2369" spans="1:5" ht="13.5" thickBot="1">
      <c r="A2369" s="5" t="s">
        <v>1103</v>
      </c>
      <c r="B2369" s="2" t="s">
        <v>3141</v>
      </c>
      <c r="C2369" s="8" t="str">
        <f t="shared" si="2832"/>
        <v>33rd &amp; Market</v>
      </c>
      <c r="D2369" s="2" t="s">
        <v>3144</v>
      </c>
      <c r="E2369" s="4" t="str">
        <f t="shared" ref="E2369" si="2834">LEFT(A2369,(FIND(" return",A2369,1)-1))</f>
        <v>8:02 AM</v>
      </c>
    </row>
    <row r="2370" spans="1:5" ht="13.5" thickBot="1">
      <c r="A2370" s="3" t="s">
        <v>49</v>
      </c>
      <c r="B2370" s="6" t="s">
        <v>3142</v>
      </c>
      <c r="C2370" s="4" t="str">
        <f t="shared" ref="C2370" si="2835">LEFT(A2370,(FIND(" miles",A2370,1)-1))</f>
        <v>1.5</v>
      </c>
    </row>
    <row r="2371" spans="1:5" ht="13.5" thickBot="1">
      <c r="A2371" s="7">
        <v>0</v>
      </c>
      <c r="B2371" s="2" t="s">
        <v>3139</v>
      </c>
      <c r="C2371" s="8" t="str">
        <f t="shared" ref="C2371" si="2836">MID(A2367,FIND(" - ",A2367)+3, 2)</f>
        <v>10</v>
      </c>
    </row>
    <row r="2372" spans="1:5" ht="13.5" thickBot="1">
      <c r="A2372" s="1" t="s">
        <v>1104</v>
      </c>
      <c r="B2372" s="2" t="s">
        <v>3138</v>
      </c>
      <c r="C2372" s="4" t="str">
        <f t="shared" ref="C2372" si="2837">LEFT(A2372,(FIND(" -",A2372,1)-1))</f>
        <v>3/13/2017</v>
      </c>
    </row>
    <row r="2373" spans="1:5" ht="13.5" thickBot="1">
      <c r="A2373" s="3" t="s">
        <v>255</v>
      </c>
      <c r="B2373" s="2" t="s">
        <v>3140</v>
      </c>
      <c r="C2373" s="8" t="str">
        <f t="shared" ref="C2373:C2374" si="2838">MID(A2373,FIND(" - ",A2373)+3,LEN(A2373))</f>
        <v>33rd &amp; Market</v>
      </c>
      <c r="D2373" s="2" t="s">
        <v>3143</v>
      </c>
      <c r="E2373" s="4" t="str">
        <f t="shared" ref="E2373" si="2839">LEFT(A2373,(FIND(" checkout",A2373,1)-1))</f>
        <v>5:11 PM</v>
      </c>
    </row>
    <row r="2374" spans="1:5" ht="13.5" thickBot="1">
      <c r="A2374" s="5" t="s">
        <v>111</v>
      </c>
      <c r="B2374" s="2" t="s">
        <v>3141</v>
      </c>
      <c r="C2374" s="8" t="str">
        <f t="shared" si="2838"/>
        <v>Philadelphia Museum of Art</v>
      </c>
      <c r="D2374" s="2" t="s">
        <v>3144</v>
      </c>
      <c r="E2374" s="4" t="str">
        <f t="shared" ref="E2374" si="2840">LEFT(A2374,(FIND(" return",A2374,1)-1))</f>
        <v>5:18 PM</v>
      </c>
    </row>
    <row r="2375" spans="1:5" ht="13.5" thickBot="1">
      <c r="A2375" s="3" t="s">
        <v>232</v>
      </c>
      <c r="B2375" s="6" t="s">
        <v>3142</v>
      </c>
      <c r="C2375" s="4" t="str">
        <f t="shared" ref="C2375" si="2841">LEFT(A2375,(FIND(" miles",A2375,1)-1))</f>
        <v>1.05</v>
      </c>
    </row>
    <row r="2376" spans="1:5" ht="13.5" thickBot="1">
      <c r="A2376" s="7">
        <v>0</v>
      </c>
      <c r="B2376" s="2" t="s">
        <v>3139</v>
      </c>
      <c r="C2376" s="8" t="str">
        <f t="shared" ref="C2376" si="2842">MID(A2372,FIND(" - ",A2372)+3, 2)</f>
        <v xml:space="preserve">7 </v>
      </c>
    </row>
    <row r="2377" spans="1:5" ht="13.5" thickBot="1">
      <c r="A2377" s="1" t="s">
        <v>1102</v>
      </c>
      <c r="B2377" s="2" t="s">
        <v>3138</v>
      </c>
      <c r="C2377" s="4" t="str">
        <f t="shared" ref="C2377" si="2843">LEFT(A2377,(FIND(" -",A2377,1)-1))</f>
        <v>3/13/2017</v>
      </c>
    </row>
    <row r="2378" spans="1:5" ht="13.5" thickBot="1">
      <c r="A2378" s="3" t="s">
        <v>1105</v>
      </c>
      <c r="B2378" s="2" t="s">
        <v>3140</v>
      </c>
      <c r="C2378" s="8" t="str">
        <f t="shared" ref="C2378:C2379" si="2844">MID(A2378,FIND(" - ",A2378)+3,LEN(A2378))</f>
        <v>Rittenhouse Square</v>
      </c>
      <c r="D2378" s="2" t="s">
        <v>3143</v>
      </c>
      <c r="E2378" s="4" t="str">
        <f t="shared" ref="E2378" si="2845">LEFT(A2378,(FIND(" checkout",A2378,1)-1))</f>
        <v>8:04 PM</v>
      </c>
    </row>
    <row r="2379" spans="1:5" ht="13.5" thickBot="1">
      <c r="A2379" s="5" t="s">
        <v>1062</v>
      </c>
      <c r="B2379" s="2" t="s">
        <v>3141</v>
      </c>
      <c r="C2379" s="8" t="str">
        <f t="shared" si="2844"/>
        <v>23rd &amp; Fairmount</v>
      </c>
      <c r="D2379" s="2" t="s">
        <v>3144</v>
      </c>
      <c r="E2379" s="4" t="str">
        <f t="shared" ref="E2379" si="2846">LEFT(A2379,(FIND(" return",A2379,1)-1))</f>
        <v>8:14 PM</v>
      </c>
    </row>
    <row r="2380" spans="1:5" ht="13.5" thickBot="1">
      <c r="A2380" s="3" t="s">
        <v>49</v>
      </c>
      <c r="B2380" s="6" t="s">
        <v>3142</v>
      </c>
      <c r="C2380" s="4" t="str">
        <f t="shared" ref="C2380" si="2847">LEFT(A2380,(FIND(" miles",A2380,1)-1))</f>
        <v>1.5</v>
      </c>
    </row>
    <row r="2381" spans="1:5" ht="13.5" thickBot="1">
      <c r="A2381" s="7">
        <v>0</v>
      </c>
      <c r="B2381" s="2" t="s">
        <v>3139</v>
      </c>
      <c r="C2381" s="8" t="str">
        <f t="shared" ref="C2381" si="2848">MID(A2377,FIND(" - ",A2377)+3, 2)</f>
        <v>10</v>
      </c>
    </row>
    <row r="2382" spans="1:5" ht="13.5" thickBot="1">
      <c r="A2382" s="1" t="s">
        <v>1106</v>
      </c>
      <c r="B2382" s="2" t="s">
        <v>3138</v>
      </c>
      <c r="C2382" s="4" t="str">
        <f t="shared" ref="C2382" si="2849">LEFT(A2382,(FIND(" -",A2382,1)-1))</f>
        <v>3/20/2017</v>
      </c>
    </row>
    <row r="2383" spans="1:5" ht="13.5" thickBot="1">
      <c r="A2383" s="3" t="s">
        <v>177</v>
      </c>
      <c r="B2383" s="2" t="s">
        <v>3140</v>
      </c>
      <c r="C2383" s="8" t="str">
        <f t="shared" ref="C2383:C2384" si="2850">MID(A2383,FIND(" - ",A2383)+3,LEN(A2383))</f>
        <v>23rd &amp; Fairmount</v>
      </c>
      <c r="D2383" s="2" t="s">
        <v>3143</v>
      </c>
      <c r="E2383" s="4" t="str">
        <f t="shared" ref="E2383" si="2851">LEFT(A2383,(FIND(" checkout",A2383,1)-1))</f>
        <v>8:03 AM</v>
      </c>
    </row>
    <row r="2384" spans="1:5" ht="13.5" thickBot="1">
      <c r="A2384" s="5" t="s">
        <v>806</v>
      </c>
      <c r="B2384" s="2" t="s">
        <v>3141</v>
      </c>
      <c r="C2384" s="8" t="str">
        <f t="shared" si="2850"/>
        <v>33rd &amp; Market</v>
      </c>
      <c r="D2384" s="2" t="s">
        <v>3144</v>
      </c>
      <c r="E2384" s="4" t="str">
        <f t="shared" ref="E2384" si="2852">LEFT(A2384,(FIND(" return",A2384,1)-1))</f>
        <v>8:14 AM</v>
      </c>
    </row>
    <row r="2385" spans="1:5" ht="13.5" thickBot="1">
      <c r="A2385" s="3" t="s">
        <v>330</v>
      </c>
      <c r="B2385" s="6" t="s">
        <v>3142</v>
      </c>
      <c r="C2385" s="4" t="str">
        <f t="shared" ref="C2385" si="2853">LEFT(A2385,(FIND(" miles",A2385,1)-1))</f>
        <v>1.65</v>
      </c>
    </row>
    <row r="2386" spans="1:5" ht="13.5" thickBot="1">
      <c r="A2386" s="7">
        <v>0</v>
      </c>
      <c r="B2386" s="2" t="s">
        <v>3139</v>
      </c>
      <c r="C2386" s="8" t="str">
        <f t="shared" ref="C2386" si="2854">MID(A2382,FIND(" - ",A2382)+3, 2)</f>
        <v>11</v>
      </c>
    </row>
    <row r="2387" spans="1:5" ht="13.5" thickBot="1">
      <c r="A2387" s="1" t="s">
        <v>1107</v>
      </c>
      <c r="B2387" s="2" t="s">
        <v>3138</v>
      </c>
      <c r="C2387" s="4" t="str">
        <f t="shared" ref="C2387" si="2855">LEFT(A2387,(FIND(" -",A2387,1)-1))</f>
        <v>3/20/2017</v>
      </c>
    </row>
    <row r="2388" spans="1:5" ht="13.5" thickBot="1">
      <c r="A2388" s="3" t="s">
        <v>1108</v>
      </c>
      <c r="B2388" s="2" t="s">
        <v>3140</v>
      </c>
      <c r="C2388" s="8" t="str">
        <f t="shared" ref="C2388:C2389" si="2856">MID(A2388,FIND(" - ",A2388)+3,LEN(A2388))</f>
        <v>Free Library of Philadelphia - Central Library</v>
      </c>
      <c r="D2388" s="2" t="s">
        <v>3143</v>
      </c>
      <c r="E2388" s="4" t="str">
        <f t="shared" ref="E2388" si="2857">LEFT(A2388,(FIND(" checkout",A2388,1)-1))</f>
        <v>6:33 PM</v>
      </c>
    </row>
    <row r="2389" spans="1:5" ht="13.5" thickBot="1">
      <c r="A2389" s="5" t="s">
        <v>1109</v>
      </c>
      <c r="B2389" s="2" t="s">
        <v>3141</v>
      </c>
      <c r="C2389" s="8" t="str">
        <f t="shared" si="2856"/>
        <v>23rd &amp; Fairmount</v>
      </c>
      <c r="D2389" s="2" t="s">
        <v>3144</v>
      </c>
      <c r="E2389" s="4" t="str">
        <f t="shared" ref="E2389" si="2858">LEFT(A2389,(FIND(" return",A2389,1)-1))</f>
        <v>6:41 PM</v>
      </c>
    </row>
    <row r="2390" spans="1:5" ht="13.5" thickBot="1">
      <c r="A2390" s="3" t="s">
        <v>206</v>
      </c>
      <c r="B2390" s="6" t="s">
        <v>3142</v>
      </c>
      <c r="C2390" s="4" t="str">
        <f t="shared" ref="C2390" si="2859">LEFT(A2390,(FIND(" miles",A2390,1)-1))</f>
        <v>1.2</v>
      </c>
    </row>
    <row r="2391" spans="1:5" ht="13.5" thickBot="1">
      <c r="A2391" s="7">
        <v>0</v>
      </c>
      <c r="B2391" s="2" t="s">
        <v>3139</v>
      </c>
      <c r="C2391" s="8" t="str">
        <f t="shared" ref="C2391" si="2860">MID(A2387,FIND(" - ",A2387)+3, 2)</f>
        <v xml:space="preserve">8 </v>
      </c>
    </row>
    <row r="2392" spans="1:5" ht="13.5" thickBot="1">
      <c r="A2392" s="1" t="s">
        <v>1110</v>
      </c>
      <c r="B2392" s="2" t="s">
        <v>3138</v>
      </c>
      <c r="C2392" s="4" t="str">
        <f t="shared" ref="C2392" si="2861">LEFT(A2392,(FIND(" -",A2392,1)-1))</f>
        <v>3/27/2017</v>
      </c>
    </row>
    <row r="2393" spans="1:5" ht="13.5" thickBot="1">
      <c r="A2393" s="3" t="s">
        <v>177</v>
      </c>
      <c r="B2393" s="2" t="s">
        <v>3140</v>
      </c>
      <c r="C2393" s="8" t="str">
        <f t="shared" ref="C2393:C2394" si="2862">MID(A2393,FIND(" - ",A2393)+3,LEN(A2393))</f>
        <v>23rd &amp; Fairmount</v>
      </c>
      <c r="D2393" s="2" t="s">
        <v>3143</v>
      </c>
      <c r="E2393" s="4" t="str">
        <f t="shared" ref="E2393" si="2863">LEFT(A2393,(FIND(" checkout",A2393,1)-1))</f>
        <v>8:03 AM</v>
      </c>
    </row>
    <row r="2394" spans="1:5" ht="13.5" thickBot="1">
      <c r="A2394" s="5" t="s">
        <v>1111</v>
      </c>
      <c r="B2394" s="2" t="s">
        <v>3141</v>
      </c>
      <c r="C2394" s="8" t="str">
        <f t="shared" si="2862"/>
        <v>36th &amp; Sansom</v>
      </c>
      <c r="D2394" s="2" t="s">
        <v>3144</v>
      </c>
      <c r="E2394" s="4" t="str">
        <f t="shared" ref="E2394" si="2864">LEFT(A2394,(FIND(" return",A2394,1)-1))</f>
        <v>8:16 AM</v>
      </c>
    </row>
    <row r="2395" spans="1:5" ht="13.5" thickBot="1">
      <c r="A2395" s="3" t="s">
        <v>31</v>
      </c>
      <c r="B2395" s="6" t="s">
        <v>3142</v>
      </c>
      <c r="C2395" s="4" t="str">
        <f t="shared" ref="C2395" si="2865">LEFT(A2395,(FIND(" miles",A2395,1)-1))</f>
        <v>1.95</v>
      </c>
    </row>
    <row r="2396" spans="1:5" ht="13.5" thickBot="1">
      <c r="A2396" s="7">
        <v>0</v>
      </c>
      <c r="B2396" s="2" t="s">
        <v>3139</v>
      </c>
      <c r="C2396" s="8" t="str">
        <f t="shared" ref="C2396" si="2866">MID(A2392,FIND(" - ",A2392)+3, 2)</f>
        <v>13</v>
      </c>
    </row>
    <row r="2397" spans="1:5" ht="13.5" thickBot="1">
      <c r="A2397" s="1" t="s">
        <v>1112</v>
      </c>
      <c r="B2397" s="2" t="s">
        <v>3138</v>
      </c>
      <c r="C2397" s="4" t="str">
        <f t="shared" ref="C2397" si="2867">LEFT(A2397,(FIND(" -",A2397,1)-1))</f>
        <v>3/27/2017</v>
      </c>
    </row>
    <row r="2398" spans="1:5" ht="13.5" thickBot="1">
      <c r="A2398" s="3" t="s">
        <v>1113</v>
      </c>
      <c r="B2398" s="2" t="s">
        <v>3140</v>
      </c>
      <c r="C2398" s="8" t="str">
        <f t="shared" ref="C2398:C2399" si="2868">MID(A2398,FIND(" - ",A2398)+3,LEN(A2398))</f>
        <v>Amtrak 30th Street Station</v>
      </c>
      <c r="D2398" s="2" t="s">
        <v>3143</v>
      </c>
      <c r="E2398" s="4" t="str">
        <f t="shared" ref="E2398" si="2869">LEFT(A2398,(FIND(" checkout",A2398,1)-1))</f>
        <v>5:12 PM</v>
      </c>
    </row>
    <row r="2399" spans="1:5" ht="13.5" thickBot="1">
      <c r="A2399" s="5" t="s">
        <v>1114</v>
      </c>
      <c r="B2399" s="2" t="s">
        <v>3141</v>
      </c>
      <c r="C2399" s="8" t="str">
        <f t="shared" si="2868"/>
        <v>Rittenhouse Square</v>
      </c>
      <c r="D2399" s="2" t="s">
        <v>3144</v>
      </c>
      <c r="E2399" s="4" t="str">
        <f t="shared" ref="E2399" si="2870">LEFT(A2399,(FIND(" return",A2399,1)-1))</f>
        <v>5:20 PM</v>
      </c>
    </row>
    <row r="2400" spans="1:5" ht="13.5" thickBot="1">
      <c r="A2400" s="3" t="s">
        <v>206</v>
      </c>
      <c r="B2400" s="6" t="s">
        <v>3142</v>
      </c>
      <c r="C2400" s="4" t="str">
        <f t="shared" ref="C2400" si="2871">LEFT(A2400,(FIND(" miles",A2400,1)-1))</f>
        <v>1.2</v>
      </c>
    </row>
    <row r="2401" spans="1:5" ht="13.5" thickBot="1">
      <c r="A2401" s="7">
        <v>0</v>
      </c>
      <c r="B2401" s="2" t="s">
        <v>3139</v>
      </c>
      <c r="C2401" s="8" t="str">
        <f t="shared" ref="C2401" si="2872">MID(A2397,FIND(" - ",A2397)+3, 2)</f>
        <v xml:space="preserve">8 </v>
      </c>
    </row>
    <row r="2402" spans="1:5" ht="13.5" thickBot="1">
      <c r="A2402" s="1" t="s">
        <v>1115</v>
      </c>
      <c r="B2402" s="2" t="s">
        <v>3138</v>
      </c>
      <c r="C2402" s="4" t="str">
        <f t="shared" ref="C2402" si="2873">LEFT(A2402,(FIND(" -",A2402,1)-1))</f>
        <v>3/27/2017</v>
      </c>
    </row>
    <row r="2403" spans="1:5" ht="13.5" thickBot="1">
      <c r="A2403" s="3" t="s">
        <v>1116</v>
      </c>
      <c r="B2403" s="2" t="s">
        <v>3140</v>
      </c>
      <c r="C2403" s="8" t="str">
        <f t="shared" ref="C2403:C2404" si="2874">MID(A2403,FIND(" - ",A2403)+3,LEN(A2403))</f>
        <v>Rittenhouse Square</v>
      </c>
      <c r="D2403" s="2" t="s">
        <v>3143</v>
      </c>
      <c r="E2403" s="4" t="str">
        <f t="shared" ref="E2403" si="2875">LEFT(A2403,(FIND(" checkout",A2403,1)-1))</f>
        <v>7:14 PM</v>
      </c>
    </row>
    <row r="2404" spans="1:5" ht="13.5" thickBot="1">
      <c r="A2404" s="5" t="s">
        <v>1117</v>
      </c>
      <c r="B2404" s="2" t="s">
        <v>3141</v>
      </c>
      <c r="C2404" s="8" t="str">
        <f t="shared" si="2874"/>
        <v>23rd &amp; Fairmount</v>
      </c>
      <c r="D2404" s="2" t="s">
        <v>3144</v>
      </c>
      <c r="E2404" s="4" t="str">
        <f t="shared" ref="E2404" si="2876">LEFT(A2404,(FIND(" return",A2404,1)-1))</f>
        <v>7:25 PM</v>
      </c>
    </row>
    <row r="2405" spans="1:5" ht="13.5" thickBot="1">
      <c r="A2405" s="3" t="s">
        <v>330</v>
      </c>
      <c r="B2405" s="6" t="s">
        <v>3142</v>
      </c>
      <c r="C2405" s="4" t="str">
        <f t="shared" ref="C2405" si="2877">LEFT(A2405,(FIND(" miles",A2405,1)-1))</f>
        <v>1.65</v>
      </c>
    </row>
    <row r="2406" spans="1:5" ht="13.5" thickBot="1">
      <c r="A2406" s="7">
        <v>0</v>
      </c>
      <c r="B2406" s="2" t="s">
        <v>3139</v>
      </c>
      <c r="C2406" s="8" t="str">
        <f t="shared" ref="C2406" si="2878">MID(A2402,FIND(" - ",A2402)+3, 2)</f>
        <v>11</v>
      </c>
    </row>
    <row r="2407" spans="1:5" ht="13.5" thickBot="1">
      <c r="A2407" s="1" t="s">
        <v>1118</v>
      </c>
      <c r="B2407" s="2" t="s">
        <v>3138</v>
      </c>
      <c r="C2407" s="4" t="str">
        <f t="shared" ref="C2407" si="2879">LEFT(A2407,(FIND(" -",A2407,1)-1))</f>
        <v>3/28/2017</v>
      </c>
    </row>
    <row r="2408" spans="1:5" ht="13.5" thickBot="1">
      <c r="A2408" s="3" t="s">
        <v>569</v>
      </c>
      <c r="B2408" s="2" t="s">
        <v>3140</v>
      </c>
      <c r="C2408" s="8" t="str">
        <f t="shared" ref="C2408:C2409" si="2880">MID(A2408,FIND(" - ",A2408)+3,LEN(A2408))</f>
        <v>23rd &amp; Fairmount</v>
      </c>
      <c r="D2408" s="2" t="s">
        <v>3143</v>
      </c>
      <c r="E2408" s="4" t="str">
        <f t="shared" ref="E2408" si="2881">LEFT(A2408,(FIND(" checkout",A2408,1)-1))</f>
        <v>7:58 AM</v>
      </c>
    </row>
    <row r="2409" spans="1:5" ht="13.5" thickBot="1">
      <c r="A2409" s="5" t="s">
        <v>536</v>
      </c>
      <c r="B2409" s="2" t="s">
        <v>3141</v>
      </c>
      <c r="C2409" s="8" t="str">
        <f t="shared" si="2880"/>
        <v>33rd &amp; Market</v>
      </c>
      <c r="D2409" s="2" t="s">
        <v>3144</v>
      </c>
      <c r="E2409" s="4" t="str">
        <f t="shared" ref="E2409" si="2882">LEFT(A2409,(FIND(" return",A2409,1)-1))</f>
        <v>8:07 AM</v>
      </c>
    </row>
    <row r="2410" spans="1:5" ht="13.5" thickBot="1">
      <c r="A2410" s="3" t="s">
        <v>299</v>
      </c>
      <c r="B2410" s="6" t="s">
        <v>3142</v>
      </c>
      <c r="C2410" s="4" t="str">
        <f t="shared" ref="C2410" si="2883">LEFT(A2410,(FIND(" miles",A2410,1)-1))</f>
        <v>1.35</v>
      </c>
    </row>
    <row r="2411" spans="1:5" ht="13.5" thickBot="1">
      <c r="A2411" s="7">
        <v>0</v>
      </c>
      <c r="B2411" s="2" t="s">
        <v>3139</v>
      </c>
      <c r="C2411" s="8" t="str">
        <f t="shared" ref="C2411" si="2884">MID(A2407,FIND(" - ",A2407)+3, 2)</f>
        <v xml:space="preserve">9 </v>
      </c>
    </row>
    <row r="2412" spans="1:5" ht="13.5" thickBot="1">
      <c r="A2412" s="1" t="s">
        <v>1119</v>
      </c>
      <c r="B2412" s="2" t="s">
        <v>3138</v>
      </c>
      <c r="C2412" s="4" t="str">
        <f t="shared" ref="C2412" si="2885">LEFT(A2412,(FIND(" -",A2412,1)-1))</f>
        <v>3/28/2017</v>
      </c>
    </row>
    <row r="2413" spans="1:5" ht="13.5" thickBot="1">
      <c r="A2413" s="3" t="s">
        <v>41</v>
      </c>
      <c r="B2413" s="2" t="s">
        <v>3140</v>
      </c>
      <c r="C2413" s="8" t="str">
        <f t="shared" ref="C2413:C2414" si="2886">MID(A2413,FIND(" - ",A2413)+3,LEN(A2413))</f>
        <v>The Children's Hospital of Philadelphia (CHOP)</v>
      </c>
      <c r="D2413" s="2" t="s">
        <v>3143</v>
      </c>
      <c r="E2413" s="4" t="str">
        <f t="shared" ref="E2413" si="2887">LEFT(A2413,(FIND(" checkout",A2413,1)-1))</f>
        <v>5:09 PM</v>
      </c>
    </row>
    <row r="2414" spans="1:5" ht="13.5" thickBot="1">
      <c r="A2414" s="5" t="s">
        <v>205</v>
      </c>
      <c r="B2414" s="2" t="s">
        <v>3141</v>
      </c>
      <c r="C2414" s="8" t="str">
        <f t="shared" si="2886"/>
        <v>Philadelphia Museum of Art</v>
      </c>
      <c r="D2414" s="2" t="s">
        <v>3144</v>
      </c>
      <c r="E2414" s="4" t="str">
        <f t="shared" ref="E2414" si="2888">LEFT(A2414,(FIND(" return",A2414,1)-1))</f>
        <v>5:23 PM</v>
      </c>
    </row>
    <row r="2415" spans="1:5" ht="13.5" thickBot="1">
      <c r="A2415" s="3" t="s">
        <v>3</v>
      </c>
      <c r="B2415" s="6" t="s">
        <v>3142</v>
      </c>
      <c r="C2415" s="4" t="str">
        <f t="shared" ref="C2415" si="2889">LEFT(A2415,(FIND(" miles",A2415,1)-1))</f>
        <v>2.1</v>
      </c>
    </row>
    <row r="2416" spans="1:5" ht="13.5" thickBot="1">
      <c r="A2416" s="7">
        <v>0</v>
      </c>
      <c r="B2416" s="2" t="s">
        <v>3139</v>
      </c>
      <c r="C2416" s="8" t="str">
        <f t="shared" ref="C2416" si="2890">MID(A2412,FIND(" - ",A2412)+3, 2)</f>
        <v>14</v>
      </c>
    </row>
    <row r="2417" spans="1:5" ht="13.5" thickBot="1">
      <c r="A2417" s="1" t="s">
        <v>1120</v>
      </c>
      <c r="B2417" s="2" t="s">
        <v>3138</v>
      </c>
      <c r="C2417" s="4" t="str">
        <f t="shared" ref="C2417" si="2891">LEFT(A2417,(FIND(" -",A2417,1)-1))</f>
        <v>3/28/2017</v>
      </c>
    </row>
    <row r="2418" spans="1:5" ht="13.5" thickBot="1">
      <c r="A2418" s="3" t="s">
        <v>361</v>
      </c>
      <c r="B2418" s="2" t="s">
        <v>3140</v>
      </c>
      <c r="C2418" s="8" t="str">
        <f t="shared" ref="C2418:C2419" si="2892">MID(A2418,FIND(" - ",A2418)+3,LEN(A2418))</f>
        <v>23rd &amp; Fairmount</v>
      </c>
      <c r="D2418" s="2" t="s">
        <v>3143</v>
      </c>
      <c r="E2418" s="4" t="str">
        <f t="shared" ref="E2418" si="2893">LEFT(A2418,(FIND(" checkout",A2418,1)-1))</f>
        <v>6:10 PM</v>
      </c>
    </row>
    <row r="2419" spans="1:5" ht="13.5" thickBot="1">
      <c r="A2419" s="5" t="s">
        <v>1083</v>
      </c>
      <c r="B2419" s="2" t="s">
        <v>3141</v>
      </c>
      <c r="C2419" s="8" t="str">
        <f t="shared" si="2892"/>
        <v>Rittenhouse Square</v>
      </c>
      <c r="D2419" s="2" t="s">
        <v>3144</v>
      </c>
      <c r="E2419" s="4" t="str">
        <f t="shared" ref="E2419" si="2894">LEFT(A2419,(FIND(" return",A2419,1)-1))</f>
        <v>6:20 PM</v>
      </c>
    </row>
    <row r="2420" spans="1:5" ht="13.5" thickBot="1">
      <c r="A2420" s="3" t="s">
        <v>49</v>
      </c>
      <c r="B2420" s="6" t="s">
        <v>3142</v>
      </c>
      <c r="C2420" s="4" t="str">
        <f t="shared" ref="C2420" si="2895">LEFT(A2420,(FIND(" miles",A2420,1)-1))</f>
        <v>1.5</v>
      </c>
    </row>
    <row r="2421" spans="1:5" ht="13.5" thickBot="1">
      <c r="A2421" s="7">
        <v>0</v>
      </c>
      <c r="B2421" s="2" t="s">
        <v>3139</v>
      </c>
      <c r="C2421" s="8" t="str">
        <f t="shared" ref="C2421" si="2896">MID(A2417,FIND(" - ",A2417)+3, 2)</f>
        <v>10</v>
      </c>
    </row>
    <row r="2422" spans="1:5" ht="13.5" thickBot="1">
      <c r="A2422" s="1" t="s">
        <v>1121</v>
      </c>
      <c r="B2422" s="2" t="s">
        <v>3138</v>
      </c>
      <c r="C2422" s="4" t="str">
        <f t="shared" ref="C2422" si="2897">LEFT(A2422,(FIND(" -",A2422,1)-1))</f>
        <v>3/28/2017</v>
      </c>
    </row>
    <row r="2423" spans="1:5" ht="13.5" thickBot="1">
      <c r="A2423" s="3" t="s">
        <v>1122</v>
      </c>
      <c r="B2423" s="2" t="s">
        <v>3140</v>
      </c>
      <c r="C2423" s="8" t="str">
        <f t="shared" ref="C2423:C2424" si="2898">MID(A2423,FIND(" - ",A2423)+3,LEN(A2423))</f>
        <v>Rittenhouse Square</v>
      </c>
      <c r="D2423" s="2" t="s">
        <v>3143</v>
      </c>
      <c r="E2423" s="4" t="str">
        <f t="shared" ref="E2423" si="2899">LEFT(A2423,(FIND(" checkout",A2423,1)-1))</f>
        <v>7:54 PM</v>
      </c>
    </row>
    <row r="2424" spans="1:5" ht="13.5" thickBot="1">
      <c r="A2424" s="5" t="s">
        <v>1123</v>
      </c>
      <c r="B2424" s="2" t="s">
        <v>3141</v>
      </c>
      <c r="C2424" s="8" t="str">
        <f t="shared" si="2898"/>
        <v>23rd &amp; Fairmount</v>
      </c>
      <c r="D2424" s="2" t="s">
        <v>3144</v>
      </c>
      <c r="E2424" s="4" t="str">
        <f t="shared" ref="E2424" si="2900">LEFT(A2424,(FIND(" return",A2424,1)-1))</f>
        <v>8:05 PM</v>
      </c>
    </row>
    <row r="2425" spans="1:5" ht="13.5" thickBot="1">
      <c r="A2425" s="3" t="s">
        <v>330</v>
      </c>
      <c r="B2425" s="6" t="s">
        <v>3142</v>
      </c>
      <c r="C2425" s="4" t="str">
        <f t="shared" ref="C2425" si="2901">LEFT(A2425,(FIND(" miles",A2425,1)-1))</f>
        <v>1.65</v>
      </c>
    </row>
    <row r="2426" spans="1:5" ht="13.5" thickBot="1">
      <c r="A2426" s="7">
        <v>0</v>
      </c>
      <c r="B2426" s="2" t="s">
        <v>3139</v>
      </c>
      <c r="C2426" s="8" t="str">
        <f t="shared" ref="C2426" si="2902">MID(A2422,FIND(" - ",A2422)+3, 2)</f>
        <v>11</v>
      </c>
    </row>
    <row r="2427" spans="1:5" ht="13.5" thickBot="1">
      <c r="A2427" s="1" t="s">
        <v>1124</v>
      </c>
      <c r="B2427" s="2" t="s">
        <v>3138</v>
      </c>
      <c r="C2427" s="4" t="str">
        <f t="shared" ref="C2427" si="2903">LEFT(A2427,(FIND(" -",A2427,1)-1))</f>
        <v>3/29/2017</v>
      </c>
    </row>
    <row r="2428" spans="1:5" ht="13.5" thickBot="1">
      <c r="A2428" s="3" t="s">
        <v>150</v>
      </c>
      <c r="B2428" s="2" t="s">
        <v>3140</v>
      </c>
      <c r="C2428" s="8" t="str">
        <f t="shared" ref="C2428:C2429" si="2904">MID(A2428,FIND(" - ",A2428)+3,LEN(A2428))</f>
        <v>23rd &amp; Fairmount</v>
      </c>
      <c r="D2428" s="2" t="s">
        <v>3143</v>
      </c>
      <c r="E2428" s="4" t="str">
        <f t="shared" ref="E2428" si="2905">LEFT(A2428,(FIND(" checkout",A2428,1)-1))</f>
        <v>8:11 AM</v>
      </c>
    </row>
    <row r="2429" spans="1:5" ht="13.5" thickBot="1">
      <c r="A2429" s="5" t="s">
        <v>368</v>
      </c>
      <c r="B2429" s="2" t="s">
        <v>3141</v>
      </c>
      <c r="C2429" s="8" t="str">
        <f t="shared" si="2904"/>
        <v>33rd &amp; Market</v>
      </c>
      <c r="D2429" s="2" t="s">
        <v>3144</v>
      </c>
      <c r="E2429" s="4" t="str">
        <f t="shared" ref="E2429" si="2906">LEFT(A2429,(FIND(" return",A2429,1)-1))</f>
        <v>8:20 AM</v>
      </c>
    </row>
    <row r="2430" spans="1:5" ht="13.5" thickBot="1">
      <c r="A2430" s="3" t="s">
        <v>299</v>
      </c>
      <c r="B2430" s="6" t="s">
        <v>3142</v>
      </c>
      <c r="C2430" s="4" t="str">
        <f t="shared" ref="C2430" si="2907">LEFT(A2430,(FIND(" miles",A2430,1)-1))</f>
        <v>1.35</v>
      </c>
    </row>
    <row r="2431" spans="1:5" ht="13.5" thickBot="1">
      <c r="A2431" s="7">
        <v>0</v>
      </c>
      <c r="B2431" s="2" t="s">
        <v>3139</v>
      </c>
      <c r="C2431" s="8" t="str">
        <f t="shared" ref="C2431" si="2908">MID(A2427,FIND(" - ",A2427)+3, 2)</f>
        <v xml:space="preserve">9 </v>
      </c>
    </row>
    <row r="2432" spans="1:5" ht="13.5" thickBot="1">
      <c r="A2432" s="1" t="s">
        <v>1125</v>
      </c>
      <c r="B2432" s="2" t="s">
        <v>3138</v>
      </c>
      <c r="C2432" s="4" t="str">
        <f t="shared" ref="C2432" si="2909">LEFT(A2432,(FIND(" -",A2432,1)-1))</f>
        <v>3/30/2017</v>
      </c>
    </row>
    <row r="2433" spans="1:5" ht="13.5" thickBot="1">
      <c r="A2433" s="3" t="s">
        <v>777</v>
      </c>
      <c r="B2433" s="2" t="s">
        <v>3140</v>
      </c>
      <c r="C2433" s="8" t="str">
        <f t="shared" ref="C2433:C2434" si="2910">MID(A2433,FIND(" - ",A2433)+3,LEN(A2433))</f>
        <v>23rd &amp; Fairmount</v>
      </c>
      <c r="D2433" s="2" t="s">
        <v>3143</v>
      </c>
      <c r="E2433" s="4" t="str">
        <f t="shared" ref="E2433" si="2911">LEFT(A2433,(FIND(" checkout",A2433,1)-1))</f>
        <v>7:44 AM</v>
      </c>
    </row>
    <row r="2434" spans="1:5" ht="13.5" thickBot="1">
      <c r="A2434" s="5" t="s">
        <v>1126</v>
      </c>
      <c r="B2434" s="2" t="s">
        <v>3141</v>
      </c>
      <c r="C2434" s="8" t="str">
        <f t="shared" si="2910"/>
        <v>The Children's Hospital of Philadelphia (CHOP)</v>
      </c>
      <c r="D2434" s="2" t="s">
        <v>3144</v>
      </c>
      <c r="E2434" s="4" t="str">
        <f t="shared" ref="E2434" si="2912">LEFT(A2434,(FIND(" return",A2434,1)-1))</f>
        <v>7:59 AM</v>
      </c>
    </row>
    <row r="2435" spans="1:5" ht="13.5" thickBot="1">
      <c r="A2435" s="3" t="s">
        <v>23</v>
      </c>
      <c r="B2435" s="6" t="s">
        <v>3142</v>
      </c>
      <c r="C2435" s="4" t="str">
        <f t="shared" ref="C2435" si="2913">LEFT(A2435,(FIND(" miles",A2435,1)-1))</f>
        <v>2.25</v>
      </c>
    </row>
    <row r="2436" spans="1:5" ht="13.5" thickBot="1">
      <c r="A2436" s="7">
        <v>0</v>
      </c>
      <c r="B2436" s="2" t="s">
        <v>3139</v>
      </c>
      <c r="C2436" s="8" t="str">
        <f t="shared" ref="C2436" si="2914">MID(A2432,FIND(" - ",A2432)+3, 2)</f>
        <v>15</v>
      </c>
    </row>
    <row r="2437" spans="1:5" ht="13.5" thickBot="1">
      <c r="A2437" s="1" t="s">
        <v>1127</v>
      </c>
      <c r="B2437" s="2" t="s">
        <v>3138</v>
      </c>
      <c r="C2437" s="4" t="str">
        <f t="shared" ref="C2437" si="2915">LEFT(A2437,(FIND(" -",A2437,1)-1))</f>
        <v>3/30/2017</v>
      </c>
    </row>
    <row r="2438" spans="1:5" ht="13.5" thickBot="1">
      <c r="A2438" s="3" t="s">
        <v>974</v>
      </c>
      <c r="B2438" s="2" t="s">
        <v>3140</v>
      </c>
      <c r="C2438" s="8" t="str">
        <f t="shared" ref="C2438:C2439" si="2916">MID(A2438,FIND(" - ",A2438)+3,LEN(A2438))</f>
        <v>The Children's Hospital of Philadelphia (CHOP)</v>
      </c>
      <c r="D2438" s="2" t="s">
        <v>3143</v>
      </c>
      <c r="E2438" s="4" t="str">
        <f t="shared" ref="E2438" si="2917">LEFT(A2438,(FIND(" checkout",A2438,1)-1))</f>
        <v>5:00 PM</v>
      </c>
    </row>
    <row r="2439" spans="1:5" ht="13.5" thickBot="1">
      <c r="A2439" s="5" t="s">
        <v>950</v>
      </c>
      <c r="B2439" s="2" t="s">
        <v>3141</v>
      </c>
      <c r="C2439" s="8" t="str">
        <f t="shared" si="2916"/>
        <v>17th &amp; Pine</v>
      </c>
      <c r="D2439" s="2" t="s">
        <v>3144</v>
      </c>
      <c r="E2439" s="4" t="str">
        <f t="shared" ref="E2439" si="2918">LEFT(A2439,(FIND(" return",A2439,1)-1))</f>
        <v>5:11 PM</v>
      </c>
    </row>
    <row r="2440" spans="1:5" ht="13.5" thickBot="1">
      <c r="A2440" s="3" t="s">
        <v>330</v>
      </c>
      <c r="B2440" s="6" t="s">
        <v>3142</v>
      </c>
      <c r="C2440" s="4" t="str">
        <f t="shared" ref="C2440" si="2919">LEFT(A2440,(FIND(" miles",A2440,1)-1))</f>
        <v>1.65</v>
      </c>
    </row>
    <row r="2441" spans="1:5" ht="13.5" thickBot="1">
      <c r="A2441" s="7">
        <v>0</v>
      </c>
      <c r="B2441" s="2" t="s">
        <v>3139</v>
      </c>
      <c r="C2441" s="8" t="str">
        <f t="shared" ref="C2441" si="2920">MID(A2437,FIND(" - ",A2437)+3, 2)</f>
        <v>11</v>
      </c>
    </row>
    <row r="2442" spans="1:5" ht="13.5" thickBot="1">
      <c r="A2442" s="1" t="s">
        <v>1128</v>
      </c>
      <c r="B2442" s="2" t="s">
        <v>3138</v>
      </c>
      <c r="C2442" s="4" t="str">
        <f t="shared" ref="C2442" si="2921">LEFT(A2442,(FIND(" -",A2442,1)-1))</f>
        <v>3/30/2017</v>
      </c>
    </row>
    <row r="2443" spans="1:5" ht="13.5" thickBot="1">
      <c r="A2443" s="3" t="s">
        <v>976</v>
      </c>
      <c r="B2443" s="2" t="s">
        <v>3140</v>
      </c>
      <c r="C2443" s="8" t="str">
        <f t="shared" ref="C2443:C2444" si="2922">MID(A2443,FIND(" - ",A2443)+3,LEN(A2443))</f>
        <v>Rittenhouse Square</v>
      </c>
      <c r="D2443" s="2" t="s">
        <v>3143</v>
      </c>
      <c r="E2443" s="4" t="str">
        <f t="shared" ref="E2443" si="2923">LEFT(A2443,(FIND(" checkout",A2443,1)-1))</f>
        <v>6:41 PM</v>
      </c>
    </row>
    <row r="2444" spans="1:5" ht="13.5" thickBot="1">
      <c r="A2444" s="5" t="s">
        <v>1044</v>
      </c>
      <c r="B2444" s="2" t="s">
        <v>3141</v>
      </c>
      <c r="C2444" s="8" t="str">
        <f t="shared" si="2922"/>
        <v>23rd &amp; Fairmount</v>
      </c>
      <c r="D2444" s="2" t="s">
        <v>3144</v>
      </c>
      <c r="E2444" s="4" t="str">
        <f t="shared" ref="E2444" si="2924">LEFT(A2444,(FIND(" return",A2444,1)-1))</f>
        <v>6:53 PM</v>
      </c>
    </row>
    <row r="2445" spans="1:5" ht="13.5" thickBot="1">
      <c r="A2445" s="3" t="s">
        <v>106</v>
      </c>
      <c r="B2445" s="6" t="s">
        <v>3142</v>
      </c>
      <c r="C2445" s="4" t="str">
        <f t="shared" ref="C2445" si="2925">LEFT(A2445,(FIND(" miles",A2445,1)-1))</f>
        <v>1.8</v>
      </c>
    </row>
    <row r="2446" spans="1:5" ht="13.5" thickBot="1">
      <c r="A2446" s="7">
        <v>0</v>
      </c>
      <c r="B2446" s="2" t="s">
        <v>3139</v>
      </c>
      <c r="C2446" s="8" t="str">
        <f t="shared" ref="C2446" si="2926">MID(A2442,FIND(" - ",A2442)+3, 2)</f>
        <v>12</v>
      </c>
    </row>
    <row r="2447" spans="1:5" ht="13.5" thickBot="1">
      <c r="A2447" s="1" t="s">
        <v>1129</v>
      </c>
      <c r="B2447" s="2" t="s">
        <v>3138</v>
      </c>
      <c r="C2447" s="4" t="str">
        <f t="shared" ref="C2447" si="2927">LEFT(A2447,(FIND(" -",A2447,1)-1))</f>
        <v>4/3/2017</v>
      </c>
    </row>
    <row r="2448" spans="1:5" ht="13.5" thickBot="1">
      <c r="A2448" s="3" t="s">
        <v>208</v>
      </c>
      <c r="B2448" s="2" t="s">
        <v>3140</v>
      </c>
      <c r="C2448" s="8" t="str">
        <f t="shared" ref="C2448:C2449" si="2928">MID(A2448,FIND(" - ",A2448)+3,LEN(A2448))</f>
        <v>23rd &amp; Fairmount</v>
      </c>
      <c r="D2448" s="2" t="s">
        <v>3143</v>
      </c>
      <c r="E2448" s="4" t="str">
        <f t="shared" ref="E2448" si="2929">LEFT(A2448,(FIND(" checkout",A2448,1)-1))</f>
        <v>8:00 AM</v>
      </c>
    </row>
    <row r="2449" spans="1:5" ht="13.5" thickBot="1">
      <c r="A2449" s="5" t="s">
        <v>1130</v>
      </c>
      <c r="B2449" s="2" t="s">
        <v>3141</v>
      </c>
      <c r="C2449" s="8" t="str">
        <f t="shared" si="2928"/>
        <v>33rd &amp; Market</v>
      </c>
      <c r="D2449" s="2" t="s">
        <v>3144</v>
      </c>
      <c r="E2449" s="4" t="str">
        <f t="shared" ref="E2449" si="2930">LEFT(A2449,(FIND(" return",A2449,1)-1))</f>
        <v>8:10 AM</v>
      </c>
    </row>
    <row r="2450" spans="1:5" ht="13.5" thickBot="1">
      <c r="A2450" s="3" t="s">
        <v>49</v>
      </c>
      <c r="B2450" s="6" t="s">
        <v>3142</v>
      </c>
      <c r="C2450" s="4" t="str">
        <f t="shared" ref="C2450" si="2931">LEFT(A2450,(FIND(" miles",A2450,1)-1))</f>
        <v>1.5</v>
      </c>
    </row>
    <row r="2451" spans="1:5" ht="13.5" thickBot="1">
      <c r="A2451" s="7">
        <v>0</v>
      </c>
      <c r="B2451" s="2" t="s">
        <v>3139</v>
      </c>
      <c r="C2451" s="8" t="str">
        <f t="shared" ref="C2451" si="2932">MID(A2447,FIND(" - ",A2447)+3, 2)</f>
        <v>10</v>
      </c>
    </row>
    <row r="2452" spans="1:5" ht="13.5" thickBot="1">
      <c r="A2452" s="1" t="s">
        <v>1131</v>
      </c>
      <c r="B2452" s="2" t="s">
        <v>3138</v>
      </c>
      <c r="C2452" s="4" t="str">
        <f t="shared" ref="C2452" si="2933">LEFT(A2452,(FIND(" -",A2452,1)-1))</f>
        <v>4/4/2017</v>
      </c>
    </row>
    <row r="2453" spans="1:5" ht="13.5" thickBot="1">
      <c r="A2453" s="3" t="s">
        <v>830</v>
      </c>
      <c r="B2453" s="2" t="s">
        <v>3140</v>
      </c>
      <c r="C2453" s="8" t="str">
        <f t="shared" ref="C2453:C2454" si="2934">MID(A2453,FIND(" - ",A2453)+3,LEN(A2453))</f>
        <v>23rd &amp; Fairmount</v>
      </c>
      <c r="D2453" s="2" t="s">
        <v>3143</v>
      </c>
      <c r="E2453" s="4" t="str">
        <f t="shared" ref="E2453" si="2935">LEFT(A2453,(FIND(" checkout",A2453,1)-1))</f>
        <v>7:53 AM</v>
      </c>
    </row>
    <row r="2454" spans="1:5" ht="13.5" thickBot="1">
      <c r="A2454" s="5" t="s">
        <v>692</v>
      </c>
      <c r="B2454" s="2" t="s">
        <v>3141</v>
      </c>
      <c r="C2454" s="8" t="str">
        <f t="shared" si="2934"/>
        <v>The Children's Hospital of Philadelphia (CHOP)</v>
      </c>
      <c r="D2454" s="2" t="s">
        <v>3144</v>
      </c>
      <c r="E2454" s="4" t="str">
        <f t="shared" ref="E2454" si="2936">LEFT(A2454,(FIND(" return",A2454,1)-1))</f>
        <v>8:10 AM</v>
      </c>
    </row>
    <row r="2455" spans="1:5" ht="13.5" thickBot="1">
      <c r="A2455" s="3" t="s">
        <v>45</v>
      </c>
      <c r="B2455" s="6" t="s">
        <v>3142</v>
      </c>
      <c r="C2455" s="4" t="str">
        <f t="shared" ref="C2455" si="2937">LEFT(A2455,(FIND(" miles",A2455,1)-1))</f>
        <v>2.55</v>
      </c>
    </row>
    <row r="2456" spans="1:5" ht="13.5" thickBot="1">
      <c r="A2456" s="7">
        <v>0</v>
      </c>
      <c r="B2456" s="2" t="s">
        <v>3139</v>
      </c>
      <c r="C2456" s="8" t="str">
        <f t="shared" ref="C2456" si="2938">MID(A2452,FIND(" - ",A2452)+3, 2)</f>
        <v>17</v>
      </c>
    </row>
    <row r="2457" spans="1:5" ht="13.5" thickBot="1">
      <c r="A2457" s="1" t="s">
        <v>1132</v>
      </c>
      <c r="B2457" s="2" t="s">
        <v>3138</v>
      </c>
      <c r="C2457" s="4" t="str">
        <f t="shared" ref="C2457" si="2939">LEFT(A2457,(FIND(" -",A2457,1)-1))</f>
        <v>4/5/2017</v>
      </c>
    </row>
    <row r="2458" spans="1:5" ht="13.5" thickBot="1">
      <c r="A2458" s="3" t="s">
        <v>150</v>
      </c>
      <c r="B2458" s="2" t="s">
        <v>3140</v>
      </c>
      <c r="C2458" s="8" t="str">
        <f t="shared" ref="C2458:C2459" si="2940">MID(A2458,FIND(" - ",A2458)+3,LEN(A2458))</f>
        <v>23rd &amp; Fairmount</v>
      </c>
      <c r="D2458" s="2" t="s">
        <v>3143</v>
      </c>
      <c r="E2458" s="4" t="str">
        <f t="shared" ref="E2458" si="2941">LEFT(A2458,(FIND(" checkout",A2458,1)-1))</f>
        <v>8:11 AM</v>
      </c>
    </row>
    <row r="2459" spans="1:5" ht="13.5" thickBot="1">
      <c r="A2459" s="5" t="s">
        <v>291</v>
      </c>
      <c r="B2459" s="2" t="s">
        <v>3141</v>
      </c>
      <c r="C2459" s="8" t="str">
        <f t="shared" si="2940"/>
        <v>33rd &amp; Market</v>
      </c>
      <c r="D2459" s="2" t="s">
        <v>3144</v>
      </c>
      <c r="E2459" s="4" t="str">
        <f t="shared" ref="E2459" si="2942">LEFT(A2459,(FIND(" return",A2459,1)-1))</f>
        <v>8:23 AM</v>
      </c>
    </row>
    <row r="2460" spans="1:5" ht="13.5" thickBot="1">
      <c r="A2460" s="3" t="s">
        <v>106</v>
      </c>
      <c r="B2460" s="6" t="s">
        <v>3142</v>
      </c>
      <c r="C2460" s="4" t="str">
        <f t="shared" ref="C2460" si="2943">LEFT(A2460,(FIND(" miles",A2460,1)-1))</f>
        <v>1.8</v>
      </c>
    </row>
    <row r="2461" spans="1:5" ht="13.5" thickBot="1">
      <c r="A2461" s="7">
        <v>0</v>
      </c>
      <c r="B2461" s="2" t="s">
        <v>3139</v>
      </c>
      <c r="C2461" s="8" t="str">
        <f t="shared" ref="C2461" si="2944">MID(A2457,FIND(" - ",A2457)+3, 2)</f>
        <v>12</v>
      </c>
    </row>
    <row r="2462" spans="1:5" ht="13.5" thickBot="1">
      <c r="A2462" s="1" t="s">
        <v>1133</v>
      </c>
      <c r="B2462" s="2" t="s">
        <v>3138</v>
      </c>
      <c r="C2462" s="4" t="str">
        <f t="shared" ref="C2462" si="2945">LEFT(A2462,(FIND(" -",A2462,1)-1))</f>
        <v>4/5/2017</v>
      </c>
    </row>
    <row r="2463" spans="1:5" ht="13.5" thickBot="1">
      <c r="A2463" s="3" t="s">
        <v>445</v>
      </c>
      <c r="B2463" s="2" t="s">
        <v>3140</v>
      </c>
      <c r="C2463" s="8" t="str">
        <f t="shared" ref="C2463:C2464" si="2946">MID(A2463,FIND(" - ",A2463)+3,LEN(A2463))</f>
        <v>33rd &amp; Market</v>
      </c>
      <c r="D2463" s="2" t="s">
        <v>3143</v>
      </c>
      <c r="E2463" s="4" t="str">
        <f t="shared" ref="E2463" si="2947">LEFT(A2463,(FIND(" checkout",A2463,1)-1))</f>
        <v>5:06 PM</v>
      </c>
    </row>
    <row r="2464" spans="1:5" ht="13.5" thickBot="1">
      <c r="A2464" s="5" t="s">
        <v>1134</v>
      </c>
      <c r="B2464" s="2" t="s">
        <v>3141</v>
      </c>
      <c r="C2464" s="8" t="str">
        <f t="shared" si="2946"/>
        <v>Spring Garden Station, MFL</v>
      </c>
      <c r="D2464" s="2" t="s">
        <v>3144</v>
      </c>
      <c r="E2464" s="4" t="str">
        <f t="shared" ref="E2464" si="2948">LEFT(A2464,(FIND(" return",A2464,1)-1))</f>
        <v>5:26 PM</v>
      </c>
    </row>
    <row r="2465" spans="1:5" ht="13.5" thickBot="1">
      <c r="A2465" s="3" t="s">
        <v>68</v>
      </c>
      <c r="B2465" s="6" t="s">
        <v>3142</v>
      </c>
      <c r="C2465" s="4" t="str">
        <f t="shared" ref="C2465" si="2949">LEFT(A2465,(FIND(" miles",A2465,1)-1))</f>
        <v>3</v>
      </c>
    </row>
    <row r="2466" spans="1:5" ht="13.5" thickBot="1">
      <c r="A2466" s="7">
        <v>0</v>
      </c>
      <c r="B2466" s="2" t="s">
        <v>3139</v>
      </c>
      <c r="C2466" s="8" t="str">
        <f t="shared" ref="C2466" si="2950">MID(A2462,FIND(" - ",A2462)+3, 2)</f>
        <v>20</v>
      </c>
    </row>
    <row r="2467" spans="1:5" ht="13.5" thickBot="1">
      <c r="A2467" s="1" t="s">
        <v>1135</v>
      </c>
      <c r="B2467" s="2" t="s">
        <v>3138</v>
      </c>
      <c r="C2467" s="4" t="str">
        <f t="shared" ref="C2467" si="2951">LEFT(A2467,(FIND(" -",A2467,1)-1))</f>
        <v>4/5/2017</v>
      </c>
    </row>
    <row r="2468" spans="1:5" ht="13.5" thickBot="1">
      <c r="A2468" s="3" t="s">
        <v>1136</v>
      </c>
      <c r="B2468" s="2" t="s">
        <v>3140</v>
      </c>
      <c r="C2468" s="8" t="str">
        <f t="shared" ref="C2468:C2469" si="2952">MID(A2468,FIND(" - ",A2468)+3,LEN(A2468))</f>
        <v>Spring Garden Station, MFL</v>
      </c>
      <c r="D2468" s="2" t="s">
        <v>3143</v>
      </c>
      <c r="E2468" s="4" t="str">
        <f t="shared" ref="E2468" si="2953">LEFT(A2468,(FIND(" checkout",A2468,1)-1))</f>
        <v>7:55 PM</v>
      </c>
    </row>
    <row r="2469" spans="1:5" ht="13.5" thickBot="1">
      <c r="A2469" s="5" t="s">
        <v>633</v>
      </c>
      <c r="B2469" s="2" t="s">
        <v>3141</v>
      </c>
      <c r="C2469" s="8" t="str">
        <f t="shared" si="2952"/>
        <v>23rd &amp; Fairmount</v>
      </c>
      <c r="D2469" s="2" t="s">
        <v>3144</v>
      </c>
      <c r="E2469" s="4" t="str">
        <f t="shared" ref="E2469" si="2954">LEFT(A2469,(FIND(" return",A2469,1)-1))</f>
        <v>8:08 PM</v>
      </c>
    </row>
    <row r="2470" spans="1:5" ht="13.5" thickBot="1">
      <c r="A2470" s="3" t="s">
        <v>31</v>
      </c>
      <c r="B2470" s="6" t="s">
        <v>3142</v>
      </c>
      <c r="C2470" s="4" t="str">
        <f t="shared" ref="C2470" si="2955">LEFT(A2470,(FIND(" miles",A2470,1)-1))</f>
        <v>1.95</v>
      </c>
    </row>
    <row r="2471" spans="1:5" ht="13.5" thickBot="1">
      <c r="A2471" s="7">
        <v>0</v>
      </c>
      <c r="B2471" s="2" t="s">
        <v>3139</v>
      </c>
      <c r="C2471" s="8" t="str">
        <f t="shared" ref="C2471" si="2956">MID(A2467,FIND(" - ",A2467)+3, 2)</f>
        <v>13</v>
      </c>
    </row>
    <row r="2472" spans="1:5" ht="13.5" thickBot="1">
      <c r="A2472" s="1" t="s">
        <v>1137</v>
      </c>
      <c r="B2472" s="2" t="s">
        <v>3138</v>
      </c>
      <c r="C2472" s="4" t="str">
        <f t="shared" ref="C2472" si="2957">LEFT(A2472,(FIND(" -",A2472,1)-1))</f>
        <v>4/6/2017</v>
      </c>
    </row>
    <row r="2473" spans="1:5" ht="13.5" thickBot="1">
      <c r="A2473" s="3" t="s">
        <v>1138</v>
      </c>
      <c r="B2473" s="2" t="s">
        <v>3140</v>
      </c>
      <c r="C2473" s="8" t="str">
        <f t="shared" ref="C2473:C2474" si="2958">MID(A2473,FIND(" - ",A2473)+3,LEN(A2473))</f>
        <v>23rd &amp; Fairmount</v>
      </c>
      <c r="D2473" s="2" t="s">
        <v>3143</v>
      </c>
      <c r="E2473" s="4" t="str">
        <f t="shared" ref="E2473" si="2959">LEFT(A2473,(FIND(" checkout",A2473,1)-1))</f>
        <v>7:10 AM</v>
      </c>
    </row>
    <row r="2474" spans="1:5" ht="13.5" thickBot="1">
      <c r="A2474" s="5" t="s">
        <v>1139</v>
      </c>
      <c r="B2474" s="2" t="s">
        <v>3141</v>
      </c>
      <c r="C2474" s="8" t="str">
        <f t="shared" si="2958"/>
        <v>The Children's Hospital of Philadelphia (CHOP)</v>
      </c>
      <c r="D2474" s="2" t="s">
        <v>3144</v>
      </c>
      <c r="E2474" s="4" t="str">
        <f t="shared" ref="E2474" si="2960">LEFT(A2474,(FIND(" return",A2474,1)-1))</f>
        <v>7:25 AM</v>
      </c>
    </row>
    <row r="2475" spans="1:5" ht="13.5" thickBot="1">
      <c r="A2475" s="3" t="s">
        <v>23</v>
      </c>
      <c r="B2475" s="6" t="s">
        <v>3142</v>
      </c>
      <c r="C2475" s="4" t="str">
        <f t="shared" ref="C2475" si="2961">LEFT(A2475,(FIND(" miles",A2475,1)-1))</f>
        <v>2.25</v>
      </c>
    </row>
    <row r="2476" spans="1:5" ht="13.5" thickBot="1">
      <c r="A2476" s="7">
        <v>0</v>
      </c>
      <c r="B2476" s="2" t="s">
        <v>3139</v>
      </c>
      <c r="C2476" s="8" t="str">
        <f t="shared" ref="C2476" si="2962">MID(A2472,FIND(" - ",A2472)+3, 2)</f>
        <v>15</v>
      </c>
    </row>
    <row r="2477" spans="1:5" ht="13.5" thickBot="1">
      <c r="A2477" s="1" t="s">
        <v>1140</v>
      </c>
      <c r="B2477" s="2" t="s">
        <v>3138</v>
      </c>
      <c r="C2477" s="4" t="str">
        <f t="shared" ref="C2477" si="2963">LEFT(A2477,(FIND(" -",A2477,1)-1))</f>
        <v>4/6/2017</v>
      </c>
    </row>
    <row r="2478" spans="1:5" ht="13.5" thickBot="1">
      <c r="A2478" s="3" t="s">
        <v>1141</v>
      </c>
      <c r="B2478" s="2" t="s">
        <v>3140</v>
      </c>
      <c r="C2478" s="8" t="str">
        <f t="shared" ref="C2478:C2479" si="2964">MID(A2478,FIND(" - ",A2478)+3,LEN(A2478))</f>
        <v>The Children's Hospital of Philadelphia (CHOP)</v>
      </c>
      <c r="D2478" s="2" t="s">
        <v>3143</v>
      </c>
      <c r="E2478" s="4" t="str">
        <f t="shared" ref="E2478" si="2965">LEFT(A2478,(FIND(" checkout",A2478,1)-1))</f>
        <v>4:41 PM</v>
      </c>
    </row>
    <row r="2479" spans="1:5" ht="13.5" thickBot="1">
      <c r="A2479" s="5" t="s">
        <v>1142</v>
      </c>
      <c r="B2479" s="2" t="s">
        <v>3141</v>
      </c>
      <c r="C2479" s="8" t="str">
        <f t="shared" si="2964"/>
        <v>Philadelphia Museum of Art</v>
      </c>
      <c r="D2479" s="2" t="s">
        <v>3144</v>
      </c>
      <c r="E2479" s="4" t="str">
        <f t="shared" ref="E2479" si="2966">LEFT(A2479,(FIND(" return",A2479,1)-1))</f>
        <v>4:52 PM</v>
      </c>
    </row>
    <row r="2480" spans="1:5" ht="13.5" thickBot="1">
      <c r="A2480" s="3" t="s">
        <v>330</v>
      </c>
      <c r="B2480" s="6" t="s">
        <v>3142</v>
      </c>
      <c r="C2480" s="4" t="str">
        <f t="shared" ref="C2480" si="2967">LEFT(A2480,(FIND(" miles",A2480,1)-1))</f>
        <v>1.65</v>
      </c>
    </row>
    <row r="2481" spans="1:5" ht="13.5" thickBot="1">
      <c r="A2481" s="7">
        <v>0</v>
      </c>
      <c r="B2481" s="2" t="s">
        <v>3139</v>
      </c>
      <c r="C2481" s="8" t="str">
        <f t="shared" ref="C2481" si="2968">MID(A2477,FIND(" - ",A2477)+3, 2)</f>
        <v>11</v>
      </c>
    </row>
    <row r="2482" spans="1:5" ht="13.5" thickBot="1">
      <c r="A2482" s="1" t="s">
        <v>1143</v>
      </c>
      <c r="B2482" s="2" t="s">
        <v>3138</v>
      </c>
      <c r="C2482" s="4" t="str">
        <f t="shared" ref="C2482" si="2969">LEFT(A2482,(FIND(" -",A2482,1)-1))</f>
        <v>4/6/2017</v>
      </c>
    </row>
    <row r="2483" spans="1:5" ht="13.5" thickBot="1">
      <c r="A2483" s="3" t="s">
        <v>1144</v>
      </c>
      <c r="B2483" s="2" t="s">
        <v>3140</v>
      </c>
      <c r="C2483" s="8" t="str">
        <f t="shared" ref="C2483:C2484" si="2970">MID(A2483,FIND(" - ",A2483)+3,LEN(A2483))</f>
        <v>Rittenhouse Square</v>
      </c>
      <c r="D2483" s="2" t="s">
        <v>3143</v>
      </c>
      <c r="E2483" s="4" t="str">
        <f t="shared" ref="E2483" si="2971">LEFT(A2483,(FIND(" checkout",A2483,1)-1))</f>
        <v>8:00 PM</v>
      </c>
    </row>
    <row r="2484" spans="1:5" ht="13.5" thickBot="1">
      <c r="A2484" s="5" t="s">
        <v>1145</v>
      </c>
      <c r="B2484" s="2" t="s">
        <v>3141</v>
      </c>
      <c r="C2484" s="8" t="str">
        <f t="shared" si="2970"/>
        <v>23rd &amp; Fairmount</v>
      </c>
      <c r="D2484" s="2" t="s">
        <v>3144</v>
      </c>
      <c r="E2484" s="4" t="str">
        <f t="shared" ref="E2484" si="2972">LEFT(A2484,(FIND(" return",A2484,1)-1))</f>
        <v>8:10 PM</v>
      </c>
    </row>
    <row r="2485" spans="1:5" ht="13.5" thickBot="1">
      <c r="A2485" s="3" t="s">
        <v>49</v>
      </c>
      <c r="B2485" s="6" t="s">
        <v>3142</v>
      </c>
      <c r="C2485" s="4" t="str">
        <f t="shared" ref="C2485" si="2973">LEFT(A2485,(FIND(" miles",A2485,1)-1))</f>
        <v>1.5</v>
      </c>
    </row>
    <row r="2486" spans="1:5" ht="13.5" thickBot="1">
      <c r="A2486" s="7">
        <v>0</v>
      </c>
      <c r="B2486" s="2" t="s">
        <v>3139</v>
      </c>
      <c r="C2486" s="8" t="str">
        <f t="shared" ref="C2486" si="2974">MID(A2482,FIND(" - ",A2482)+3, 2)</f>
        <v>10</v>
      </c>
    </row>
    <row r="2487" spans="1:5" ht="13.5" thickBot="1">
      <c r="A2487" s="1" t="s">
        <v>1146</v>
      </c>
      <c r="B2487" s="2" t="s">
        <v>3138</v>
      </c>
      <c r="C2487" s="4" t="str">
        <f t="shared" ref="C2487" si="2975">LEFT(A2487,(FIND(" -",A2487,1)-1))</f>
        <v>4/7/2017</v>
      </c>
    </row>
    <row r="2488" spans="1:5" ht="13.5" thickBot="1">
      <c r="A2488" s="3" t="s">
        <v>343</v>
      </c>
      <c r="B2488" s="2" t="s">
        <v>3140</v>
      </c>
      <c r="C2488" s="8" t="str">
        <f t="shared" ref="C2488:C2489" si="2976">MID(A2488,FIND(" - ",A2488)+3,LEN(A2488))</f>
        <v>23rd &amp; Fairmount</v>
      </c>
      <c r="D2488" s="2" t="s">
        <v>3143</v>
      </c>
      <c r="E2488" s="4" t="str">
        <f t="shared" ref="E2488" si="2977">LEFT(A2488,(FIND(" checkout",A2488,1)-1))</f>
        <v>7:50 AM</v>
      </c>
    </row>
    <row r="2489" spans="1:5" ht="13.5" thickBot="1">
      <c r="A2489" s="5" t="s">
        <v>823</v>
      </c>
      <c r="B2489" s="2" t="s">
        <v>3141</v>
      </c>
      <c r="C2489" s="8" t="str">
        <f t="shared" si="2976"/>
        <v>33rd &amp; Market</v>
      </c>
      <c r="D2489" s="2" t="s">
        <v>3144</v>
      </c>
      <c r="E2489" s="4" t="str">
        <f t="shared" ref="E2489" si="2978">LEFT(A2489,(FIND(" return",A2489,1)-1))</f>
        <v>8:01 AM</v>
      </c>
    </row>
    <row r="2490" spans="1:5" ht="13.5" thickBot="1">
      <c r="A2490" s="3" t="s">
        <v>330</v>
      </c>
      <c r="B2490" s="6" t="s">
        <v>3142</v>
      </c>
      <c r="C2490" s="4" t="str">
        <f t="shared" ref="C2490" si="2979">LEFT(A2490,(FIND(" miles",A2490,1)-1))</f>
        <v>1.65</v>
      </c>
    </row>
    <row r="2491" spans="1:5" ht="13.5" thickBot="1">
      <c r="A2491" s="7">
        <v>0</v>
      </c>
      <c r="B2491" s="2" t="s">
        <v>3139</v>
      </c>
      <c r="C2491" s="8" t="str">
        <f t="shared" ref="C2491" si="2980">MID(A2487,FIND(" - ",A2487)+3, 2)</f>
        <v>11</v>
      </c>
    </row>
    <row r="2492" spans="1:5" ht="13.5" thickBot="1">
      <c r="A2492" s="1" t="s">
        <v>1147</v>
      </c>
      <c r="B2492" s="2" t="s">
        <v>3138</v>
      </c>
      <c r="C2492" s="4" t="str">
        <f t="shared" ref="C2492" si="2981">LEFT(A2492,(FIND(" -",A2492,1)-1))</f>
        <v>4/7/2017</v>
      </c>
    </row>
    <row r="2493" spans="1:5" ht="13.5" thickBot="1">
      <c r="A2493" s="3" t="s">
        <v>1148</v>
      </c>
      <c r="B2493" s="2" t="s">
        <v>3140</v>
      </c>
      <c r="C2493" s="8" t="str">
        <f t="shared" ref="C2493:C2494" si="2982">MID(A2493,FIND(" - ",A2493)+3,LEN(A2493))</f>
        <v>The Children's Hospital of Philadelphia (CHOP)</v>
      </c>
      <c r="D2493" s="2" t="s">
        <v>3143</v>
      </c>
      <c r="E2493" s="4" t="str">
        <f t="shared" ref="E2493" si="2983">LEFT(A2493,(FIND(" checkout",A2493,1)-1))</f>
        <v>4:46 PM</v>
      </c>
    </row>
    <row r="2494" spans="1:5" ht="13.5" thickBot="1">
      <c r="A2494" s="5" t="s">
        <v>1149</v>
      </c>
      <c r="B2494" s="2" t="s">
        <v>3141</v>
      </c>
      <c r="C2494" s="8" t="str">
        <f t="shared" si="2982"/>
        <v>Rodin Museum</v>
      </c>
      <c r="D2494" s="2" t="s">
        <v>3144</v>
      </c>
      <c r="E2494" s="4" t="str">
        <f t="shared" ref="E2494" si="2984">LEFT(A2494,(FIND(" return",A2494,1)-1))</f>
        <v>4:58 PM</v>
      </c>
    </row>
    <row r="2495" spans="1:5" ht="13.5" thickBot="1">
      <c r="A2495" s="3" t="s">
        <v>106</v>
      </c>
      <c r="B2495" s="6" t="s">
        <v>3142</v>
      </c>
      <c r="C2495" s="4" t="str">
        <f t="shared" ref="C2495" si="2985">LEFT(A2495,(FIND(" miles",A2495,1)-1))</f>
        <v>1.8</v>
      </c>
    </row>
    <row r="2496" spans="1:5" ht="13.5" thickBot="1">
      <c r="A2496" s="7">
        <v>0</v>
      </c>
      <c r="B2496" s="2" t="s">
        <v>3139</v>
      </c>
      <c r="C2496" s="8" t="str">
        <f t="shared" ref="C2496" si="2986">MID(A2492,FIND(" - ",A2492)+3, 2)</f>
        <v>12</v>
      </c>
    </row>
    <row r="2497" spans="1:5" ht="13.5" thickBot="1">
      <c r="A2497" s="1" t="s">
        <v>1150</v>
      </c>
      <c r="B2497" s="2" t="s">
        <v>3138</v>
      </c>
      <c r="C2497" s="4" t="str">
        <f t="shared" ref="C2497" si="2987">LEFT(A2497,(FIND(" -",A2497,1)-1))</f>
        <v>4/9/2017</v>
      </c>
    </row>
    <row r="2498" spans="1:5" ht="13.5" thickBot="1">
      <c r="A2498" s="3" t="s">
        <v>1151</v>
      </c>
      <c r="B2498" s="2" t="s">
        <v>3140</v>
      </c>
      <c r="C2498" s="8" t="str">
        <f t="shared" ref="C2498:C2499" si="2988">MID(A2498,FIND(" - ",A2498)+3,LEN(A2498))</f>
        <v>23rd &amp; Fairmount</v>
      </c>
      <c r="D2498" s="2" t="s">
        <v>3143</v>
      </c>
      <c r="E2498" s="4" t="str">
        <f t="shared" ref="E2498" si="2989">LEFT(A2498,(FIND(" checkout",A2498,1)-1))</f>
        <v>9:41 AM</v>
      </c>
    </row>
    <row r="2499" spans="1:5" ht="13.5" thickBot="1">
      <c r="A2499" s="5" t="s">
        <v>1152</v>
      </c>
      <c r="B2499" s="2" t="s">
        <v>3141</v>
      </c>
      <c r="C2499" s="8" t="str">
        <f t="shared" si="2988"/>
        <v>Rittenhouse Square</v>
      </c>
      <c r="D2499" s="2" t="s">
        <v>3144</v>
      </c>
      <c r="E2499" s="4" t="str">
        <f t="shared" ref="E2499" si="2990">LEFT(A2499,(FIND(" return",A2499,1)-1))</f>
        <v>9:51 AM</v>
      </c>
    </row>
    <row r="2500" spans="1:5" ht="13.5" thickBot="1">
      <c r="A2500" s="3" t="s">
        <v>49</v>
      </c>
      <c r="B2500" s="6" t="s">
        <v>3142</v>
      </c>
      <c r="C2500" s="4" t="str">
        <f t="shared" ref="C2500" si="2991">LEFT(A2500,(FIND(" miles",A2500,1)-1))</f>
        <v>1.5</v>
      </c>
    </row>
    <row r="2501" spans="1:5" ht="13.5" thickBot="1">
      <c r="A2501" s="7">
        <v>0</v>
      </c>
      <c r="B2501" s="2" t="s">
        <v>3139</v>
      </c>
      <c r="C2501" s="8" t="str">
        <f t="shared" ref="C2501" si="2992">MID(A2497,FIND(" - ",A2497)+3, 2)</f>
        <v>10</v>
      </c>
    </row>
    <row r="2502" spans="1:5" ht="13.5" thickBot="1">
      <c r="A2502" s="1" t="s">
        <v>1153</v>
      </c>
      <c r="B2502" s="2" t="s">
        <v>3138</v>
      </c>
      <c r="C2502" s="4" t="str">
        <f t="shared" ref="C2502" si="2993">LEFT(A2502,(FIND(" -",A2502,1)-1))</f>
        <v>4/9/2017</v>
      </c>
    </row>
    <row r="2503" spans="1:5" ht="13.5" thickBot="1">
      <c r="A2503" s="3" t="s">
        <v>1154</v>
      </c>
      <c r="B2503" s="2" t="s">
        <v>3140</v>
      </c>
      <c r="C2503" s="8" t="str">
        <f t="shared" ref="C2503:C2504" si="2994">MID(A2503,FIND(" - ",A2503)+3,LEN(A2503))</f>
        <v>Rittenhouse Square</v>
      </c>
      <c r="D2503" s="2" t="s">
        <v>3143</v>
      </c>
      <c r="E2503" s="4" t="str">
        <f t="shared" ref="E2503" si="2995">LEFT(A2503,(FIND(" checkout",A2503,1)-1))</f>
        <v>11:42 AM</v>
      </c>
    </row>
    <row r="2504" spans="1:5" ht="13.5" thickBot="1">
      <c r="A2504" s="5" t="s">
        <v>1155</v>
      </c>
      <c r="B2504" s="2" t="s">
        <v>3141</v>
      </c>
      <c r="C2504" s="8" t="str">
        <f t="shared" si="2994"/>
        <v>23rd &amp; Fairmount</v>
      </c>
      <c r="D2504" s="2" t="s">
        <v>3144</v>
      </c>
      <c r="E2504" s="4" t="str">
        <f t="shared" ref="E2504" si="2996">LEFT(A2504,(FIND(" return",A2504,1)-1))</f>
        <v>11:56 AM</v>
      </c>
    </row>
    <row r="2505" spans="1:5" ht="13.5" thickBot="1">
      <c r="A2505" s="3" t="s">
        <v>3</v>
      </c>
      <c r="B2505" s="6" t="s">
        <v>3142</v>
      </c>
      <c r="C2505" s="4" t="str">
        <f t="shared" ref="C2505" si="2997">LEFT(A2505,(FIND(" miles",A2505,1)-1))</f>
        <v>2.1</v>
      </c>
    </row>
    <row r="2506" spans="1:5" ht="13.5" thickBot="1">
      <c r="A2506" s="7">
        <v>0</v>
      </c>
      <c r="B2506" s="2" t="s">
        <v>3139</v>
      </c>
      <c r="C2506" s="8" t="str">
        <f t="shared" ref="C2506" si="2998">MID(A2502,FIND(" - ",A2502)+3, 2)</f>
        <v>14</v>
      </c>
    </row>
    <row r="2507" spans="1:5" ht="13.5" thickBot="1">
      <c r="A2507" s="1" t="s">
        <v>1156</v>
      </c>
      <c r="B2507" s="2" t="s">
        <v>3138</v>
      </c>
      <c r="C2507" s="4" t="str">
        <f t="shared" ref="C2507" si="2999">LEFT(A2507,(FIND(" -",A2507,1)-1))</f>
        <v>4/9/2017</v>
      </c>
    </row>
    <row r="2508" spans="1:5" ht="13.5" thickBot="1">
      <c r="A2508" s="3" t="s">
        <v>1157</v>
      </c>
      <c r="B2508" s="2" t="s">
        <v>3140</v>
      </c>
      <c r="C2508" s="8" t="str">
        <f t="shared" ref="C2508:C2509" si="3000">MID(A2508,FIND(" - ",A2508)+3,LEN(A2508))</f>
        <v>Pennsylvania &amp; Fairmount Perelman Building</v>
      </c>
      <c r="D2508" s="2" t="s">
        <v>3143</v>
      </c>
      <c r="E2508" s="4" t="str">
        <f t="shared" ref="E2508" si="3001">LEFT(A2508,(FIND(" checkout",A2508,1)-1))</f>
        <v>12:53 PM</v>
      </c>
    </row>
    <row r="2509" spans="1:5" ht="13.5" thickBot="1">
      <c r="A2509" s="5" t="s">
        <v>1158</v>
      </c>
      <c r="B2509" s="2" t="s">
        <v>3141</v>
      </c>
      <c r="C2509" s="8" t="str">
        <f t="shared" si="3000"/>
        <v>20th &amp; Fairmount</v>
      </c>
      <c r="D2509" s="2" t="s">
        <v>3144</v>
      </c>
      <c r="E2509" s="4" t="str">
        <f t="shared" ref="E2509" si="3002">LEFT(A2509,(FIND(" return",A2509,1)-1))</f>
        <v>12:57 PM</v>
      </c>
    </row>
    <row r="2510" spans="1:5" ht="13.5" thickBot="1">
      <c r="A2510" s="3" t="s">
        <v>352</v>
      </c>
      <c r="B2510" s="6" t="s">
        <v>3142</v>
      </c>
      <c r="C2510" s="4" t="str">
        <f t="shared" ref="C2510" si="3003">LEFT(A2510,(FIND(" miles",A2510,1)-1))</f>
        <v>0.6</v>
      </c>
    </row>
    <row r="2511" spans="1:5" ht="13.5" thickBot="1">
      <c r="A2511" s="7">
        <v>0</v>
      </c>
      <c r="B2511" s="2" t="s">
        <v>3139</v>
      </c>
      <c r="C2511" s="8" t="str">
        <f t="shared" ref="C2511" si="3004">MID(A2507,FIND(" - ",A2507)+3, 2)</f>
        <v xml:space="preserve">4 </v>
      </c>
    </row>
    <row r="2512" spans="1:5" ht="13.5" thickBot="1">
      <c r="A2512" s="1" t="s">
        <v>1159</v>
      </c>
      <c r="B2512" s="2" t="s">
        <v>3138</v>
      </c>
      <c r="C2512" s="4" t="str">
        <f t="shared" ref="C2512" si="3005">LEFT(A2512,(FIND(" -",A2512,1)-1))</f>
        <v>4/10/2017</v>
      </c>
    </row>
    <row r="2513" spans="1:5" ht="13.5" thickBot="1">
      <c r="A2513" s="3" t="s">
        <v>535</v>
      </c>
      <c r="B2513" s="2" t="s">
        <v>3140</v>
      </c>
      <c r="C2513" s="8" t="str">
        <f t="shared" ref="C2513:C2514" si="3006">MID(A2513,FIND(" - ",A2513)+3,LEN(A2513))</f>
        <v>23rd &amp; Fairmount</v>
      </c>
      <c r="D2513" s="2" t="s">
        <v>3143</v>
      </c>
      <c r="E2513" s="4" t="str">
        <f t="shared" ref="E2513" si="3007">LEFT(A2513,(FIND(" checkout",A2513,1)-1))</f>
        <v>7:56 AM</v>
      </c>
    </row>
    <row r="2514" spans="1:5" ht="13.5" thickBot="1">
      <c r="A2514" s="5" t="s">
        <v>536</v>
      </c>
      <c r="B2514" s="2" t="s">
        <v>3141</v>
      </c>
      <c r="C2514" s="8" t="str">
        <f t="shared" si="3006"/>
        <v>33rd &amp; Market</v>
      </c>
      <c r="D2514" s="2" t="s">
        <v>3144</v>
      </c>
      <c r="E2514" s="4" t="str">
        <f t="shared" ref="E2514" si="3008">LEFT(A2514,(FIND(" return",A2514,1)-1))</f>
        <v>8:07 AM</v>
      </c>
    </row>
    <row r="2515" spans="1:5" ht="13.5" thickBot="1">
      <c r="A2515" s="3" t="s">
        <v>330</v>
      </c>
      <c r="B2515" s="6" t="s">
        <v>3142</v>
      </c>
      <c r="C2515" s="4" t="str">
        <f t="shared" ref="C2515" si="3009">LEFT(A2515,(FIND(" miles",A2515,1)-1))</f>
        <v>1.65</v>
      </c>
    </row>
    <row r="2516" spans="1:5" ht="13.5" thickBot="1">
      <c r="A2516" s="7">
        <v>0</v>
      </c>
      <c r="B2516" s="2" t="s">
        <v>3139</v>
      </c>
      <c r="C2516" s="8" t="str">
        <f t="shared" ref="C2516" si="3010">MID(A2512,FIND(" - ",A2512)+3, 2)</f>
        <v>11</v>
      </c>
    </row>
    <row r="2517" spans="1:5" ht="13.5" thickBot="1">
      <c r="A2517" s="1" t="s">
        <v>1160</v>
      </c>
      <c r="B2517" s="2" t="s">
        <v>3138</v>
      </c>
      <c r="C2517" s="4" t="str">
        <f t="shared" ref="C2517" si="3011">LEFT(A2517,(FIND(" -",A2517,1)-1))</f>
        <v>4/11/2017</v>
      </c>
    </row>
    <row r="2518" spans="1:5" ht="13.5" thickBot="1">
      <c r="A2518" s="3" t="s">
        <v>139</v>
      </c>
      <c r="B2518" s="2" t="s">
        <v>3140</v>
      </c>
      <c r="C2518" s="8" t="str">
        <f t="shared" ref="C2518:C2519" si="3012">MID(A2518,FIND(" - ",A2518)+3,LEN(A2518))</f>
        <v>23rd &amp; Fairmount</v>
      </c>
      <c r="D2518" s="2" t="s">
        <v>3143</v>
      </c>
      <c r="E2518" s="4" t="str">
        <f t="shared" ref="E2518" si="3013">LEFT(A2518,(FIND(" checkout",A2518,1)-1))</f>
        <v>8:12 AM</v>
      </c>
    </row>
    <row r="2519" spans="1:5" ht="13.5" thickBot="1">
      <c r="A2519" s="5" t="s">
        <v>1161</v>
      </c>
      <c r="B2519" s="2" t="s">
        <v>3141</v>
      </c>
      <c r="C2519" s="8" t="str">
        <f t="shared" si="3012"/>
        <v>10th &amp; Chestnut</v>
      </c>
      <c r="D2519" s="2" t="s">
        <v>3144</v>
      </c>
      <c r="E2519" s="4" t="str">
        <f t="shared" ref="E2519" si="3014">LEFT(A2519,(FIND(" return",A2519,1)-1))</f>
        <v>8:29 AM</v>
      </c>
    </row>
    <row r="2520" spans="1:5" ht="13.5" thickBot="1">
      <c r="A2520" s="3" t="s">
        <v>45</v>
      </c>
      <c r="B2520" s="6" t="s">
        <v>3142</v>
      </c>
      <c r="C2520" s="4" t="str">
        <f t="shared" ref="C2520" si="3015">LEFT(A2520,(FIND(" miles",A2520,1)-1))</f>
        <v>2.55</v>
      </c>
    </row>
    <row r="2521" spans="1:5" ht="13.5" thickBot="1">
      <c r="A2521" s="7">
        <v>0</v>
      </c>
      <c r="B2521" s="2" t="s">
        <v>3139</v>
      </c>
      <c r="C2521" s="8" t="str">
        <f t="shared" ref="C2521" si="3016">MID(A2517,FIND(" - ",A2517)+3, 2)</f>
        <v>17</v>
      </c>
    </row>
    <row r="2522" spans="1:5" ht="13.5" thickBot="1">
      <c r="A2522" s="1" t="s">
        <v>1162</v>
      </c>
      <c r="B2522" s="2" t="s">
        <v>3138</v>
      </c>
      <c r="C2522" s="4" t="str">
        <f t="shared" ref="C2522" si="3017">LEFT(A2522,(FIND(" -",A2522,1)-1))</f>
        <v>4/11/2017</v>
      </c>
    </row>
    <row r="2523" spans="1:5" ht="13.5" thickBot="1">
      <c r="A2523" s="3" t="s">
        <v>408</v>
      </c>
      <c r="B2523" s="2" t="s">
        <v>3140</v>
      </c>
      <c r="C2523" s="8" t="str">
        <f t="shared" ref="C2523:C2524" si="3018">MID(A2523,FIND(" - ",A2523)+3,LEN(A2523))</f>
        <v>University City Station</v>
      </c>
      <c r="D2523" s="2" t="s">
        <v>3143</v>
      </c>
      <c r="E2523" s="4" t="str">
        <f t="shared" ref="E2523" si="3019">LEFT(A2523,(FIND(" checkout",A2523,1)-1))</f>
        <v>5:23 PM</v>
      </c>
    </row>
    <row r="2524" spans="1:5" ht="13.5" thickBot="1">
      <c r="A2524" s="5" t="s">
        <v>1163</v>
      </c>
      <c r="B2524" s="2" t="s">
        <v>3141</v>
      </c>
      <c r="C2524" s="8" t="str">
        <f t="shared" si="3018"/>
        <v>17th &amp; Pine</v>
      </c>
      <c r="D2524" s="2" t="s">
        <v>3144</v>
      </c>
      <c r="E2524" s="4" t="str">
        <f t="shared" ref="E2524" si="3020">LEFT(A2524,(FIND(" return",A2524,1)-1))</f>
        <v>5:32 PM</v>
      </c>
    </row>
    <row r="2525" spans="1:5" ht="13.5" thickBot="1">
      <c r="A2525" s="3" t="s">
        <v>299</v>
      </c>
      <c r="B2525" s="6" t="s">
        <v>3142</v>
      </c>
      <c r="C2525" s="4" t="str">
        <f t="shared" ref="C2525" si="3021">LEFT(A2525,(FIND(" miles",A2525,1)-1))</f>
        <v>1.35</v>
      </c>
    </row>
    <row r="2526" spans="1:5" ht="13.5" thickBot="1">
      <c r="A2526" s="7">
        <v>0</v>
      </c>
      <c r="B2526" s="2" t="s">
        <v>3139</v>
      </c>
      <c r="C2526" s="8" t="str">
        <f t="shared" ref="C2526" si="3022">MID(A2522,FIND(" - ",A2522)+3, 2)</f>
        <v xml:space="preserve">9 </v>
      </c>
    </row>
    <row r="2527" spans="1:5" ht="13.5" thickBot="1">
      <c r="A2527" s="1" t="s">
        <v>1162</v>
      </c>
      <c r="B2527" s="2" t="s">
        <v>3138</v>
      </c>
      <c r="C2527" s="4" t="str">
        <f t="shared" ref="C2527" si="3023">LEFT(A2527,(FIND(" -",A2527,1)-1))</f>
        <v>4/11/2017</v>
      </c>
    </row>
    <row r="2528" spans="1:5" ht="13.5" thickBot="1">
      <c r="A2528" s="3" t="s">
        <v>1164</v>
      </c>
      <c r="B2528" s="2" t="s">
        <v>3140</v>
      </c>
      <c r="C2528" s="8" t="str">
        <f t="shared" ref="C2528:C2529" si="3024">MID(A2528,FIND(" - ",A2528)+3,LEN(A2528))</f>
        <v>Rittenhouse Square</v>
      </c>
      <c r="D2528" s="2" t="s">
        <v>3143</v>
      </c>
      <c r="E2528" s="4" t="str">
        <f t="shared" ref="E2528" si="3025">LEFT(A2528,(FIND(" checkout",A2528,1)-1))</f>
        <v>9:58 PM</v>
      </c>
    </row>
    <row r="2529" spans="1:5" ht="13.5" thickBot="1">
      <c r="A2529" s="5" t="s">
        <v>1165</v>
      </c>
      <c r="B2529" s="2" t="s">
        <v>3141</v>
      </c>
      <c r="C2529" s="8" t="str">
        <f t="shared" si="3024"/>
        <v>23rd &amp; Fairmount</v>
      </c>
      <c r="D2529" s="2" t="s">
        <v>3144</v>
      </c>
      <c r="E2529" s="4" t="str">
        <f t="shared" ref="E2529" si="3026">LEFT(A2529,(FIND(" return",A2529,1)-1))</f>
        <v>10:07 PM</v>
      </c>
    </row>
    <row r="2530" spans="1:5" ht="13.5" thickBot="1">
      <c r="A2530" s="3" t="s">
        <v>299</v>
      </c>
      <c r="B2530" s="6" t="s">
        <v>3142</v>
      </c>
      <c r="C2530" s="4" t="str">
        <f t="shared" ref="C2530" si="3027">LEFT(A2530,(FIND(" miles",A2530,1)-1))</f>
        <v>1.35</v>
      </c>
    </row>
    <row r="2531" spans="1:5" ht="13.5" thickBot="1">
      <c r="A2531" s="7">
        <v>0</v>
      </c>
      <c r="B2531" s="2" t="s">
        <v>3139</v>
      </c>
      <c r="C2531" s="8" t="str">
        <f t="shared" ref="C2531" si="3028">MID(A2527,FIND(" - ",A2527)+3, 2)</f>
        <v xml:space="preserve">9 </v>
      </c>
    </row>
    <row r="2532" spans="1:5" ht="13.5" thickBot="1">
      <c r="A2532" s="1" t="s">
        <v>1166</v>
      </c>
      <c r="B2532" s="2" t="s">
        <v>3138</v>
      </c>
      <c r="C2532" s="4" t="str">
        <f t="shared" ref="C2532" si="3029">LEFT(A2532,(FIND(" -",A2532,1)-1))</f>
        <v>4/12/2017</v>
      </c>
    </row>
    <row r="2533" spans="1:5" ht="13.5" thickBot="1">
      <c r="A2533" s="3" t="s">
        <v>177</v>
      </c>
      <c r="B2533" s="2" t="s">
        <v>3140</v>
      </c>
      <c r="C2533" s="8" t="str">
        <f t="shared" ref="C2533:C2534" si="3030">MID(A2533,FIND(" - ",A2533)+3,LEN(A2533))</f>
        <v>23rd &amp; Fairmount</v>
      </c>
      <c r="D2533" s="2" t="s">
        <v>3143</v>
      </c>
      <c r="E2533" s="4" t="str">
        <f t="shared" ref="E2533" si="3031">LEFT(A2533,(FIND(" checkout",A2533,1)-1))</f>
        <v>8:03 AM</v>
      </c>
    </row>
    <row r="2534" spans="1:5" ht="13.5" thickBot="1">
      <c r="A2534" s="5" t="s">
        <v>351</v>
      </c>
      <c r="B2534" s="2" t="s">
        <v>3141</v>
      </c>
      <c r="C2534" s="8" t="str">
        <f t="shared" si="3030"/>
        <v>33rd &amp; Market</v>
      </c>
      <c r="D2534" s="2" t="s">
        <v>3144</v>
      </c>
      <c r="E2534" s="4" t="str">
        <f t="shared" ref="E2534" si="3032">LEFT(A2534,(FIND(" return",A2534,1)-1))</f>
        <v>8:17 AM</v>
      </c>
    </row>
    <row r="2535" spans="1:5" ht="13.5" thickBot="1">
      <c r="A2535" s="3" t="s">
        <v>3</v>
      </c>
      <c r="B2535" s="6" t="s">
        <v>3142</v>
      </c>
      <c r="C2535" s="4" t="str">
        <f t="shared" ref="C2535" si="3033">LEFT(A2535,(FIND(" miles",A2535,1)-1))</f>
        <v>2.1</v>
      </c>
    </row>
    <row r="2536" spans="1:5" ht="13.5" thickBot="1">
      <c r="A2536" s="7">
        <v>0</v>
      </c>
      <c r="B2536" s="2" t="s">
        <v>3139</v>
      </c>
      <c r="C2536" s="8" t="str">
        <f t="shared" ref="C2536" si="3034">MID(A2532,FIND(" - ",A2532)+3, 2)</f>
        <v>14</v>
      </c>
    </row>
    <row r="2537" spans="1:5" ht="13.5" thickBot="1">
      <c r="A2537" s="1" t="s">
        <v>1167</v>
      </c>
      <c r="B2537" s="2" t="s">
        <v>3138</v>
      </c>
      <c r="C2537" s="4" t="str">
        <f t="shared" ref="C2537" si="3035">LEFT(A2537,(FIND(" -",A2537,1)-1))</f>
        <v>4/13/2017</v>
      </c>
    </row>
    <row r="2538" spans="1:5" ht="13.5" thickBot="1">
      <c r="A2538" s="3" t="s">
        <v>1168</v>
      </c>
      <c r="B2538" s="2" t="s">
        <v>3140</v>
      </c>
      <c r="C2538" s="8" t="str">
        <f t="shared" ref="C2538:C2539" si="3036">MID(A2538,FIND(" - ",A2538)+3,LEN(A2538))</f>
        <v>23rd &amp; Fairmount</v>
      </c>
      <c r="D2538" s="2" t="s">
        <v>3143</v>
      </c>
      <c r="E2538" s="4" t="str">
        <f t="shared" ref="E2538" si="3037">LEFT(A2538,(FIND(" checkout",A2538,1)-1))</f>
        <v>9:29 AM</v>
      </c>
    </row>
    <row r="2539" spans="1:5" ht="13.5" thickBot="1">
      <c r="A2539" s="5" t="s">
        <v>1169</v>
      </c>
      <c r="B2539" s="2" t="s">
        <v>3141</v>
      </c>
      <c r="C2539" s="8" t="str">
        <f t="shared" si="3036"/>
        <v>36th &amp; Sansom</v>
      </c>
      <c r="D2539" s="2" t="s">
        <v>3144</v>
      </c>
      <c r="E2539" s="4" t="str">
        <f t="shared" ref="E2539" si="3038">LEFT(A2539,(FIND(" return",A2539,1)-1))</f>
        <v>9:45 AM</v>
      </c>
    </row>
    <row r="2540" spans="1:5" ht="13.5" thickBot="1">
      <c r="A2540" s="3" t="s">
        <v>35</v>
      </c>
      <c r="B2540" s="6" t="s">
        <v>3142</v>
      </c>
      <c r="C2540" s="4" t="str">
        <f t="shared" ref="C2540" si="3039">LEFT(A2540,(FIND(" miles",A2540,1)-1))</f>
        <v>2.4</v>
      </c>
    </row>
    <row r="2541" spans="1:5" ht="13.5" thickBot="1">
      <c r="A2541" s="7">
        <v>0</v>
      </c>
      <c r="B2541" s="2" t="s">
        <v>3139</v>
      </c>
      <c r="C2541" s="8" t="str">
        <f t="shared" ref="C2541" si="3040">MID(A2537,FIND(" - ",A2537)+3, 2)</f>
        <v>16</v>
      </c>
    </row>
    <row r="2542" spans="1:5" ht="13.5" thickBot="1">
      <c r="A2542" s="1" t="s">
        <v>1170</v>
      </c>
      <c r="B2542" s="2" t="s">
        <v>3138</v>
      </c>
      <c r="C2542" s="4" t="str">
        <f t="shared" ref="C2542" si="3041">LEFT(A2542,(FIND(" -",A2542,1)-1))</f>
        <v>4/13/2017</v>
      </c>
    </row>
    <row r="2543" spans="1:5" ht="13.5" thickBot="1">
      <c r="A2543" s="3" t="s">
        <v>1171</v>
      </c>
      <c r="B2543" s="2" t="s">
        <v>3140</v>
      </c>
      <c r="C2543" s="8" t="str">
        <f t="shared" ref="C2543:C2544" si="3042">MID(A2543,FIND(" - ",A2543)+3,LEN(A2543))</f>
        <v>33rd &amp; Market</v>
      </c>
      <c r="D2543" s="2" t="s">
        <v>3143</v>
      </c>
      <c r="E2543" s="4" t="str">
        <f t="shared" ref="E2543" si="3043">LEFT(A2543,(FIND(" checkout",A2543,1)-1))</f>
        <v>10:03 AM</v>
      </c>
    </row>
    <row r="2544" spans="1:5" ht="13.5" thickBot="1">
      <c r="A2544" s="5" t="s">
        <v>1172</v>
      </c>
      <c r="B2544" s="2" t="s">
        <v>3141</v>
      </c>
      <c r="C2544" s="8" t="str">
        <f t="shared" si="3042"/>
        <v>23rd &amp; Fairmount</v>
      </c>
      <c r="D2544" s="2" t="s">
        <v>3144</v>
      </c>
      <c r="E2544" s="4" t="str">
        <f t="shared" ref="E2544" si="3044">LEFT(A2544,(FIND(" return",A2544,1)-1))</f>
        <v>10:14 AM</v>
      </c>
    </row>
    <row r="2545" spans="1:5" ht="13.5" thickBot="1">
      <c r="A2545" s="3" t="s">
        <v>330</v>
      </c>
      <c r="B2545" s="6" t="s">
        <v>3142</v>
      </c>
      <c r="C2545" s="4" t="str">
        <f t="shared" ref="C2545" si="3045">LEFT(A2545,(FIND(" miles",A2545,1)-1))</f>
        <v>1.65</v>
      </c>
    </row>
    <row r="2546" spans="1:5" ht="13.5" thickBot="1">
      <c r="A2546" s="7">
        <v>0</v>
      </c>
      <c r="B2546" s="2" t="s">
        <v>3139</v>
      </c>
      <c r="C2546" s="8" t="str">
        <f t="shared" ref="C2546" si="3046">MID(A2542,FIND(" - ",A2542)+3, 2)</f>
        <v>11</v>
      </c>
    </row>
    <row r="2547" spans="1:5" ht="13.5" thickBot="1">
      <c r="A2547" s="1" t="s">
        <v>1173</v>
      </c>
      <c r="B2547" s="2" t="s">
        <v>3138</v>
      </c>
      <c r="C2547" s="4" t="str">
        <f t="shared" ref="C2547" si="3047">LEFT(A2547,(FIND(" -",A2547,1)-1))</f>
        <v>4/16/2017</v>
      </c>
    </row>
    <row r="2548" spans="1:5" ht="13.5" thickBot="1">
      <c r="A2548" s="3" t="s">
        <v>1168</v>
      </c>
      <c r="B2548" s="2" t="s">
        <v>3140</v>
      </c>
      <c r="C2548" s="8" t="str">
        <f t="shared" ref="C2548:C2549" si="3048">MID(A2548,FIND(" - ",A2548)+3,LEN(A2548))</f>
        <v>23rd &amp; Fairmount</v>
      </c>
      <c r="D2548" s="2" t="s">
        <v>3143</v>
      </c>
      <c r="E2548" s="4" t="str">
        <f t="shared" ref="E2548" si="3049">LEFT(A2548,(FIND(" checkout",A2548,1)-1))</f>
        <v>9:29 AM</v>
      </c>
    </row>
    <row r="2549" spans="1:5" ht="13.5" thickBot="1">
      <c r="A2549" s="5" t="s">
        <v>1174</v>
      </c>
      <c r="B2549" s="2" t="s">
        <v>3141</v>
      </c>
      <c r="C2549" s="8" t="str">
        <f t="shared" si="3048"/>
        <v>Rodin Museum</v>
      </c>
      <c r="D2549" s="2" t="s">
        <v>3144</v>
      </c>
      <c r="E2549" s="4" t="str">
        <f t="shared" ref="E2549" si="3050">LEFT(A2549,(FIND(" return",A2549,1)-1))</f>
        <v>9:32 AM</v>
      </c>
    </row>
    <row r="2550" spans="1:5" ht="13.5" thickBot="1">
      <c r="A2550" s="3" t="s">
        <v>1175</v>
      </c>
      <c r="B2550" s="6" t="s">
        <v>3142</v>
      </c>
      <c r="C2550" s="4" t="str">
        <f t="shared" ref="C2550" si="3051">LEFT(A2550,(FIND(" miles",A2550,1)-1))</f>
        <v>0.45</v>
      </c>
    </row>
    <row r="2551" spans="1:5" ht="13.5" thickBot="1">
      <c r="A2551" s="7">
        <v>0</v>
      </c>
      <c r="B2551" s="2" t="s">
        <v>3139</v>
      </c>
      <c r="C2551" s="8" t="str">
        <f t="shared" ref="C2551" si="3052">MID(A2547,FIND(" - ",A2547)+3, 2)</f>
        <v xml:space="preserve">3 </v>
      </c>
    </row>
    <row r="2552" spans="1:5" ht="13.5" thickBot="1">
      <c r="A2552" s="1" t="s">
        <v>1176</v>
      </c>
      <c r="B2552" s="2" t="s">
        <v>3138</v>
      </c>
      <c r="C2552" s="4" t="str">
        <f t="shared" ref="C2552" si="3053">LEFT(A2552,(FIND(" -",A2552,1)-1))</f>
        <v>4/16/2017</v>
      </c>
    </row>
    <row r="2553" spans="1:5" ht="13.5" thickBot="1">
      <c r="A2553" s="3" t="s">
        <v>1177</v>
      </c>
      <c r="B2553" s="2" t="s">
        <v>3140</v>
      </c>
      <c r="C2553" s="8" t="str">
        <f t="shared" ref="C2553:C2554" si="3054">MID(A2553,FIND(" - ",A2553)+3,LEN(A2553))</f>
        <v>Rodin Museum</v>
      </c>
      <c r="D2553" s="2" t="s">
        <v>3143</v>
      </c>
      <c r="E2553" s="4" t="str">
        <f t="shared" ref="E2553" si="3055">LEFT(A2553,(FIND(" checkout",A2553,1)-1))</f>
        <v>9:32 AM</v>
      </c>
    </row>
    <row r="2554" spans="1:5" ht="13.5" thickBot="1">
      <c r="A2554" s="5" t="s">
        <v>1178</v>
      </c>
      <c r="B2554" s="2" t="s">
        <v>3141</v>
      </c>
      <c r="C2554" s="8" t="str">
        <f t="shared" si="3054"/>
        <v>Rittenhouse Square</v>
      </c>
      <c r="D2554" s="2" t="s">
        <v>3144</v>
      </c>
      <c r="E2554" s="4" t="str">
        <f t="shared" ref="E2554" si="3056">LEFT(A2554,(FIND(" return",A2554,1)-1))</f>
        <v>9:39 AM</v>
      </c>
    </row>
    <row r="2555" spans="1:5" ht="13.5" thickBot="1">
      <c r="A2555" s="3" t="s">
        <v>232</v>
      </c>
      <c r="B2555" s="6" t="s">
        <v>3142</v>
      </c>
      <c r="C2555" s="4" t="str">
        <f t="shared" ref="C2555" si="3057">LEFT(A2555,(FIND(" miles",A2555,1)-1))</f>
        <v>1.05</v>
      </c>
    </row>
    <row r="2556" spans="1:5" ht="13.5" thickBot="1">
      <c r="A2556" s="7">
        <v>0</v>
      </c>
      <c r="B2556" s="2" t="s">
        <v>3139</v>
      </c>
      <c r="C2556" s="8" t="str">
        <f t="shared" ref="C2556" si="3058">MID(A2552,FIND(" - ",A2552)+3, 2)</f>
        <v xml:space="preserve">7 </v>
      </c>
    </row>
    <row r="2557" spans="1:5" ht="13.5" thickBot="1">
      <c r="A2557" s="1" t="s">
        <v>1179</v>
      </c>
      <c r="B2557" s="2" t="s">
        <v>3138</v>
      </c>
      <c r="C2557" s="4" t="str">
        <f t="shared" ref="C2557" si="3059">LEFT(A2557,(FIND(" -",A2557,1)-1))</f>
        <v>4/17/2017</v>
      </c>
    </row>
    <row r="2558" spans="1:5" ht="13.5" thickBot="1">
      <c r="A2558" s="3" t="s">
        <v>511</v>
      </c>
      <c r="B2558" s="2" t="s">
        <v>3140</v>
      </c>
      <c r="C2558" s="8" t="str">
        <f t="shared" ref="C2558:C2559" si="3060">MID(A2558,FIND(" - ",A2558)+3,LEN(A2558))</f>
        <v>23rd &amp; Fairmount</v>
      </c>
      <c r="D2558" s="2" t="s">
        <v>3143</v>
      </c>
      <c r="E2558" s="4" t="str">
        <f t="shared" ref="E2558" si="3061">LEFT(A2558,(FIND(" checkout",A2558,1)-1))</f>
        <v>8:02 AM</v>
      </c>
    </row>
    <row r="2559" spans="1:5" ht="13.5" thickBot="1">
      <c r="A2559" s="5" t="s">
        <v>1180</v>
      </c>
      <c r="B2559" s="2" t="s">
        <v>3141</v>
      </c>
      <c r="C2559" s="8" t="str">
        <f t="shared" si="3060"/>
        <v>23rd &amp; South</v>
      </c>
      <c r="D2559" s="2" t="s">
        <v>3144</v>
      </c>
      <c r="E2559" s="4" t="str">
        <f t="shared" ref="E2559" si="3062">LEFT(A2559,(FIND(" return",A2559,1)-1))</f>
        <v>8:15 AM</v>
      </c>
    </row>
    <row r="2560" spans="1:5" ht="13.5" thickBot="1">
      <c r="A2560" s="3" t="s">
        <v>31</v>
      </c>
      <c r="B2560" s="6" t="s">
        <v>3142</v>
      </c>
      <c r="C2560" s="4" t="str">
        <f t="shared" ref="C2560" si="3063">LEFT(A2560,(FIND(" miles",A2560,1)-1))</f>
        <v>1.95</v>
      </c>
    </row>
    <row r="2561" spans="1:5" ht="13.5" thickBot="1">
      <c r="A2561" s="7">
        <v>0</v>
      </c>
      <c r="B2561" s="2" t="s">
        <v>3139</v>
      </c>
      <c r="C2561" s="8" t="str">
        <f t="shared" ref="C2561" si="3064">MID(A2557,FIND(" - ",A2557)+3, 2)</f>
        <v>13</v>
      </c>
    </row>
    <row r="2562" spans="1:5" ht="13.5" thickBot="1">
      <c r="A2562" s="1" t="s">
        <v>1181</v>
      </c>
      <c r="B2562" s="2" t="s">
        <v>3138</v>
      </c>
      <c r="C2562" s="4" t="str">
        <f t="shared" ref="C2562" si="3065">LEFT(A2562,(FIND(" -",A2562,1)-1))</f>
        <v>4/17/2017</v>
      </c>
    </row>
    <row r="2563" spans="1:5" ht="13.5" thickBot="1">
      <c r="A2563" s="3" t="s">
        <v>33</v>
      </c>
      <c r="B2563" s="2" t="s">
        <v>3140</v>
      </c>
      <c r="C2563" s="8" t="str">
        <f t="shared" ref="C2563:C2564" si="3066">MID(A2563,FIND(" - ",A2563)+3,LEN(A2563))</f>
        <v>The Children's Hospital of Philadelphia (CHOP)</v>
      </c>
      <c r="D2563" s="2" t="s">
        <v>3143</v>
      </c>
      <c r="E2563" s="4" t="str">
        <f t="shared" ref="E2563" si="3067">LEFT(A2563,(FIND(" checkout",A2563,1)-1))</f>
        <v>5:04 PM</v>
      </c>
    </row>
    <row r="2564" spans="1:5" ht="13.5" thickBot="1">
      <c r="A2564" s="5" t="s">
        <v>1182</v>
      </c>
      <c r="B2564" s="2" t="s">
        <v>3141</v>
      </c>
      <c r="C2564" s="8" t="str">
        <f t="shared" si="3066"/>
        <v>17th &amp; Pine</v>
      </c>
      <c r="D2564" s="2" t="s">
        <v>3144</v>
      </c>
      <c r="E2564" s="4" t="str">
        <f t="shared" ref="E2564" si="3068">LEFT(A2564,(FIND(" return",A2564,1)-1))</f>
        <v>5:16 PM</v>
      </c>
    </row>
    <row r="2565" spans="1:5" ht="13.5" thickBot="1">
      <c r="A2565" s="3" t="s">
        <v>106</v>
      </c>
      <c r="B2565" s="6" t="s">
        <v>3142</v>
      </c>
      <c r="C2565" s="4" t="str">
        <f t="shared" ref="C2565" si="3069">LEFT(A2565,(FIND(" miles",A2565,1)-1))</f>
        <v>1.8</v>
      </c>
    </row>
    <row r="2566" spans="1:5" ht="13.5" thickBot="1">
      <c r="A2566" s="7">
        <v>0</v>
      </c>
      <c r="B2566" s="2" t="s">
        <v>3139</v>
      </c>
      <c r="C2566" s="8" t="str">
        <f t="shared" ref="C2566" si="3070">MID(A2562,FIND(" - ",A2562)+3, 2)</f>
        <v>12</v>
      </c>
    </row>
    <row r="2567" spans="1:5" ht="13.5" thickBot="1">
      <c r="A2567" s="1" t="s">
        <v>1183</v>
      </c>
      <c r="B2567" s="2" t="s">
        <v>3138</v>
      </c>
      <c r="C2567" s="4" t="str">
        <f t="shared" ref="C2567" si="3071">LEFT(A2567,(FIND(" -",A2567,1)-1))</f>
        <v>4/17/2017</v>
      </c>
    </row>
    <row r="2568" spans="1:5" ht="13.5" thickBot="1">
      <c r="A2568" s="3" t="s">
        <v>1184</v>
      </c>
      <c r="B2568" s="2" t="s">
        <v>3140</v>
      </c>
      <c r="C2568" s="8" t="str">
        <f t="shared" ref="C2568:C2569" si="3072">MID(A2568,FIND(" - ",A2568)+3,LEN(A2568))</f>
        <v>Rittenhouse Square</v>
      </c>
      <c r="D2568" s="2" t="s">
        <v>3143</v>
      </c>
      <c r="E2568" s="4" t="str">
        <f t="shared" ref="E2568" si="3073">LEFT(A2568,(FIND(" checkout",A2568,1)-1))</f>
        <v>6:54 PM</v>
      </c>
    </row>
    <row r="2569" spans="1:5" ht="13.5" thickBot="1">
      <c r="A2569" s="5" t="s">
        <v>1033</v>
      </c>
      <c r="B2569" s="2" t="s">
        <v>3141</v>
      </c>
      <c r="C2569" s="8" t="str">
        <f t="shared" si="3072"/>
        <v>23rd &amp; Fairmount</v>
      </c>
      <c r="D2569" s="2" t="s">
        <v>3144</v>
      </c>
      <c r="E2569" s="4" t="str">
        <f t="shared" ref="E2569" si="3074">LEFT(A2569,(FIND(" return",A2569,1)-1))</f>
        <v>7:05 PM</v>
      </c>
    </row>
    <row r="2570" spans="1:5" ht="13.5" thickBot="1">
      <c r="A2570" s="3" t="s">
        <v>330</v>
      </c>
      <c r="B2570" s="6" t="s">
        <v>3142</v>
      </c>
      <c r="C2570" s="4" t="str">
        <f t="shared" ref="C2570" si="3075">LEFT(A2570,(FIND(" miles",A2570,1)-1))</f>
        <v>1.65</v>
      </c>
    </row>
    <row r="2571" spans="1:5" ht="13.5" thickBot="1">
      <c r="A2571" s="7">
        <v>0</v>
      </c>
      <c r="B2571" s="2" t="s">
        <v>3139</v>
      </c>
      <c r="C2571" s="8" t="str">
        <f t="shared" ref="C2571" si="3076">MID(A2567,FIND(" - ",A2567)+3, 2)</f>
        <v>11</v>
      </c>
    </row>
    <row r="2572" spans="1:5" ht="13.5" thickBot="1">
      <c r="A2572" s="1" t="s">
        <v>1185</v>
      </c>
      <c r="B2572" s="2" t="s">
        <v>3138</v>
      </c>
      <c r="C2572" s="4" t="str">
        <f t="shared" ref="C2572" si="3077">LEFT(A2572,(FIND(" -",A2572,1)-1))</f>
        <v>4/18/2017</v>
      </c>
    </row>
    <row r="2573" spans="1:5" ht="13.5" thickBot="1">
      <c r="A2573" s="3" t="s">
        <v>1186</v>
      </c>
      <c r="B2573" s="2" t="s">
        <v>3140</v>
      </c>
      <c r="C2573" s="8" t="str">
        <f t="shared" ref="C2573:C2574" si="3078">MID(A2573,FIND(" - ",A2573)+3,LEN(A2573))</f>
        <v>23rd &amp; Fairmount</v>
      </c>
      <c r="D2573" s="2" t="s">
        <v>3143</v>
      </c>
      <c r="E2573" s="4" t="str">
        <f t="shared" ref="E2573" si="3079">LEFT(A2573,(FIND(" checkout",A2573,1)-1))</f>
        <v>7:45 AM</v>
      </c>
    </row>
    <row r="2574" spans="1:5" ht="13.5" thickBot="1">
      <c r="A2574" s="5" t="s">
        <v>886</v>
      </c>
      <c r="B2574" s="2" t="s">
        <v>3141</v>
      </c>
      <c r="C2574" s="8" t="str">
        <f t="shared" si="3078"/>
        <v>The Children's Hospital of Philadelphia (CHOP)</v>
      </c>
      <c r="D2574" s="2" t="s">
        <v>3144</v>
      </c>
      <c r="E2574" s="4" t="str">
        <f t="shared" ref="E2574" si="3080">LEFT(A2574,(FIND(" return",A2574,1)-1))</f>
        <v>8:05 AM</v>
      </c>
    </row>
    <row r="2575" spans="1:5" ht="13.5" thickBot="1">
      <c r="A2575" s="3" t="s">
        <v>68</v>
      </c>
      <c r="B2575" s="6" t="s">
        <v>3142</v>
      </c>
      <c r="C2575" s="4" t="str">
        <f t="shared" ref="C2575" si="3081">LEFT(A2575,(FIND(" miles",A2575,1)-1))</f>
        <v>3</v>
      </c>
    </row>
    <row r="2576" spans="1:5" ht="13.5" thickBot="1">
      <c r="A2576" s="7">
        <v>0</v>
      </c>
      <c r="B2576" s="2" t="s">
        <v>3139</v>
      </c>
      <c r="C2576" s="8" t="str">
        <f t="shared" ref="C2576" si="3082">MID(A2572,FIND(" - ",A2572)+3, 2)</f>
        <v>20</v>
      </c>
    </row>
    <row r="2577" spans="1:5" ht="13.5" thickBot="1">
      <c r="A2577" s="1" t="s">
        <v>1187</v>
      </c>
      <c r="B2577" s="2" t="s">
        <v>3138</v>
      </c>
      <c r="C2577" s="4" t="str">
        <f t="shared" ref="C2577" si="3083">LEFT(A2577,(FIND(" -",A2577,1)-1))</f>
        <v>4/18/2017</v>
      </c>
    </row>
    <row r="2578" spans="1:5" ht="13.5" thickBot="1">
      <c r="A2578" s="3" t="s">
        <v>785</v>
      </c>
      <c r="B2578" s="2" t="s">
        <v>3140</v>
      </c>
      <c r="C2578" s="8" t="str">
        <f t="shared" ref="C2578:C2579" si="3084">MID(A2578,FIND(" - ",A2578)+3,LEN(A2578))</f>
        <v>The Children's Hospital of Philadelphia (CHOP)</v>
      </c>
      <c r="D2578" s="2" t="s">
        <v>3143</v>
      </c>
      <c r="E2578" s="4" t="str">
        <f t="shared" ref="E2578" si="3085">LEFT(A2578,(FIND(" checkout",A2578,1)-1))</f>
        <v>5:05 PM</v>
      </c>
    </row>
    <row r="2579" spans="1:5" ht="13.5" thickBot="1">
      <c r="A2579" s="5" t="s">
        <v>1188</v>
      </c>
      <c r="B2579" s="2" t="s">
        <v>3141</v>
      </c>
      <c r="C2579" s="8" t="str">
        <f t="shared" si="3084"/>
        <v>17th &amp; Pine</v>
      </c>
      <c r="D2579" s="2" t="s">
        <v>3144</v>
      </c>
      <c r="E2579" s="4" t="str">
        <f t="shared" ref="E2579" si="3086">LEFT(A2579,(FIND(" return",A2579,1)-1))</f>
        <v>5:15 PM</v>
      </c>
    </row>
    <row r="2580" spans="1:5" ht="13.5" thickBot="1">
      <c r="A2580" s="3" t="s">
        <v>49</v>
      </c>
      <c r="B2580" s="6" t="s">
        <v>3142</v>
      </c>
      <c r="C2580" s="4" t="str">
        <f t="shared" ref="C2580" si="3087">LEFT(A2580,(FIND(" miles",A2580,1)-1))</f>
        <v>1.5</v>
      </c>
    </row>
    <row r="2581" spans="1:5" ht="13.5" thickBot="1">
      <c r="A2581" s="7">
        <v>0</v>
      </c>
      <c r="B2581" s="2" t="s">
        <v>3139</v>
      </c>
      <c r="C2581" s="8" t="str">
        <f t="shared" ref="C2581" si="3088">MID(A2577,FIND(" - ",A2577)+3, 2)</f>
        <v>10</v>
      </c>
    </row>
    <row r="2582" spans="1:5" ht="13.5" thickBot="1">
      <c r="A2582" s="1" t="s">
        <v>1187</v>
      </c>
      <c r="B2582" s="2" t="s">
        <v>3138</v>
      </c>
      <c r="C2582" s="4" t="str">
        <f t="shared" ref="C2582" si="3089">LEFT(A2582,(FIND(" -",A2582,1)-1))</f>
        <v>4/18/2017</v>
      </c>
    </row>
    <row r="2583" spans="1:5" ht="13.5" thickBot="1">
      <c r="A2583" s="3" t="s">
        <v>1014</v>
      </c>
      <c r="B2583" s="2" t="s">
        <v>3140</v>
      </c>
      <c r="C2583" s="8" t="str">
        <f t="shared" ref="C2583:C2584" si="3090">MID(A2583,FIND(" - ",A2583)+3,LEN(A2583))</f>
        <v>Rittenhouse Square</v>
      </c>
      <c r="D2583" s="2" t="s">
        <v>3143</v>
      </c>
      <c r="E2583" s="4" t="str">
        <f t="shared" ref="E2583" si="3091">LEFT(A2583,(FIND(" checkout",A2583,1)-1))</f>
        <v>7:56 PM</v>
      </c>
    </row>
    <row r="2584" spans="1:5" ht="13.5" thickBot="1">
      <c r="A2584" s="5" t="s">
        <v>1015</v>
      </c>
      <c r="B2584" s="2" t="s">
        <v>3141</v>
      </c>
      <c r="C2584" s="8" t="str">
        <f t="shared" si="3090"/>
        <v>23rd &amp; Fairmount</v>
      </c>
      <c r="D2584" s="2" t="s">
        <v>3144</v>
      </c>
      <c r="E2584" s="4" t="str">
        <f t="shared" ref="E2584" si="3092">LEFT(A2584,(FIND(" return",A2584,1)-1))</f>
        <v>8:06 PM</v>
      </c>
    </row>
    <row r="2585" spans="1:5" ht="13.5" thickBot="1">
      <c r="A2585" s="3" t="s">
        <v>49</v>
      </c>
      <c r="B2585" s="6" t="s">
        <v>3142</v>
      </c>
      <c r="C2585" s="4" t="str">
        <f t="shared" ref="C2585" si="3093">LEFT(A2585,(FIND(" miles",A2585,1)-1))</f>
        <v>1.5</v>
      </c>
    </row>
    <row r="2586" spans="1:5" ht="13.5" thickBot="1">
      <c r="A2586" s="7">
        <v>0</v>
      </c>
      <c r="B2586" s="2" t="s">
        <v>3139</v>
      </c>
      <c r="C2586" s="8" t="str">
        <f t="shared" ref="C2586" si="3094">MID(A2582,FIND(" - ",A2582)+3, 2)</f>
        <v>10</v>
      </c>
    </row>
    <row r="2587" spans="1:5" ht="13.5" thickBot="1">
      <c r="A2587" s="1" t="s">
        <v>1189</v>
      </c>
      <c r="B2587" s="2" t="s">
        <v>3138</v>
      </c>
      <c r="C2587" s="4" t="str">
        <f t="shared" ref="C2587" si="3095">LEFT(A2587,(FIND(" -",A2587,1)-1))</f>
        <v>4/19/2017</v>
      </c>
    </row>
    <row r="2588" spans="1:5" ht="13.5" thickBot="1">
      <c r="A2588" s="3" t="s">
        <v>1190</v>
      </c>
      <c r="B2588" s="2" t="s">
        <v>3140</v>
      </c>
      <c r="C2588" s="8" t="str">
        <f t="shared" ref="C2588:C2589" si="3096">MID(A2588,FIND(" - ",A2588)+3,LEN(A2588))</f>
        <v>23rd &amp; Fairmount</v>
      </c>
      <c r="D2588" s="2" t="s">
        <v>3143</v>
      </c>
      <c r="E2588" s="4" t="str">
        <f t="shared" ref="E2588" si="3097">LEFT(A2588,(FIND(" checkout",A2588,1)-1))</f>
        <v>7:39 AM</v>
      </c>
    </row>
    <row r="2589" spans="1:5" ht="13.5" thickBot="1">
      <c r="A2589" s="5" t="s">
        <v>1191</v>
      </c>
      <c r="B2589" s="2" t="s">
        <v>3141</v>
      </c>
      <c r="C2589" s="8" t="str">
        <f t="shared" si="3096"/>
        <v>23rd &amp; South</v>
      </c>
      <c r="D2589" s="2" t="s">
        <v>3144</v>
      </c>
      <c r="E2589" s="4" t="str">
        <f t="shared" ref="E2589" si="3098">LEFT(A2589,(FIND(" return",A2589,1)-1))</f>
        <v>7:52 AM</v>
      </c>
    </row>
    <row r="2590" spans="1:5" ht="13.5" thickBot="1">
      <c r="A2590" s="3" t="s">
        <v>31</v>
      </c>
      <c r="B2590" s="6" t="s">
        <v>3142</v>
      </c>
      <c r="C2590" s="4" t="str">
        <f t="shared" ref="C2590" si="3099">LEFT(A2590,(FIND(" miles",A2590,1)-1))</f>
        <v>1.95</v>
      </c>
    </row>
    <row r="2591" spans="1:5" ht="13.5" thickBot="1">
      <c r="A2591" s="7">
        <v>0</v>
      </c>
      <c r="B2591" s="2" t="s">
        <v>3139</v>
      </c>
      <c r="C2591" s="8" t="str">
        <f t="shared" ref="C2591" si="3100">MID(A2587,FIND(" - ",A2587)+3, 2)</f>
        <v>13</v>
      </c>
    </row>
    <row r="2592" spans="1:5" ht="13.5" thickBot="1">
      <c r="A2592" s="1" t="s">
        <v>1192</v>
      </c>
      <c r="B2592" s="2" t="s">
        <v>3138</v>
      </c>
      <c r="C2592" s="4" t="str">
        <f t="shared" ref="C2592" si="3101">LEFT(A2592,(FIND(" -",A2592,1)-1))</f>
        <v>4/20/2017</v>
      </c>
    </row>
    <row r="2593" spans="1:5" ht="13.5" thickBot="1">
      <c r="A2593" s="3" t="s">
        <v>37</v>
      </c>
      <c r="B2593" s="2" t="s">
        <v>3140</v>
      </c>
      <c r="C2593" s="8" t="str">
        <f t="shared" ref="C2593:C2594" si="3102">MID(A2593,FIND(" - ",A2593)+3,LEN(A2593))</f>
        <v>23rd &amp; Fairmount</v>
      </c>
      <c r="D2593" s="2" t="s">
        <v>3143</v>
      </c>
      <c r="E2593" s="4" t="str">
        <f t="shared" ref="E2593" si="3103">LEFT(A2593,(FIND(" checkout",A2593,1)-1))</f>
        <v>8:04 AM</v>
      </c>
    </row>
    <row r="2594" spans="1:5" ht="13.5" thickBot="1">
      <c r="A2594" s="5" t="s">
        <v>1193</v>
      </c>
      <c r="B2594" s="2" t="s">
        <v>3141</v>
      </c>
      <c r="C2594" s="8" t="str">
        <f t="shared" si="3102"/>
        <v>The Children's Hospital of Philadelphia (CHOP)</v>
      </c>
      <c r="D2594" s="2" t="s">
        <v>3144</v>
      </c>
      <c r="E2594" s="4" t="str">
        <f t="shared" ref="E2594" si="3104">LEFT(A2594,(FIND(" return",A2594,1)-1))</f>
        <v>8:19 AM</v>
      </c>
    </row>
    <row r="2595" spans="1:5" ht="13.5" thickBot="1">
      <c r="A2595" s="3" t="s">
        <v>23</v>
      </c>
      <c r="B2595" s="6" t="s">
        <v>3142</v>
      </c>
      <c r="C2595" s="4" t="str">
        <f t="shared" ref="C2595" si="3105">LEFT(A2595,(FIND(" miles",A2595,1)-1))</f>
        <v>2.25</v>
      </c>
    </row>
    <row r="2596" spans="1:5" ht="13.5" thickBot="1">
      <c r="A2596" s="7">
        <v>0</v>
      </c>
      <c r="B2596" s="2" t="s">
        <v>3139</v>
      </c>
      <c r="C2596" s="8" t="str">
        <f t="shared" ref="C2596" si="3106">MID(A2592,FIND(" - ",A2592)+3, 2)</f>
        <v>15</v>
      </c>
    </row>
    <row r="2597" spans="1:5" ht="13.5" thickBot="1">
      <c r="A2597" s="1" t="s">
        <v>1194</v>
      </c>
      <c r="B2597" s="2" t="s">
        <v>3138</v>
      </c>
      <c r="C2597" s="4" t="str">
        <f t="shared" ref="C2597" si="3107">LEFT(A2597,(FIND(" -",A2597,1)-1))</f>
        <v>4/20/2017</v>
      </c>
    </row>
    <row r="2598" spans="1:5" ht="13.5" thickBot="1">
      <c r="A2598" s="3" t="s">
        <v>1195</v>
      </c>
      <c r="B2598" s="2" t="s">
        <v>3140</v>
      </c>
      <c r="C2598" s="8" t="str">
        <f t="shared" ref="C2598:C2599" si="3108">MID(A2598,FIND(" - ",A2598)+3,LEN(A2598))</f>
        <v>43rd &amp; Chester, Clark Park</v>
      </c>
      <c r="D2598" s="2" t="s">
        <v>3143</v>
      </c>
      <c r="E2598" s="4" t="str">
        <f t="shared" ref="E2598" si="3109">LEFT(A2598,(FIND(" checkout",A2598,1)-1))</f>
        <v>7:52 PM</v>
      </c>
    </row>
    <row r="2599" spans="1:5" ht="13.5" thickBot="1">
      <c r="A2599" s="5" t="s">
        <v>1093</v>
      </c>
      <c r="B2599" s="2" t="s">
        <v>3141</v>
      </c>
      <c r="C2599" s="8" t="str">
        <f t="shared" si="3108"/>
        <v>23rd &amp; Fairmount</v>
      </c>
      <c r="D2599" s="2" t="s">
        <v>3144</v>
      </c>
      <c r="E2599" s="4" t="str">
        <f t="shared" ref="E2599" si="3110">LEFT(A2599,(FIND(" return",A2599,1)-1))</f>
        <v>8:16 PM</v>
      </c>
    </row>
    <row r="2600" spans="1:5" ht="13.5" thickBot="1">
      <c r="A2600" s="3" t="s">
        <v>15</v>
      </c>
      <c r="B2600" s="6" t="s">
        <v>3142</v>
      </c>
      <c r="C2600" s="4" t="str">
        <f t="shared" ref="C2600" si="3111">LEFT(A2600,(FIND(" miles",A2600,1)-1))</f>
        <v>3.6</v>
      </c>
    </row>
    <row r="2601" spans="1:5" ht="13.5" thickBot="1">
      <c r="A2601" s="7">
        <v>0</v>
      </c>
      <c r="B2601" s="2" t="s">
        <v>3139</v>
      </c>
      <c r="C2601" s="8" t="str">
        <f t="shared" ref="C2601" si="3112">MID(A2597,FIND(" - ",A2597)+3, 2)</f>
        <v>24</v>
      </c>
    </row>
    <row r="2602" spans="1:5" ht="13.5" thickBot="1">
      <c r="A2602" s="1" t="s">
        <v>1196</v>
      </c>
      <c r="B2602" s="2" t="s">
        <v>3138</v>
      </c>
      <c r="C2602" s="4" t="str">
        <f t="shared" ref="C2602" si="3113">LEFT(A2602,(FIND(" -",A2602,1)-1))</f>
        <v>4/21/2017</v>
      </c>
    </row>
    <row r="2603" spans="1:5" ht="13.5" thickBot="1">
      <c r="A2603" s="3" t="s">
        <v>1197</v>
      </c>
      <c r="B2603" s="2" t="s">
        <v>3140</v>
      </c>
      <c r="C2603" s="8" t="str">
        <f t="shared" ref="C2603:C2604" si="3114">MID(A2603,FIND(" - ",A2603)+3,LEN(A2603))</f>
        <v>The Children's Hospital of Philadelphia (CHOP)</v>
      </c>
      <c r="D2603" s="2" t="s">
        <v>3143</v>
      </c>
      <c r="E2603" s="4" t="str">
        <f t="shared" ref="E2603" si="3115">LEFT(A2603,(FIND(" checkout",A2603,1)-1))</f>
        <v>2:24 PM</v>
      </c>
    </row>
    <row r="2604" spans="1:5" ht="13.5" thickBot="1">
      <c r="A2604" s="5" t="s">
        <v>1198</v>
      </c>
      <c r="B2604" s="2" t="s">
        <v>3141</v>
      </c>
      <c r="C2604" s="8" t="str">
        <f t="shared" si="3114"/>
        <v>23rd &amp; Fairmount</v>
      </c>
      <c r="D2604" s="2" t="s">
        <v>3144</v>
      </c>
      <c r="E2604" s="4" t="str">
        <f t="shared" ref="E2604" si="3116">LEFT(A2604,(FIND(" return",A2604,1)-1))</f>
        <v>2:40 PM</v>
      </c>
    </row>
    <row r="2605" spans="1:5" ht="13.5" thickBot="1">
      <c r="A2605" s="3" t="s">
        <v>35</v>
      </c>
      <c r="B2605" s="6" t="s">
        <v>3142</v>
      </c>
      <c r="C2605" s="4" t="str">
        <f t="shared" ref="C2605" si="3117">LEFT(A2605,(FIND(" miles",A2605,1)-1))</f>
        <v>2.4</v>
      </c>
    </row>
    <row r="2606" spans="1:5" ht="13.5" thickBot="1">
      <c r="A2606" s="7">
        <v>0</v>
      </c>
      <c r="B2606" s="2" t="s">
        <v>3139</v>
      </c>
      <c r="C2606" s="8" t="str">
        <f t="shared" ref="C2606" si="3118">MID(A2602,FIND(" - ",A2602)+3, 2)</f>
        <v>16</v>
      </c>
    </row>
    <row r="2607" spans="1:5" ht="13.5" thickBot="1">
      <c r="A2607" s="1" t="s">
        <v>1196</v>
      </c>
      <c r="B2607" s="2" t="s">
        <v>3138</v>
      </c>
      <c r="C2607" s="4" t="str">
        <f t="shared" ref="C2607" si="3119">LEFT(A2607,(FIND(" -",A2607,1)-1))</f>
        <v>4/21/2017</v>
      </c>
    </row>
    <row r="2608" spans="1:5" ht="13.5" thickBot="1">
      <c r="A2608" s="3" t="s">
        <v>1199</v>
      </c>
      <c r="B2608" s="2" t="s">
        <v>3140</v>
      </c>
      <c r="C2608" s="8" t="str">
        <f t="shared" ref="C2608:C2609" si="3120">MID(A2608,FIND(" - ",A2608)+3,LEN(A2608))</f>
        <v>23rd &amp; Fairmount</v>
      </c>
      <c r="D2608" s="2" t="s">
        <v>3143</v>
      </c>
      <c r="E2608" s="4" t="str">
        <f t="shared" ref="E2608" si="3121">LEFT(A2608,(FIND(" checkout",A2608,1)-1))</f>
        <v>4:26 PM</v>
      </c>
    </row>
    <row r="2609" spans="1:5" ht="13.5" thickBot="1">
      <c r="A2609" s="5" t="s">
        <v>1200</v>
      </c>
      <c r="B2609" s="2" t="s">
        <v>3141</v>
      </c>
      <c r="C2609" s="8" t="str">
        <f t="shared" si="3120"/>
        <v>Spring Garden Station, MFL</v>
      </c>
      <c r="D2609" s="2" t="s">
        <v>3144</v>
      </c>
      <c r="E2609" s="4" t="str">
        <f t="shared" ref="E2609" si="3122">LEFT(A2609,(FIND(" return",A2609,1)-1))</f>
        <v>4:42 PM</v>
      </c>
    </row>
    <row r="2610" spans="1:5" ht="13.5" thickBot="1">
      <c r="A2610" s="3" t="s">
        <v>35</v>
      </c>
      <c r="B2610" s="6" t="s">
        <v>3142</v>
      </c>
      <c r="C2610" s="4" t="str">
        <f t="shared" ref="C2610" si="3123">LEFT(A2610,(FIND(" miles",A2610,1)-1))</f>
        <v>2.4</v>
      </c>
    </row>
    <row r="2611" spans="1:5" ht="13.5" thickBot="1">
      <c r="A2611" s="7">
        <v>0</v>
      </c>
      <c r="B2611" s="2" t="s">
        <v>3139</v>
      </c>
      <c r="C2611" s="8" t="str">
        <f t="shared" ref="C2611" si="3124">MID(A2607,FIND(" - ",A2607)+3, 2)</f>
        <v>16</v>
      </c>
    </row>
    <row r="2612" spans="1:5" ht="13.5" thickBot="1">
      <c r="A2612" s="1" t="s">
        <v>1201</v>
      </c>
      <c r="B2612" s="2" t="s">
        <v>3138</v>
      </c>
      <c r="C2612" s="4" t="str">
        <f t="shared" ref="C2612" si="3125">LEFT(A2612,(FIND(" -",A2612,1)-1))</f>
        <v>4/25/2017</v>
      </c>
    </row>
    <row r="2613" spans="1:5" ht="13.5" thickBot="1">
      <c r="A2613" s="3" t="s">
        <v>44</v>
      </c>
      <c r="B2613" s="2" t="s">
        <v>3140</v>
      </c>
      <c r="C2613" s="8" t="str">
        <f t="shared" ref="C2613:C2614" si="3126">MID(A2613,FIND(" - ",A2613)+3,LEN(A2613))</f>
        <v>23rd &amp; Fairmount</v>
      </c>
      <c r="D2613" s="2" t="s">
        <v>3143</v>
      </c>
      <c r="E2613" s="4" t="str">
        <f t="shared" ref="E2613" si="3127">LEFT(A2613,(FIND(" checkout",A2613,1)-1))</f>
        <v>8:06 AM</v>
      </c>
    </row>
    <row r="2614" spans="1:5" ht="13.5" thickBot="1">
      <c r="A2614" s="5" t="s">
        <v>802</v>
      </c>
      <c r="B2614" s="2" t="s">
        <v>3141</v>
      </c>
      <c r="C2614" s="8" t="str">
        <f t="shared" si="3126"/>
        <v>The Children's Hospital of Philadelphia (CHOP)</v>
      </c>
      <c r="D2614" s="2" t="s">
        <v>3144</v>
      </c>
      <c r="E2614" s="4" t="str">
        <f t="shared" ref="E2614" si="3128">LEFT(A2614,(FIND(" return",A2614,1)-1))</f>
        <v>8:20 AM</v>
      </c>
    </row>
    <row r="2615" spans="1:5" ht="13.5" thickBot="1">
      <c r="A2615" s="3" t="s">
        <v>3</v>
      </c>
      <c r="B2615" s="6" t="s">
        <v>3142</v>
      </c>
      <c r="C2615" s="4" t="str">
        <f t="shared" ref="C2615" si="3129">LEFT(A2615,(FIND(" miles",A2615,1)-1))</f>
        <v>2.1</v>
      </c>
    </row>
    <row r="2616" spans="1:5" ht="13.5" thickBot="1">
      <c r="A2616" s="7">
        <v>0</v>
      </c>
      <c r="B2616" s="2" t="s">
        <v>3139</v>
      </c>
      <c r="C2616" s="8" t="str">
        <f t="shared" ref="C2616" si="3130">MID(A2612,FIND(" - ",A2612)+3, 2)</f>
        <v>14</v>
      </c>
    </row>
    <row r="2617" spans="1:5" ht="13.5" thickBot="1">
      <c r="A2617" s="1" t="s">
        <v>1202</v>
      </c>
      <c r="B2617" s="2" t="s">
        <v>3138</v>
      </c>
      <c r="C2617" s="4" t="str">
        <f t="shared" ref="C2617" si="3131">LEFT(A2617,(FIND(" -",A2617,1)-1))</f>
        <v>4/26/2017</v>
      </c>
    </row>
    <row r="2618" spans="1:5" ht="13.5" thickBot="1">
      <c r="A2618" s="3" t="s">
        <v>77</v>
      </c>
      <c r="B2618" s="2" t="s">
        <v>3140</v>
      </c>
      <c r="C2618" s="8" t="str">
        <f t="shared" ref="C2618:C2619" si="3132">MID(A2618,FIND(" - ",A2618)+3,LEN(A2618))</f>
        <v>23rd &amp; Fairmount</v>
      </c>
      <c r="D2618" s="2" t="s">
        <v>3143</v>
      </c>
      <c r="E2618" s="4" t="str">
        <f t="shared" ref="E2618" si="3133">LEFT(A2618,(FIND(" checkout",A2618,1)-1))</f>
        <v>8:09 AM</v>
      </c>
    </row>
    <row r="2619" spans="1:5" ht="13.5" thickBot="1">
      <c r="A2619" s="5" t="s">
        <v>1203</v>
      </c>
      <c r="B2619" s="2" t="s">
        <v>3141</v>
      </c>
      <c r="C2619" s="8" t="str">
        <f t="shared" si="3132"/>
        <v>University City Station</v>
      </c>
      <c r="D2619" s="2" t="s">
        <v>3144</v>
      </c>
      <c r="E2619" s="4" t="str">
        <f t="shared" ref="E2619" si="3134">LEFT(A2619,(FIND(" return",A2619,1)-1))</f>
        <v>8:23 AM</v>
      </c>
    </row>
    <row r="2620" spans="1:5" ht="13.5" thickBot="1">
      <c r="A2620" s="3" t="s">
        <v>3</v>
      </c>
      <c r="B2620" s="6" t="s">
        <v>3142</v>
      </c>
      <c r="C2620" s="4" t="str">
        <f t="shared" ref="C2620" si="3135">LEFT(A2620,(FIND(" miles",A2620,1)-1))</f>
        <v>2.1</v>
      </c>
    </row>
    <row r="2621" spans="1:5" ht="13.5" thickBot="1">
      <c r="A2621" s="7">
        <v>0</v>
      </c>
      <c r="B2621" s="2" t="s">
        <v>3139</v>
      </c>
      <c r="C2621" s="8" t="str">
        <f t="shared" ref="C2621" si="3136">MID(A2617,FIND(" - ",A2617)+3, 2)</f>
        <v>14</v>
      </c>
    </row>
    <row r="2622" spans="1:5" ht="13.5" thickBot="1">
      <c r="A2622" s="1" t="s">
        <v>1204</v>
      </c>
      <c r="B2622" s="2" t="s">
        <v>3138</v>
      </c>
      <c r="C2622" s="4" t="str">
        <f t="shared" ref="C2622" si="3137">LEFT(A2622,(FIND(" -",A2622,1)-1))</f>
        <v>4/26/2017</v>
      </c>
    </row>
    <row r="2623" spans="1:5" ht="13.5" thickBot="1">
      <c r="A2623" s="3" t="s">
        <v>1205</v>
      </c>
      <c r="B2623" s="2" t="s">
        <v>3140</v>
      </c>
      <c r="C2623" s="8" t="str">
        <f t="shared" ref="C2623:C2624" si="3138">MID(A2623,FIND(" - ",A2623)+3,LEN(A2623))</f>
        <v>The Children's Hospital of Philadelphia (CHOP)</v>
      </c>
      <c r="D2623" s="2" t="s">
        <v>3143</v>
      </c>
      <c r="E2623" s="4" t="str">
        <f t="shared" ref="E2623" si="3139">LEFT(A2623,(FIND(" checkout",A2623,1)-1))</f>
        <v>12:13 PM</v>
      </c>
    </row>
    <row r="2624" spans="1:5" ht="13.5" thickBot="1">
      <c r="A2624" s="5" t="s">
        <v>1206</v>
      </c>
      <c r="B2624" s="2" t="s">
        <v>3141</v>
      </c>
      <c r="C2624" s="8" t="str">
        <f t="shared" si="3138"/>
        <v>23rd &amp; South</v>
      </c>
      <c r="D2624" s="2" t="s">
        <v>3144</v>
      </c>
      <c r="E2624" s="4" t="str">
        <f t="shared" ref="E2624" si="3140">LEFT(A2624,(FIND(" return",A2624,1)-1))</f>
        <v>12:20 PM</v>
      </c>
    </row>
    <row r="2625" spans="1:5" ht="13.5" thickBot="1">
      <c r="A2625" s="3" t="s">
        <v>232</v>
      </c>
      <c r="B2625" s="6" t="s">
        <v>3142</v>
      </c>
      <c r="C2625" s="4" t="str">
        <f t="shared" ref="C2625" si="3141">LEFT(A2625,(FIND(" miles",A2625,1)-1))</f>
        <v>1.05</v>
      </c>
    </row>
    <row r="2626" spans="1:5" ht="13.5" thickBot="1">
      <c r="A2626" s="7">
        <v>0</v>
      </c>
      <c r="B2626" s="2" t="s">
        <v>3139</v>
      </c>
      <c r="C2626" s="8" t="str">
        <f t="shared" ref="C2626" si="3142">MID(A2622,FIND(" - ",A2622)+3, 2)</f>
        <v xml:space="preserve">7 </v>
      </c>
    </row>
    <row r="2627" spans="1:5" ht="13.5" thickBot="1">
      <c r="A2627" s="1" t="s">
        <v>1207</v>
      </c>
      <c r="B2627" s="2" t="s">
        <v>3138</v>
      </c>
      <c r="C2627" s="4" t="str">
        <f t="shared" ref="C2627" si="3143">LEFT(A2627,(FIND(" -",A2627,1)-1))</f>
        <v>4/26/2017</v>
      </c>
    </row>
    <row r="2628" spans="1:5" ht="13.5" thickBot="1">
      <c r="A2628" s="3" t="s">
        <v>1208</v>
      </c>
      <c r="B2628" s="2" t="s">
        <v>3140</v>
      </c>
      <c r="C2628" s="8" t="str">
        <f t="shared" ref="C2628:C2629" si="3144">MID(A2628,FIND(" - ",A2628)+3,LEN(A2628))</f>
        <v>23rd &amp; South</v>
      </c>
      <c r="D2628" s="2" t="s">
        <v>3143</v>
      </c>
      <c r="E2628" s="4" t="str">
        <f t="shared" ref="E2628" si="3145">LEFT(A2628,(FIND(" checkout",A2628,1)-1))</f>
        <v>5:14 PM</v>
      </c>
    </row>
    <row r="2629" spans="1:5" ht="13.5" thickBot="1">
      <c r="A2629" s="5" t="s">
        <v>1209</v>
      </c>
      <c r="B2629" s="2" t="s">
        <v>3141</v>
      </c>
      <c r="C2629" s="8" t="str">
        <f t="shared" si="3144"/>
        <v>Girard Station, MFL</v>
      </c>
      <c r="D2629" s="2" t="s">
        <v>3144</v>
      </c>
      <c r="E2629" s="4" t="str">
        <f t="shared" ref="E2629" si="3146">LEFT(A2629,(FIND(" return",A2629,1)-1))</f>
        <v>5:39 PM</v>
      </c>
    </row>
    <row r="2630" spans="1:5" ht="13.5" thickBot="1">
      <c r="A2630" s="3" t="s">
        <v>189</v>
      </c>
      <c r="B2630" s="6" t="s">
        <v>3142</v>
      </c>
      <c r="C2630" s="4" t="str">
        <f t="shared" ref="C2630" si="3147">LEFT(A2630,(FIND(" miles",A2630,1)-1))</f>
        <v>3.75</v>
      </c>
    </row>
    <row r="2631" spans="1:5" ht="13.5" thickBot="1">
      <c r="A2631" s="7">
        <v>0</v>
      </c>
      <c r="B2631" s="2" t="s">
        <v>3139</v>
      </c>
      <c r="C2631" s="8" t="str">
        <f t="shared" ref="C2631" si="3148">MID(A2627,FIND(" - ",A2627)+3, 2)</f>
        <v>25</v>
      </c>
    </row>
    <row r="2632" spans="1:5" ht="13.5" thickBot="1">
      <c r="A2632" s="1" t="s">
        <v>1210</v>
      </c>
      <c r="B2632" s="2" t="s">
        <v>3138</v>
      </c>
      <c r="C2632" s="4" t="str">
        <f t="shared" ref="C2632" si="3149">LEFT(A2632,(FIND(" -",A2632,1)-1))</f>
        <v>4/26/2017</v>
      </c>
    </row>
    <row r="2633" spans="1:5" ht="13.5" thickBot="1">
      <c r="A2633" s="3" t="s">
        <v>1211</v>
      </c>
      <c r="B2633" s="2" t="s">
        <v>3140</v>
      </c>
      <c r="C2633" s="8" t="str">
        <f t="shared" ref="C2633:C2634" si="3150">MID(A2633,FIND(" - ",A2633)+3,LEN(A2633))</f>
        <v>Girard Station, MFL</v>
      </c>
      <c r="D2633" s="2" t="s">
        <v>3143</v>
      </c>
      <c r="E2633" s="4" t="str">
        <f t="shared" ref="E2633" si="3151">LEFT(A2633,(FIND(" checkout",A2633,1)-1))</f>
        <v>7:31 PM</v>
      </c>
    </row>
    <row r="2634" spans="1:5" ht="13.5" thickBot="1">
      <c r="A2634" s="5" t="s">
        <v>1212</v>
      </c>
      <c r="B2634" s="2" t="s">
        <v>3141</v>
      </c>
      <c r="C2634" s="8" t="str">
        <f t="shared" si="3150"/>
        <v>23rd &amp; Fairmount</v>
      </c>
      <c r="D2634" s="2" t="s">
        <v>3144</v>
      </c>
      <c r="E2634" s="4" t="str">
        <f t="shared" ref="E2634" si="3152">LEFT(A2634,(FIND(" return",A2634,1)-1))</f>
        <v>7:47 PM</v>
      </c>
    </row>
    <row r="2635" spans="1:5" ht="13.5" thickBot="1">
      <c r="A2635" s="3" t="s">
        <v>35</v>
      </c>
      <c r="B2635" s="6" t="s">
        <v>3142</v>
      </c>
      <c r="C2635" s="4" t="str">
        <f t="shared" ref="C2635" si="3153">LEFT(A2635,(FIND(" miles",A2635,1)-1))</f>
        <v>2.4</v>
      </c>
    </row>
    <row r="2636" spans="1:5" ht="13.5" thickBot="1">
      <c r="A2636" s="7">
        <v>0</v>
      </c>
      <c r="B2636" s="2" t="s">
        <v>3139</v>
      </c>
      <c r="C2636" s="8" t="str">
        <f t="shared" ref="C2636" si="3154">MID(A2632,FIND(" - ",A2632)+3, 2)</f>
        <v>16</v>
      </c>
    </row>
    <row r="2637" spans="1:5" ht="13.5" thickBot="1">
      <c r="A2637" s="1" t="s">
        <v>1213</v>
      </c>
      <c r="B2637" s="2" t="s">
        <v>3138</v>
      </c>
      <c r="C2637" s="4" t="str">
        <f t="shared" ref="C2637" si="3155">LEFT(A2637,(FIND(" -",A2637,1)-1))</f>
        <v>4/27/2017</v>
      </c>
    </row>
    <row r="2638" spans="1:5" ht="13.5" thickBot="1">
      <c r="A2638" s="3" t="s">
        <v>1214</v>
      </c>
      <c r="B2638" s="2" t="s">
        <v>3140</v>
      </c>
      <c r="C2638" s="8" t="str">
        <f t="shared" ref="C2638:C2639" si="3156">MID(A2638,FIND(" - ",A2638)+3,LEN(A2638))</f>
        <v>23rd &amp; Fairmount</v>
      </c>
      <c r="D2638" s="2" t="s">
        <v>3143</v>
      </c>
      <c r="E2638" s="4" t="str">
        <f t="shared" ref="E2638" si="3157">LEFT(A2638,(FIND(" checkout",A2638,1)-1))</f>
        <v>7:32 AM</v>
      </c>
    </row>
    <row r="2639" spans="1:5" ht="13.5" thickBot="1">
      <c r="A2639" s="5" t="s">
        <v>1215</v>
      </c>
      <c r="B2639" s="2" t="s">
        <v>3141</v>
      </c>
      <c r="C2639" s="8" t="str">
        <f t="shared" si="3156"/>
        <v>The Children's Hospital of Philadelphia (CHOP)</v>
      </c>
      <c r="D2639" s="2" t="s">
        <v>3144</v>
      </c>
      <c r="E2639" s="4" t="str">
        <f t="shared" ref="E2639" si="3158">LEFT(A2639,(FIND(" return",A2639,1)-1))</f>
        <v>7:47 AM</v>
      </c>
    </row>
    <row r="2640" spans="1:5" ht="13.5" thickBot="1">
      <c r="A2640" s="3" t="s">
        <v>23</v>
      </c>
      <c r="B2640" s="6" t="s">
        <v>3142</v>
      </c>
      <c r="C2640" s="4" t="str">
        <f t="shared" ref="C2640" si="3159">LEFT(A2640,(FIND(" miles",A2640,1)-1))</f>
        <v>2.25</v>
      </c>
    </row>
    <row r="2641" spans="1:5" ht="13.5" thickBot="1">
      <c r="A2641" s="7">
        <v>0</v>
      </c>
      <c r="B2641" s="2" t="s">
        <v>3139</v>
      </c>
      <c r="C2641" s="8" t="str">
        <f t="shared" ref="C2641" si="3160">MID(A2637,FIND(" - ",A2637)+3, 2)</f>
        <v>15</v>
      </c>
    </row>
    <row r="2642" spans="1:5" ht="13.5" thickBot="1">
      <c r="A2642" s="1" t="s">
        <v>1216</v>
      </c>
      <c r="B2642" s="2" t="s">
        <v>3138</v>
      </c>
      <c r="C2642" s="4" t="str">
        <f t="shared" ref="C2642" si="3161">LEFT(A2642,(FIND(" -",A2642,1)-1))</f>
        <v>4/27/2017</v>
      </c>
    </row>
    <row r="2643" spans="1:5" ht="13.5" thickBot="1">
      <c r="A2643" s="3" t="s">
        <v>1217</v>
      </c>
      <c r="B2643" s="2" t="s">
        <v>3140</v>
      </c>
      <c r="C2643" s="8" t="str">
        <f t="shared" ref="C2643:C2644" si="3162">MID(A2643,FIND(" - ",A2643)+3,LEN(A2643))</f>
        <v>The Children's Hospital of Philadelphia (CHOP)</v>
      </c>
      <c r="D2643" s="2" t="s">
        <v>3143</v>
      </c>
      <c r="E2643" s="4" t="str">
        <f t="shared" ref="E2643" si="3163">LEFT(A2643,(FIND(" checkout",A2643,1)-1))</f>
        <v>7:48 AM</v>
      </c>
    </row>
    <row r="2644" spans="1:5" ht="13.5" thickBot="1">
      <c r="A2644" s="5" t="s">
        <v>939</v>
      </c>
      <c r="B2644" s="2" t="s">
        <v>3141</v>
      </c>
      <c r="C2644" s="8" t="str">
        <f t="shared" si="3162"/>
        <v>The Children's Hospital of Philadelphia (CHOP)</v>
      </c>
      <c r="D2644" s="2" t="s">
        <v>3144</v>
      </c>
      <c r="E2644" s="4" t="str">
        <f t="shared" ref="E2644" si="3164">LEFT(A2644,(FIND(" return",A2644,1)-1))</f>
        <v>7:49 AM</v>
      </c>
    </row>
    <row r="2645" spans="1:5" ht="13.5" thickBot="1">
      <c r="A2645" s="3" t="s">
        <v>81</v>
      </c>
      <c r="B2645" s="6" t="s">
        <v>3142</v>
      </c>
      <c r="C2645" s="4" t="str">
        <f t="shared" ref="C2645" si="3165">LEFT(A2645,(FIND(" miles",A2645,1)-1))</f>
        <v>0.15</v>
      </c>
    </row>
    <row r="2646" spans="1:5" ht="13.5" thickBot="1">
      <c r="A2646" s="7">
        <v>0</v>
      </c>
      <c r="B2646" s="2" t="s">
        <v>3139</v>
      </c>
      <c r="C2646" s="8" t="str">
        <f t="shared" ref="C2646" si="3166">MID(A2642,FIND(" - ",A2642)+3, 2)</f>
        <v xml:space="preserve">1 </v>
      </c>
    </row>
    <row r="2647" spans="1:5" ht="13.5" thickBot="1">
      <c r="A2647" s="1" t="s">
        <v>1213</v>
      </c>
      <c r="B2647" s="2" t="s">
        <v>3138</v>
      </c>
      <c r="C2647" s="4" t="str">
        <f t="shared" ref="C2647" si="3167">LEFT(A2647,(FIND(" -",A2647,1)-1))</f>
        <v>4/27/2017</v>
      </c>
    </row>
    <row r="2648" spans="1:5" ht="13.5" thickBot="1">
      <c r="A2648" s="3" t="s">
        <v>83</v>
      </c>
      <c r="B2648" s="2" t="s">
        <v>3140</v>
      </c>
      <c r="C2648" s="8" t="str">
        <f t="shared" ref="C2648:C2649" si="3168">MID(A2648,FIND(" - ",A2648)+3,LEN(A2648))</f>
        <v>The Children's Hospital of Philadelphia (CHOP)</v>
      </c>
      <c r="D2648" s="2" t="s">
        <v>3143</v>
      </c>
      <c r="E2648" s="4" t="str">
        <f t="shared" ref="E2648" si="3169">LEFT(A2648,(FIND(" checkout",A2648,1)-1))</f>
        <v>4:56 PM</v>
      </c>
    </row>
    <row r="2649" spans="1:5" ht="13.5" thickBot="1">
      <c r="A2649" s="5" t="s">
        <v>1218</v>
      </c>
      <c r="B2649" s="2" t="s">
        <v>3141</v>
      </c>
      <c r="C2649" s="8" t="str">
        <f t="shared" si="3168"/>
        <v>23rd &amp; Fairmount</v>
      </c>
      <c r="D2649" s="2" t="s">
        <v>3144</v>
      </c>
      <c r="E2649" s="4" t="str">
        <f t="shared" ref="E2649" si="3170">LEFT(A2649,(FIND(" return",A2649,1)-1))</f>
        <v>5:11 PM</v>
      </c>
    </row>
    <row r="2650" spans="1:5" ht="13.5" thickBot="1">
      <c r="A2650" s="3" t="s">
        <v>23</v>
      </c>
      <c r="B2650" s="6" t="s">
        <v>3142</v>
      </c>
      <c r="C2650" s="4" t="str">
        <f t="shared" ref="C2650" si="3171">LEFT(A2650,(FIND(" miles",A2650,1)-1))</f>
        <v>2.25</v>
      </c>
    </row>
    <row r="2651" spans="1:5" ht="13.5" thickBot="1">
      <c r="A2651" s="7">
        <v>0</v>
      </c>
      <c r="B2651" s="2" t="s">
        <v>3139</v>
      </c>
      <c r="C2651" s="8" t="str">
        <f t="shared" ref="C2651" si="3172">MID(A2647,FIND(" - ",A2647)+3, 2)</f>
        <v>15</v>
      </c>
    </row>
    <row r="2652" spans="1:5" ht="13.5" thickBot="1">
      <c r="A2652" s="1" t="s">
        <v>1219</v>
      </c>
      <c r="B2652" s="2" t="s">
        <v>3138</v>
      </c>
      <c r="C2652" s="4" t="str">
        <f t="shared" ref="C2652" si="3173">LEFT(A2652,(FIND(" -",A2652,1)-1))</f>
        <v>4/28/2017</v>
      </c>
    </row>
    <row r="2653" spans="1:5" ht="13.5" thickBot="1">
      <c r="A2653" s="3" t="s">
        <v>938</v>
      </c>
      <c r="B2653" s="2" t="s">
        <v>3140</v>
      </c>
      <c r="C2653" s="8" t="str">
        <f t="shared" ref="C2653:C2654" si="3174">MID(A2653,FIND(" - ",A2653)+3,LEN(A2653))</f>
        <v>23rd &amp; Fairmount</v>
      </c>
      <c r="D2653" s="2" t="s">
        <v>3143</v>
      </c>
      <c r="E2653" s="4" t="str">
        <f t="shared" ref="E2653" si="3175">LEFT(A2653,(FIND(" checkout",A2653,1)-1))</f>
        <v>7:33 AM</v>
      </c>
    </row>
    <row r="2654" spans="1:5" ht="13.5" thickBot="1">
      <c r="A2654" s="5" t="s">
        <v>1220</v>
      </c>
      <c r="B2654" s="2" t="s">
        <v>3141</v>
      </c>
      <c r="C2654" s="8" t="str">
        <f t="shared" si="3174"/>
        <v>University City Station</v>
      </c>
      <c r="D2654" s="2" t="s">
        <v>3144</v>
      </c>
      <c r="E2654" s="4" t="str">
        <f t="shared" ref="E2654" si="3176">LEFT(A2654,(FIND(" return",A2654,1)-1))</f>
        <v>7:49 AM</v>
      </c>
    </row>
    <row r="2655" spans="1:5" ht="13.5" thickBot="1">
      <c r="A2655" s="3" t="s">
        <v>35</v>
      </c>
      <c r="B2655" s="6" t="s">
        <v>3142</v>
      </c>
      <c r="C2655" s="4" t="str">
        <f t="shared" ref="C2655" si="3177">LEFT(A2655,(FIND(" miles",A2655,1)-1))</f>
        <v>2.4</v>
      </c>
    </row>
    <row r="2656" spans="1:5" ht="13.5" thickBot="1">
      <c r="A2656" s="7">
        <v>0</v>
      </c>
      <c r="B2656" s="2" t="s">
        <v>3139</v>
      </c>
      <c r="C2656" s="8" t="str">
        <f t="shared" ref="C2656" si="3178">MID(A2652,FIND(" - ",A2652)+3, 2)</f>
        <v>16</v>
      </c>
    </row>
    <row r="2657" spans="1:5" ht="13.5" thickBot="1">
      <c r="A2657" s="1" t="s">
        <v>1221</v>
      </c>
      <c r="B2657" s="2" t="s">
        <v>3138</v>
      </c>
      <c r="C2657" s="4" t="str">
        <f t="shared" ref="C2657" si="3179">LEFT(A2657,(FIND(" -",A2657,1)-1))</f>
        <v>4/28/2017</v>
      </c>
    </row>
    <row r="2658" spans="1:5" ht="13.5" thickBot="1">
      <c r="A2658" s="3" t="s">
        <v>1222</v>
      </c>
      <c r="B2658" s="2" t="s">
        <v>3140</v>
      </c>
      <c r="C2658" s="8" t="str">
        <f t="shared" ref="C2658:C2659" si="3180">MID(A2658,FIND(" - ",A2658)+3,LEN(A2658))</f>
        <v>15th &amp; South</v>
      </c>
      <c r="D2658" s="2" t="s">
        <v>3143</v>
      </c>
      <c r="E2658" s="4" t="str">
        <f t="shared" ref="E2658" si="3181">LEFT(A2658,(FIND(" checkout",A2658,1)-1))</f>
        <v>8:04 PM</v>
      </c>
    </row>
    <row r="2659" spans="1:5" ht="13.5" thickBot="1">
      <c r="A2659" s="5" t="s">
        <v>1223</v>
      </c>
      <c r="B2659" s="2" t="s">
        <v>3141</v>
      </c>
      <c r="C2659" s="8" t="str">
        <f t="shared" si="3180"/>
        <v>4th &amp; Walnut, NPS</v>
      </c>
      <c r="D2659" s="2" t="s">
        <v>3144</v>
      </c>
      <c r="E2659" s="4" t="str">
        <f t="shared" ref="E2659" si="3182">LEFT(A2659,(FIND(" return",A2659,1)-1))</f>
        <v>8:13 PM</v>
      </c>
    </row>
    <row r="2660" spans="1:5" ht="13.5" thickBot="1">
      <c r="A2660" s="3" t="s">
        <v>299</v>
      </c>
      <c r="B2660" s="6" t="s">
        <v>3142</v>
      </c>
      <c r="C2660" s="4" t="str">
        <f t="shared" ref="C2660" si="3183">LEFT(A2660,(FIND(" miles",A2660,1)-1))</f>
        <v>1.35</v>
      </c>
    </row>
    <row r="2661" spans="1:5" ht="13.5" thickBot="1">
      <c r="A2661" s="7">
        <v>0</v>
      </c>
      <c r="B2661" s="2" t="s">
        <v>3139</v>
      </c>
      <c r="C2661" s="8" t="str">
        <f t="shared" ref="C2661" si="3184">MID(A2657,FIND(" - ",A2657)+3, 2)</f>
        <v xml:space="preserve">9 </v>
      </c>
    </row>
    <row r="2662" spans="1:5" ht="13.5" thickBot="1">
      <c r="A2662" s="1" t="s">
        <v>1224</v>
      </c>
      <c r="B2662" s="2" t="s">
        <v>3138</v>
      </c>
      <c r="C2662" s="4" t="str">
        <f t="shared" ref="C2662" si="3185">LEFT(A2662,(FIND(" -",A2662,1)-1))</f>
        <v>4/28/2017</v>
      </c>
    </row>
    <row r="2663" spans="1:5" ht="13.5" thickBot="1">
      <c r="A2663" s="3" t="s">
        <v>1225</v>
      </c>
      <c r="B2663" s="2" t="s">
        <v>3140</v>
      </c>
      <c r="C2663" s="8" t="str">
        <f t="shared" ref="C2663:C2664" si="3186">MID(A2663,FIND(" - ",A2663)+3,LEN(A2663))</f>
        <v>Independence Mall, NPS</v>
      </c>
      <c r="D2663" s="2" t="s">
        <v>3143</v>
      </c>
      <c r="E2663" s="4" t="str">
        <f t="shared" ref="E2663" si="3187">LEFT(A2663,(FIND(" checkout",A2663,1)-1))</f>
        <v>10:14 PM</v>
      </c>
    </row>
    <row r="2664" spans="1:5" ht="13.5" thickBot="1">
      <c r="A2664" s="5" t="s">
        <v>1226</v>
      </c>
      <c r="B2664" s="2" t="s">
        <v>3141</v>
      </c>
      <c r="C2664" s="8" t="str">
        <f t="shared" si="3186"/>
        <v>Independence Mall, NPS</v>
      </c>
      <c r="D2664" s="2" t="s">
        <v>3144</v>
      </c>
      <c r="E2664" s="4" t="str">
        <f t="shared" ref="E2664" si="3188">LEFT(A2664,(FIND(" return",A2664,1)-1))</f>
        <v>10:14 PM</v>
      </c>
    </row>
    <row r="2665" spans="1:5" ht="13.5" thickBot="1">
      <c r="A2665" s="3" t="s">
        <v>118</v>
      </c>
      <c r="B2665" s="6" t="s">
        <v>3142</v>
      </c>
      <c r="C2665" s="4" t="str">
        <f t="shared" ref="C2665" si="3189">LEFT(A2665,(FIND(" miles",A2665,1)-1))</f>
        <v>0</v>
      </c>
    </row>
    <row r="2666" spans="1:5" ht="13.5" thickBot="1">
      <c r="A2666" s="7">
        <v>0</v>
      </c>
      <c r="B2666" s="2" t="s">
        <v>3139</v>
      </c>
      <c r="C2666" s="8" t="str">
        <f t="shared" ref="C2666" si="3190">MID(A2662,FIND(" - ",A2662)+3, 2)</f>
        <v xml:space="preserve">0 </v>
      </c>
    </row>
    <row r="2667" spans="1:5" ht="13.5" thickBot="1">
      <c r="A2667" s="1" t="s">
        <v>1227</v>
      </c>
      <c r="B2667" s="2" t="s">
        <v>3138</v>
      </c>
      <c r="C2667" s="4" t="str">
        <f t="shared" ref="C2667" si="3191">LEFT(A2667,(FIND(" -",A2667,1)-1))</f>
        <v>4/28/2017</v>
      </c>
    </row>
    <row r="2668" spans="1:5" ht="13.5" thickBot="1">
      <c r="A2668" s="3" t="s">
        <v>1225</v>
      </c>
      <c r="B2668" s="2" t="s">
        <v>3140</v>
      </c>
      <c r="C2668" s="8" t="str">
        <f t="shared" ref="C2668:C2669" si="3192">MID(A2668,FIND(" - ",A2668)+3,LEN(A2668))</f>
        <v>Independence Mall, NPS</v>
      </c>
      <c r="D2668" s="2" t="s">
        <v>3143</v>
      </c>
      <c r="E2668" s="4" t="str">
        <f t="shared" ref="E2668" si="3193">LEFT(A2668,(FIND(" checkout",A2668,1)-1))</f>
        <v>10:14 PM</v>
      </c>
    </row>
    <row r="2669" spans="1:5" ht="13.5" thickBot="1">
      <c r="A2669" s="5" t="s">
        <v>1228</v>
      </c>
      <c r="B2669" s="2" t="s">
        <v>3141</v>
      </c>
      <c r="C2669" s="8" t="str">
        <f t="shared" si="3192"/>
        <v>23rd &amp; Fairmount</v>
      </c>
      <c r="D2669" s="2" t="s">
        <v>3144</v>
      </c>
      <c r="E2669" s="4" t="str">
        <f t="shared" ref="E2669" si="3194">LEFT(A2669,(FIND(" return",A2669,1)-1))</f>
        <v>10:33 PM</v>
      </c>
    </row>
    <row r="2670" spans="1:5" ht="13.5" thickBot="1">
      <c r="A2670" s="3" t="s">
        <v>39</v>
      </c>
      <c r="B2670" s="6" t="s">
        <v>3142</v>
      </c>
      <c r="C2670" s="4" t="str">
        <f t="shared" ref="C2670" si="3195">LEFT(A2670,(FIND(" miles",A2670,1)-1))</f>
        <v>2.85</v>
      </c>
    </row>
    <row r="2671" spans="1:5" ht="13.5" thickBot="1">
      <c r="A2671" s="7">
        <v>0</v>
      </c>
      <c r="B2671" s="2" t="s">
        <v>3139</v>
      </c>
      <c r="C2671" s="8" t="str">
        <f t="shared" ref="C2671" si="3196">MID(A2667,FIND(" - ",A2667)+3, 2)</f>
        <v>19</v>
      </c>
    </row>
    <row r="2672" spans="1:5" ht="13.5" thickBot="1">
      <c r="A2672" s="1" t="s">
        <v>1229</v>
      </c>
      <c r="B2672" s="2" t="s">
        <v>3138</v>
      </c>
      <c r="C2672" s="4" t="str">
        <f t="shared" ref="C2672" si="3197">LEFT(A2672,(FIND(" -",A2672,1)-1))</f>
        <v>5/1/2017</v>
      </c>
    </row>
    <row r="2673" spans="1:5" ht="13.5" thickBot="1">
      <c r="A2673" s="3" t="s">
        <v>569</v>
      </c>
      <c r="B2673" s="2" t="s">
        <v>3140</v>
      </c>
      <c r="C2673" s="8" t="str">
        <f t="shared" ref="C2673:C2674" si="3198">MID(A2673,FIND(" - ",A2673)+3,LEN(A2673))</f>
        <v>23rd &amp; Fairmount</v>
      </c>
      <c r="D2673" s="2" t="s">
        <v>3143</v>
      </c>
      <c r="E2673" s="4" t="str">
        <f t="shared" ref="E2673" si="3199">LEFT(A2673,(FIND(" checkout",A2673,1)-1))</f>
        <v>7:58 AM</v>
      </c>
    </row>
    <row r="2674" spans="1:5" ht="13.5" thickBot="1">
      <c r="A2674" s="5" t="s">
        <v>1230</v>
      </c>
      <c r="B2674" s="2" t="s">
        <v>3141</v>
      </c>
      <c r="C2674" s="8" t="str">
        <f t="shared" si="3198"/>
        <v>University City Station</v>
      </c>
      <c r="D2674" s="2" t="s">
        <v>3144</v>
      </c>
      <c r="E2674" s="4" t="str">
        <f t="shared" ref="E2674" si="3200">LEFT(A2674,(FIND(" return",A2674,1)-1))</f>
        <v>8:15 AM</v>
      </c>
    </row>
    <row r="2675" spans="1:5" ht="13.5" thickBot="1">
      <c r="A2675" s="3" t="s">
        <v>45</v>
      </c>
      <c r="B2675" s="6" t="s">
        <v>3142</v>
      </c>
      <c r="C2675" s="4" t="str">
        <f t="shared" ref="C2675" si="3201">LEFT(A2675,(FIND(" miles",A2675,1)-1))</f>
        <v>2.55</v>
      </c>
    </row>
    <row r="2676" spans="1:5" ht="13.5" thickBot="1">
      <c r="A2676" s="7">
        <v>0</v>
      </c>
      <c r="B2676" s="2" t="s">
        <v>3139</v>
      </c>
      <c r="C2676" s="8" t="str">
        <f t="shared" ref="C2676" si="3202">MID(A2672,FIND(" - ",A2672)+3, 2)</f>
        <v>17</v>
      </c>
    </row>
    <row r="2677" spans="1:5" ht="13.5" thickBot="1">
      <c r="A2677" s="1" t="s">
        <v>1231</v>
      </c>
      <c r="B2677" s="2" t="s">
        <v>3138</v>
      </c>
      <c r="C2677" s="4" t="str">
        <f t="shared" ref="C2677" si="3203">LEFT(A2677,(FIND(" -",A2677,1)-1))</f>
        <v>5/1/2017</v>
      </c>
    </row>
    <row r="2678" spans="1:5" ht="13.5" thickBot="1">
      <c r="A2678" s="3" t="s">
        <v>1232</v>
      </c>
      <c r="B2678" s="2" t="s">
        <v>3140</v>
      </c>
      <c r="C2678" s="8" t="str">
        <f t="shared" ref="C2678:C2679" si="3204">MID(A2678,FIND(" - ",A2678)+3,LEN(A2678))</f>
        <v>University City Station</v>
      </c>
      <c r="D2678" s="2" t="s">
        <v>3143</v>
      </c>
      <c r="E2678" s="4" t="str">
        <f t="shared" ref="E2678" si="3205">LEFT(A2678,(FIND(" checkout",A2678,1)-1))</f>
        <v>5:12 PM</v>
      </c>
    </row>
    <row r="2679" spans="1:5" ht="13.5" thickBot="1">
      <c r="A2679" s="5" t="s">
        <v>1233</v>
      </c>
      <c r="B2679" s="2" t="s">
        <v>3141</v>
      </c>
      <c r="C2679" s="8" t="str">
        <f t="shared" si="3204"/>
        <v>University City Station</v>
      </c>
      <c r="D2679" s="2" t="s">
        <v>3144</v>
      </c>
      <c r="E2679" s="4" t="str">
        <f t="shared" ref="E2679" si="3206">LEFT(A2679,(FIND(" return",A2679,1)-1))</f>
        <v>5:12 PM</v>
      </c>
    </row>
    <row r="2680" spans="1:5" ht="13.5" thickBot="1">
      <c r="A2680" s="3" t="s">
        <v>118</v>
      </c>
      <c r="B2680" s="6" t="s">
        <v>3142</v>
      </c>
      <c r="C2680" s="4" t="str">
        <f t="shared" ref="C2680" si="3207">LEFT(A2680,(FIND(" miles",A2680,1)-1))</f>
        <v>0</v>
      </c>
    </row>
    <row r="2681" spans="1:5" ht="13.5" thickBot="1">
      <c r="A2681" s="7">
        <v>0</v>
      </c>
      <c r="B2681" s="2" t="s">
        <v>3139</v>
      </c>
      <c r="C2681" s="8" t="str">
        <f t="shared" ref="C2681" si="3208">MID(A2677,FIND(" - ",A2677)+3, 2)</f>
        <v xml:space="preserve">0 </v>
      </c>
    </row>
    <row r="2682" spans="1:5" ht="13.5" thickBot="1">
      <c r="A2682" s="1" t="s">
        <v>1234</v>
      </c>
      <c r="B2682" s="2" t="s">
        <v>3138</v>
      </c>
      <c r="C2682" s="4" t="str">
        <f t="shared" ref="C2682" si="3209">LEFT(A2682,(FIND(" -",A2682,1)-1))</f>
        <v>5/1/2017</v>
      </c>
    </row>
    <row r="2683" spans="1:5" ht="13.5" thickBot="1">
      <c r="A2683" s="3" t="s">
        <v>1235</v>
      </c>
      <c r="B2683" s="2" t="s">
        <v>3140</v>
      </c>
      <c r="C2683" s="8" t="str">
        <f t="shared" ref="C2683:C2684" si="3210">MID(A2683,FIND(" - ",A2683)+3,LEN(A2683))</f>
        <v>University City Station</v>
      </c>
      <c r="D2683" s="2" t="s">
        <v>3143</v>
      </c>
      <c r="E2683" s="4" t="str">
        <f t="shared" ref="E2683" si="3211">LEFT(A2683,(FIND(" checkout",A2683,1)-1))</f>
        <v>5:13 PM</v>
      </c>
    </row>
    <row r="2684" spans="1:5" ht="13.5" thickBot="1">
      <c r="A2684" s="5" t="s">
        <v>14</v>
      </c>
      <c r="B2684" s="2" t="s">
        <v>3141</v>
      </c>
      <c r="C2684" s="8" t="str">
        <f t="shared" si="3210"/>
        <v>23rd &amp; Fairmount</v>
      </c>
      <c r="D2684" s="2" t="s">
        <v>3144</v>
      </c>
      <c r="E2684" s="4" t="str">
        <f t="shared" ref="E2684" si="3212">LEFT(A2684,(FIND(" return",A2684,1)-1))</f>
        <v>5:27 PM</v>
      </c>
    </row>
    <row r="2685" spans="1:5" ht="13.5" thickBot="1">
      <c r="A2685" s="3" t="s">
        <v>3</v>
      </c>
      <c r="B2685" s="6" t="s">
        <v>3142</v>
      </c>
      <c r="C2685" s="4" t="str">
        <f t="shared" ref="C2685" si="3213">LEFT(A2685,(FIND(" miles",A2685,1)-1))</f>
        <v>2.1</v>
      </c>
    </row>
    <row r="2686" spans="1:5" ht="13.5" thickBot="1">
      <c r="A2686" s="7">
        <v>0</v>
      </c>
      <c r="B2686" s="2" t="s">
        <v>3139</v>
      </c>
      <c r="C2686" s="8" t="str">
        <f t="shared" ref="C2686" si="3214">MID(A2682,FIND(" - ",A2682)+3, 2)</f>
        <v>14</v>
      </c>
    </row>
    <row r="2687" spans="1:5" ht="13.5" thickBot="1">
      <c r="A2687" s="1" t="s">
        <v>1236</v>
      </c>
      <c r="B2687" s="2" t="s">
        <v>3138</v>
      </c>
      <c r="C2687" s="4" t="str">
        <f t="shared" ref="C2687" si="3215">LEFT(A2687,(FIND(" -",A2687,1)-1))</f>
        <v>5/2/2017</v>
      </c>
    </row>
    <row r="2688" spans="1:5" ht="13.5" thickBot="1">
      <c r="A2688" s="3" t="s">
        <v>139</v>
      </c>
      <c r="B2688" s="2" t="s">
        <v>3140</v>
      </c>
      <c r="C2688" s="8" t="str">
        <f t="shared" ref="C2688:C2689" si="3216">MID(A2688,FIND(" - ",A2688)+3,LEN(A2688))</f>
        <v>23rd &amp; Fairmount</v>
      </c>
      <c r="D2688" s="2" t="s">
        <v>3143</v>
      </c>
      <c r="E2688" s="4" t="str">
        <f t="shared" ref="E2688" si="3217">LEFT(A2688,(FIND(" checkout",A2688,1)-1))</f>
        <v>8:12 AM</v>
      </c>
    </row>
    <row r="2689" spans="1:5" ht="13.5" thickBot="1">
      <c r="A2689" s="5" t="s">
        <v>1237</v>
      </c>
      <c r="B2689" s="2" t="s">
        <v>3141</v>
      </c>
      <c r="C2689" s="8" t="str">
        <f t="shared" si="3216"/>
        <v>The Children's Hospital of Philadelphia, East Service Drive</v>
      </c>
      <c r="D2689" s="2" t="s">
        <v>3144</v>
      </c>
      <c r="E2689" s="4" t="str">
        <f t="shared" ref="E2689" si="3218">LEFT(A2689,(FIND(" return",A2689,1)-1))</f>
        <v>8:31 AM</v>
      </c>
    </row>
    <row r="2690" spans="1:5" ht="13.5" thickBot="1">
      <c r="A2690" s="3" t="s">
        <v>39</v>
      </c>
      <c r="B2690" s="6" t="s">
        <v>3142</v>
      </c>
      <c r="C2690" s="4" t="str">
        <f t="shared" ref="C2690" si="3219">LEFT(A2690,(FIND(" miles",A2690,1)-1))</f>
        <v>2.85</v>
      </c>
    </row>
    <row r="2691" spans="1:5" ht="13.5" thickBot="1">
      <c r="A2691" s="7">
        <v>0</v>
      </c>
      <c r="B2691" s="2" t="s">
        <v>3139</v>
      </c>
      <c r="C2691" s="8" t="str">
        <f t="shared" ref="C2691" si="3220">MID(A2687,FIND(" - ",A2687)+3, 2)</f>
        <v>19</v>
      </c>
    </row>
    <row r="2692" spans="1:5" ht="13.5" thickBot="1">
      <c r="A2692" s="1" t="s">
        <v>1238</v>
      </c>
      <c r="B2692" s="2" t="s">
        <v>3138</v>
      </c>
      <c r="C2692" s="4" t="str">
        <f t="shared" ref="C2692" si="3221">LEFT(A2692,(FIND(" -",A2692,1)-1))</f>
        <v>5/2/2017</v>
      </c>
    </row>
    <row r="2693" spans="1:5" ht="13.5" thickBot="1">
      <c r="A2693" s="3" t="s">
        <v>1239</v>
      </c>
      <c r="B2693" s="2" t="s">
        <v>3140</v>
      </c>
      <c r="C2693" s="8" t="str">
        <f t="shared" ref="C2693:C2694" si="3222">MID(A2693,FIND(" - ",A2693)+3,LEN(A2693))</f>
        <v>23rd &amp; Market</v>
      </c>
      <c r="D2693" s="2" t="s">
        <v>3143</v>
      </c>
      <c r="E2693" s="4" t="str">
        <f t="shared" ref="E2693" si="3223">LEFT(A2693,(FIND(" checkout",A2693,1)-1))</f>
        <v>5:39 PM</v>
      </c>
    </row>
    <row r="2694" spans="1:5" ht="13.5" thickBot="1">
      <c r="A2694" s="5" t="s">
        <v>1240</v>
      </c>
      <c r="B2694" s="2" t="s">
        <v>3141</v>
      </c>
      <c r="C2694" s="8" t="str">
        <f t="shared" si="3222"/>
        <v>Rodin Museum</v>
      </c>
      <c r="D2694" s="2" t="s">
        <v>3144</v>
      </c>
      <c r="E2694" s="4" t="str">
        <f t="shared" ref="E2694" si="3224">LEFT(A2694,(FIND(" return",A2694,1)-1))</f>
        <v>5:43 PM</v>
      </c>
    </row>
    <row r="2695" spans="1:5" ht="13.5" thickBot="1">
      <c r="A2695" s="3" t="s">
        <v>352</v>
      </c>
      <c r="B2695" s="6" t="s">
        <v>3142</v>
      </c>
      <c r="C2695" s="4" t="str">
        <f t="shared" ref="C2695" si="3225">LEFT(A2695,(FIND(" miles",A2695,1)-1))</f>
        <v>0.6</v>
      </c>
    </row>
    <row r="2696" spans="1:5" ht="13.5" thickBot="1">
      <c r="A2696" s="7">
        <v>0</v>
      </c>
      <c r="B2696" s="2" t="s">
        <v>3139</v>
      </c>
      <c r="C2696" s="8" t="str">
        <f t="shared" ref="C2696" si="3226">MID(A2692,FIND(" - ",A2692)+3, 2)</f>
        <v xml:space="preserve">4 </v>
      </c>
    </row>
    <row r="2697" spans="1:5" ht="13.5" thickBot="1">
      <c r="A2697" s="1" t="s">
        <v>1241</v>
      </c>
      <c r="B2697" s="2" t="s">
        <v>3138</v>
      </c>
      <c r="C2697" s="4" t="str">
        <f t="shared" ref="C2697" si="3227">LEFT(A2697,(FIND(" -",A2697,1)-1))</f>
        <v>5/3/2017</v>
      </c>
    </row>
    <row r="2698" spans="1:5" ht="13.5" thickBot="1">
      <c r="A2698" s="3" t="s">
        <v>144</v>
      </c>
      <c r="B2698" s="2" t="s">
        <v>3140</v>
      </c>
      <c r="C2698" s="8" t="str">
        <f t="shared" ref="C2698:C2699" si="3228">MID(A2698,FIND(" - ",A2698)+3,LEN(A2698))</f>
        <v>23rd &amp; Fairmount</v>
      </c>
      <c r="D2698" s="2" t="s">
        <v>3143</v>
      </c>
      <c r="E2698" s="4" t="str">
        <f t="shared" ref="E2698" si="3229">LEFT(A2698,(FIND(" checkout",A2698,1)-1))</f>
        <v>8:10 AM</v>
      </c>
    </row>
    <row r="2699" spans="1:5" ht="13.5" thickBot="1">
      <c r="A2699" s="5" t="s">
        <v>30</v>
      </c>
      <c r="B2699" s="2" t="s">
        <v>3141</v>
      </c>
      <c r="C2699" s="8" t="str">
        <f t="shared" si="3228"/>
        <v>University City Station</v>
      </c>
      <c r="D2699" s="2" t="s">
        <v>3144</v>
      </c>
      <c r="E2699" s="4" t="str">
        <f t="shared" ref="E2699" si="3230">LEFT(A2699,(FIND(" return",A2699,1)-1))</f>
        <v>8:26 AM</v>
      </c>
    </row>
    <row r="2700" spans="1:5" ht="13.5" thickBot="1">
      <c r="A2700" s="3" t="s">
        <v>35</v>
      </c>
      <c r="B2700" s="6" t="s">
        <v>3142</v>
      </c>
      <c r="C2700" s="4" t="str">
        <f t="shared" ref="C2700" si="3231">LEFT(A2700,(FIND(" miles",A2700,1)-1))</f>
        <v>2.4</v>
      </c>
    </row>
    <row r="2701" spans="1:5" ht="13.5" thickBot="1">
      <c r="A2701" s="7">
        <v>0</v>
      </c>
      <c r="B2701" s="2" t="s">
        <v>3139</v>
      </c>
      <c r="C2701" s="8" t="str">
        <f t="shared" ref="C2701" si="3232">MID(A2697,FIND(" - ",A2697)+3, 2)</f>
        <v>16</v>
      </c>
    </row>
    <row r="2702" spans="1:5" ht="13.5" thickBot="1">
      <c r="A2702" s="1" t="s">
        <v>1242</v>
      </c>
      <c r="B2702" s="2" t="s">
        <v>3138</v>
      </c>
      <c r="C2702" s="4" t="str">
        <f t="shared" ref="C2702" si="3233">LEFT(A2702,(FIND(" -",A2702,1)-1))</f>
        <v>5/3/2017</v>
      </c>
    </row>
    <row r="2703" spans="1:5" ht="13.5" thickBot="1">
      <c r="A2703" s="3" t="s">
        <v>1243</v>
      </c>
      <c r="B2703" s="2" t="s">
        <v>3140</v>
      </c>
      <c r="C2703" s="8" t="str">
        <f t="shared" ref="C2703:C2704" si="3234">MID(A2703,FIND(" - ",A2703)+3,LEN(A2703))</f>
        <v>23rd &amp; South</v>
      </c>
      <c r="D2703" s="2" t="s">
        <v>3143</v>
      </c>
      <c r="E2703" s="4" t="str">
        <f t="shared" ref="E2703" si="3235">LEFT(A2703,(FIND(" checkout",A2703,1)-1))</f>
        <v>10:24 PM</v>
      </c>
    </row>
    <row r="2704" spans="1:5" ht="13.5" thickBot="1">
      <c r="A2704" s="5" t="s">
        <v>1244</v>
      </c>
      <c r="B2704" s="2" t="s">
        <v>3141</v>
      </c>
      <c r="C2704" s="8" t="str">
        <f t="shared" si="3234"/>
        <v>23rd &amp; Fairmount</v>
      </c>
      <c r="D2704" s="2" t="s">
        <v>3144</v>
      </c>
      <c r="E2704" s="4" t="str">
        <f t="shared" ref="E2704" si="3236">LEFT(A2704,(FIND(" return",A2704,1)-1))</f>
        <v>10:35 PM</v>
      </c>
    </row>
    <row r="2705" spans="1:5" ht="13.5" thickBot="1">
      <c r="A2705" s="3" t="s">
        <v>330</v>
      </c>
      <c r="B2705" s="6" t="s">
        <v>3142</v>
      </c>
      <c r="C2705" s="4" t="str">
        <f t="shared" ref="C2705" si="3237">LEFT(A2705,(FIND(" miles",A2705,1)-1))</f>
        <v>1.65</v>
      </c>
    </row>
    <row r="2706" spans="1:5" ht="13.5" thickBot="1">
      <c r="A2706" s="7">
        <v>0</v>
      </c>
      <c r="B2706" s="2" t="s">
        <v>3139</v>
      </c>
      <c r="C2706" s="8" t="str">
        <f t="shared" ref="C2706" si="3238">MID(A2702,FIND(" - ",A2702)+3, 2)</f>
        <v>11</v>
      </c>
    </row>
    <row r="2707" spans="1:5" ht="13.5" thickBot="1">
      <c r="A2707" s="1" t="s">
        <v>1245</v>
      </c>
      <c r="B2707" s="2" t="s">
        <v>3138</v>
      </c>
      <c r="C2707" s="4" t="str">
        <f t="shared" ref="C2707" si="3239">LEFT(A2707,(FIND(" -",A2707,1)-1))</f>
        <v>5/4/2017</v>
      </c>
    </row>
    <row r="2708" spans="1:5" ht="13.5" thickBot="1">
      <c r="A2708" s="3" t="s">
        <v>208</v>
      </c>
      <c r="B2708" s="2" t="s">
        <v>3140</v>
      </c>
      <c r="C2708" s="8" t="str">
        <f t="shared" ref="C2708:C2709" si="3240">MID(A2708,FIND(" - ",A2708)+3,LEN(A2708))</f>
        <v>23rd &amp; Fairmount</v>
      </c>
      <c r="D2708" s="2" t="s">
        <v>3143</v>
      </c>
      <c r="E2708" s="4" t="str">
        <f t="shared" ref="E2708" si="3241">LEFT(A2708,(FIND(" checkout",A2708,1)-1))</f>
        <v>8:00 AM</v>
      </c>
    </row>
    <row r="2709" spans="1:5" ht="13.5" thickBot="1">
      <c r="A2709" s="5" t="s">
        <v>315</v>
      </c>
      <c r="B2709" s="2" t="s">
        <v>3141</v>
      </c>
      <c r="C2709" s="8" t="str">
        <f t="shared" si="3240"/>
        <v>The Children's Hospital of Philadelphia (CHOP)</v>
      </c>
      <c r="D2709" s="2" t="s">
        <v>3144</v>
      </c>
      <c r="E2709" s="4" t="str">
        <f t="shared" ref="E2709" si="3242">LEFT(A2709,(FIND(" return",A2709,1)-1))</f>
        <v>8:16 AM</v>
      </c>
    </row>
    <row r="2710" spans="1:5" ht="13.5" thickBot="1">
      <c r="A2710" s="3" t="s">
        <v>35</v>
      </c>
      <c r="B2710" s="6" t="s">
        <v>3142</v>
      </c>
      <c r="C2710" s="4" t="str">
        <f t="shared" ref="C2710" si="3243">LEFT(A2710,(FIND(" miles",A2710,1)-1))</f>
        <v>2.4</v>
      </c>
    </row>
    <row r="2711" spans="1:5" ht="13.5" thickBot="1">
      <c r="A2711" s="7">
        <v>0</v>
      </c>
      <c r="B2711" s="2" t="s">
        <v>3139</v>
      </c>
      <c r="C2711" s="8" t="str">
        <f t="shared" ref="C2711" si="3244">MID(A2707,FIND(" - ",A2707)+3, 2)</f>
        <v>16</v>
      </c>
    </row>
    <row r="2712" spans="1:5" ht="13.5" thickBot="1">
      <c r="A2712" s="1" t="s">
        <v>1246</v>
      </c>
      <c r="B2712" s="2" t="s">
        <v>3138</v>
      </c>
      <c r="C2712" s="4" t="str">
        <f t="shared" ref="C2712" si="3245">LEFT(A2712,(FIND(" -",A2712,1)-1))</f>
        <v>5/4/2017</v>
      </c>
    </row>
    <row r="2713" spans="1:5" ht="13.5" thickBot="1">
      <c r="A2713" s="3" t="s">
        <v>1247</v>
      </c>
      <c r="B2713" s="2" t="s">
        <v>3140</v>
      </c>
      <c r="C2713" s="8" t="str">
        <f t="shared" ref="C2713:C2714" si="3246">MID(A2713,FIND(" - ",A2713)+3,LEN(A2713))</f>
        <v>University City Station</v>
      </c>
      <c r="D2713" s="2" t="s">
        <v>3143</v>
      </c>
      <c r="E2713" s="4" t="str">
        <f t="shared" ref="E2713" si="3247">LEFT(A2713,(FIND(" checkout",A2713,1)-1))</f>
        <v>5:25 PM</v>
      </c>
    </row>
    <row r="2714" spans="1:5" ht="13.5" thickBot="1">
      <c r="A2714" s="5" t="s">
        <v>1248</v>
      </c>
      <c r="B2714" s="2" t="s">
        <v>3141</v>
      </c>
      <c r="C2714" s="8" t="str">
        <f t="shared" si="3246"/>
        <v>23rd &amp; Fairmount</v>
      </c>
      <c r="D2714" s="2" t="s">
        <v>3144</v>
      </c>
      <c r="E2714" s="4" t="str">
        <f t="shared" ref="E2714" si="3248">LEFT(A2714,(FIND(" return",A2714,1)-1))</f>
        <v>5:39 PM</v>
      </c>
    </row>
    <row r="2715" spans="1:5" ht="13.5" thickBot="1">
      <c r="A2715" s="3" t="s">
        <v>3</v>
      </c>
      <c r="B2715" s="6" t="s">
        <v>3142</v>
      </c>
      <c r="C2715" s="4" t="str">
        <f t="shared" ref="C2715" si="3249">LEFT(A2715,(FIND(" miles",A2715,1)-1))</f>
        <v>2.1</v>
      </c>
    </row>
    <row r="2716" spans="1:5" ht="13.5" thickBot="1">
      <c r="A2716" s="7">
        <v>0</v>
      </c>
      <c r="B2716" s="2" t="s">
        <v>3139</v>
      </c>
      <c r="C2716" s="8" t="str">
        <f t="shared" ref="C2716" si="3250">MID(A2712,FIND(" - ",A2712)+3, 2)</f>
        <v>14</v>
      </c>
    </row>
    <row r="2717" spans="1:5" ht="13.5" thickBot="1">
      <c r="A2717" s="1" t="s">
        <v>1249</v>
      </c>
      <c r="B2717" s="2" t="s">
        <v>3138</v>
      </c>
      <c r="C2717" s="4" t="str">
        <f t="shared" ref="C2717" si="3251">LEFT(A2717,(FIND(" -",A2717,1)-1))</f>
        <v>5/5/2017</v>
      </c>
    </row>
    <row r="2718" spans="1:5" ht="13.5" thickBot="1">
      <c r="A2718" s="3" t="s">
        <v>1250</v>
      </c>
      <c r="B2718" s="2" t="s">
        <v>3140</v>
      </c>
      <c r="C2718" s="8" t="str">
        <f t="shared" ref="C2718:C2719" si="3252">MID(A2718,FIND(" - ",A2718)+3,LEN(A2718))</f>
        <v>40th &amp; Spruce</v>
      </c>
      <c r="D2718" s="2" t="s">
        <v>3143</v>
      </c>
      <c r="E2718" s="4" t="str">
        <f t="shared" ref="E2718" si="3253">LEFT(A2718,(FIND(" checkout",A2718,1)-1))</f>
        <v>8:37 PM</v>
      </c>
    </row>
    <row r="2719" spans="1:5" ht="13.5" thickBot="1">
      <c r="A2719" s="5" t="s">
        <v>1251</v>
      </c>
      <c r="B2719" s="2" t="s">
        <v>3141</v>
      </c>
      <c r="C2719" s="8" t="str">
        <f t="shared" si="3252"/>
        <v>23rd &amp; Fairmount</v>
      </c>
      <c r="D2719" s="2" t="s">
        <v>3144</v>
      </c>
      <c r="E2719" s="4" t="str">
        <f t="shared" ref="E2719" si="3254">LEFT(A2719,(FIND(" return",A2719,1)-1))</f>
        <v>8:54 PM</v>
      </c>
    </row>
    <row r="2720" spans="1:5" ht="13.5" thickBot="1">
      <c r="A2720" s="3" t="s">
        <v>45</v>
      </c>
      <c r="B2720" s="6" t="s">
        <v>3142</v>
      </c>
      <c r="C2720" s="4" t="str">
        <f t="shared" ref="C2720" si="3255">LEFT(A2720,(FIND(" miles",A2720,1)-1))</f>
        <v>2.55</v>
      </c>
    </row>
    <row r="2721" spans="1:5" ht="13.5" thickBot="1">
      <c r="A2721" s="7">
        <v>0</v>
      </c>
      <c r="B2721" s="2" t="s">
        <v>3139</v>
      </c>
      <c r="C2721" s="8" t="str">
        <f t="shared" ref="C2721" si="3256">MID(A2717,FIND(" - ",A2717)+3, 2)</f>
        <v>17</v>
      </c>
    </row>
    <row r="2722" spans="1:5" ht="13.5" thickBot="1">
      <c r="A2722" s="1" t="s">
        <v>1252</v>
      </c>
      <c r="B2722" s="2" t="s">
        <v>3138</v>
      </c>
      <c r="C2722" s="4" t="str">
        <f t="shared" ref="C2722" si="3257">LEFT(A2722,(FIND(" -",A2722,1)-1))</f>
        <v>5/6/2017</v>
      </c>
    </row>
    <row r="2723" spans="1:5" ht="13.5" thickBot="1">
      <c r="A2723" s="3" t="s">
        <v>1253</v>
      </c>
      <c r="B2723" s="2" t="s">
        <v>3140</v>
      </c>
      <c r="C2723" s="8" t="str">
        <f t="shared" ref="C2723:C2724" si="3258">MID(A2723,FIND(" - ",A2723)+3,LEN(A2723))</f>
        <v>23rd &amp; Fairmount</v>
      </c>
      <c r="D2723" s="2" t="s">
        <v>3143</v>
      </c>
      <c r="E2723" s="4" t="str">
        <f t="shared" ref="E2723" si="3259">LEFT(A2723,(FIND(" checkout",A2723,1)-1))</f>
        <v>6:42 PM</v>
      </c>
    </row>
    <row r="2724" spans="1:5" ht="13.5" thickBot="1">
      <c r="A2724" s="5" t="s">
        <v>1254</v>
      </c>
      <c r="B2724" s="2" t="s">
        <v>3141</v>
      </c>
      <c r="C2724" s="8" t="str">
        <f t="shared" si="3258"/>
        <v>31st &amp; Girard</v>
      </c>
      <c r="D2724" s="2" t="s">
        <v>3144</v>
      </c>
      <c r="E2724" s="4" t="str">
        <f t="shared" ref="E2724" si="3260">LEFT(A2724,(FIND(" return",A2724,1)-1))</f>
        <v>6:50 PM</v>
      </c>
    </row>
    <row r="2725" spans="1:5" ht="13.5" thickBot="1">
      <c r="A2725" s="3" t="s">
        <v>206</v>
      </c>
      <c r="B2725" s="6" t="s">
        <v>3142</v>
      </c>
      <c r="C2725" s="4" t="str">
        <f t="shared" ref="C2725" si="3261">LEFT(A2725,(FIND(" miles",A2725,1)-1))</f>
        <v>1.2</v>
      </c>
    </row>
    <row r="2726" spans="1:5" ht="13.5" thickBot="1">
      <c r="A2726" s="7">
        <v>0</v>
      </c>
      <c r="B2726" s="2" t="s">
        <v>3139</v>
      </c>
      <c r="C2726" s="8" t="str">
        <f t="shared" ref="C2726" si="3262">MID(A2722,FIND(" - ",A2722)+3, 2)</f>
        <v xml:space="preserve">8 </v>
      </c>
    </row>
    <row r="2727" spans="1:5" ht="13.5" thickBot="1">
      <c r="A2727" s="1" t="s">
        <v>1255</v>
      </c>
      <c r="B2727" s="2" t="s">
        <v>3138</v>
      </c>
      <c r="C2727" s="4" t="str">
        <f t="shared" ref="C2727" si="3263">LEFT(A2727,(FIND(" -",A2727,1)-1))</f>
        <v>5/7/2017</v>
      </c>
    </row>
    <row r="2728" spans="1:5" ht="13.5" thickBot="1">
      <c r="A2728" s="3" t="s">
        <v>1256</v>
      </c>
      <c r="B2728" s="2" t="s">
        <v>3140</v>
      </c>
      <c r="C2728" s="8" t="str">
        <f t="shared" ref="C2728:C2729" si="3264">MID(A2728,FIND(" - ",A2728)+3,LEN(A2728))</f>
        <v>23rd &amp; Fairmount</v>
      </c>
      <c r="D2728" s="2" t="s">
        <v>3143</v>
      </c>
      <c r="E2728" s="4" t="str">
        <f t="shared" ref="E2728" si="3265">LEFT(A2728,(FIND(" checkout",A2728,1)-1))</f>
        <v>6:59 AM</v>
      </c>
    </row>
    <row r="2729" spans="1:5" ht="13.5" thickBot="1">
      <c r="A2729" s="5" t="s">
        <v>1257</v>
      </c>
      <c r="B2729" s="2" t="s">
        <v>3141</v>
      </c>
      <c r="C2729" s="8" t="str">
        <f t="shared" si="3264"/>
        <v>Fairmount &amp; Ridge</v>
      </c>
      <c r="D2729" s="2" t="s">
        <v>3144</v>
      </c>
      <c r="E2729" s="4" t="str">
        <f t="shared" ref="E2729" si="3266">LEFT(A2729,(FIND(" return",A2729,1)-1))</f>
        <v>7:03 AM</v>
      </c>
    </row>
    <row r="2730" spans="1:5" ht="13.5" thickBot="1">
      <c r="A2730" s="3" t="s">
        <v>352</v>
      </c>
      <c r="B2730" s="6" t="s">
        <v>3142</v>
      </c>
      <c r="C2730" s="4" t="str">
        <f t="shared" ref="C2730" si="3267">LEFT(A2730,(FIND(" miles",A2730,1)-1))</f>
        <v>0.6</v>
      </c>
    </row>
    <row r="2731" spans="1:5" ht="13.5" thickBot="1">
      <c r="A2731" s="7">
        <v>0</v>
      </c>
      <c r="B2731" s="2" t="s">
        <v>3139</v>
      </c>
      <c r="C2731" s="8" t="str">
        <f t="shared" ref="C2731" si="3268">MID(A2727,FIND(" - ",A2727)+3, 2)</f>
        <v xml:space="preserve">4 </v>
      </c>
    </row>
    <row r="2732" spans="1:5" ht="13.5" thickBot="1">
      <c r="A2732" s="1" t="s">
        <v>1258</v>
      </c>
      <c r="B2732" s="2" t="s">
        <v>3138</v>
      </c>
      <c r="C2732" s="4" t="str">
        <f t="shared" ref="C2732" si="3269">LEFT(A2732,(FIND(" -",A2732,1)-1))</f>
        <v>5/8/2017</v>
      </c>
    </row>
    <row r="2733" spans="1:5" ht="13.5" thickBot="1">
      <c r="A2733" s="3" t="s">
        <v>54</v>
      </c>
      <c r="B2733" s="2" t="s">
        <v>3140</v>
      </c>
      <c r="C2733" s="8" t="str">
        <f t="shared" ref="C2733:C2734" si="3270">MID(A2733,FIND(" - ",A2733)+3,LEN(A2733))</f>
        <v>23rd &amp; Fairmount</v>
      </c>
      <c r="D2733" s="2" t="s">
        <v>3143</v>
      </c>
      <c r="E2733" s="4" t="str">
        <f t="shared" ref="E2733" si="3271">LEFT(A2733,(FIND(" checkout",A2733,1)-1))</f>
        <v>7:42 AM</v>
      </c>
    </row>
    <row r="2734" spans="1:5" ht="13.5" thickBot="1">
      <c r="A2734" s="5" t="s">
        <v>1259</v>
      </c>
      <c r="B2734" s="2" t="s">
        <v>3141</v>
      </c>
      <c r="C2734" s="8" t="str">
        <f t="shared" si="3270"/>
        <v>The Children's Hospital of Philadelphia (CHOP)</v>
      </c>
      <c r="D2734" s="2" t="s">
        <v>3144</v>
      </c>
      <c r="E2734" s="4" t="str">
        <f t="shared" ref="E2734" si="3272">LEFT(A2734,(FIND(" return",A2734,1)-1))</f>
        <v>7:58 AM</v>
      </c>
    </row>
    <row r="2735" spans="1:5" ht="13.5" thickBot="1">
      <c r="A2735" s="3" t="s">
        <v>35</v>
      </c>
      <c r="B2735" s="6" t="s">
        <v>3142</v>
      </c>
      <c r="C2735" s="4" t="str">
        <f t="shared" ref="C2735" si="3273">LEFT(A2735,(FIND(" miles",A2735,1)-1))</f>
        <v>2.4</v>
      </c>
    </row>
    <row r="2736" spans="1:5" ht="13.5" thickBot="1">
      <c r="A2736" s="7">
        <v>0</v>
      </c>
      <c r="B2736" s="2" t="s">
        <v>3139</v>
      </c>
      <c r="C2736" s="8" t="str">
        <f t="shared" ref="C2736" si="3274">MID(A2732,FIND(" - ",A2732)+3, 2)</f>
        <v>16</v>
      </c>
    </row>
    <row r="2737" spans="1:5" ht="13.5" thickBot="1">
      <c r="A2737" s="1" t="s">
        <v>1260</v>
      </c>
      <c r="B2737" s="2" t="s">
        <v>3138</v>
      </c>
      <c r="C2737" s="4" t="str">
        <f t="shared" ref="C2737" si="3275">LEFT(A2737,(FIND(" -",A2737,1)-1))</f>
        <v>5/8/2017</v>
      </c>
    </row>
    <row r="2738" spans="1:5" ht="13.5" thickBot="1">
      <c r="A2738" s="3" t="s">
        <v>653</v>
      </c>
      <c r="B2738" s="2" t="s">
        <v>3140</v>
      </c>
      <c r="C2738" s="8" t="str">
        <f t="shared" ref="C2738:C2739" si="3276">MID(A2738,FIND(" - ",A2738)+3,LEN(A2738))</f>
        <v>The Children's Hospital of Philadelphia (CHOP)</v>
      </c>
      <c r="D2738" s="2" t="s">
        <v>3143</v>
      </c>
      <c r="E2738" s="4" t="str">
        <f t="shared" ref="E2738" si="3277">LEFT(A2738,(FIND(" checkout",A2738,1)-1))</f>
        <v>4:54 PM</v>
      </c>
    </row>
    <row r="2739" spans="1:5" ht="13.5" thickBot="1">
      <c r="A2739" s="5" t="s">
        <v>1261</v>
      </c>
      <c r="B2739" s="2" t="s">
        <v>3141</v>
      </c>
      <c r="C2739" s="8" t="str">
        <f t="shared" si="3276"/>
        <v>23rd &amp; Market</v>
      </c>
      <c r="D2739" s="2" t="s">
        <v>3144</v>
      </c>
      <c r="E2739" s="4" t="str">
        <f t="shared" ref="E2739" si="3278">LEFT(A2739,(FIND(" return",A2739,1)-1))</f>
        <v>5:08 PM</v>
      </c>
    </row>
    <row r="2740" spans="1:5" ht="13.5" thickBot="1">
      <c r="A2740" s="3" t="s">
        <v>3</v>
      </c>
      <c r="B2740" s="6" t="s">
        <v>3142</v>
      </c>
      <c r="C2740" s="4" t="str">
        <f t="shared" ref="C2740" si="3279">LEFT(A2740,(FIND(" miles",A2740,1)-1))</f>
        <v>2.1</v>
      </c>
    </row>
    <row r="2741" spans="1:5" ht="13.5" thickBot="1">
      <c r="A2741" s="7">
        <v>0</v>
      </c>
      <c r="B2741" s="2" t="s">
        <v>3139</v>
      </c>
      <c r="C2741" s="8" t="str">
        <f t="shared" ref="C2741" si="3280">MID(A2737,FIND(" - ",A2737)+3, 2)</f>
        <v>14</v>
      </c>
    </row>
    <row r="2742" spans="1:5" ht="13.5" thickBot="1">
      <c r="A2742" s="1" t="s">
        <v>1262</v>
      </c>
      <c r="B2742" s="2" t="s">
        <v>3138</v>
      </c>
      <c r="C2742" s="4" t="str">
        <f t="shared" ref="C2742" si="3281">LEFT(A2742,(FIND(" -",A2742,1)-1))</f>
        <v>5/9/2017</v>
      </c>
    </row>
    <row r="2743" spans="1:5" ht="13.5" thickBot="1">
      <c r="A2743" s="3" t="s">
        <v>569</v>
      </c>
      <c r="B2743" s="2" t="s">
        <v>3140</v>
      </c>
      <c r="C2743" s="8" t="str">
        <f t="shared" ref="C2743:C2744" si="3282">MID(A2743,FIND(" - ",A2743)+3,LEN(A2743))</f>
        <v>23rd &amp; Fairmount</v>
      </c>
      <c r="D2743" s="2" t="s">
        <v>3143</v>
      </c>
      <c r="E2743" s="4" t="str">
        <f t="shared" ref="E2743" si="3283">LEFT(A2743,(FIND(" checkout",A2743,1)-1))</f>
        <v>7:58 AM</v>
      </c>
    </row>
    <row r="2744" spans="1:5" ht="13.5" thickBot="1">
      <c r="A2744" s="5" t="s">
        <v>758</v>
      </c>
      <c r="B2744" s="2" t="s">
        <v>3141</v>
      </c>
      <c r="C2744" s="8" t="str">
        <f t="shared" si="3282"/>
        <v>The Children's Hospital of Philadelphia (CHOP)</v>
      </c>
      <c r="D2744" s="2" t="s">
        <v>3144</v>
      </c>
      <c r="E2744" s="4" t="str">
        <f t="shared" ref="E2744" si="3284">LEFT(A2744,(FIND(" return",A2744,1)-1))</f>
        <v>8:14 AM</v>
      </c>
    </row>
    <row r="2745" spans="1:5" ht="13.5" thickBot="1">
      <c r="A2745" s="3" t="s">
        <v>35</v>
      </c>
      <c r="B2745" s="6" t="s">
        <v>3142</v>
      </c>
      <c r="C2745" s="4" t="str">
        <f t="shared" ref="C2745" si="3285">LEFT(A2745,(FIND(" miles",A2745,1)-1))</f>
        <v>2.4</v>
      </c>
    </row>
    <row r="2746" spans="1:5" ht="13.5" thickBot="1">
      <c r="A2746" s="7">
        <v>0</v>
      </c>
      <c r="B2746" s="2" t="s">
        <v>3139</v>
      </c>
      <c r="C2746" s="8" t="str">
        <f t="shared" ref="C2746" si="3286">MID(A2742,FIND(" - ",A2742)+3, 2)</f>
        <v>16</v>
      </c>
    </row>
    <row r="2747" spans="1:5" ht="13.5" thickBot="1">
      <c r="A2747" s="1" t="s">
        <v>1263</v>
      </c>
      <c r="B2747" s="2" t="s">
        <v>3138</v>
      </c>
      <c r="C2747" s="4" t="str">
        <f t="shared" ref="C2747" si="3287">LEFT(A2747,(FIND(" -",A2747,1)-1))</f>
        <v>5/9/2017</v>
      </c>
    </row>
    <row r="2748" spans="1:5" ht="13.5" thickBot="1">
      <c r="A2748" s="3" t="s">
        <v>1264</v>
      </c>
      <c r="B2748" s="2" t="s">
        <v>3140</v>
      </c>
      <c r="C2748" s="8" t="str">
        <f t="shared" ref="C2748:C2749" si="3288">MID(A2748,FIND(" - ",A2748)+3,LEN(A2748))</f>
        <v>The Children's Hospital of Philadelphia (CHOP)</v>
      </c>
      <c r="D2748" s="2" t="s">
        <v>3143</v>
      </c>
      <c r="E2748" s="4" t="str">
        <f t="shared" ref="E2748" si="3289">LEFT(A2748,(FIND(" checkout",A2748,1)-1))</f>
        <v>5:19 PM</v>
      </c>
    </row>
    <row r="2749" spans="1:5" ht="13.5" thickBot="1">
      <c r="A2749" s="5" t="s">
        <v>1248</v>
      </c>
      <c r="B2749" s="2" t="s">
        <v>3141</v>
      </c>
      <c r="C2749" s="8" t="str">
        <f t="shared" si="3288"/>
        <v>23rd &amp; Fairmount</v>
      </c>
      <c r="D2749" s="2" t="s">
        <v>3144</v>
      </c>
      <c r="E2749" s="4" t="str">
        <f t="shared" ref="E2749" si="3290">LEFT(A2749,(FIND(" return",A2749,1)-1))</f>
        <v>5:39 PM</v>
      </c>
    </row>
    <row r="2750" spans="1:5" ht="13.5" thickBot="1">
      <c r="A2750" s="3" t="s">
        <v>68</v>
      </c>
      <c r="B2750" s="6" t="s">
        <v>3142</v>
      </c>
      <c r="C2750" s="4" t="str">
        <f t="shared" ref="C2750" si="3291">LEFT(A2750,(FIND(" miles",A2750,1)-1))</f>
        <v>3</v>
      </c>
    </row>
    <row r="2751" spans="1:5" ht="13.5" thickBot="1">
      <c r="A2751" s="7">
        <v>0</v>
      </c>
      <c r="B2751" s="2" t="s">
        <v>3139</v>
      </c>
      <c r="C2751" s="8" t="str">
        <f t="shared" ref="C2751" si="3292">MID(A2747,FIND(" - ",A2747)+3, 2)</f>
        <v>20</v>
      </c>
    </row>
    <row r="2752" spans="1:5" ht="13.5" thickBot="1">
      <c r="A2752" s="1" t="s">
        <v>1265</v>
      </c>
      <c r="B2752" s="2" t="s">
        <v>3138</v>
      </c>
      <c r="C2752" s="4" t="str">
        <f t="shared" ref="C2752" si="3293">LEFT(A2752,(FIND(" -",A2752,1)-1))</f>
        <v>5/9/2017</v>
      </c>
    </row>
    <row r="2753" spans="1:5" ht="13.5" thickBot="1">
      <c r="A2753" s="3" t="s">
        <v>1266</v>
      </c>
      <c r="B2753" s="2" t="s">
        <v>3140</v>
      </c>
      <c r="C2753" s="8" t="str">
        <f t="shared" ref="C2753:C2754" si="3294">MID(A2753,FIND(" - ",A2753)+3,LEN(A2753))</f>
        <v>20th &amp; Fairmount</v>
      </c>
      <c r="D2753" s="2" t="s">
        <v>3143</v>
      </c>
      <c r="E2753" s="4" t="str">
        <f t="shared" ref="E2753" si="3295">LEFT(A2753,(FIND(" checkout",A2753,1)-1))</f>
        <v>7:45 PM</v>
      </c>
    </row>
    <row r="2754" spans="1:5" ht="13.5" thickBot="1">
      <c r="A2754" s="5" t="s">
        <v>1267</v>
      </c>
      <c r="B2754" s="2" t="s">
        <v>3141</v>
      </c>
      <c r="C2754" s="8" t="str">
        <f t="shared" si="3294"/>
        <v>23rd &amp; Fairmount</v>
      </c>
      <c r="D2754" s="2" t="s">
        <v>3144</v>
      </c>
      <c r="E2754" s="4" t="str">
        <f t="shared" ref="E2754" si="3296">LEFT(A2754,(FIND(" return",A2754,1)-1))</f>
        <v>7:48 PM</v>
      </c>
    </row>
    <row r="2755" spans="1:5" ht="13.5" thickBot="1">
      <c r="A2755" s="3" t="s">
        <v>1175</v>
      </c>
      <c r="B2755" s="6" t="s">
        <v>3142</v>
      </c>
      <c r="C2755" s="4" t="str">
        <f t="shared" ref="C2755" si="3297">LEFT(A2755,(FIND(" miles",A2755,1)-1))</f>
        <v>0.45</v>
      </c>
    </row>
    <row r="2756" spans="1:5" ht="13.5" thickBot="1">
      <c r="A2756" s="7">
        <v>0</v>
      </c>
      <c r="B2756" s="2" t="s">
        <v>3139</v>
      </c>
      <c r="C2756" s="8" t="str">
        <f t="shared" ref="C2756" si="3298">MID(A2752,FIND(" - ",A2752)+3, 2)</f>
        <v xml:space="preserve">3 </v>
      </c>
    </row>
    <row r="2757" spans="1:5" ht="13.5" thickBot="1">
      <c r="A2757" s="1" t="s">
        <v>1268</v>
      </c>
      <c r="B2757" s="2" t="s">
        <v>3138</v>
      </c>
      <c r="C2757" s="4" t="str">
        <f t="shared" ref="C2757" si="3299">LEFT(A2757,(FIND(" -",A2757,1)-1))</f>
        <v>5/10/2017</v>
      </c>
    </row>
    <row r="2758" spans="1:5" ht="13.5" thickBot="1">
      <c r="A2758" s="3" t="s">
        <v>558</v>
      </c>
      <c r="B2758" s="2" t="s">
        <v>3140</v>
      </c>
      <c r="C2758" s="8" t="str">
        <f t="shared" ref="C2758:C2759" si="3300">MID(A2758,FIND(" - ",A2758)+3,LEN(A2758))</f>
        <v>23rd &amp; Fairmount</v>
      </c>
      <c r="D2758" s="2" t="s">
        <v>3143</v>
      </c>
      <c r="E2758" s="4" t="str">
        <f t="shared" ref="E2758" si="3301">LEFT(A2758,(FIND(" checkout",A2758,1)-1))</f>
        <v>7:52 AM</v>
      </c>
    </row>
    <row r="2759" spans="1:5" ht="13.5" thickBot="1">
      <c r="A2759" s="5" t="s">
        <v>924</v>
      </c>
      <c r="B2759" s="2" t="s">
        <v>3141</v>
      </c>
      <c r="C2759" s="8" t="str">
        <f t="shared" si="3300"/>
        <v>The Children's Hospital of Philadelphia (CHOP)</v>
      </c>
      <c r="D2759" s="2" t="s">
        <v>3144</v>
      </c>
      <c r="E2759" s="4" t="str">
        <f t="shared" ref="E2759" si="3302">LEFT(A2759,(FIND(" return",A2759,1)-1))</f>
        <v>8:08 AM</v>
      </c>
    </row>
    <row r="2760" spans="1:5" ht="13.5" thickBot="1">
      <c r="A2760" s="3" t="s">
        <v>35</v>
      </c>
      <c r="B2760" s="6" t="s">
        <v>3142</v>
      </c>
      <c r="C2760" s="4" t="str">
        <f t="shared" ref="C2760" si="3303">LEFT(A2760,(FIND(" miles",A2760,1)-1))</f>
        <v>2.4</v>
      </c>
    </row>
    <row r="2761" spans="1:5" ht="13.5" thickBot="1">
      <c r="A2761" s="7">
        <v>0</v>
      </c>
      <c r="B2761" s="2" t="s">
        <v>3139</v>
      </c>
      <c r="C2761" s="8" t="str">
        <f t="shared" ref="C2761" si="3304">MID(A2757,FIND(" - ",A2757)+3, 2)</f>
        <v>16</v>
      </c>
    </row>
    <row r="2762" spans="1:5" ht="13.5" thickBot="1">
      <c r="A2762" s="1" t="s">
        <v>1269</v>
      </c>
      <c r="B2762" s="2" t="s">
        <v>3138</v>
      </c>
      <c r="C2762" s="4" t="str">
        <f t="shared" ref="C2762" si="3305">LEFT(A2762,(FIND(" -",A2762,1)-1))</f>
        <v>5/10/2017</v>
      </c>
    </row>
    <row r="2763" spans="1:5" ht="13.5" thickBot="1">
      <c r="A2763" s="3" t="s">
        <v>1270</v>
      </c>
      <c r="B2763" s="2" t="s">
        <v>3140</v>
      </c>
      <c r="C2763" s="8" t="str">
        <f t="shared" ref="C2763:C2764" si="3306">MID(A2763,FIND(" - ",A2763)+3,LEN(A2763))</f>
        <v>23rd &amp; South</v>
      </c>
      <c r="D2763" s="2" t="s">
        <v>3143</v>
      </c>
      <c r="E2763" s="4" t="str">
        <f t="shared" ref="E2763" si="3307">LEFT(A2763,(FIND(" checkout",A2763,1)-1))</f>
        <v>5:01 PM</v>
      </c>
    </row>
    <row r="2764" spans="1:5" ht="13.5" thickBot="1">
      <c r="A2764" s="5" t="s">
        <v>1271</v>
      </c>
      <c r="B2764" s="2" t="s">
        <v>3141</v>
      </c>
      <c r="C2764" s="8" t="str">
        <f t="shared" si="3306"/>
        <v>4th &amp; Christian</v>
      </c>
      <c r="D2764" s="2" t="s">
        <v>3144</v>
      </c>
      <c r="E2764" s="4" t="str">
        <f t="shared" ref="E2764" si="3308">LEFT(A2764,(FIND(" return",A2764,1)-1))</f>
        <v>5:14 PM</v>
      </c>
    </row>
    <row r="2765" spans="1:5" ht="13.5" thickBot="1">
      <c r="A2765" s="3" t="s">
        <v>31</v>
      </c>
      <c r="B2765" s="6" t="s">
        <v>3142</v>
      </c>
      <c r="C2765" s="4" t="str">
        <f t="shared" ref="C2765" si="3309">LEFT(A2765,(FIND(" miles",A2765,1)-1))</f>
        <v>1.95</v>
      </c>
    </row>
    <row r="2766" spans="1:5" ht="13.5" thickBot="1">
      <c r="A2766" s="7">
        <v>0</v>
      </c>
      <c r="B2766" s="2" t="s">
        <v>3139</v>
      </c>
      <c r="C2766" s="8" t="str">
        <f t="shared" ref="C2766" si="3310">MID(A2762,FIND(" - ",A2762)+3, 2)</f>
        <v>13</v>
      </c>
    </row>
    <row r="2767" spans="1:5" ht="13.5" thickBot="1">
      <c r="A2767" s="1" t="s">
        <v>1272</v>
      </c>
      <c r="B2767" s="2" t="s">
        <v>3138</v>
      </c>
      <c r="C2767" s="4" t="str">
        <f t="shared" ref="C2767" si="3311">LEFT(A2767,(FIND(" -",A2767,1)-1))</f>
        <v>5/10/2017</v>
      </c>
    </row>
    <row r="2768" spans="1:5" ht="13.5" thickBot="1">
      <c r="A2768" s="3" t="s">
        <v>1273</v>
      </c>
      <c r="B2768" s="2" t="s">
        <v>3140</v>
      </c>
      <c r="C2768" s="8" t="str">
        <f t="shared" ref="C2768:C2769" si="3312">MID(A2768,FIND(" - ",A2768)+3,LEN(A2768))</f>
        <v>15th &amp; South</v>
      </c>
      <c r="D2768" s="2" t="s">
        <v>3143</v>
      </c>
      <c r="E2768" s="4" t="str">
        <f t="shared" ref="E2768" si="3313">LEFT(A2768,(FIND(" checkout",A2768,1)-1))</f>
        <v>10:25 PM</v>
      </c>
    </row>
    <row r="2769" spans="1:5" ht="13.5" thickBot="1">
      <c r="A2769" s="5" t="s">
        <v>1274</v>
      </c>
      <c r="B2769" s="2" t="s">
        <v>3141</v>
      </c>
      <c r="C2769" s="8" t="str">
        <f t="shared" si="3312"/>
        <v>23rd &amp; Fairmount</v>
      </c>
      <c r="D2769" s="2" t="s">
        <v>3144</v>
      </c>
      <c r="E2769" s="4" t="str">
        <f t="shared" ref="E2769" si="3314">LEFT(A2769,(FIND(" return",A2769,1)-1))</f>
        <v>10:40 PM</v>
      </c>
    </row>
    <row r="2770" spans="1:5" ht="13.5" thickBot="1">
      <c r="A2770" s="3" t="s">
        <v>23</v>
      </c>
      <c r="B2770" s="6" t="s">
        <v>3142</v>
      </c>
      <c r="C2770" s="4" t="str">
        <f t="shared" ref="C2770" si="3315">LEFT(A2770,(FIND(" miles",A2770,1)-1))</f>
        <v>2.25</v>
      </c>
    </row>
    <row r="2771" spans="1:5" ht="13.5" thickBot="1">
      <c r="A2771" s="7">
        <v>0</v>
      </c>
      <c r="B2771" s="2" t="s">
        <v>3139</v>
      </c>
      <c r="C2771" s="8" t="str">
        <f t="shared" ref="C2771" si="3316">MID(A2767,FIND(" - ",A2767)+3, 2)</f>
        <v>15</v>
      </c>
    </row>
    <row r="2772" spans="1:5" ht="13.5" thickBot="1">
      <c r="A2772" s="1" t="s">
        <v>1275</v>
      </c>
      <c r="B2772" s="2" t="s">
        <v>3138</v>
      </c>
      <c r="C2772" s="4" t="str">
        <f t="shared" ref="C2772" si="3317">LEFT(A2772,(FIND(" -",A2772,1)-1))</f>
        <v>5/11/2017</v>
      </c>
    </row>
    <row r="2773" spans="1:5" ht="13.5" thickBot="1">
      <c r="A2773" s="3" t="s">
        <v>263</v>
      </c>
      <c r="B2773" s="2" t="s">
        <v>3140</v>
      </c>
      <c r="C2773" s="8" t="str">
        <f t="shared" ref="C2773:C2774" si="3318">MID(A2773,FIND(" - ",A2773)+3,LEN(A2773))</f>
        <v>23rd &amp; Fairmount</v>
      </c>
      <c r="D2773" s="2" t="s">
        <v>3143</v>
      </c>
      <c r="E2773" s="4" t="str">
        <f t="shared" ref="E2773" si="3319">LEFT(A2773,(FIND(" checkout",A2773,1)-1))</f>
        <v>8:20 AM</v>
      </c>
    </row>
    <row r="2774" spans="1:5" ht="13.5" thickBot="1">
      <c r="A2774" s="5" t="s">
        <v>1276</v>
      </c>
      <c r="B2774" s="2" t="s">
        <v>3141</v>
      </c>
      <c r="C2774" s="8" t="str">
        <f t="shared" si="3318"/>
        <v>The Children's Hospital of Philadelphia, East Service Drive</v>
      </c>
      <c r="D2774" s="2" t="s">
        <v>3144</v>
      </c>
      <c r="E2774" s="4" t="str">
        <f t="shared" ref="E2774" si="3320">LEFT(A2774,(FIND(" return",A2774,1)-1))</f>
        <v>8:37 AM</v>
      </c>
    </row>
    <row r="2775" spans="1:5" ht="13.5" thickBot="1">
      <c r="A2775" s="3" t="s">
        <v>45</v>
      </c>
      <c r="B2775" s="6" t="s">
        <v>3142</v>
      </c>
      <c r="C2775" s="4" t="str">
        <f t="shared" ref="C2775" si="3321">LEFT(A2775,(FIND(" miles",A2775,1)-1))</f>
        <v>2.55</v>
      </c>
    </row>
    <row r="2776" spans="1:5" ht="13.5" thickBot="1">
      <c r="A2776" s="7">
        <v>0</v>
      </c>
      <c r="B2776" s="2" t="s">
        <v>3139</v>
      </c>
      <c r="C2776" s="8" t="str">
        <f t="shared" ref="C2776" si="3322">MID(A2772,FIND(" - ",A2772)+3, 2)</f>
        <v>17</v>
      </c>
    </row>
    <row r="2777" spans="1:5" ht="13.5" thickBot="1">
      <c r="A2777" s="1" t="s">
        <v>1277</v>
      </c>
      <c r="B2777" s="2" t="s">
        <v>3138</v>
      </c>
      <c r="C2777" s="4" t="str">
        <f t="shared" ref="C2777" si="3323">LEFT(A2777,(FIND(" -",A2777,1)-1))</f>
        <v>5/12/2017</v>
      </c>
    </row>
    <row r="2778" spans="1:5" ht="13.5" thickBot="1">
      <c r="A2778" s="3" t="s">
        <v>1278</v>
      </c>
      <c r="B2778" s="2" t="s">
        <v>3140</v>
      </c>
      <c r="C2778" s="8" t="str">
        <f t="shared" ref="C2778:C2779" si="3324">MID(A2778,FIND(" - ",A2778)+3,LEN(A2778))</f>
        <v>23rd &amp; Fairmount</v>
      </c>
      <c r="D2778" s="2" t="s">
        <v>3143</v>
      </c>
      <c r="E2778" s="4" t="str">
        <f t="shared" ref="E2778" si="3325">LEFT(A2778,(FIND(" checkout",A2778,1)-1))</f>
        <v>9:17 AM</v>
      </c>
    </row>
    <row r="2779" spans="1:5" ht="13.5" thickBot="1">
      <c r="A2779" s="5" t="s">
        <v>1279</v>
      </c>
      <c r="B2779" s="2" t="s">
        <v>3141</v>
      </c>
      <c r="C2779" s="8" t="str">
        <f t="shared" si="3324"/>
        <v>The Children's Hospital of Philadelphia, East Service Drive</v>
      </c>
      <c r="D2779" s="2" t="s">
        <v>3144</v>
      </c>
      <c r="E2779" s="4" t="str">
        <f t="shared" ref="E2779" si="3326">LEFT(A2779,(FIND(" return",A2779,1)-1))</f>
        <v>9:33 AM</v>
      </c>
    </row>
    <row r="2780" spans="1:5" ht="13.5" thickBot="1">
      <c r="A2780" s="3" t="s">
        <v>35</v>
      </c>
      <c r="B2780" s="6" t="s">
        <v>3142</v>
      </c>
      <c r="C2780" s="4" t="str">
        <f t="shared" ref="C2780" si="3327">LEFT(A2780,(FIND(" miles",A2780,1)-1))</f>
        <v>2.4</v>
      </c>
    </row>
    <row r="2781" spans="1:5" ht="13.5" thickBot="1">
      <c r="A2781" s="7">
        <v>0</v>
      </c>
      <c r="B2781" s="2" t="s">
        <v>3139</v>
      </c>
      <c r="C2781" s="8" t="str">
        <f t="shared" ref="C2781" si="3328">MID(A2777,FIND(" - ",A2777)+3, 2)</f>
        <v>16</v>
      </c>
    </row>
    <row r="2782" spans="1:5" ht="13.5" thickBot="1">
      <c r="A2782" s="1" t="s">
        <v>1280</v>
      </c>
      <c r="B2782" s="2" t="s">
        <v>3138</v>
      </c>
      <c r="C2782" s="4" t="str">
        <f t="shared" ref="C2782" si="3329">LEFT(A2782,(FIND(" -",A2782,1)-1))</f>
        <v>5/12/2017</v>
      </c>
    </row>
    <row r="2783" spans="1:5" ht="13.5" thickBot="1">
      <c r="A2783" s="3" t="s">
        <v>102</v>
      </c>
      <c r="B2783" s="2" t="s">
        <v>3140</v>
      </c>
      <c r="C2783" s="8" t="str">
        <f t="shared" ref="C2783:C2784" si="3330">MID(A2783,FIND(" - ",A2783)+3,LEN(A2783))</f>
        <v>The Children's Hospital of Philadelphia, East Service Drive</v>
      </c>
      <c r="D2783" s="2" t="s">
        <v>3143</v>
      </c>
      <c r="E2783" s="4" t="str">
        <f t="shared" ref="E2783" si="3331">LEFT(A2783,(FIND(" checkout",A2783,1)-1))</f>
        <v>5:07 PM</v>
      </c>
    </row>
    <row r="2784" spans="1:5" ht="13.5" thickBot="1">
      <c r="A2784" s="5" t="s">
        <v>941</v>
      </c>
      <c r="B2784" s="2" t="s">
        <v>3141</v>
      </c>
      <c r="C2784" s="8" t="str">
        <f t="shared" si="3330"/>
        <v>17th &amp; Pine</v>
      </c>
      <c r="D2784" s="2" t="s">
        <v>3144</v>
      </c>
      <c r="E2784" s="4" t="str">
        <f t="shared" ref="E2784" si="3332">LEFT(A2784,(FIND(" return",A2784,1)-1))</f>
        <v>5:17 PM</v>
      </c>
    </row>
    <row r="2785" spans="1:5" ht="13.5" thickBot="1">
      <c r="A2785" s="3" t="s">
        <v>49</v>
      </c>
      <c r="B2785" s="6" t="s">
        <v>3142</v>
      </c>
      <c r="C2785" s="4" t="str">
        <f t="shared" ref="C2785" si="3333">LEFT(A2785,(FIND(" miles",A2785,1)-1))</f>
        <v>1.5</v>
      </c>
    </row>
    <row r="2786" spans="1:5" ht="13.5" thickBot="1">
      <c r="A2786" s="7">
        <v>0</v>
      </c>
      <c r="B2786" s="2" t="s">
        <v>3139</v>
      </c>
      <c r="C2786" s="8" t="str">
        <f t="shared" ref="C2786" si="3334">MID(A2782,FIND(" - ",A2782)+3, 2)</f>
        <v>10</v>
      </c>
    </row>
    <row r="2787" spans="1:5" ht="13.5" thickBot="1">
      <c r="A2787" s="1" t="s">
        <v>1281</v>
      </c>
      <c r="B2787" s="2" t="s">
        <v>3138</v>
      </c>
      <c r="C2787" s="4" t="str">
        <f t="shared" ref="C2787" si="3335">LEFT(A2787,(FIND(" -",A2787,1)-1))</f>
        <v>5/12/2017</v>
      </c>
    </row>
    <row r="2788" spans="1:5" ht="13.5" thickBot="1">
      <c r="A2788" s="3" t="s">
        <v>1282</v>
      </c>
      <c r="B2788" s="2" t="s">
        <v>3140</v>
      </c>
      <c r="C2788" s="8" t="str">
        <f t="shared" ref="C2788:C2789" si="3336">MID(A2788,FIND(" - ",A2788)+3,LEN(A2788))</f>
        <v>23rd &amp; Fairmount</v>
      </c>
      <c r="D2788" s="2" t="s">
        <v>3143</v>
      </c>
      <c r="E2788" s="4" t="str">
        <f t="shared" ref="E2788" si="3337">LEFT(A2788,(FIND(" checkout",A2788,1)-1))</f>
        <v>10:16 PM</v>
      </c>
    </row>
    <row r="2789" spans="1:5" ht="13.5" thickBot="1">
      <c r="A2789" s="5" t="s">
        <v>1283</v>
      </c>
      <c r="B2789" s="2" t="s">
        <v>3141</v>
      </c>
      <c r="C2789" s="8" t="str">
        <f t="shared" si="3336"/>
        <v>27th &amp; Girard</v>
      </c>
      <c r="D2789" s="2" t="s">
        <v>3144</v>
      </c>
      <c r="E2789" s="4" t="str">
        <f t="shared" ref="E2789" si="3338">LEFT(A2789,(FIND(" return",A2789,1)-1))</f>
        <v>10:20 PM</v>
      </c>
    </row>
    <row r="2790" spans="1:5" ht="13.5" thickBot="1">
      <c r="A2790" s="3" t="s">
        <v>352</v>
      </c>
      <c r="B2790" s="6" t="s">
        <v>3142</v>
      </c>
      <c r="C2790" s="4" t="str">
        <f t="shared" ref="C2790" si="3339">LEFT(A2790,(FIND(" miles",A2790,1)-1))</f>
        <v>0.6</v>
      </c>
    </row>
    <row r="2791" spans="1:5" ht="13.5" thickBot="1">
      <c r="A2791" s="7">
        <v>0</v>
      </c>
      <c r="B2791" s="2" t="s">
        <v>3139</v>
      </c>
      <c r="C2791" s="8" t="str">
        <f t="shared" ref="C2791" si="3340">MID(A2787,FIND(" - ",A2787)+3, 2)</f>
        <v xml:space="preserve">4 </v>
      </c>
    </row>
    <row r="2792" spans="1:5" ht="13.5" thickBot="1">
      <c r="A2792" s="1" t="s">
        <v>1284</v>
      </c>
      <c r="B2792" s="2" t="s">
        <v>3138</v>
      </c>
      <c r="C2792" s="4" t="str">
        <f t="shared" ref="C2792" si="3341">LEFT(A2792,(FIND(" -",A2792,1)-1))</f>
        <v>5/15/2017</v>
      </c>
    </row>
    <row r="2793" spans="1:5" ht="13.5" thickBot="1">
      <c r="A2793" s="3" t="s">
        <v>971</v>
      </c>
      <c r="B2793" s="2" t="s">
        <v>3140</v>
      </c>
      <c r="C2793" s="8" t="str">
        <f t="shared" ref="C2793:C2794" si="3342">MID(A2793,FIND(" - ",A2793)+3,LEN(A2793))</f>
        <v>23rd &amp; Fairmount</v>
      </c>
      <c r="D2793" s="2" t="s">
        <v>3143</v>
      </c>
      <c r="E2793" s="4" t="str">
        <f t="shared" ref="E2793" si="3343">LEFT(A2793,(FIND(" checkout",A2793,1)-1))</f>
        <v>7:54 AM</v>
      </c>
    </row>
    <row r="2794" spans="1:5" ht="13.5" thickBot="1">
      <c r="A2794" s="5" t="s">
        <v>1285</v>
      </c>
      <c r="B2794" s="2" t="s">
        <v>3141</v>
      </c>
      <c r="C2794" s="8" t="str">
        <f t="shared" si="3342"/>
        <v>23rd &amp; Fairmount</v>
      </c>
      <c r="D2794" s="2" t="s">
        <v>3144</v>
      </c>
      <c r="E2794" s="4" t="str">
        <f t="shared" ref="E2794" si="3344">LEFT(A2794,(FIND(" return",A2794,1)-1))</f>
        <v>7:55 AM</v>
      </c>
    </row>
    <row r="2795" spans="1:5" ht="13.5" thickBot="1">
      <c r="A2795" s="3" t="s">
        <v>81</v>
      </c>
      <c r="B2795" s="6" t="s">
        <v>3142</v>
      </c>
      <c r="C2795" s="4" t="str">
        <f t="shared" ref="C2795" si="3345">LEFT(A2795,(FIND(" miles",A2795,1)-1))</f>
        <v>0.15</v>
      </c>
    </row>
    <row r="2796" spans="1:5" ht="13.5" thickBot="1">
      <c r="A2796" s="7">
        <v>0</v>
      </c>
      <c r="B2796" s="2" t="s">
        <v>3139</v>
      </c>
      <c r="C2796" s="8" t="str">
        <f t="shared" ref="C2796" si="3346">MID(A2792,FIND(" - ",A2792)+3, 2)</f>
        <v xml:space="preserve">1 </v>
      </c>
    </row>
    <row r="2797" spans="1:5" ht="13.5" thickBot="1">
      <c r="A2797" s="1" t="s">
        <v>1286</v>
      </c>
      <c r="B2797" s="2" t="s">
        <v>3138</v>
      </c>
      <c r="C2797" s="4" t="str">
        <f t="shared" ref="C2797" si="3347">LEFT(A2797,(FIND(" -",A2797,1)-1))</f>
        <v>5/15/2017</v>
      </c>
    </row>
    <row r="2798" spans="1:5" ht="13.5" thickBot="1">
      <c r="A2798" s="3" t="s">
        <v>833</v>
      </c>
      <c r="B2798" s="2" t="s">
        <v>3140</v>
      </c>
      <c r="C2798" s="8" t="str">
        <f t="shared" ref="C2798:C2799" si="3348">MID(A2798,FIND(" - ",A2798)+3,LEN(A2798))</f>
        <v>23rd &amp; Fairmount</v>
      </c>
      <c r="D2798" s="2" t="s">
        <v>3143</v>
      </c>
      <c r="E2798" s="4" t="str">
        <f t="shared" ref="E2798" si="3349">LEFT(A2798,(FIND(" checkout",A2798,1)-1))</f>
        <v>7:55 AM</v>
      </c>
    </row>
    <row r="2799" spans="1:5" ht="13.5" thickBot="1">
      <c r="A2799" s="5" t="s">
        <v>1287</v>
      </c>
      <c r="B2799" s="2" t="s">
        <v>3141</v>
      </c>
      <c r="C2799" s="8" t="str">
        <f t="shared" si="3348"/>
        <v>12th &amp; Filbert</v>
      </c>
      <c r="D2799" s="2" t="s">
        <v>3144</v>
      </c>
      <c r="E2799" s="4" t="str">
        <f t="shared" ref="E2799" si="3350">LEFT(A2799,(FIND(" return",A2799,1)-1))</f>
        <v>8:10 AM</v>
      </c>
    </row>
    <row r="2800" spans="1:5" ht="13.5" thickBot="1">
      <c r="A2800" s="3" t="s">
        <v>23</v>
      </c>
      <c r="B2800" s="6" t="s">
        <v>3142</v>
      </c>
      <c r="C2800" s="4" t="str">
        <f t="shared" ref="C2800" si="3351">LEFT(A2800,(FIND(" miles",A2800,1)-1))</f>
        <v>2.25</v>
      </c>
    </row>
    <row r="2801" spans="1:5" ht="13.5" thickBot="1">
      <c r="A2801" s="7">
        <v>0</v>
      </c>
      <c r="B2801" s="2" t="s">
        <v>3139</v>
      </c>
      <c r="C2801" s="8" t="str">
        <f t="shared" ref="C2801" si="3352">MID(A2797,FIND(" - ",A2797)+3, 2)</f>
        <v>15</v>
      </c>
    </row>
    <row r="2802" spans="1:5" ht="13.5" thickBot="1">
      <c r="A2802" s="1" t="s">
        <v>1288</v>
      </c>
      <c r="B2802" s="2" t="s">
        <v>3138</v>
      </c>
      <c r="C2802" s="4" t="str">
        <f t="shared" ref="C2802" si="3353">LEFT(A2802,(FIND(" -",A2802,1)-1))</f>
        <v>5/15/2017</v>
      </c>
    </row>
    <row r="2803" spans="1:5" ht="13.5" thickBot="1">
      <c r="A2803" s="3" t="s">
        <v>321</v>
      </c>
      <c r="B2803" s="2" t="s">
        <v>3140</v>
      </c>
      <c r="C2803" s="8" t="str">
        <f t="shared" ref="C2803:C2804" si="3354">MID(A2803,FIND(" - ",A2803)+3,LEN(A2803))</f>
        <v>12th &amp; Filbert</v>
      </c>
      <c r="D2803" s="2" t="s">
        <v>3143</v>
      </c>
      <c r="E2803" s="4" t="str">
        <f t="shared" ref="E2803" si="3355">LEFT(A2803,(FIND(" checkout",A2803,1)-1))</f>
        <v>2:19 PM</v>
      </c>
    </row>
    <row r="2804" spans="1:5" ht="13.5" thickBot="1">
      <c r="A2804" s="5" t="s">
        <v>1289</v>
      </c>
      <c r="B2804" s="2" t="s">
        <v>3141</v>
      </c>
      <c r="C2804" s="8" t="str">
        <f t="shared" si="3354"/>
        <v>23rd &amp; Fairmount</v>
      </c>
      <c r="D2804" s="2" t="s">
        <v>3144</v>
      </c>
      <c r="E2804" s="4" t="str">
        <f t="shared" ref="E2804" si="3356">LEFT(A2804,(FIND(" return",A2804,1)-1))</f>
        <v>2:33 PM</v>
      </c>
    </row>
    <row r="2805" spans="1:5" ht="13.5" thickBot="1">
      <c r="A2805" s="3" t="s">
        <v>3</v>
      </c>
      <c r="B2805" s="6" t="s">
        <v>3142</v>
      </c>
      <c r="C2805" s="4" t="str">
        <f t="shared" ref="C2805" si="3357">LEFT(A2805,(FIND(" miles",A2805,1)-1))</f>
        <v>2.1</v>
      </c>
    </row>
    <row r="2806" spans="1:5" ht="13.5" thickBot="1">
      <c r="A2806" s="7">
        <v>0</v>
      </c>
      <c r="B2806" s="2" t="s">
        <v>3139</v>
      </c>
      <c r="C2806" s="8" t="str">
        <f t="shared" ref="C2806" si="3358">MID(A2802,FIND(" - ",A2802)+3, 2)</f>
        <v>14</v>
      </c>
    </row>
    <row r="2807" spans="1:5" ht="13.5" thickBot="1">
      <c r="A2807" s="1" t="s">
        <v>1290</v>
      </c>
      <c r="B2807" s="2" t="s">
        <v>3138</v>
      </c>
      <c r="C2807" s="4" t="str">
        <f t="shared" ref="C2807" si="3359">LEFT(A2807,(FIND(" -",A2807,1)-1))</f>
        <v>5/15/2017</v>
      </c>
    </row>
    <row r="2808" spans="1:5" ht="13.5" thickBot="1">
      <c r="A2808" s="3" t="s">
        <v>1291</v>
      </c>
      <c r="B2808" s="2" t="s">
        <v>3140</v>
      </c>
      <c r="C2808" s="8" t="str">
        <f t="shared" ref="C2808:C2809" si="3360">MID(A2808,FIND(" - ",A2808)+3,LEN(A2808))</f>
        <v>23rd &amp; Fairmount</v>
      </c>
      <c r="D2808" s="2" t="s">
        <v>3143</v>
      </c>
      <c r="E2808" s="4" t="str">
        <f t="shared" ref="E2808" si="3361">LEFT(A2808,(FIND(" checkout",A2808,1)-1))</f>
        <v>5:09 PM</v>
      </c>
    </row>
    <row r="2809" spans="1:5" ht="13.5" thickBot="1">
      <c r="A2809" s="5" t="s">
        <v>1292</v>
      </c>
      <c r="B2809" s="2" t="s">
        <v>3141</v>
      </c>
      <c r="C2809" s="8" t="str">
        <f t="shared" si="3360"/>
        <v>11th &amp; Pine, Kahn Park</v>
      </c>
      <c r="D2809" s="2" t="s">
        <v>3144</v>
      </c>
      <c r="E2809" s="4" t="str">
        <f t="shared" ref="E2809" si="3362">LEFT(A2809,(FIND(" return",A2809,1)-1))</f>
        <v>5:27 PM</v>
      </c>
    </row>
    <row r="2810" spans="1:5" ht="13.5" thickBot="1">
      <c r="A2810" s="3" t="s">
        <v>74</v>
      </c>
      <c r="B2810" s="6" t="s">
        <v>3142</v>
      </c>
      <c r="C2810" s="4" t="str">
        <f t="shared" ref="C2810" si="3363">LEFT(A2810,(FIND(" miles",A2810,1)-1))</f>
        <v>2.7</v>
      </c>
    </row>
    <row r="2811" spans="1:5" ht="13.5" thickBot="1">
      <c r="A2811" s="7">
        <v>0</v>
      </c>
      <c r="B2811" s="2" t="s">
        <v>3139</v>
      </c>
      <c r="C2811" s="8" t="str">
        <f t="shared" ref="C2811" si="3364">MID(A2807,FIND(" - ",A2807)+3, 2)</f>
        <v>18</v>
      </c>
    </row>
    <row r="2812" spans="1:5" ht="13.5" thickBot="1">
      <c r="A2812" s="1" t="s">
        <v>1293</v>
      </c>
      <c r="B2812" s="2" t="s">
        <v>3138</v>
      </c>
      <c r="C2812" s="4" t="str">
        <f t="shared" ref="C2812" si="3365">LEFT(A2812,(FIND(" -",A2812,1)-1))</f>
        <v>5/16/2017</v>
      </c>
    </row>
    <row r="2813" spans="1:5" ht="13.5" thickBot="1">
      <c r="A2813" s="3" t="s">
        <v>144</v>
      </c>
      <c r="B2813" s="2" t="s">
        <v>3140</v>
      </c>
      <c r="C2813" s="8" t="str">
        <f t="shared" ref="C2813:C2814" si="3366">MID(A2813,FIND(" - ",A2813)+3,LEN(A2813))</f>
        <v>23rd &amp; Fairmount</v>
      </c>
      <c r="D2813" s="2" t="s">
        <v>3143</v>
      </c>
      <c r="E2813" s="4" t="str">
        <f t="shared" ref="E2813" si="3367">LEFT(A2813,(FIND(" checkout",A2813,1)-1))</f>
        <v>8:10 AM</v>
      </c>
    </row>
    <row r="2814" spans="1:5" ht="13.5" thickBot="1">
      <c r="A2814" s="5" t="s">
        <v>675</v>
      </c>
      <c r="B2814" s="2" t="s">
        <v>3141</v>
      </c>
      <c r="C2814" s="8" t="str">
        <f t="shared" si="3366"/>
        <v>The Children's Hospital of Philadelphia (CHOP)</v>
      </c>
      <c r="D2814" s="2" t="s">
        <v>3144</v>
      </c>
      <c r="E2814" s="4" t="str">
        <f t="shared" ref="E2814" si="3368">LEFT(A2814,(FIND(" return",A2814,1)-1))</f>
        <v>8:25 AM</v>
      </c>
    </row>
    <row r="2815" spans="1:5" ht="13.5" thickBot="1">
      <c r="A2815" s="3" t="s">
        <v>23</v>
      </c>
      <c r="B2815" s="6" t="s">
        <v>3142</v>
      </c>
      <c r="C2815" s="4" t="str">
        <f t="shared" ref="C2815" si="3369">LEFT(A2815,(FIND(" miles",A2815,1)-1))</f>
        <v>2.25</v>
      </c>
    </row>
    <row r="2816" spans="1:5" ht="13.5" thickBot="1">
      <c r="A2816" s="7">
        <v>0</v>
      </c>
      <c r="B2816" s="2" t="s">
        <v>3139</v>
      </c>
      <c r="C2816" s="8" t="str">
        <f t="shared" ref="C2816" si="3370">MID(A2812,FIND(" - ",A2812)+3, 2)</f>
        <v>15</v>
      </c>
    </row>
    <row r="2817" spans="1:5" ht="13.5" thickBot="1">
      <c r="A2817" s="1" t="s">
        <v>1294</v>
      </c>
      <c r="B2817" s="2" t="s">
        <v>3138</v>
      </c>
      <c r="C2817" s="4" t="str">
        <f t="shared" ref="C2817" si="3371">LEFT(A2817,(FIND(" -",A2817,1)-1))</f>
        <v>5/16/2017</v>
      </c>
    </row>
    <row r="2818" spans="1:5" ht="13.5" thickBot="1">
      <c r="A2818" s="3" t="s">
        <v>288</v>
      </c>
      <c r="B2818" s="2" t="s">
        <v>3140</v>
      </c>
      <c r="C2818" s="8" t="str">
        <f t="shared" ref="C2818:C2819" si="3372">MID(A2818,FIND(" - ",A2818)+3,LEN(A2818))</f>
        <v>The Children's Hospital of Philadelphia (CHOP)</v>
      </c>
      <c r="D2818" s="2" t="s">
        <v>3143</v>
      </c>
      <c r="E2818" s="4" t="str">
        <f t="shared" ref="E2818" si="3373">LEFT(A2818,(FIND(" checkout",A2818,1)-1))</f>
        <v>5:02 PM</v>
      </c>
    </row>
    <row r="2819" spans="1:5" ht="13.5" thickBot="1">
      <c r="A2819" s="5" t="s">
        <v>1295</v>
      </c>
      <c r="B2819" s="2" t="s">
        <v>3141</v>
      </c>
      <c r="C2819" s="8" t="str">
        <f t="shared" si="3372"/>
        <v>4th &amp; Christian</v>
      </c>
      <c r="D2819" s="2" t="s">
        <v>3144</v>
      </c>
      <c r="E2819" s="4" t="str">
        <f t="shared" ref="E2819" si="3374">LEFT(A2819,(FIND(" return",A2819,1)-1))</f>
        <v>5:23 PM</v>
      </c>
    </row>
    <row r="2820" spans="1:5" ht="13.5" thickBot="1">
      <c r="A2820" s="3" t="s">
        <v>90</v>
      </c>
      <c r="B2820" s="6" t="s">
        <v>3142</v>
      </c>
      <c r="C2820" s="4" t="str">
        <f t="shared" ref="C2820" si="3375">LEFT(A2820,(FIND(" miles",A2820,1)-1))</f>
        <v>3.15</v>
      </c>
    </row>
    <row r="2821" spans="1:5" ht="13.5" thickBot="1">
      <c r="A2821" s="7">
        <v>0</v>
      </c>
      <c r="B2821" s="2" t="s">
        <v>3139</v>
      </c>
      <c r="C2821" s="8" t="str">
        <f t="shared" ref="C2821" si="3376">MID(A2817,FIND(" - ",A2817)+3, 2)</f>
        <v>21</v>
      </c>
    </row>
    <row r="2822" spans="1:5" ht="13.5" thickBot="1">
      <c r="A2822" s="1" t="s">
        <v>1296</v>
      </c>
      <c r="B2822" s="2" t="s">
        <v>3138</v>
      </c>
      <c r="C2822" s="4" t="str">
        <f t="shared" ref="C2822" si="3377">LEFT(A2822,(FIND(" -",A2822,1)-1))</f>
        <v>5/16/2017</v>
      </c>
    </row>
    <row r="2823" spans="1:5" ht="13.5" thickBot="1">
      <c r="A2823" s="3" t="s">
        <v>1297</v>
      </c>
      <c r="B2823" s="2" t="s">
        <v>3140</v>
      </c>
      <c r="C2823" s="8" t="str">
        <f t="shared" ref="C2823:C2824" si="3378">MID(A2823,FIND(" - ",A2823)+3,LEN(A2823))</f>
        <v>15th &amp; South</v>
      </c>
      <c r="D2823" s="2" t="s">
        <v>3143</v>
      </c>
      <c r="E2823" s="4" t="str">
        <f t="shared" ref="E2823" si="3379">LEFT(A2823,(FIND(" checkout",A2823,1)-1))</f>
        <v>7:30 PM</v>
      </c>
    </row>
    <row r="2824" spans="1:5" ht="13.5" thickBot="1">
      <c r="A2824" s="5" t="s">
        <v>1298</v>
      </c>
      <c r="B2824" s="2" t="s">
        <v>3141</v>
      </c>
      <c r="C2824" s="8" t="str">
        <f t="shared" si="3378"/>
        <v>23rd &amp; Fairmount</v>
      </c>
      <c r="D2824" s="2" t="s">
        <v>3144</v>
      </c>
      <c r="E2824" s="4" t="str">
        <f t="shared" ref="E2824" si="3380">LEFT(A2824,(FIND(" return",A2824,1)-1))</f>
        <v>7:46 PM</v>
      </c>
    </row>
    <row r="2825" spans="1:5" ht="13.5" thickBot="1">
      <c r="A2825" s="3" t="s">
        <v>35</v>
      </c>
      <c r="B2825" s="6" t="s">
        <v>3142</v>
      </c>
      <c r="C2825" s="4" t="str">
        <f t="shared" ref="C2825" si="3381">LEFT(A2825,(FIND(" miles",A2825,1)-1))</f>
        <v>2.4</v>
      </c>
    </row>
    <row r="2826" spans="1:5" ht="13.5" thickBot="1">
      <c r="A2826" s="7">
        <v>0</v>
      </c>
      <c r="B2826" s="2" t="s">
        <v>3139</v>
      </c>
      <c r="C2826" s="8" t="str">
        <f t="shared" ref="C2826" si="3382">MID(A2822,FIND(" - ",A2822)+3, 2)</f>
        <v>16</v>
      </c>
    </row>
    <row r="2827" spans="1:5" ht="13.5" thickBot="1">
      <c r="A2827" s="1" t="s">
        <v>1299</v>
      </c>
      <c r="B2827" s="2" t="s">
        <v>3138</v>
      </c>
      <c r="C2827" s="4" t="str">
        <f t="shared" ref="C2827" si="3383">LEFT(A2827,(FIND(" -",A2827,1)-1))</f>
        <v>5/17/2017</v>
      </c>
    </row>
    <row r="2828" spans="1:5" ht="13.5" thickBot="1">
      <c r="A2828" s="3" t="s">
        <v>343</v>
      </c>
      <c r="B2828" s="2" t="s">
        <v>3140</v>
      </c>
      <c r="C2828" s="8" t="str">
        <f t="shared" ref="C2828:C2829" si="3384">MID(A2828,FIND(" - ",A2828)+3,LEN(A2828))</f>
        <v>23rd &amp; Fairmount</v>
      </c>
      <c r="D2828" s="2" t="s">
        <v>3143</v>
      </c>
      <c r="E2828" s="4" t="str">
        <f t="shared" ref="E2828" si="3385">LEFT(A2828,(FIND(" checkout",A2828,1)-1))</f>
        <v>7:50 AM</v>
      </c>
    </row>
    <row r="2829" spans="1:5" ht="13.5" thickBot="1">
      <c r="A2829" s="5" t="s">
        <v>886</v>
      </c>
      <c r="B2829" s="2" t="s">
        <v>3141</v>
      </c>
      <c r="C2829" s="8" t="str">
        <f t="shared" si="3384"/>
        <v>The Children's Hospital of Philadelphia (CHOP)</v>
      </c>
      <c r="D2829" s="2" t="s">
        <v>3144</v>
      </c>
      <c r="E2829" s="4" t="str">
        <f t="shared" ref="E2829" si="3386">LEFT(A2829,(FIND(" return",A2829,1)-1))</f>
        <v>8:05 AM</v>
      </c>
    </row>
    <row r="2830" spans="1:5" ht="13.5" thickBot="1">
      <c r="A2830" s="3" t="s">
        <v>23</v>
      </c>
      <c r="B2830" s="6" t="s">
        <v>3142</v>
      </c>
      <c r="C2830" s="4" t="str">
        <f t="shared" ref="C2830" si="3387">LEFT(A2830,(FIND(" miles",A2830,1)-1))</f>
        <v>2.25</v>
      </c>
    </row>
    <row r="2831" spans="1:5" ht="13.5" thickBot="1">
      <c r="A2831" s="7">
        <v>0</v>
      </c>
      <c r="B2831" s="2" t="s">
        <v>3139</v>
      </c>
      <c r="C2831" s="8" t="str">
        <f t="shared" ref="C2831" si="3388">MID(A2827,FIND(" - ",A2827)+3, 2)</f>
        <v>15</v>
      </c>
    </row>
    <row r="2832" spans="1:5" ht="13.5" thickBot="1">
      <c r="A2832" s="1" t="s">
        <v>1300</v>
      </c>
      <c r="B2832" s="2" t="s">
        <v>3138</v>
      </c>
      <c r="C2832" s="4" t="str">
        <f t="shared" ref="C2832" si="3389">LEFT(A2832,(FIND(" -",A2832,1)-1))</f>
        <v>5/17/2017</v>
      </c>
    </row>
    <row r="2833" spans="1:5" ht="13.5" thickBot="1">
      <c r="A2833" s="3" t="s">
        <v>1301</v>
      </c>
      <c r="B2833" s="2" t="s">
        <v>3140</v>
      </c>
      <c r="C2833" s="8" t="str">
        <f t="shared" ref="C2833:C2834" si="3390">MID(A2833,FIND(" - ",A2833)+3,LEN(A2833))</f>
        <v>23rd &amp; South</v>
      </c>
      <c r="D2833" s="2" t="s">
        <v>3143</v>
      </c>
      <c r="E2833" s="4" t="str">
        <f t="shared" ref="E2833" si="3391">LEFT(A2833,(FIND(" checkout",A2833,1)-1))</f>
        <v>5:37 PM</v>
      </c>
    </row>
    <row r="2834" spans="1:5" ht="13.5" thickBot="1">
      <c r="A2834" s="5" t="s">
        <v>1302</v>
      </c>
      <c r="B2834" s="2" t="s">
        <v>3141</v>
      </c>
      <c r="C2834" s="8" t="str">
        <f t="shared" si="3390"/>
        <v>11th &amp; Pine, Kahn Park</v>
      </c>
      <c r="D2834" s="2" t="s">
        <v>3144</v>
      </c>
      <c r="E2834" s="4" t="str">
        <f t="shared" ref="E2834" si="3392">LEFT(A2834,(FIND(" return",A2834,1)-1))</f>
        <v>5:46 PM</v>
      </c>
    </row>
    <row r="2835" spans="1:5" ht="13.5" thickBot="1">
      <c r="A2835" s="3" t="s">
        <v>299</v>
      </c>
      <c r="B2835" s="6" t="s">
        <v>3142</v>
      </c>
      <c r="C2835" s="4" t="str">
        <f t="shared" ref="C2835" si="3393">LEFT(A2835,(FIND(" miles",A2835,1)-1))</f>
        <v>1.35</v>
      </c>
    </row>
    <row r="2836" spans="1:5" ht="13.5" thickBot="1">
      <c r="A2836" s="7">
        <v>0</v>
      </c>
      <c r="B2836" s="2" t="s">
        <v>3139</v>
      </c>
      <c r="C2836" s="8" t="str">
        <f t="shared" ref="C2836" si="3394">MID(A2832,FIND(" - ",A2832)+3, 2)</f>
        <v xml:space="preserve">9 </v>
      </c>
    </row>
    <row r="2837" spans="1:5" ht="13.5" thickBot="1">
      <c r="A2837" s="1" t="s">
        <v>1303</v>
      </c>
      <c r="B2837" s="2" t="s">
        <v>3138</v>
      </c>
      <c r="C2837" s="4" t="str">
        <f t="shared" ref="C2837" si="3395">LEFT(A2837,(FIND(" -",A2837,1)-1))</f>
        <v>5/17/2017</v>
      </c>
    </row>
    <row r="2838" spans="1:5" ht="13.5" thickBot="1">
      <c r="A2838" s="3" t="s">
        <v>1304</v>
      </c>
      <c r="B2838" s="2" t="s">
        <v>3140</v>
      </c>
      <c r="C2838" s="8" t="str">
        <f t="shared" ref="C2838:C2839" si="3396">MID(A2838,FIND(" - ",A2838)+3,LEN(A2838))</f>
        <v>11th &amp; Pine, Kahn Park</v>
      </c>
      <c r="D2838" s="2" t="s">
        <v>3143</v>
      </c>
      <c r="E2838" s="4" t="str">
        <f t="shared" ref="E2838" si="3397">LEFT(A2838,(FIND(" checkout",A2838,1)-1))</f>
        <v>6:12 PM</v>
      </c>
    </row>
    <row r="2839" spans="1:5" ht="13.5" thickBot="1">
      <c r="A2839" s="5" t="s">
        <v>1305</v>
      </c>
      <c r="B2839" s="2" t="s">
        <v>3141</v>
      </c>
      <c r="C2839" s="8" t="str">
        <f t="shared" si="3396"/>
        <v>23rd &amp; Fairmount</v>
      </c>
      <c r="D2839" s="2" t="s">
        <v>3144</v>
      </c>
      <c r="E2839" s="4" t="str">
        <f t="shared" ref="E2839" si="3398">LEFT(A2839,(FIND(" return",A2839,1)-1))</f>
        <v>6:33 PM</v>
      </c>
    </row>
    <row r="2840" spans="1:5" ht="13.5" thickBot="1">
      <c r="A2840" s="3" t="s">
        <v>90</v>
      </c>
      <c r="B2840" s="6" t="s">
        <v>3142</v>
      </c>
      <c r="C2840" s="4" t="str">
        <f t="shared" ref="C2840" si="3399">LEFT(A2840,(FIND(" miles",A2840,1)-1))</f>
        <v>3.15</v>
      </c>
    </row>
    <row r="2841" spans="1:5" ht="13.5" thickBot="1">
      <c r="A2841" s="7">
        <v>0</v>
      </c>
      <c r="B2841" s="2" t="s">
        <v>3139</v>
      </c>
      <c r="C2841" s="8" t="str">
        <f t="shared" ref="C2841" si="3400">MID(A2837,FIND(" - ",A2837)+3, 2)</f>
        <v>21</v>
      </c>
    </row>
    <row r="2842" spans="1:5" ht="13.5" thickBot="1">
      <c r="A2842" s="1" t="s">
        <v>1306</v>
      </c>
      <c r="B2842" s="2" t="s">
        <v>3138</v>
      </c>
      <c r="C2842" s="4" t="str">
        <f t="shared" ref="C2842" si="3401">LEFT(A2842,(FIND(" -",A2842,1)-1))</f>
        <v>5/18/2017</v>
      </c>
    </row>
    <row r="2843" spans="1:5" ht="13.5" thickBot="1">
      <c r="A2843" s="3" t="s">
        <v>314</v>
      </c>
      <c r="B2843" s="2" t="s">
        <v>3140</v>
      </c>
      <c r="C2843" s="8" t="str">
        <f t="shared" ref="C2843:C2844" si="3402">MID(A2843,FIND(" - ",A2843)+3,LEN(A2843))</f>
        <v>23rd &amp; Fairmount</v>
      </c>
      <c r="D2843" s="2" t="s">
        <v>3143</v>
      </c>
      <c r="E2843" s="4" t="str">
        <f t="shared" ref="E2843" si="3403">LEFT(A2843,(FIND(" checkout",A2843,1)-1))</f>
        <v>7:59 AM</v>
      </c>
    </row>
    <row r="2844" spans="1:5" ht="13.5" thickBot="1">
      <c r="A2844" s="5" t="s">
        <v>758</v>
      </c>
      <c r="B2844" s="2" t="s">
        <v>3141</v>
      </c>
      <c r="C2844" s="8" t="str">
        <f t="shared" si="3402"/>
        <v>The Children's Hospital of Philadelphia (CHOP)</v>
      </c>
      <c r="D2844" s="2" t="s">
        <v>3144</v>
      </c>
      <c r="E2844" s="4" t="str">
        <f t="shared" ref="E2844" si="3404">LEFT(A2844,(FIND(" return",A2844,1)-1))</f>
        <v>8:14 AM</v>
      </c>
    </row>
    <row r="2845" spans="1:5" ht="13.5" thickBot="1">
      <c r="A2845" s="3" t="s">
        <v>23</v>
      </c>
      <c r="B2845" s="6" t="s">
        <v>3142</v>
      </c>
      <c r="C2845" s="4" t="str">
        <f t="shared" ref="C2845" si="3405">LEFT(A2845,(FIND(" miles",A2845,1)-1))</f>
        <v>2.25</v>
      </c>
    </row>
    <row r="2846" spans="1:5" ht="13.5" thickBot="1">
      <c r="A2846" s="7">
        <v>0</v>
      </c>
      <c r="B2846" s="2" t="s">
        <v>3139</v>
      </c>
      <c r="C2846" s="8" t="str">
        <f t="shared" ref="C2846" si="3406">MID(A2842,FIND(" - ",A2842)+3, 2)</f>
        <v>15</v>
      </c>
    </row>
    <row r="2847" spans="1:5" ht="13.5" thickBot="1">
      <c r="A2847" s="1" t="s">
        <v>1307</v>
      </c>
      <c r="B2847" s="2" t="s">
        <v>3138</v>
      </c>
      <c r="C2847" s="4" t="str">
        <f t="shared" ref="C2847" si="3407">LEFT(A2847,(FIND(" -",A2847,1)-1))</f>
        <v>5/18/2017</v>
      </c>
    </row>
    <row r="2848" spans="1:5" ht="13.5" thickBot="1">
      <c r="A2848" s="3" t="s">
        <v>1308</v>
      </c>
      <c r="B2848" s="2" t="s">
        <v>3140</v>
      </c>
      <c r="C2848" s="8" t="str">
        <f t="shared" ref="C2848:C2849" si="3408">MID(A2848,FIND(" - ",A2848)+3,LEN(A2848))</f>
        <v>The Children's Hospital of Philadelphia, East Service Drive</v>
      </c>
      <c r="D2848" s="2" t="s">
        <v>3143</v>
      </c>
      <c r="E2848" s="4" t="str">
        <f t="shared" ref="E2848" si="3409">LEFT(A2848,(FIND(" checkout",A2848,1)-1))</f>
        <v>5:12 PM</v>
      </c>
    </row>
    <row r="2849" spans="1:5" ht="13.5" thickBot="1">
      <c r="A2849" s="5" t="s">
        <v>1309</v>
      </c>
      <c r="B2849" s="2" t="s">
        <v>3141</v>
      </c>
      <c r="C2849" s="8" t="str">
        <f t="shared" si="3408"/>
        <v>38th &amp; Powelton</v>
      </c>
      <c r="D2849" s="2" t="s">
        <v>3144</v>
      </c>
      <c r="E2849" s="4" t="str">
        <f t="shared" ref="E2849" si="3410">LEFT(A2849,(FIND(" return",A2849,1)-1))</f>
        <v>5:23 PM</v>
      </c>
    </row>
    <row r="2850" spans="1:5" ht="13.5" thickBot="1">
      <c r="A2850" s="3" t="s">
        <v>330</v>
      </c>
      <c r="B2850" s="6" t="s">
        <v>3142</v>
      </c>
      <c r="C2850" s="4" t="str">
        <f t="shared" ref="C2850" si="3411">LEFT(A2850,(FIND(" miles",A2850,1)-1))</f>
        <v>1.65</v>
      </c>
    </row>
    <row r="2851" spans="1:5" ht="13.5" thickBot="1">
      <c r="A2851" s="7">
        <v>0</v>
      </c>
      <c r="B2851" s="2" t="s">
        <v>3139</v>
      </c>
      <c r="C2851" s="8" t="str">
        <f t="shared" ref="C2851" si="3412">MID(A2847,FIND(" - ",A2847)+3, 2)</f>
        <v>11</v>
      </c>
    </row>
    <row r="2852" spans="1:5" ht="13.5" thickBot="1">
      <c r="A2852" s="1" t="s">
        <v>1307</v>
      </c>
      <c r="B2852" s="2" t="s">
        <v>3138</v>
      </c>
      <c r="C2852" s="4" t="str">
        <f t="shared" ref="C2852" si="3413">LEFT(A2852,(FIND(" -",A2852,1)-1))</f>
        <v>5/18/2017</v>
      </c>
    </row>
    <row r="2853" spans="1:5" ht="13.5" thickBot="1">
      <c r="A2853" s="3" t="s">
        <v>1310</v>
      </c>
      <c r="B2853" s="2" t="s">
        <v>3140</v>
      </c>
      <c r="C2853" s="8" t="str">
        <f t="shared" ref="C2853:C2854" si="3414">MID(A2853,FIND(" - ",A2853)+3,LEN(A2853))</f>
        <v>38th &amp; Powelton</v>
      </c>
      <c r="D2853" s="2" t="s">
        <v>3143</v>
      </c>
      <c r="E2853" s="4" t="str">
        <f t="shared" ref="E2853" si="3415">LEFT(A2853,(FIND(" checkout",A2853,1)-1))</f>
        <v>5:41 PM</v>
      </c>
    </row>
    <row r="2854" spans="1:5" ht="13.5" thickBot="1">
      <c r="A2854" s="5" t="s">
        <v>1311</v>
      </c>
      <c r="B2854" s="2" t="s">
        <v>3141</v>
      </c>
      <c r="C2854" s="8" t="str">
        <f t="shared" si="3414"/>
        <v>23rd &amp; Fairmount</v>
      </c>
      <c r="D2854" s="2" t="s">
        <v>3144</v>
      </c>
      <c r="E2854" s="4" t="str">
        <f t="shared" ref="E2854" si="3416">LEFT(A2854,(FIND(" return",A2854,1)-1))</f>
        <v>5:52 PM</v>
      </c>
    </row>
    <row r="2855" spans="1:5" ht="13.5" thickBot="1">
      <c r="A2855" s="3" t="s">
        <v>330</v>
      </c>
      <c r="B2855" s="6" t="s">
        <v>3142</v>
      </c>
      <c r="C2855" s="4" t="str">
        <f t="shared" ref="C2855" si="3417">LEFT(A2855,(FIND(" miles",A2855,1)-1))</f>
        <v>1.65</v>
      </c>
    </row>
    <row r="2856" spans="1:5" ht="13.5" thickBot="1">
      <c r="A2856" s="7">
        <v>0</v>
      </c>
      <c r="B2856" s="2" t="s">
        <v>3139</v>
      </c>
      <c r="C2856" s="8" t="str">
        <f t="shared" ref="C2856" si="3418">MID(A2852,FIND(" - ",A2852)+3, 2)</f>
        <v>11</v>
      </c>
    </row>
    <row r="2857" spans="1:5" ht="13.5" thickBot="1">
      <c r="A2857" s="1" t="s">
        <v>1312</v>
      </c>
      <c r="B2857" s="2" t="s">
        <v>3138</v>
      </c>
      <c r="C2857" s="4" t="str">
        <f t="shared" ref="C2857" si="3419">LEFT(A2857,(FIND(" -",A2857,1)-1))</f>
        <v>5/18/2017</v>
      </c>
    </row>
    <row r="2858" spans="1:5" ht="13.5" thickBot="1">
      <c r="A2858" s="3" t="s">
        <v>659</v>
      </c>
      <c r="B2858" s="2" t="s">
        <v>3140</v>
      </c>
      <c r="C2858" s="8" t="str">
        <f t="shared" ref="C2858:C2859" si="3420">MID(A2858,FIND(" - ",A2858)+3,LEN(A2858))</f>
        <v>23rd &amp; Fairmount</v>
      </c>
      <c r="D2858" s="2" t="s">
        <v>3143</v>
      </c>
      <c r="E2858" s="4" t="str">
        <f t="shared" ref="E2858" si="3421">LEFT(A2858,(FIND(" checkout",A2858,1)-1))</f>
        <v>8:10 PM</v>
      </c>
    </row>
    <row r="2859" spans="1:5" ht="13.5" thickBot="1">
      <c r="A2859" s="5" t="s">
        <v>850</v>
      </c>
      <c r="B2859" s="2" t="s">
        <v>3141</v>
      </c>
      <c r="C2859" s="8" t="str">
        <f t="shared" si="3420"/>
        <v>20th &amp; Fairmount</v>
      </c>
      <c r="D2859" s="2" t="s">
        <v>3144</v>
      </c>
      <c r="E2859" s="4" t="str">
        <f t="shared" ref="E2859" si="3422">LEFT(A2859,(FIND(" return",A2859,1)-1))</f>
        <v>8:41 PM</v>
      </c>
    </row>
    <row r="2860" spans="1:5" ht="13.5" thickBot="1">
      <c r="A2860" s="3" t="s">
        <v>646</v>
      </c>
      <c r="B2860" s="6" t="s">
        <v>3142</v>
      </c>
      <c r="C2860" s="4" t="str">
        <f t="shared" ref="C2860" si="3423">LEFT(A2860,(FIND(" miles",A2860,1)-1))</f>
        <v>4.65</v>
      </c>
    </row>
    <row r="2861" spans="1:5" ht="13.5" thickBot="1">
      <c r="A2861" s="7">
        <v>0</v>
      </c>
      <c r="B2861" s="2" t="s">
        <v>3139</v>
      </c>
      <c r="C2861" s="8" t="str">
        <f t="shared" ref="C2861" si="3424">MID(A2857,FIND(" - ",A2857)+3, 2)</f>
        <v>31</v>
      </c>
    </row>
    <row r="2862" spans="1:5" ht="13.5" thickBot="1">
      <c r="A2862" s="1" t="s">
        <v>1313</v>
      </c>
      <c r="B2862" s="2" t="s">
        <v>3138</v>
      </c>
      <c r="C2862" s="4" t="str">
        <f t="shared" ref="C2862" si="3425">LEFT(A2862,(FIND(" -",A2862,1)-1))</f>
        <v>5/18/2017</v>
      </c>
    </row>
    <row r="2863" spans="1:5" ht="13.5" thickBot="1">
      <c r="A2863" s="3" t="s">
        <v>1314</v>
      </c>
      <c r="B2863" s="2" t="s">
        <v>3140</v>
      </c>
      <c r="C2863" s="8" t="str">
        <f t="shared" ref="C2863:C2864" si="3426">MID(A2863,FIND(" - ",A2863)+3,LEN(A2863))</f>
        <v>20th &amp; Fairmount</v>
      </c>
      <c r="D2863" s="2" t="s">
        <v>3143</v>
      </c>
      <c r="E2863" s="4" t="str">
        <f t="shared" ref="E2863" si="3427">LEFT(A2863,(FIND(" checkout",A2863,1)-1))</f>
        <v>8:47 PM</v>
      </c>
    </row>
    <row r="2864" spans="1:5" ht="13.5" thickBot="1">
      <c r="A2864" s="5" t="s">
        <v>1315</v>
      </c>
      <c r="B2864" s="2" t="s">
        <v>3141</v>
      </c>
      <c r="C2864" s="8" t="str">
        <f t="shared" si="3426"/>
        <v>Pennsylvania &amp; Fairmount Perelman Building</v>
      </c>
      <c r="D2864" s="2" t="s">
        <v>3144</v>
      </c>
      <c r="E2864" s="4" t="str">
        <f t="shared" ref="E2864" si="3428">LEFT(A2864,(FIND(" return",A2864,1)-1))</f>
        <v>8:51 PM</v>
      </c>
    </row>
    <row r="2865" spans="1:5" ht="13.5" thickBot="1">
      <c r="A2865" s="3" t="s">
        <v>352</v>
      </c>
      <c r="B2865" s="6" t="s">
        <v>3142</v>
      </c>
      <c r="C2865" s="4" t="str">
        <f t="shared" ref="C2865" si="3429">LEFT(A2865,(FIND(" miles",A2865,1)-1))</f>
        <v>0.6</v>
      </c>
    </row>
    <row r="2866" spans="1:5" ht="13.5" thickBot="1">
      <c r="A2866" s="7">
        <v>0</v>
      </c>
      <c r="B2866" s="2" t="s">
        <v>3139</v>
      </c>
      <c r="C2866" s="8" t="str">
        <f t="shared" ref="C2866" si="3430">MID(A2862,FIND(" - ",A2862)+3, 2)</f>
        <v xml:space="preserve">4 </v>
      </c>
    </row>
    <row r="2867" spans="1:5" ht="13.5" thickBot="1">
      <c r="A2867" s="1" t="s">
        <v>1316</v>
      </c>
      <c r="B2867" s="2" t="s">
        <v>3138</v>
      </c>
      <c r="C2867" s="4" t="str">
        <f t="shared" ref="C2867" si="3431">LEFT(A2867,(FIND(" -",A2867,1)-1))</f>
        <v>5/19/2017</v>
      </c>
    </row>
    <row r="2868" spans="1:5" ht="13.5" thickBot="1">
      <c r="A2868" s="3" t="s">
        <v>697</v>
      </c>
      <c r="B2868" s="2" t="s">
        <v>3140</v>
      </c>
      <c r="C2868" s="8" t="str">
        <f t="shared" ref="C2868:C2869" si="3432">MID(A2868,FIND(" - ",A2868)+3,LEN(A2868))</f>
        <v>23rd &amp; Fairmount</v>
      </c>
      <c r="D2868" s="2" t="s">
        <v>3143</v>
      </c>
      <c r="E2868" s="4" t="str">
        <f t="shared" ref="E2868" si="3433">LEFT(A2868,(FIND(" checkout",A2868,1)-1))</f>
        <v>7:40 AM</v>
      </c>
    </row>
    <row r="2869" spans="1:5" ht="13.5" thickBot="1">
      <c r="A2869" s="5" t="s">
        <v>1317</v>
      </c>
      <c r="B2869" s="2" t="s">
        <v>3141</v>
      </c>
      <c r="C2869" s="8" t="str">
        <f t="shared" si="3432"/>
        <v>The Children's Hospital of Philadelphia (CHOP)</v>
      </c>
      <c r="D2869" s="2" t="s">
        <v>3144</v>
      </c>
      <c r="E2869" s="4" t="str">
        <f t="shared" ref="E2869" si="3434">LEFT(A2869,(FIND(" return",A2869,1)-1))</f>
        <v>7:55 AM</v>
      </c>
    </row>
    <row r="2870" spans="1:5" ht="13.5" thickBot="1">
      <c r="A2870" s="3" t="s">
        <v>23</v>
      </c>
      <c r="B2870" s="6" t="s">
        <v>3142</v>
      </c>
      <c r="C2870" s="4" t="str">
        <f t="shared" ref="C2870" si="3435">LEFT(A2870,(FIND(" miles",A2870,1)-1))</f>
        <v>2.25</v>
      </c>
    </row>
    <row r="2871" spans="1:5" ht="13.5" thickBot="1">
      <c r="A2871" s="7">
        <v>0</v>
      </c>
      <c r="B2871" s="2" t="s">
        <v>3139</v>
      </c>
      <c r="C2871" s="8" t="str">
        <f t="shared" ref="C2871" si="3436">MID(A2867,FIND(" - ",A2867)+3, 2)</f>
        <v>15</v>
      </c>
    </row>
    <row r="2872" spans="1:5" ht="13.5" thickBot="1">
      <c r="A2872" s="1" t="s">
        <v>1318</v>
      </c>
      <c r="B2872" s="2" t="s">
        <v>3138</v>
      </c>
      <c r="C2872" s="4" t="str">
        <f t="shared" ref="C2872" si="3437">LEFT(A2872,(FIND(" -",A2872,1)-1))</f>
        <v>5/19/2017</v>
      </c>
    </row>
    <row r="2873" spans="1:5" ht="13.5" thickBot="1">
      <c r="A2873" s="3" t="s">
        <v>1319</v>
      </c>
      <c r="B2873" s="2" t="s">
        <v>3140</v>
      </c>
      <c r="C2873" s="8" t="str">
        <f t="shared" ref="C2873:C2874" si="3438">MID(A2873,FIND(" - ",A2873)+3,LEN(A2873))</f>
        <v>23rd &amp; Fairmount</v>
      </c>
      <c r="D2873" s="2" t="s">
        <v>3143</v>
      </c>
      <c r="E2873" s="4" t="str">
        <f t="shared" ref="E2873" si="3439">LEFT(A2873,(FIND(" checkout",A2873,1)-1))</f>
        <v>8:12 PM</v>
      </c>
    </row>
    <row r="2874" spans="1:5" ht="13.5" thickBot="1">
      <c r="A2874" s="5" t="s">
        <v>1320</v>
      </c>
      <c r="B2874" s="2" t="s">
        <v>3141</v>
      </c>
      <c r="C2874" s="8" t="str">
        <f t="shared" si="3438"/>
        <v>31st &amp; Girard</v>
      </c>
      <c r="D2874" s="2" t="s">
        <v>3144</v>
      </c>
      <c r="E2874" s="4" t="str">
        <f t="shared" ref="E2874" si="3440">LEFT(A2874,(FIND(" return",A2874,1)-1))</f>
        <v>8:19 PM</v>
      </c>
    </row>
    <row r="2875" spans="1:5" ht="13.5" thickBot="1">
      <c r="A2875" s="3" t="s">
        <v>232</v>
      </c>
      <c r="B2875" s="6" t="s">
        <v>3142</v>
      </c>
      <c r="C2875" s="4" t="str">
        <f t="shared" ref="C2875" si="3441">LEFT(A2875,(FIND(" miles",A2875,1)-1))</f>
        <v>1.05</v>
      </c>
    </row>
    <row r="2876" spans="1:5" ht="13.5" thickBot="1">
      <c r="A2876" s="7">
        <v>0</v>
      </c>
      <c r="B2876" s="2" t="s">
        <v>3139</v>
      </c>
      <c r="C2876" s="8" t="str">
        <f t="shared" ref="C2876" si="3442">MID(A2872,FIND(" - ",A2872)+3, 2)</f>
        <v xml:space="preserve">7 </v>
      </c>
    </row>
    <row r="2877" spans="1:5" ht="13.5" thickBot="1">
      <c r="A2877" s="1" t="s">
        <v>1321</v>
      </c>
      <c r="B2877" s="2" t="s">
        <v>3138</v>
      </c>
      <c r="C2877" s="4" t="str">
        <f t="shared" ref="C2877" si="3443">LEFT(A2877,(FIND(" -",A2877,1)-1))</f>
        <v>5/21/2017</v>
      </c>
    </row>
    <row r="2878" spans="1:5" ht="13.5" thickBot="1">
      <c r="A2878" s="3" t="s">
        <v>1322</v>
      </c>
      <c r="B2878" s="2" t="s">
        <v>3140</v>
      </c>
      <c r="C2878" s="8" t="str">
        <f t="shared" ref="C2878:C2879" si="3444">MID(A2878,FIND(" - ",A2878)+3,LEN(A2878))</f>
        <v>23rd &amp; Fairmount</v>
      </c>
      <c r="D2878" s="2" t="s">
        <v>3143</v>
      </c>
      <c r="E2878" s="4" t="str">
        <f t="shared" ref="E2878" si="3445">LEFT(A2878,(FIND(" checkout",A2878,1)-1))</f>
        <v>11:20 AM</v>
      </c>
    </row>
    <row r="2879" spans="1:5" ht="13.5" thickBot="1">
      <c r="A2879" s="5" t="s">
        <v>1323</v>
      </c>
      <c r="B2879" s="2" t="s">
        <v>3141</v>
      </c>
      <c r="C2879" s="8" t="str">
        <f t="shared" si="3444"/>
        <v>38th &amp; Powelton</v>
      </c>
      <c r="D2879" s="2" t="s">
        <v>3144</v>
      </c>
      <c r="E2879" s="4" t="str">
        <f t="shared" ref="E2879" si="3446">LEFT(A2879,(FIND(" return",A2879,1)-1))</f>
        <v>11:31 AM</v>
      </c>
    </row>
    <row r="2880" spans="1:5" ht="13.5" thickBot="1">
      <c r="A2880" s="3" t="s">
        <v>330</v>
      </c>
      <c r="B2880" s="6" t="s">
        <v>3142</v>
      </c>
      <c r="C2880" s="4" t="str">
        <f t="shared" ref="C2880" si="3447">LEFT(A2880,(FIND(" miles",A2880,1)-1))</f>
        <v>1.65</v>
      </c>
    </row>
    <row r="2881" spans="1:5" ht="13.5" thickBot="1">
      <c r="A2881" s="7">
        <v>0</v>
      </c>
      <c r="B2881" s="2" t="s">
        <v>3139</v>
      </c>
      <c r="C2881" s="8" t="str">
        <f t="shared" ref="C2881" si="3448">MID(A2877,FIND(" - ",A2877)+3, 2)</f>
        <v>11</v>
      </c>
    </row>
    <row r="2882" spans="1:5" ht="13.5" thickBot="1">
      <c r="A2882" s="1" t="s">
        <v>1324</v>
      </c>
      <c r="B2882" s="2" t="s">
        <v>3138</v>
      </c>
      <c r="C2882" s="4" t="str">
        <f t="shared" ref="C2882" si="3449">LEFT(A2882,(FIND(" -",A2882,1)-1))</f>
        <v>5/23/2017</v>
      </c>
    </row>
    <row r="2883" spans="1:5" ht="13.5" thickBot="1">
      <c r="A2883" s="3" t="s">
        <v>272</v>
      </c>
      <c r="B2883" s="2" t="s">
        <v>3140</v>
      </c>
      <c r="C2883" s="8" t="str">
        <f t="shared" ref="C2883:C2884" si="3450">MID(A2883,FIND(" - ",A2883)+3,LEN(A2883))</f>
        <v>23rd &amp; Fairmount</v>
      </c>
      <c r="D2883" s="2" t="s">
        <v>3143</v>
      </c>
      <c r="E2883" s="4" t="str">
        <f t="shared" ref="E2883" si="3451">LEFT(A2883,(FIND(" checkout",A2883,1)-1))</f>
        <v>8:15 AM</v>
      </c>
    </row>
    <row r="2884" spans="1:5" ht="13.5" thickBot="1">
      <c r="A2884" s="5" t="s">
        <v>236</v>
      </c>
      <c r="B2884" s="2" t="s">
        <v>3141</v>
      </c>
      <c r="C2884" s="8" t="str">
        <f t="shared" si="3450"/>
        <v>The Children's Hospital of Philadelphia (CHOP)</v>
      </c>
      <c r="D2884" s="2" t="s">
        <v>3144</v>
      </c>
      <c r="E2884" s="4" t="str">
        <f t="shared" ref="E2884" si="3452">LEFT(A2884,(FIND(" return",A2884,1)-1))</f>
        <v>8:31 AM</v>
      </c>
    </row>
    <row r="2885" spans="1:5" ht="13.5" thickBot="1">
      <c r="A2885" s="3" t="s">
        <v>35</v>
      </c>
      <c r="B2885" s="6" t="s">
        <v>3142</v>
      </c>
      <c r="C2885" s="4" t="str">
        <f t="shared" ref="C2885" si="3453">LEFT(A2885,(FIND(" miles",A2885,1)-1))</f>
        <v>2.4</v>
      </c>
    </row>
    <row r="2886" spans="1:5" ht="13.5" thickBot="1">
      <c r="A2886" s="7">
        <v>0</v>
      </c>
      <c r="B2886" s="2" t="s">
        <v>3139</v>
      </c>
      <c r="C2886" s="8" t="str">
        <f t="shared" ref="C2886" si="3454">MID(A2882,FIND(" - ",A2882)+3, 2)</f>
        <v>16</v>
      </c>
    </row>
    <row r="2887" spans="1:5" ht="13.5" thickBot="1">
      <c r="A2887" s="1" t="s">
        <v>1325</v>
      </c>
      <c r="B2887" s="2" t="s">
        <v>3138</v>
      </c>
      <c r="C2887" s="4" t="str">
        <f t="shared" ref="C2887" si="3455">LEFT(A2887,(FIND(" -",A2887,1)-1))</f>
        <v>5/24/2017</v>
      </c>
    </row>
    <row r="2888" spans="1:5" ht="13.5" thickBot="1">
      <c r="A2888" s="3" t="s">
        <v>248</v>
      </c>
      <c r="B2888" s="2" t="s">
        <v>3140</v>
      </c>
      <c r="C2888" s="8" t="str">
        <f t="shared" ref="C2888:C2889" si="3456">MID(A2888,FIND(" - ",A2888)+3,LEN(A2888))</f>
        <v>23rd &amp; Fairmount</v>
      </c>
      <c r="D2888" s="2" t="s">
        <v>3143</v>
      </c>
      <c r="E2888" s="4" t="str">
        <f t="shared" ref="E2888" si="3457">LEFT(A2888,(FIND(" checkout",A2888,1)-1))</f>
        <v>8:16 AM</v>
      </c>
    </row>
    <row r="2889" spans="1:5" ht="13.5" thickBot="1">
      <c r="A2889" s="5" t="s">
        <v>236</v>
      </c>
      <c r="B2889" s="2" t="s">
        <v>3141</v>
      </c>
      <c r="C2889" s="8" t="str">
        <f t="shared" si="3456"/>
        <v>The Children's Hospital of Philadelphia (CHOP)</v>
      </c>
      <c r="D2889" s="2" t="s">
        <v>3144</v>
      </c>
      <c r="E2889" s="4" t="str">
        <f t="shared" ref="E2889" si="3458">LEFT(A2889,(FIND(" return",A2889,1)-1))</f>
        <v>8:31 AM</v>
      </c>
    </row>
    <row r="2890" spans="1:5" ht="13.5" thickBot="1">
      <c r="A2890" s="3" t="s">
        <v>23</v>
      </c>
      <c r="B2890" s="6" t="s">
        <v>3142</v>
      </c>
      <c r="C2890" s="4" t="str">
        <f t="shared" ref="C2890" si="3459">LEFT(A2890,(FIND(" miles",A2890,1)-1))</f>
        <v>2.25</v>
      </c>
    </row>
    <row r="2891" spans="1:5" ht="13.5" thickBot="1">
      <c r="A2891" s="7">
        <v>0</v>
      </c>
      <c r="B2891" s="2" t="s">
        <v>3139</v>
      </c>
      <c r="C2891" s="8" t="str">
        <f t="shared" ref="C2891" si="3460">MID(A2887,FIND(" - ",A2887)+3, 2)</f>
        <v>15</v>
      </c>
    </row>
    <row r="2892" spans="1:5" ht="13.5" thickBot="1">
      <c r="A2892" s="1" t="s">
        <v>1326</v>
      </c>
      <c r="B2892" s="2" t="s">
        <v>3138</v>
      </c>
      <c r="C2892" s="4" t="str">
        <f t="shared" ref="C2892" si="3461">LEFT(A2892,(FIND(" -",A2892,1)-1))</f>
        <v>5/24/2017</v>
      </c>
    </row>
    <row r="2893" spans="1:5" ht="13.5" thickBot="1">
      <c r="A2893" s="3" t="s">
        <v>560</v>
      </c>
      <c r="B2893" s="2" t="s">
        <v>3140</v>
      </c>
      <c r="C2893" s="8" t="str">
        <f t="shared" ref="C2893:C2894" si="3462">MID(A2893,FIND(" - ",A2893)+3,LEN(A2893))</f>
        <v>The Children's Hospital of Philadelphia (CHOP)</v>
      </c>
      <c r="D2893" s="2" t="s">
        <v>3143</v>
      </c>
      <c r="E2893" s="4" t="str">
        <f t="shared" ref="E2893" si="3463">LEFT(A2893,(FIND(" checkout",A2893,1)-1))</f>
        <v>4:58 PM</v>
      </c>
    </row>
    <row r="2894" spans="1:5" ht="13.5" thickBot="1">
      <c r="A2894" s="5" t="s">
        <v>1327</v>
      </c>
      <c r="B2894" s="2" t="s">
        <v>3141</v>
      </c>
      <c r="C2894" s="8" t="str">
        <f t="shared" si="3462"/>
        <v>13th &amp; Locust</v>
      </c>
      <c r="D2894" s="2" t="s">
        <v>3144</v>
      </c>
      <c r="E2894" s="4" t="str">
        <f t="shared" ref="E2894" si="3464">LEFT(A2894,(FIND(" return",A2894,1)-1))</f>
        <v>5:14 PM</v>
      </c>
    </row>
    <row r="2895" spans="1:5" ht="13.5" thickBot="1">
      <c r="A2895" s="3" t="s">
        <v>35</v>
      </c>
      <c r="B2895" s="6" t="s">
        <v>3142</v>
      </c>
      <c r="C2895" s="4" t="str">
        <f t="shared" ref="C2895" si="3465">LEFT(A2895,(FIND(" miles",A2895,1)-1))</f>
        <v>2.4</v>
      </c>
    </row>
    <row r="2896" spans="1:5" ht="13.5" thickBot="1">
      <c r="A2896" s="7">
        <v>0</v>
      </c>
      <c r="B2896" s="2" t="s">
        <v>3139</v>
      </c>
      <c r="C2896" s="8" t="str">
        <f t="shared" ref="C2896" si="3466">MID(A2892,FIND(" - ",A2892)+3, 2)</f>
        <v>16</v>
      </c>
    </row>
    <row r="2897" spans="1:5" ht="13.5" thickBot="1">
      <c r="A2897" s="1" t="s">
        <v>1325</v>
      </c>
      <c r="B2897" s="2" t="s">
        <v>3138</v>
      </c>
      <c r="C2897" s="4" t="str">
        <f t="shared" ref="C2897" si="3467">LEFT(A2897,(FIND(" -",A2897,1)-1))</f>
        <v>5/24/2017</v>
      </c>
    </row>
    <row r="2898" spans="1:5" ht="13.5" thickBot="1">
      <c r="A2898" s="3" t="s">
        <v>1328</v>
      </c>
      <c r="B2898" s="2" t="s">
        <v>3140</v>
      </c>
      <c r="C2898" s="8" t="str">
        <f t="shared" ref="C2898:C2899" si="3468">MID(A2898,FIND(" - ",A2898)+3,LEN(A2898))</f>
        <v>15th &amp; South</v>
      </c>
      <c r="D2898" s="2" t="s">
        <v>3143</v>
      </c>
      <c r="E2898" s="4" t="str">
        <f t="shared" ref="E2898" si="3469">LEFT(A2898,(FIND(" checkout",A2898,1)-1))</f>
        <v>9:13 PM</v>
      </c>
    </row>
    <row r="2899" spans="1:5" ht="13.5" thickBot="1">
      <c r="A2899" s="5" t="s">
        <v>1329</v>
      </c>
      <c r="B2899" s="2" t="s">
        <v>3141</v>
      </c>
      <c r="C2899" s="8" t="str">
        <f t="shared" si="3468"/>
        <v>23rd &amp; Fairmount</v>
      </c>
      <c r="D2899" s="2" t="s">
        <v>3144</v>
      </c>
      <c r="E2899" s="4" t="str">
        <f t="shared" ref="E2899" si="3470">LEFT(A2899,(FIND(" return",A2899,1)-1))</f>
        <v>9:28 PM</v>
      </c>
    </row>
    <row r="2900" spans="1:5" ht="13.5" thickBot="1">
      <c r="A2900" s="3" t="s">
        <v>23</v>
      </c>
      <c r="B2900" s="6" t="s">
        <v>3142</v>
      </c>
      <c r="C2900" s="4" t="str">
        <f t="shared" ref="C2900" si="3471">LEFT(A2900,(FIND(" miles",A2900,1)-1))</f>
        <v>2.25</v>
      </c>
    </row>
    <row r="2901" spans="1:5" ht="13.5" thickBot="1">
      <c r="A2901" s="7">
        <v>0</v>
      </c>
      <c r="B2901" s="2" t="s">
        <v>3139</v>
      </c>
      <c r="C2901" s="8" t="str">
        <f t="shared" ref="C2901" si="3472">MID(A2897,FIND(" - ",A2897)+3, 2)</f>
        <v>15</v>
      </c>
    </row>
    <row r="2902" spans="1:5" ht="13.5" thickBot="1">
      <c r="A2902" s="1" t="s">
        <v>1330</v>
      </c>
      <c r="B2902" s="2" t="s">
        <v>3138</v>
      </c>
      <c r="C2902" s="4" t="str">
        <f t="shared" ref="C2902" si="3473">LEFT(A2902,(FIND(" -",A2902,1)-1))</f>
        <v>5/25/2017</v>
      </c>
    </row>
    <row r="2903" spans="1:5" ht="13.5" thickBot="1">
      <c r="A2903" s="3" t="s">
        <v>1331</v>
      </c>
      <c r="B2903" s="2" t="s">
        <v>3140</v>
      </c>
      <c r="C2903" s="8" t="str">
        <f t="shared" ref="C2903:C2904" si="3474">MID(A2903,FIND(" - ",A2903)+3,LEN(A2903))</f>
        <v>The Children's Hospital of Philadelphia (CHOP)</v>
      </c>
      <c r="D2903" s="2" t="s">
        <v>3143</v>
      </c>
      <c r="E2903" s="4" t="str">
        <f t="shared" ref="E2903" si="3475">LEFT(A2903,(FIND(" checkout",A2903,1)-1))</f>
        <v>4:32 PM</v>
      </c>
    </row>
    <row r="2904" spans="1:5" ht="13.5" thickBot="1">
      <c r="A2904" s="5" t="s">
        <v>1332</v>
      </c>
      <c r="B2904" s="2" t="s">
        <v>3141</v>
      </c>
      <c r="C2904" s="8" t="str">
        <f t="shared" si="3474"/>
        <v>23rd &amp; Fairmount</v>
      </c>
      <c r="D2904" s="2" t="s">
        <v>3144</v>
      </c>
      <c r="E2904" s="4" t="str">
        <f t="shared" ref="E2904" si="3476">LEFT(A2904,(FIND(" return",A2904,1)-1))</f>
        <v>4:52 PM</v>
      </c>
    </row>
    <row r="2905" spans="1:5" ht="13.5" thickBot="1">
      <c r="A2905" s="3" t="s">
        <v>68</v>
      </c>
      <c r="B2905" s="6" t="s">
        <v>3142</v>
      </c>
      <c r="C2905" s="4" t="str">
        <f t="shared" ref="C2905" si="3477">LEFT(A2905,(FIND(" miles",A2905,1)-1))</f>
        <v>3</v>
      </c>
    </row>
    <row r="2906" spans="1:5" ht="13.5" thickBot="1">
      <c r="A2906" s="7">
        <v>0</v>
      </c>
      <c r="B2906" s="2" t="s">
        <v>3139</v>
      </c>
      <c r="C2906" s="8" t="str">
        <f t="shared" ref="C2906" si="3478">MID(A2902,FIND(" - ",A2902)+3, 2)</f>
        <v>20</v>
      </c>
    </row>
    <row r="2907" spans="1:5" ht="13.5" thickBot="1">
      <c r="A2907" s="1" t="s">
        <v>1333</v>
      </c>
      <c r="B2907" s="2" t="s">
        <v>3138</v>
      </c>
      <c r="C2907" s="4" t="str">
        <f t="shared" ref="C2907" si="3479">LEFT(A2907,(FIND(" -",A2907,1)-1))</f>
        <v>5/26/2017</v>
      </c>
    </row>
    <row r="2908" spans="1:5" ht="13.5" thickBot="1">
      <c r="A2908" s="3" t="s">
        <v>66</v>
      </c>
      <c r="B2908" s="2" t="s">
        <v>3140</v>
      </c>
      <c r="C2908" s="8" t="str">
        <f t="shared" ref="C2908:C2909" si="3480">MID(A2908,FIND(" - ",A2908)+3,LEN(A2908))</f>
        <v>23rd &amp; Fairmount</v>
      </c>
      <c r="D2908" s="2" t="s">
        <v>3143</v>
      </c>
      <c r="E2908" s="4" t="str">
        <f t="shared" ref="E2908" si="3481">LEFT(A2908,(FIND(" checkout",A2908,1)-1))</f>
        <v>8:08 AM</v>
      </c>
    </row>
    <row r="2909" spans="1:5" ht="13.5" thickBot="1">
      <c r="A2909" s="5" t="s">
        <v>38</v>
      </c>
      <c r="B2909" s="2" t="s">
        <v>3141</v>
      </c>
      <c r="C2909" s="8" t="str">
        <f t="shared" si="3480"/>
        <v>The Children's Hospital of Philadelphia (CHOP)</v>
      </c>
      <c r="D2909" s="2" t="s">
        <v>3144</v>
      </c>
      <c r="E2909" s="4" t="str">
        <f t="shared" ref="E2909" si="3482">LEFT(A2909,(FIND(" return",A2909,1)-1))</f>
        <v>8:23 AM</v>
      </c>
    </row>
    <row r="2910" spans="1:5" ht="13.5" thickBot="1">
      <c r="A2910" s="3" t="s">
        <v>23</v>
      </c>
      <c r="B2910" s="6" t="s">
        <v>3142</v>
      </c>
      <c r="C2910" s="4" t="str">
        <f t="shared" ref="C2910" si="3483">LEFT(A2910,(FIND(" miles",A2910,1)-1))</f>
        <v>2.25</v>
      </c>
    </row>
    <row r="2911" spans="1:5" ht="13.5" thickBot="1">
      <c r="A2911" s="7">
        <v>0</v>
      </c>
      <c r="B2911" s="2" t="s">
        <v>3139</v>
      </c>
      <c r="C2911" s="8" t="str">
        <f t="shared" ref="C2911" si="3484">MID(A2907,FIND(" - ",A2907)+3, 2)</f>
        <v>15</v>
      </c>
    </row>
    <row r="2912" spans="1:5" ht="13.5" thickBot="1">
      <c r="A2912" s="1" t="s">
        <v>1334</v>
      </c>
      <c r="B2912" s="2" t="s">
        <v>3138</v>
      </c>
      <c r="C2912" s="4" t="str">
        <f t="shared" ref="C2912" si="3485">LEFT(A2912,(FIND(" -",A2912,1)-1))</f>
        <v>5/26/2017</v>
      </c>
    </row>
    <row r="2913" spans="1:5" ht="13.5" thickBot="1">
      <c r="A2913" s="3" t="s">
        <v>1335</v>
      </c>
      <c r="B2913" s="2" t="s">
        <v>3140</v>
      </c>
      <c r="C2913" s="8" t="str">
        <f t="shared" ref="C2913:C2914" si="3486">MID(A2913,FIND(" - ",A2913)+3,LEN(A2913))</f>
        <v>The Children's Hospital of Philadelphia (CHOP)</v>
      </c>
      <c r="D2913" s="2" t="s">
        <v>3143</v>
      </c>
      <c r="E2913" s="4" t="str">
        <f t="shared" ref="E2913" si="3487">LEFT(A2913,(FIND(" checkout",A2913,1)-1))</f>
        <v>4:44 PM</v>
      </c>
    </row>
    <row r="2914" spans="1:5" ht="13.5" thickBot="1">
      <c r="A2914" s="5" t="s">
        <v>1336</v>
      </c>
      <c r="B2914" s="2" t="s">
        <v>3141</v>
      </c>
      <c r="C2914" s="8" t="str">
        <f t="shared" si="3486"/>
        <v>Rodin Museum</v>
      </c>
      <c r="D2914" s="2" t="s">
        <v>3144</v>
      </c>
      <c r="E2914" s="4" t="str">
        <f t="shared" ref="E2914" si="3488">LEFT(A2914,(FIND(" return",A2914,1)-1))</f>
        <v>5:00 PM</v>
      </c>
    </row>
    <row r="2915" spans="1:5" ht="13.5" thickBot="1">
      <c r="A2915" s="3" t="s">
        <v>35</v>
      </c>
      <c r="B2915" s="6" t="s">
        <v>3142</v>
      </c>
      <c r="C2915" s="4" t="str">
        <f t="shared" ref="C2915" si="3489">LEFT(A2915,(FIND(" miles",A2915,1)-1))</f>
        <v>2.4</v>
      </c>
    </row>
    <row r="2916" spans="1:5" ht="13.5" thickBot="1">
      <c r="A2916" s="7">
        <v>0</v>
      </c>
      <c r="B2916" s="2" t="s">
        <v>3139</v>
      </c>
      <c r="C2916" s="8" t="str">
        <f t="shared" ref="C2916" si="3490">MID(A2912,FIND(" - ",A2912)+3, 2)</f>
        <v>16</v>
      </c>
    </row>
    <row r="2917" spans="1:5" ht="13.5" thickBot="1">
      <c r="A2917" s="1" t="s">
        <v>1337</v>
      </c>
      <c r="B2917" s="2" t="s">
        <v>3138</v>
      </c>
      <c r="C2917" s="4" t="str">
        <f t="shared" ref="C2917" si="3491">LEFT(A2917,(FIND(" -",A2917,1)-1))</f>
        <v>5/30/2017</v>
      </c>
    </row>
    <row r="2918" spans="1:5" ht="13.5" thickBot="1">
      <c r="A2918" s="3" t="s">
        <v>272</v>
      </c>
      <c r="B2918" s="2" t="s">
        <v>3140</v>
      </c>
      <c r="C2918" s="8" t="str">
        <f t="shared" ref="C2918:C2919" si="3492">MID(A2918,FIND(" - ",A2918)+3,LEN(A2918))</f>
        <v>23rd &amp; Fairmount</v>
      </c>
      <c r="D2918" s="2" t="s">
        <v>3143</v>
      </c>
      <c r="E2918" s="4" t="str">
        <f t="shared" ref="E2918" si="3493">LEFT(A2918,(FIND(" checkout",A2918,1)-1))</f>
        <v>8:15 AM</v>
      </c>
    </row>
    <row r="2919" spans="1:5" ht="13.5" thickBot="1">
      <c r="A2919" s="5" t="s">
        <v>114</v>
      </c>
      <c r="B2919" s="2" t="s">
        <v>3141</v>
      </c>
      <c r="C2919" s="8" t="str">
        <f t="shared" si="3492"/>
        <v>The Children's Hospital of Philadelphia, East Service Drive</v>
      </c>
      <c r="D2919" s="2" t="s">
        <v>3144</v>
      </c>
      <c r="E2919" s="4" t="str">
        <f t="shared" ref="E2919" si="3494">LEFT(A2919,(FIND(" return",A2919,1)-1))</f>
        <v>8:32 AM</v>
      </c>
    </row>
    <row r="2920" spans="1:5" ht="13.5" thickBot="1">
      <c r="A2920" s="3" t="s">
        <v>45</v>
      </c>
      <c r="B2920" s="6" t="s">
        <v>3142</v>
      </c>
      <c r="C2920" s="4" t="str">
        <f t="shared" ref="C2920" si="3495">LEFT(A2920,(FIND(" miles",A2920,1)-1))</f>
        <v>2.55</v>
      </c>
    </row>
    <row r="2921" spans="1:5" ht="13.5" thickBot="1">
      <c r="A2921" s="7">
        <v>0</v>
      </c>
      <c r="B2921" s="2" t="s">
        <v>3139</v>
      </c>
      <c r="C2921" s="8" t="str">
        <f t="shared" ref="C2921" si="3496">MID(A2917,FIND(" - ",A2917)+3, 2)</f>
        <v>17</v>
      </c>
    </row>
    <row r="2922" spans="1:5" ht="13.5" thickBot="1">
      <c r="A2922" s="1" t="s">
        <v>1338</v>
      </c>
      <c r="B2922" s="2" t="s">
        <v>3138</v>
      </c>
      <c r="C2922" s="4" t="str">
        <f t="shared" ref="C2922" si="3497">LEFT(A2922,(FIND(" -",A2922,1)-1))</f>
        <v>6/1/2017</v>
      </c>
    </row>
    <row r="2923" spans="1:5" ht="13.5" thickBot="1">
      <c r="A2923" s="3" t="s">
        <v>144</v>
      </c>
      <c r="B2923" s="2" t="s">
        <v>3140</v>
      </c>
      <c r="C2923" s="8" t="str">
        <f t="shared" ref="C2923:C2924" si="3498">MID(A2923,FIND(" - ",A2923)+3,LEN(A2923))</f>
        <v>23rd &amp; Fairmount</v>
      </c>
      <c r="D2923" s="2" t="s">
        <v>3143</v>
      </c>
      <c r="E2923" s="4" t="str">
        <f t="shared" ref="E2923" si="3499">LEFT(A2923,(FIND(" checkout",A2923,1)-1))</f>
        <v>8:10 AM</v>
      </c>
    </row>
    <row r="2924" spans="1:5" ht="13.5" thickBot="1">
      <c r="A2924" s="5" t="s">
        <v>1339</v>
      </c>
      <c r="B2924" s="2" t="s">
        <v>3141</v>
      </c>
      <c r="C2924" s="8" t="str">
        <f t="shared" si="3498"/>
        <v>Indego Help Desk</v>
      </c>
      <c r="D2924" s="2" t="s">
        <v>3144</v>
      </c>
      <c r="E2924" s="4" t="str">
        <f t="shared" ref="E2924" si="3500">LEFT(A2924,(FIND(" return",A2924,1)-1))</f>
        <v>10:50 AM</v>
      </c>
    </row>
    <row r="2925" spans="1:5" ht="13.5" thickBot="1">
      <c r="A2925" s="3" t="s">
        <v>485</v>
      </c>
      <c r="B2925" s="6" t="s">
        <v>3142</v>
      </c>
      <c r="C2925" s="4" t="str">
        <f t="shared" ref="C2925" si="3501">LEFT(A2925,(FIND(" miles",A2925,1)-1))</f>
        <v>4.5</v>
      </c>
    </row>
    <row r="2926" spans="1:5" ht="13.5" thickBot="1">
      <c r="A2926" s="7">
        <v>0</v>
      </c>
      <c r="B2926" s="2" t="s">
        <v>3139</v>
      </c>
      <c r="C2926" s="8" t="str">
        <f t="shared" ref="C2926" si="3502">MID(A2922,FIND(" - ",A2922)+3, 2)</f>
        <v>30</v>
      </c>
    </row>
    <row r="2927" spans="1:5" ht="13.5" thickBot="1">
      <c r="A2927" s="1" t="s">
        <v>1340</v>
      </c>
      <c r="B2927" s="2" t="s">
        <v>3138</v>
      </c>
      <c r="C2927" s="4" t="str">
        <f t="shared" ref="C2927" si="3503">LEFT(A2927,(FIND(" -",A2927,1)-1))</f>
        <v>6/1/2017</v>
      </c>
    </row>
    <row r="2928" spans="1:5" ht="13.5" thickBot="1">
      <c r="A2928" s="3" t="s">
        <v>1341</v>
      </c>
      <c r="B2928" s="2" t="s">
        <v>3140</v>
      </c>
      <c r="C2928" s="8" t="str">
        <f t="shared" ref="C2928:C2929" si="3504">MID(A2928,FIND(" - ",A2928)+3,LEN(A2928))</f>
        <v>The Children's Hospital of Philadelphia, East Service Drive</v>
      </c>
      <c r="D2928" s="2" t="s">
        <v>3143</v>
      </c>
      <c r="E2928" s="4" t="str">
        <f t="shared" ref="E2928" si="3505">LEFT(A2928,(FIND(" checkout",A2928,1)-1))</f>
        <v>5:02 PM</v>
      </c>
    </row>
    <row r="2929" spans="1:5" ht="13.5" thickBot="1">
      <c r="A2929" s="5" t="s">
        <v>1342</v>
      </c>
      <c r="B2929" s="2" t="s">
        <v>3141</v>
      </c>
      <c r="C2929" s="8" t="str">
        <f t="shared" si="3504"/>
        <v>11th &amp; Reed</v>
      </c>
      <c r="D2929" s="2" t="s">
        <v>3144</v>
      </c>
      <c r="E2929" s="4" t="str">
        <f t="shared" ref="E2929" si="3506">LEFT(A2929,(FIND(" return",A2929,1)-1))</f>
        <v>5:19 PM</v>
      </c>
    </row>
    <row r="2930" spans="1:5" ht="13.5" thickBot="1">
      <c r="A2930" s="3" t="s">
        <v>45</v>
      </c>
      <c r="B2930" s="6" t="s">
        <v>3142</v>
      </c>
      <c r="C2930" s="4" t="str">
        <f t="shared" ref="C2930" si="3507">LEFT(A2930,(FIND(" miles",A2930,1)-1))</f>
        <v>2.55</v>
      </c>
    </row>
    <row r="2931" spans="1:5" ht="13.5" thickBot="1">
      <c r="A2931" s="7">
        <v>0</v>
      </c>
      <c r="B2931" s="2" t="s">
        <v>3139</v>
      </c>
      <c r="C2931" s="8" t="str">
        <f t="shared" ref="C2931" si="3508">MID(A2927,FIND(" - ",A2927)+3, 2)</f>
        <v>17</v>
      </c>
    </row>
    <row r="2932" spans="1:5" ht="13.5" thickBot="1">
      <c r="A2932" s="1" t="s">
        <v>1343</v>
      </c>
      <c r="B2932" s="2" t="s">
        <v>3138</v>
      </c>
      <c r="C2932" s="4" t="str">
        <f t="shared" ref="C2932" si="3509">LEFT(A2932,(FIND(" -",A2932,1)-1))</f>
        <v>6/1/2017</v>
      </c>
    </row>
    <row r="2933" spans="1:5" ht="13.5" thickBot="1">
      <c r="A2933" s="3" t="s">
        <v>1344</v>
      </c>
      <c r="B2933" s="2" t="s">
        <v>3140</v>
      </c>
      <c r="C2933" s="8" t="str">
        <f t="shared" ref="C2933:C2934" si="3510">MID(A2933,FIND(" - ",A2933)+3,LEN(A2933))</f>
        <v>11th &amp; Reed</v>
      </c>
      <c r="D2933" s="2" t="s">
        <v>3143</v>
      </c>
      <c r="E2933" s="4" t="str">
        <f t="shared" ref="E2933" si="3511">LEFT(A2933,(FIND(" checkout",A2933,1)-1))</f>
        <v>8:22 PM</v>
      </c>
    </row>
    <row r="2934" spans="1:5" ht="13.5" thickBot="1">
      <c r="A2934" s="5" t="s">
        <v>1345</v>
      </c>
      <c r="B2934" s="2" t="s">
        <v>3141</v>
      </c>
      <c r="C2934" s="8" t="str">
        <f t="shared" si="3510"/>
        <v>23rd &amp; Fairmount</v>
      </c>
      <c r="D2934" s="2" t="s">
        <v>3144</v>
      </c>
      <c r="E2934" s="4" t="str">
        <f t="shared" ref="E2934" si="3512">LEFT(A2934,(FIND(" return",A2934,1)-1))</f>
        <v>8:46 PM</v>
      </c>
    </row>
    <row r="2935" spans="1:5" ht="13.5" thickBot="1">
      <c r="A2935" s="3" t="s">
        <v>15</v>
      </c>
      <c r="B2935" s="6" t="s">
        <v>3142</v>
      </c>
      <c r="C2935" s="4" t="str">
        <f t="shared" ref="C2935" si="3513">LEFT(A2935,(FIND(" miles",A2935,1)-1))</f>
        <v>3.6</v>
      </c>
    </row>
    <row r="2936" spans="1:5" ht="13.5" thickBot="1">
      <c r="A2936" s="7">
        <v>0</v>
      </c>
      <c r="B2936" s="2" t="s">
        <v>3139</v>
      </c>
      <c r="C2936" s="8" t="str">
        <f t="shared" ref="C2936" si="3514">MID(A2932,FIND(" - ",A2932)+3, 2)</f>
        <v>24</v>
      </c>
    </row>
    <row r="2937" spans="1:5" ht="13.5" thickBot="1">
      <c r="A2937" s="1" t="s">
        <v>1346</v>
      </c>
      <c r="B2937" s="2" t="s">
        <v>3138</v>
      </c>
      <c r="C2937" s="4" t="str">
        <f t="shared" ref="C2937" si="3515">LEFT(A2937,(FIND(" -",A2937,1)-1))</f>
        <v>6/2/2017</v>
      </c>
    </row>
    <row r="2938" spans="1:5" ht="13.5" thickBot="1">
      <c r="A2938" s="3" t="s">
        <v>602</v>
      </c>
      <c r="B2938" s="2" t="s">
        <v>3140</v>
      </c>
      <c r="C2938" s="8" t="str">
        <f t="shared" ref="C2938:C2939" si="3516">MID(A2938,FIND(" - ",A2938)+3,LEN(A2938))</f>
        <v>23rd &amp; Fairmount</v>
      </c>
      <c r="D2938" s="2" t="s">
        <v>3143</v>
      </c>
      <c r="E2938" s="4" t="str">
        <f t="shared" ref="E2938" si="3517">LEFT(A2938,(FIND(" checkout",A2938,1)-1))</f>
        <v>7:46 AM</v>
      </c>
    </row>
    <row r="2939" spans="1:5" ht="13.5" thickBot="1">
      <c r="A2939" s="5" t="s">
        <v>778</v>
      </c>
      <c r="B2939" s="2" t="s">
        <v>3141</v>
      </c>
      <c r="C2939" s="8" t="str">
        <f t="shared" si="3516"/>
        <v>The Children's Hospital of Philadelphia (CHOP)</v>
      </c>
      <c r="D2939" s="2" t="s">
        <v>3144</v>
      </c>
      <c r="E2939" s="4" t="str">
        <f t="shared" ref="E2939" si="3518">LEFT(A2939,(FIND(" return",A2939,1)-1))</f>
        <v>8:02 AM</v>
      </c>
    </row>
    <row r="2940" spans="1:5" ht="13.5" thickBot="1">
      <c r="A2940" s="3" t="s">
        <v>35</v>
      </c>
      <c r="B2940" s="6" t="s">
        <v>3142</v>
      </c>
      <c r="C2940" s="4" t="str">
        <f t="shared" ref="C2940" si="3519">LEFT(A2940,(FIND(" miles",A2940,1)-1))</f>
        <v>2.4</v>
      </c>
    </row>
    <row r="2941" spans="1:5" ht="13.5" thickBot="1">
      <c r="A2941" s="7">
        <v>0</v>
      </c>
      <c r="B2941" s="2" t="s">
        <v>3139</v>
      </c>
      <c r="C2941" s="8" t="str">
        <f t="shared" ref="C2941" si="3520">MID(A2937,FIND(" - ",A2937)+3, 2)</f>
        <v>16</v>
      </c>
    </row>
    <row r="2942" spans="1:5" ht="13.5" thickBot="1">
      <c r="A2942" s="1" t="s">
        <v>1347</v>
      </c>
      <c r="B2942" s="2" t="s">
        <v>3138</v>
      </c>
      <c r="C2942" s="4" t="str">
        <f t="shared" ref="C2942" si="3521">LEFT(A2942,(FIND(" -",A2942,1)-1))</f>
        <v>6/2/2017</v>
      </c>
    </row>
    <row r="2943" spans="1:5" ht="13.5" thickBot="1">
      <c r="A2943" s="3" t="s">
        <v>1348</v>
      </c>
      <c r="B2943" s="2" t="s">
        <v>3140</v>
      </c>
      <c r="C2943" s="8" t="str">
        <f t="shared" ref="C2943:C2944" si="3522">MID(A2943,FIND(" - ",A2943)+3,LEN(A2943))</f>
        <v>The Children's Hospital of Philadelphia (CHOP)</v>
      </c>
      <c r="D2943" s="2" t="s">
        <v>3143</v>
      </c>
      <c r="E2943" s="4" t="str">
        <f t="shared" ref="E2943" si="3523">LEFT(A2943,(FIND(" checkout",A2943,1)-1))</f>
        <v>2:37 PM</v>
      </c>
    </row>
    <row r="2944" spans="1:5" ht="13.5" thickBot="1">
      <c r="A2944" s="5" t="s">
        <v>1349</v>
      </c>
      <c r="B2944" s="2" t="s">
        <v>3141</v>
      </c>
      <c r="C2944" s="8" t="str">
        <f t="shared" si="3522"/>
        <v>23rd &amp; Fairmount</v>
      </c>
      <c r="D2944" s="2" t="s">
        <v>3144</v>
      </c>
      <c r="E2944" s="4" t="str">
        <f t="shared" ref="E2944" si="3524">LEFT(A2944,(FIND(" return",A2944,1)-1))</f>
        <v>2:55 PM</v>
      </c>
    </row>
    <row r="2945" spans="1:5" ht="13.5" thickBot="1">
      <c r="A2945" s="3" t="s">
        <v>74</v>
      </c>
      <c r="B2945" s="6" t="s">
        <v>3142</v>
      </c>
      <c r="C2945" s="4" t="str">
        <f t="shared" ref="C2945" si="3525">LEFT(A2945,(FIND(" miles",A2945,1)-1))</f>
        <v>2.7</v>
      </c>
    </row>
    <row r="2946" spans="1:5" ht="13.5" thickBot="1">
      <c r="A2946" s="7">
        <v>0</v>
      </c>
      <c r="B2946" s="2" t="s">
        <v>3139</v>
      </c>
      <c r="C2946" s="8" t="str">
        <f t="shared" ref="C2946" si="3526">MID(A2942,FIND(" - ",A2942)+3, 2)</f>
        <v>18</v>
      </c>
    </row>
    <row r="2947" spans="1:5" ht="13.5" thickBot="1">
      <c r="A2947" s="1" t="s">
        <v>1350</v>
      </c>
      <c r="B2947" s="2" t="s">
        <v>3138</v>
      </c>
      <c r="C2947" s="4" t="str">
        <f t="shared" ref="C2947" si="3527">LEFT(A2947,(FIND(" -",A2947,1)-1))</f>
        <v>6/5/2017</v>
      </c>
    </row>
    <row r="2948" spans="1:5" ht="13.5" thickBot="1">
      <c r="A2948" s="3" t="s">
        <v>77</v>
      </c>
      <c r="B2948" s="2" t="s">
        <v>3140</v>
      </c>
      <c r="C2948" s="8" t="str">
        <f t="shared" ref="C2948:C2949" si="3528">MID(A2948,FIND(" - ",A2948)+3,LEN(A2948))</f>
        <v>23rd &amp; Fairmount</v>
      </c>
      <c r="D2948" s="2" t="s">
        <v>3143</v>
      </c>
      <c r="E2948" s="4" t="str">
        <f t="shared" ref="E2948" si="3529">LEFT(A2948,(FIND(" checkout",A2948,1)-1))</f>
        <v>8:09 AM</v>
      </c>
    </row>
    <row r="2949" spans="1:5" ht="13.5" thickBot="1">
      <c r="A2949" s="5" t="s">
        <v>1351</v>
      </c>
      <c r="B2949" s="2" t="s">
        <v>3141</v>
      </c>
      <c r="C2949" s="8" t="str">
        <f t="shared" si="3528"/>
        <v>The Children's Hospital of Philadelphia, East Service Drive</v>
      </c>
      <c r="D2949" s="2" t="s">
        <v>3144</v>
      </c>
      <c r="E2949" s="4" t="str">
        <f t="shared" ref="E2949" si="3530">LEFT(A2949,(FIND(" return",A2949,1)-1))</f>
        <v>8:24 AM</v>
      </c>
    </row>
    <row r="2950" spans="1:5" ht="13.5" thickBot="1">
      <c r="A2950" s="3" t="s">
        <v>23</v>
      </c>
      <c r="B2950" s="6" t="s">
        <v>3142</v>
      </c>
      <c r="C2950" s="4" t="str">
        <f t="shared" ref="C2950" si="3531">LEFT(A2950,(FIND(" miles",A2950,1)-1))</f>
        <v>2.25</v>
      </c>
    </row>
    <row r="2951" spans="1:5" ht="13.5" thickBot="1">
      <c r="A2951" s="7">
        <v>0</v>
      </c>
      <c r="B2951" s="2" t="s">
        <v>3139</v>
      </c>
      <c r="C2951" s="8" t="str">
        <f t="shared" ref="C2951" si="3532">MID(A2947,FIND(" - ",A2947)+3, 2)</f>
        <v>15</v>
      </c>
    </row>
    <row r="2952" spans="1:5" ht="13.5" thickBot="1">
      <c r="A2952" s="1" t="s">
        <v>1352</v>
      </c>
      <c r="B2952" s="2" t="s">
        <v>3138</v>
      </c>
      <c r="C2952" s="4" t="str">
        <f t="shared" ref="C2952" si="3533">LEFT(A2952,(FIND(" -",A2952,1)-1))</f>
        <v>6/5/2017</v>
      </c>
    </row>
    <row r="2953" spans="1:5" ht="13.5" thickBot="1">
      <c r="A2953" s="3" t="s">
        <v>1353</v>
      </c>
      <c r="B2953" s="2" t="s">
        <v>3140</v>
      </c>
      <c r="C2953" s="8" t="str">
        <f t="shared" ref="C2953:C2954" si="3534">MID(A2953,FIND(" - ",A2953)+3,LEN(A2953))</f>
        <v>The Children's Hospital of Philadelphia (CHOP)</v>
      </c>
      <c r="D2953" s="2" t="s">
        <v>3143</v>
      </c>
      <c r="E2953" s="4" t="str">
        <f t="shared" ref="E2953" si="3535">LEFT(A2953,(FIND(" checkout",A2953,1)-1))</f>
        <v>4:05 PM</v>
      </c>
    </row>
    <row r="2954" spans="1:5" ht="13.5" thickBot="1">
      <c r="A2954" s="5" t="s">
        <v>1354</v>
      </c>
      <c r="B2954" s="2" t="s">
        <v>3141</v>
      </c>
      <c r="C2954" s="8" t="str">
        <f t="shared" si="3534"/>
        <v>23rd &amp; Fairmount</v>
      </c>
      <c r="D2954" s="2" t="s">
        <v>3144</v>
      </c>
      <c r="E2954" s="4" t="str">
        <f t="shared" ref="E2954" si="3536">LEFT(A2954,(FIND(" return",A2954,1)-1))</f>
        <v>4:22 PM</v>
      </c>
    </row>
    <row r="2955" spans="1:5" ht="13.5" thickBot="1">
      <c r="A2955" s="3" t="s">
        <v>45</v>
      </c>
      <c r="B2955" s="6" t="s">
        <v>3142</v>
      </c>
      <c r="C2955" s="4" t="str">
        <f t="shared" ref="C2955" si="3537">LEFT(A2955,(FIND(" miles",A2955,1)-1))</f>
        <v>2.55</v>
      </c>
    </row>
    <row r="2956" spans="1:5" ht="13.5" thickBot="1">
      <c r="A2956" s="7">
        <v>0</v>
      </c>
      <c r="B2956" s="2" t="s">
        <v>3139</v>
      </c>
      <c r="C2956" s="8" t="str">
        <f t="shared" ref="C2956" si="3538">MID(A2952,FIND(" - ",A2952)+3, 2)</f>
        <v>17</v>
      </c>
    </row>
    <row r="2957" spans="1:5" ht="13.5" thickBot="1">
      <c r="A2957" s="1" t="s">
        <v>1355</v>
      </c>
      <c r="B2957" s="2" t="s">
        <v>3138</v>
      </c>
      <c r="C2957" s="4" t="str">
        <f t="shared" ref="C2957" si="3539">LEFT(A2957,(FIND(" -",A2957,1)-1))</f>
        <v>6/6/2017</v>
      </c>
    </row>
    <row r="2958" spans="1:5" ht="13.5" thickBot="1">
      <c r="A2958" s="3" t="s">
        <v>158</v>
      </c>
      <c r="B2958" s="2" t="s">
        <v>3140</v>
      </c>
      <c r="C2958" s="8" t="str">
        <f t="shared" ref="C2958:C2959" si="3540">MID(A2958,FIND(" - ",A2958)+3,LEN(A2958))</f>
        <v>23rd &amp; Fairmount</v>
      </c>
      <c r="D2958" s="2" t="s">
        <v>3143</v>
      </c>
      <c r="E2958" s="4" t="str">
        <f t="shared" ref="E2958" si="3541">LEFT(A2958,(FIND(" checkout",A2958,1)-1))</f>
        <v>8:07 AM</v>
      </c>
    </row>
    <row r="2959" spans="1:5" ht="13.5" thickBot="1">
      <c r="A2959" s="5" t="s">
        <v>87</v>
      </c>
      <c r="B2959" s="2" t="s">
        <v>3141</v>
      </c>
      <c r="C2959" s="8" t="str">
        <f t="shared" si="3540"/>
        <v>The Children's Hospital of Philadelphia (CHOP)</v>
      </c>
      <c r="D2959" s="2" t="s">
        <v>3144</v>
      </c>
      <c r="E2959" s="4" t="str">
        <f t="shared" ref="E2959" si="3542">LEFT(A2959,(FIND(" return",A2959,1)-1))</f>
        <v>8:22 AM</v>
      </c>
    </row>
    <row r="2960" spans="1:5" ht="13.5" thickBot="1">
      <c r="A2960" s="3" t="s">
        <v>23</v>
      </c>
      <c r="B2960" s="6" t="s">
        <v>3142</v>
      </c>
      <c r="C2960" s="4" t="str">
        <f t="shared" ref="C2960" si="3543">LEFT(A2960,(FIND(" miles",A2960,1)-1))</f>
        <v>2.25</v>
      </c>
    </row>
    <row r="2961" spans="1:5" ht="13.5" thickBot="1">
      <c r="A2961" s="7">
        <v>0</v>
      </c>
      <c r="B2961" s="2" t="s">
        <v>3139</v>
      </c>
      <c r="C2961" s="8" t="str">
        <f t="shared" ref="C2961" si="3544">MID(A2957,FIND(" - ",A2957)+3, 2)</f>
        <v>15</v>
      </c>
    </row>
    <row r="2962" spans="1:5" ht="13.5" thickBot="1">
      <c r="A2962" s="1" t="s">
        <v>1356</v>
      </c>
      <c r="B2962" s="2" t="s">
        <v>3138</v>
      </c>
      <c r="C2962" s="4" t="str">
        <f t="shared" ref="C2962" si="3545">LEFT(A2962,(FIND(" -",A2962,1)-1))</f>
        <v>6/6/2017</v>
      </c>
    </row>
    <row r="2963" spans="1:5" ht="13.5" thickBot="1">
      <c r="A2963" s="3" t="s">
        <v>21</v>
      </c>
      <c r="B2963" s="2" t="s">
        <v>3140</v>
      </c>
      <c r="C2963" s="8" t="str">
        <f t="shared" ref="C2963:C2964" si="3546">MID(A2963,FIND(" - ",A2963)+3,LEN(A2963))</f>
        <v>The Children's Hospital of Philadelphia (CHOP)</v>
      </c>
      <c r="D2963" s="2" t="s">
        <v>3143</v>
      </c>
      <c r="E2963" s="4" t="str">
        <f t="shared" ref="E2963" si="3547">LEFT(A2963,(FIND(" checkout",A2963,1)-1))</f>
        <v>5:16 PM</v>
      </c>
    </row>
    <row r="2964" spans="1:5" ht="13.5" thickBot="1">
      <c r="A2964" s="5" t="s">
        <v>1357</v>
      </c>
      <c r="B2964" s="2" t="s">
        <v>3141</v>
      </c>
      <c r="C2964" s="8" t="str">
        <f t="shared" si="3546"/>
        <v>23rd &amp; Fairmount</v>
      </c>
      <c r="D2964" s="2" t="s">
        <v>3144</v>
      </c>
      <c r="E2964" s="4" t="str">
        <f t="shared" ref="E2964" si="3548">LEFT(A2964,(FIND(" return",A2964,1)-1))</f>
        <v>5:35 PM</v>
      </c>
    </row>
    <row r="2965" spans="1:5" ht="13.5" thickBot="1">
      <c r="A2965" s="3" t="s">
        <v>39</v>
      </c>
      <c r="B2965" s="6" t="s">
        <v>3142</v>
      </c>
      <c r="C2965" s="4" t="str">
        <f t="shared" ref="C2965" si="3549">LEFT(A2965,(FIND(" miles",A2965,1)-1))</f>
        <v>2.85</v>
      </c>
    </row>
    <row r="2966" spans="1:5" ht="13.5" thickBot="1">
      <c r="A2966" s="7">
        <v>0</v>
      </c>
      <c r="B2966" s="2" t="s">
        <v>3139</v>
      </c>
      <c r="C2966" s="8" t="str">
        <f t="shared" ref="C2966" si="3550">MID(A2962,FIND(" - ",A2962)+3, 2)</f>
        <v>19</v>
      </c>
    </row>
    <row r="2967" spans="1:5" ht="13.5" thickBot="1">
      <c r="A2967" s="1" t="s">
        <v>1358</v>
      </c>
      <c r="B2967" s="2" t="s">
        <v>3138</v>
      </c>
      <c r="C2967" s="4" t="str">
        <f t="shared" ref="C2967" si="3551">LEFT(A2967,(FIND(" -",A2967,1)-1))</f>
        <v>6/7/2017</v>
      </c>
    </row>
    <row r="2968" spans="1:5" ht="13.5" thickBot="1">
      <c r="A2968" s="3" t="s">
        <v>1359</v>
      </c>
      <c r="B2968" s="2" t="s">
        <v>3140</v>
      </c>
      <c r="C2968" s="8" t="str">
        <f t="shared" ref="C2968:C2969" si="3552">MID(A2968,FIND(" - ",A2968)+3,LEN(A2968))</f>
        <v>23rd &amp; Fairmount</v>
      </c>
      <c r="D2968" s="2" t="s">
        <v>3143</v>
      </c>
      <c r="E2968" s="4" t="str">
        <f t="shared" ref="E2968" si="3553">LEFT(A2968,(FIND(" checkout",A2968,1)-1))</f>
        <v>10:57 AM</v>
      </c>
    </row>
    <row r="2969" spans="1:5" ht="13.5" thickBot="1">
      <c r="A2969" s="5" t="s">
        <v>1360</v>
      </c>
      <c r="B2969" s="2" t="s">
        <v>3141</v>
      </c>
      <c r="C2969" s="8" t="str">
        <f t="shared" si="3552"/>
        <v>The Children's Hospital of Philadelphia, East Service Drive</v>
      </c>
      <c r="D2969" s="2" t="s">
        <v>3144</v>
      </c>
      <c r="E2969" s="4" t="str">
        <f t="shared" ref="E2969" si="3554">LEFT(A2969,(FIND(" return",A2969,1)-1))</f>
        <v>11:12 AM</v>
      </c>
    </row>
    <row r="2970" spans="1:5" ht="13.5" thickBot="1">
      <c r="A2970" s="3" t="s">
        <v>23</v>
      </c>
      <c r="B2970" s="6" t="s">
        <v>3142</v>
      </c>
      <c r="C2970" s="4" t="str">
        <f t="shared" ref="C2970" si="3555">LEFT(A2970,(FIND(" miles",A2970,1)-1))</f>
        <v>2.25</v>
      </c>
    </row>
    <row r="2971" spans="1:5" ht="13.5" thickBot="1">
      <c r="A2971" s="7">
        <v>0</v>
      </c>
      <c r="B2971" s="2" t="s">
        <v>3139</v>
      </c>
      <c r="C2971" s="8" t="str">
        <f t="shared" ref="C2971" si="3556">MID(A2967,FIND(" - ",A2967)+3, 2)</f>
        <v>15</v>
      </c>
    </row>
    <row r="2972" spans="1:5" ht="13.5" thickBot="1">
      <c r="A2972" s="1" t="s">
        <v>1361</v>
      </c>
      <c r="B2972" s="2" t="s">
        <v>3138</v>
      </c>
      <c r="C2972" s="4" t="str">
        <f t="shared" ref="C2972" si="3557">LEFT(A2972,(FIND(" -",A2972,1)-1))</f>
        <v>6/7/2017</v>
      </c>
    </row>
    <row r="2973" spans="1:5" ht="13.5" thickBot="1">
      <c r="A2973" s="3" t="s">
        <v>436</v>
      </c>
      <c r="B2973" s="2" t="s">
        <v>3140</v>
      </c>
      <c r="C2973" s="8" t="str">
        <f t="shared" ref="C2973:C2974" si="3558">MID(A2973,FIND(" - ",A2973)+3,LEN(A2973))</f>
        <v>The Children's Hospital of Philadelphia (CHOP)</v>
      </c>
      <c r="D2973" s="2" t="s">
        <v>3143</v>
      </c>
      <c r="E2973" s="4" t="str">
        <f t="shared" ref="E2973" si="3559">LEFT(A2973,(FIND(" checkout",A2973,1)-1))</f>
        <v>5:01 PM</v>
      </c>
    </row>
    <row r="2974" spans="1:5" ht="13.5" thickBot="1">
      <c r="A2974" s="5" t="s">
        <v>551</v>
      </c>
      <c r="B2974" s="2" t="s">
        <v>3141</v>
      </c>
      <c r="C2974" s="8" t="str">
        <f t="shared" si="3558"/>
        <v>23rd &amp; Fairmount</v>
      </c>
      <c r="D2974" s="2" t="s">
        <v>3144</v>
      </c>
      <c r="E2974" s="4" t="str">
        <f t="shared" ref="E2974" si="3560">LEFT(A2974,(FIND(" return",A2974,1)-1))</f>
        <v>5:21 PM</v>
      </c>
    </row>
    <row r="2975" spans="1:5" ht="13.5" thickBot="1">
      <c r="A2975" s="3" t="s">
        <v>68</v>
      </c>
      <c r="B2975" s="6" t="s">
        <v>3142</v>
      </c>
      <c r="C2975" s="4" t="str">
        <f t="shared" ref="C2975" si="3561">LEFT(A2975,(FIND(" miles",A2975,1)-1))</f>
        <v>3</v>
      </c>
    </row>
    <row r="2976" spans="1:5" ht="13.5" thickBot="1">
      <c r="A2976" s="7">
        <v>0</v>
      </c>
      <c r="B2976" s="2" t="s">
        <v>3139</v>
      </c>
      <c r="C2976" s="8" t="str">
        <f t="shared" ref="C2976" si="3562">MID(A2972,FIND(" - ",A2972)+3, 2)</f>
        <v>20</v>
      </c>
    </row>
    <row r="2977" spans="1:5" ht="13.5" thickBot="1">
      <c r="A2977" s="1" t="s">
        <v>1362</v>
      </c>
      <c r="B2977" s="2" t="s">
        <v>3138</v>
      </c>
      <c r="C2977" s="4" t="str">
        <f t="shared" ref="C2977" si="3563">LEFT(A2977,(FIND(" -",A2977,1)-1))</f>
        <v>6/8/2017</v>
      </c>
    </row>
    <row r="2978" spans="1:5" ht="13.5" thickBot="1">
      <c r="A2978" s="3" t="s">
        <v>263</v>
      </c>
      <c r="B2978" s="2" t="s">
        <v>3140</v>
      </c>
      <c r="C2978" s="8" t="str">
        <f t="shared" ref="C2978:C2979" si="3564">MID(A2978,FIND(" - ",A2978)+3,LEN(A2978))</f>
        <v>23rd &amp; Fairmount</v>
      </c>
      <c r="D2978" s="2" t="s">
        <v>3143</v>
      </c>
      <c r="E2978" s="4" t="str">
        <f t="shared" ref="E2978" si="3565">LEFT(A2978,(FIND(" checkout",A2978,1)-1))</f>
        <v>8:20 AM</v>
      </c>
    </row>
    <row r="2979" spans="1:5" ht="13.5" thickBot="1">
      <c r="A2979" s="5" t="s">
        <v>1363</v>
      </c>
      <c r="B2979" s="2" t="s">
        <v>3141</v>
      </c>
      <c r="C2979" s="8" t="str">
        <f t="shared" si="3564"/>
        <v>The Children's Hospital of Philadelphia, East Service Drive</v>
      </c>
      <c r="D2979" s="2" t="s">
        <v>3144</v>
      </c>
      <c r="E2979" s="4" t="str">
        <f t="shared" ref="E2979" si="3566">LEFT(A2979,(FIND(" return",A2979,1)-1))</f>
        <v>8:36 AM</v>
      </c>
    </row>
    <row r="2980" spans="1:5" ht="13.5" thickBot="1">
      <c r="A2980" s="3" t="s">
        <v>35</v>
      </c>
      <c r="B2980" s="6" t="s">
        <v>3142</v>
      </c>
      <c r="C2980" s="4" t="str">
        <f t="shared" ref="C2980" si="3567">LEFT(A2980,(FIND(" miles",A2980,1)-1))</f>
        <v>2.4</v>
      </c>
    </row>
    <row r="2981" spans="1:5" ht="13.5" thickBot="1">
      <c r="A2981" s="7">
        <v>0</v>
      </c>
      <c r="B2981" s="2" t="s">
        <v>3139</v>
      </c>
      <c r="C2981" s="8" t="str">
        <f t="shared" ref="C2981" si="3568">MID(A2977,FIND(" - ",A2977)+3, 2)</f>
        <v>16</v>
      </c>
    </row>
    <row r="2982" spans="1:5" ht="13.5" thickBot="1">
      <c r="A2982" s="1" t="s">
        <v>1364</v>
      </c>
      <c r="B2982" s="2" t="s">
        <v>3138</v>
      </c>
      <c r="C2982" s="4" t="str">
        <f t="shared" ref="C2982" si="3569">LEFT(A2982,(FIND(" -",A2982,1)-1))</f>
        <v>6/8/2017</v>
      </c>
    </row>
    <row r="2983" spans="1:5" ht="13.5" thickBot="1">
      <c r="A2983" s="3" t="s">
        <v>421</v>
      </c>
      <c r="B2983" s="2" t="s">
        <v>3140</v>
      </c>
      <c r="C2983" s="8" t="str">
        <f t="shared" ref="C2983:C2984" si="3570">MID(A2983,FIND(" - ",A2983)+3,LEN(A2983))</f>
        <v>University City Station</v>
      </c>
      <c r="D2983" s="2" t="s">
        <v>3143</v>
      </c>
      <c r="E2983" s="4" t="str">
        <f t="shared" ref="E2983" si="3571">LEFT(A2983,(FIND(" checkout",A2983,1)-1))</f>
        <v>5:21 PM</v>
      </c>
    </row>
    <row r="2984" spans="1:5" ht="13.5" thickBot="1">
      <c r="A2984" s="5" t="s">
        <v>1365</v>
      </c>
      <c r="B2984" s="2" t="s">
        <v>3141</v>
      </c>
      <c r="C2984" s="8" t="str">
        <f t="shared" si="3570"/>
        <v>Rodin Museum</v>
      </c>
      <c r="D2984" s="2" t="s">
        <v>3144</v>
      </c>
      <c r="E2984" s="4" t="str">
        <f t="shared" ref="E2984" si="3572">LEFT(A2984,(FIND(" return",A2984,1)-1))</f>
        <v>5:36 PM</v>
      </c>
    </row>
    <row r="2985" spans="1:5" ht="13.5" thickBot="1">
      <c r="A2985" s="3" t="s">
        <v>23</v>
      </c>
      <c r="B2985" s="6" t="s">
        <v>3142</v>
      </c>
      <c r="C2985" s="4" t="str">
        <f t="shared" ref="C2985" si="3573">LEFT(A2985,(FIND(" miles",A2985,1)-1))</f>
        <v>2.25</v>
      </c>
    </row>
    <row r="2986" spans="1:5" ht="13.5" thickBot="1">
      <c r="A2986" s="7">
        <v>0</v>
      </c>
      <c r="B2986" s="2" t="s">
        <v>3139</v>
      </c>
      <c r="C2986" s="8" t="str">
        <f t="shared" ref="C2986" si="3574">MID(A2982,FIND(" - ",A2982)+3, 2)</f>
        <v>15</v>
      </c>
    </row>
    <row r="2987" spans="1:5" ht="13.5" thickBot="1">
      <c r="A2987" s="1" t="s">
        <v>1366</v>
      </c>
      <c r="B2987" s="2" t="s">
        <v>3138</v>
      </c>
      <c r="C2987" s="4" t="str">
        <f t="shared" ref="C2987" si="3575">LEFT(A2987,(FIND(" -",A2987,1)-1))</f>
        <v>6/8/2017</v>
      </c>
    </row>
    <row r="2988" spans="1:5" ht="13.5" thickBot="1">
      <c r="A2988" s="3" t="s">
        <v>1367</v>
      </c>
      <c r="B2988" s="2" t="s">
        <v>3140</v>
      </c>
      <c r="C2988" s="8" t="str">
        <f t="shared" ref="C2988:C2989" si="3576">MID(A2988,FIND(" - ",A2988)+3,LEN(A2988))</f>
        <v>23rd &amp; Fairmount</v>
      </c>
      <c r="D2988" s="2" t="s">
        <v>3143</v>
      </c>
      <c r="E2988" s="4" t="str">
        <f t="shared" ref="E2988" si="3577">LEFT(A2988,(FIND(" checkout",A2988,1)-1))</f>
        <v>7:46 PM</v>
      </c>
    </row>
    <row r="2989" spans="1:5" ht="13.5" thickBot="1">
      <c r="A2989" s="5" t="s">
        <v>1368</v>
      </c>
      <c r="B2989" s="2" t="s">
        <v>3141</v>
      </c>
      <c r="C2989" s="8" t="str">
        <f t="shared" si="3576"/>
        <v>17th &amp; Pine</v>
      </c>
      <c r="D2989" s="2" t="s">
        <v>3144</v>
      </c>
      <c r="E2989" s="4" t="str">
        <f t="shared" ref="E2989" si="3578">LEFT(A2989,(FIND(" return",A2989,1)-1))</f>
        <v>7:59 PM</v>
      </c>
    </row>
    <row r="2990" spans="1:5" ht="13.5" thickBot="1">
      <c r="A2990" s="3" t="s">
        <v>31</v>
      </c>
      <c r="B2990" s="6" t="s">
        <v>3142</v>
      </c>
      <c r="C2990" s="4" t="str">
        <f t="shared" ref="C2990" si="3579">LEFT(A2990,(FIND(" miles",A2990,1)-1))</f>
        <v>1.95</v>
      </c>
    </row>
    <row r="2991" spans="1:5" ht="13.5" thickBot="1">
      <c r="A2991" s="7">
        <v>0</v>
      </c>
      <c r="B2991" s="2" t="s">
        <v>3139</v>
      </c>
      <c r="C2991" s="8" t="str">
        <f t="shared" ref="C2991" si="3580">MID(A2987,FIND(" - ",A2987)+3, 2)</f>
        <v>13</v>
      </c>
    </row>
    <row r="2992" spans="1:5" ht="13.5" thickBot="1">
      <c r="A2992" s="1" t="s">
        <v>1369</v>
      </c>
      <c r="B2992" s="2" t="s">
        <v>3138</v>
      </c>
      <c r="C2992" s="4" t="str">
        <f t="shared" ref="C2992" si="3581">LEFT(A2992,(FIND(" -",A2992,1)-1))</f>
        <v>6/8/2017</v>
      </c>
    </row>
    <row r="2993" spans="1:5" ht="13.5" thickBot="1">
      <c r="A2993" s="3" t="s">
        <v>1370</v>
      </c>
      <c r="B2993" s="2" t="s">
        <v>3140</v>
      </c>
      <c r="C2993" s="8" t="str">
        <f t="shared" ref="C2993:C2994" si="3582">MID(A2993,FIND(" - ",A2993)+3,LEN(A2993))</f>
        <v>17th &amp; Pine</v>
      </c>
      <c r="D2993" s="2" t="s">
        <v>3143</v>
      </c>
      <c r="E2993" s="4" t="str">
        <f t="shared" ref="E2993" si="3583">LEFT(A2993,(FIND(" checkout",A2993,1)-1))</f>
        <v>9:36 PM</v>
      </c>
    </row>
    <row r="2994" spans="1:5" ht="13.5" thickBot="1">
      <c r="A2994" s="5" t="s">
        <v>1371</v>
      </c>
      <c r="B2994" s="2" t="s">
        <v>3141</v>
      </c>
      <c r="C2994" s="8" t="str">
        <f t="shared" si="3582"/>
        <v>23rd &amp; Fairmount</v>
      </c>
      <c r="D2994" s="2" t="s">
        <v>3144</v>
      </c>
      <c r="E2994" s="4" t="str">
        <f t="shared" ref="E2994" si="3584">LEFT(A2994,(FIND(" return",A2994,1)-1))</f>
        <v>9:50 PM</v>
      </c>
    </row>
    <row r="2995" spans="1:5" ht="13.5" thickBot="1">
      <c r="A2995" s="3" t="s">
        <v>3</v>
      </c>
      <c r="B2995" s="6" t="s">
        <v>3142</v>
      </c>
      <c r="C2995" s="4" t="str">
        <f t="shared" ref="C2995" si="3585">LEFT(A2995,(FIND(" miles",A2995,1)-1))</f>
        <v>2.1</v>
      </c>
    </row>
    <row r="2996" spans="1:5" ht="13.5" thickBot="1">
      <c r="A2996" s="7">
        <v>0</v>
      </c>
      <c r="B2996" s="2" t="s">
        <v>3139</v>
      </c>
      <c r="C2996" s="8" t="str">
        <f t="shared" ref="C2996" si="3586">MID(A2992,FIND(" - ",A2992)+3, 2)</f>
        <v>14</v>
      </c>
    </row>
    <row r="2997" spans="1:5" ht="13.5" thickBot="1">
      <c r="A2997" s="1" t="s">
        <v>1372</v>
      </c>
      <c r="B2997" s="2" t="s">
        <v>3138</v>
      </c>
      <c r="C2997" s="4" t="str">
        <f t="shared" ref="C2997" si="3587">LEFT(A2997,(FIND(" -",A2997,1)-1))</f>
        <v>6/9/2017</v>
      </c>
    </row>
    <row r="2998" spans="1:5" ht="13.5" thickBot="1">
      <c r="A2998" s="3" t="s">
        <v>113</v>
      </c>
      <c r="B2998" s="2" t="s">
        <v>3140</v>
      </c>
      <c r="C2998" s="8" t="str">
        <f t="shared" ref="C2998:C2999" si="3588">MID(A2998,FIND(" - ",A2998)+3,LEN(A2998))</f>
        <v>23rd &amp; Fairmount</v>
      </c>
      <c r="D2998" s="2" t="s">
        <v>3143</v>
      </c>
      <c r="E2998" s="4" t="str">
        <f t="shared" ref="E2998" si="3589">LEFT(A2998,(FIND(" checkout",A2998,1)-1))</f>
        <v>8:13 AM</v>
      </c>
    </row>
    <row r="2999" spans="1:5" ht="13.5" thickBot="1">
      <c r="A2999" s="5" t="s">
        <v>73</v>
      </c>
      <c r="B2999" s="2" t="s">
        <v>3141</v>
      </c>
      <c r="C2999" s="8" t="str">
        <f t="shared" si="3588"/>
        <v>The Children's Hospital of Philadelphia (CHOP)</v>
      </c>
      <c r="D2999" s="2" t="s">
        <v>3144</v>
      </c>
      <c r="E2999" s="4" t="str">
        <f t="shared" ref="E2999" si="3590">LEFT(A2999,(FIND(" return",A2999,1)-1))</f>
        <v>8:26 AM</v>
      </c>
    </row>
    <row r="3000" spans="1:5" ht="13.5" thickBot="1">
      <c r="A3000" s="3" t="s">
        <v>31</v>
      </c>
      <c r="B3000" s="6" t="s">
        <v>3142</v>
      </c>
      <c r="C3000" s="4" t="str">
        <f t="shared" ref="C3000" si="3591">LEFT(A3000,(FIND(" miles",A3000,1)-1))</f>
        <v>1.95</v>
      </c>
    </row>
    <row r="3001" spans="1:5" ht="13.5" thickBot="1">
      <c r="A3001" s="7">
        <v>0</v>
      </c>
      <c r="B3001" s="2" t="s">
        <v>3139</v>
      </c>
      <c r="C3001" s="8" t="str">
        <f t="shared" ref="C3001" si="3592">MID(A2997,FIND(" - ",A2997)+3, 2)</f>
        <v>13</v>
      </c>
    </row>
    <row r="3002" spans="1:5" ht="13.5" thickBot="1">
      <c r="A3002" s="1" t="s">
        <v>1373</v>
      </c>
      <c r="B3002" s="2" t="s">
        <v>3138</v>
      </c>
      <c r="C3002" s="4" t="str">
        <f t="shared" ref="C3002" si="3593">LEFT(A3002,(FIND(" -",A3002,1)-1))</f>
        <v>6/10/2017</v>
      </c>
    </row>
    <row r="3003" spans="1:5" ht="13.5" thickBot="1">
      <c r="A3003" s="3" t="s">
        <v>1374</v>
      </c>
      <c r="B3003" s="2" t="s">
        <v>3140</v>
      </c>
      <c r="C3003" s="8" t="str">
        <f t="shared" ref="C3003:C3004" si="3594">MID(A3003,FIND(" - ",A3003)+3,LEN(A3003))</f>
        <v>15th &amp; South</v>
      </c>
      <c r="D3003" s="2" t="s">
        <v>3143</v>
      </c>
      <c r="E3003" s="4" t="str">
        <f t="shared" ref="E3003" si="3595">LEFT(A3003,(FIND(" checkout",A3003,1)-1))</f>
        <v>12:08 AM</v>
      </c>
    </row>
    <row r="3004" spans="1:5" ht="13.5" thickBot="1">
      <c r="A3004" s="5" t="s">
        <v>1375</v>
      </c>
      <c r="B3004" s="2" t="s">
        <v>3141</v>
      </c>
      <c r="C3004" s="8" t="str">
        <f t="shared" si="3594"/>
        <v>23rd &amp; Fairmount</v>
      </c>
      <c r="D3004" s="2" t="s">
        <v>3144</v>
      </c>
      <c r="E3004" s="4" t="str">
        <f t="shared" ref="E3004" si="3596">LEFT(A3004,(FIND(" return",A3004,1)-1))</f>
        <v>12:23 AM</v>
      </c>
    </row>
    <row r="3005" spans="1:5" ht="13.5" thickBot="1">
      <c r="A3005" s="3" t="s">
        <v>23</v>
      </c>
      <c r="B3005" s="6" t="s">
        <v>3142</v>
      </c>
      <c r="C3005" s="4" t="str">
        <f t="shared" ref="C3005" si="3597">LEFT(A3005,(FIND(" miles",A3005,1)-1))</f>
        <v>2.25</v>
      </c>
    </row>
    <row r="3006" spans="1:5" ht="13.5" thickBot="1">
      <c r="A3006" s="7">
        <v>0</v>
      </c>
      <c r="B3006" s="2" t="s">
        <v>3139</v>
      </c>
      <c r="C3006" s="8" t="str">
        <f t="shared" ref="C3006" si="3598">MID(A3002,FIND(" - ",A3002)+3, 2)</f>
        <v>15</v>
      </c>
    </row>
    <row r="3007" spans="1:5" ht="13.5" thickBot="1">
      <c r="A3007" s="1" t="s">
        <v>1376</v>
      </c>
      <c r="B3007" s="2" t="s">
        <v>3138</v>
      </c>
      <c r="C3007" s="4" t="str">
        <f t="shared" ref="C3007" si="3599">LEFT(A3007,(FIND(" -",A3007,1)-1))</f>
        <v>6/10/2017</v>
      </c>
    </row>
    <row r="3008" spans="1:5" ht="13.5" thickBot="1">
      <c r="A3008" s="3" t="s">
        <v>1377</v>
      </c>
      <c r="B3008" s="2" t="s">
        <v>3140</v>
      </c>
      <c r="C3008" s="8" t="str">
        <f t="shared" ref="C3008:C3009" si="3600">MID(A3008,FIND(" - ",A3008)+3,LEN(A3008))</f>
        <v>23rd &amp; Market</v>
      </c>
      <c r="D3008" s="2" t="s">
        <v>3143</v>
      </c>
      <c r="E3008" s="4" t="str">
        <f t="shared" ref="E3008" si="3601">LEFT(A3008,(FIND(" checkout",A3008,1)-1))</f>
        <v>7:58 PM</v>
      </c>
    </row>
    <row r="3009" spans="1:5" ht="13.5" thickBot="1">
      <c r="A3009" s="5" t="s">
        <v>1378</v>
      </c>
      <c r="B3009" s="2" t="s">
        <v>3141</v>
      </c>
      <c r="C3009" s="8" t="str">
        <f t="shared" si="3600"/>
        <v>23rd &amp; Fairmount</v>
      </c>
      <c r="D3009" s="2" t="s">
        <v>3144</v>
      </c>
      <c r="E3009" s="4" t="str">
        <f t="shared" ref="E3009" si="3602">LEFT(A3009,(FIND(" return",A3009,1)-1))</f>
        <v>8:04 PM</v>
      </c>
    </row>
    <row r="3010" spans="1:5" ht="13.5" thickBot="1">
      <c r="A3010" s="3" t="s">
        <v>366</v>
      </c>
      <c r="B3010" s="6" t="s">
        <v>3142</v>
      </c>
      <c r="C3010" s="4" t="str">
        <f t="shared" ref="C3010" si="3603">LEFT(A3010,(FIND(" miles",A3010,1)-1))</f>
        <v>0.9</v>
      </c>
    </row>
    <row r="3011" spans="1:5" ht="13.5" thickBot="1">
      <c r="A3011" s="7">
        <v>0</v>
      </c>
      <c r="B3011" s="2" t="s">
        <v>3139</v>
      </c>
      <c r="C3011" s="8" t="str">
        <f t="shared" ref="C3011" si="3604">MID(A3007,FIND(" - ",A3007)+3, 2)</f>
        <v xml:space="preserve">6 </v>
      </c>
    </row>
    <row r="3012" spans="1:5" ht="13.5" thickBot="1">
      <c r="A3012" s="1" t="s">
        <v>1379</v>
      </c>
      <c r="B3012" s="2" t="s">
        <v>3138</v>
      </c>
      <c r="C3012" s="4" t="str">
        <f t="shared" ref="C3012" si="3605">LEFT(A3012,(FIND(" -",A3012,1)-1))</f>
        <v>6/12/2017</v>
      </c>
    </row>
    <row r="3013" spans="1:5" ht="13.5" thickBot="1">
      <c r="A3013" s="3" t="s">
        <v>37</v>
      </c>
      <c r="B3013" s="2" t="s">
        <v>3140</v>
      </c>
      <c r="C3013" s="8" t="str">
        <f t="shared" ref="C3013:C3014" si="3606">MID(A3013,FIND(" - ",A3013)+3,LEN(A3013))</f>
        <v>23rd &amp; Fairmount</v>
      </c>
      <c r="D3013" s="2" t="s">
        <v>3143</v>
      </c>
      <c r="E3013" s="4" t="str">
        <f t="shared" ref="E3013" si="3607">LEFT(A3013,(FIND(" checkout",A3013,1)-1))</f>
        <v>8:04 AM</v>
      </c>
    </row>
    <row r="3014" spans="1:5" ht="13.5" thickBot="1">
      <c r="A3014" s="5" t="s">
        <v>802</v>
      </c>
      <c r="B3014" s="2" t="s">
        <v>3141</v>
      </c>
      <c r="C3014" s="8" t="str">
        <f t="shared" si="3606"/>
        <v>The Children's Hospital of Philadelphia (CHOP)</v>
      </c>
      <c r="D3014" s="2" t="s">
        <v>3144</v>
      </c>
      <c r="E3014" s="4" t="str">
        <f t="shared" ref="E3014" si="3608">LEFT(A3014,(FIND(" return",A3014,1)-1))</f>
        <v>8:20 AM</v>
      </c>
    </row>
    <row r="3015" spans="1:5" ht="13.5" thickBot="1">
      <c r="A3015" s="3" t="s">
        <v>35</v>
      </c>
      <c r="B3015" s="6" t="s">
        <v>3142</v>
      </c>
      <c r="C3015" s="4" t="str">
        <f t="shared" ref="C3015" si="3609">LEFT(A3015,(FIND(" miles",A3015,1)-1))</f>
        <v>2.4</v>
      </c>
    </row>
    <row r="3016" spans="1:5" ht="13.5" thickBot="1">
      <c r="A3016" s="7">
        <v>0</v>
      </c>
      <c r="B3016" s="2" t="s">
        <v>3139</v>
      </c>
      <c r="C3016" s="8" t="str">
        <f t="shared" ref="C3016" si="3610">MID(A3012,FIND(" - ",A3012)+3, 2)</f>
        <v>16</v>
      </c>
    </row>
    <row r="3017" spans="1:5" ht="13.5" thickBot="1">
      <c r="A3017" s="1" t="s">
        <v>1380</v>
      </c>
      <c r="B3017" s="2" t="s">
        <v>3138</v>
      </c>
      <c r="C3017" s="4" t="str">
        <f t="shared" ref="C3017" si="3611">LEFT(A3017,(FIND(" -",A3017,1)-1))</f>
        <v>6/12/2017</v>
      </c>
    </row>
    <row r="3018" spans="1:5" ht="13.5" thickBot="1">
      <c r="A3018" s="3" t="s">
        <v>1247</v>
      </c>
      <c r="B3018" s="2" t="s">
        <v>3140</v>
      </c>
      <c r="C3018" s="8" t="str">
        <f t="shared" ref="C3018:C3019" si="3612">MID(A3018,FIND(" - ",A3018)+3,LEN(A3018))</f>
        <v>University City Station</v>
      </c>
      <c r="D3018" s="2" t="s">
        <v>3143</v>
      </c>
      <c r="E3018" s="4" t="str">
        <f t="shared" ref="E3018" si="3613">LEFT(A3018,(FIND(" checkout",A3018,1)-1))</f>
        <v>5:25 PM</v>
      </c>
    </row>
    <row r="3019" spans="1:5" ht="13.5" thickBot="1">
      <c r="A3019" s="5" t="s">
        <v>1381</v>
      </c>
      <c r="B3019" s="2" t="s">
        <v>3141</v>
      </c>
      <c r="C3019" s="8" t="str">
        <f t="shared" si="3612"/>
        <v>Rodin Museum</v>
      </c>
      <c r="D3019" s="2" t="s">
        <v>3144</v>
      </c>
      <c r="E3019" s="4" t="str">
        <f t="shared" ref="E3019" si="3614">LEFT(A3019,(FIND(" return",A3019,1)-1))</f>
        <v>5:42 PM</v>
      </c>
    </row>
    <row r="3020" spans="1:5" ht="13.5" thickBot="1">
      <c r="A3020" s="3" t="s">
        <v>45</v>
      </c>
      <c r="B3020" s="6" t="s">
        <v>3142</v>
      </c>
      <c r="C3020" s="4" t="str">
        <f t="shared" ref="C3020" si="3615">LEFT(A3020,(FIND(" miles",A3020,1)-1))</f>
        <v>2.55</v>
      </c>
    </row>
    <row r="3021" spans="1:5" ht="13.5" thickBot="1">
      <c r="A3021" s="7">
        <v>0</v>
      </c>
      <c r="B3021" s="2" t="s">
        <v>3139</v>
      </c>
      <c r="C3021" s="8" t="str">
        <f t="shared" ref="C3021" si="3616">MID(A3017,FIND(" - ",A3017)+3, 2)</f>
        <v>17</v>
      </c>
    </row>
    <row r="3022" spans="1:5" ht="13.5" thickBot="1">
      <c r="A3022" s="1" t="s">
        <v>1382</v>
      </c>
      <c r="B3022" s="2" t="s">
        <v>3138</v>
      </c>
      <c r="C3022" s="4" t="str">
        <f t="shared" ref="C3022" si="3617">LEFT(A3022,(FIND(" -",A3022,1)-1))</f>
        <v>6/14/2017</v>
      </c>
    </row>
    <row r="3023" spans="1:5" ht="13.5" thickBot="1">
      <c r="A3023" s="3" t="s">
        <v>195</v>
      </c>
      <c r="B3023" s="2" t="s">
        <v>3140</v>
      </c>
      <c r="C3023" s="8" t="str">
        <f t="shared" ref="C3023:C3024" si="3618">MID(A3023,FIND(" - ",A3023)+3,LEN(A3023))</f>
        <v>23rd &amp; Fairmount</v>
      </c>
      <c r="D3023" s="2" t="s">
        <v>3143</v>
      </c>
      <c r="E3023" s="4" t="str">
        <f t="shared" ref="E3023" si="3619">LEFT(A3023,(FIND(" checkout",A3023,1)-1))</f>
        <v>8:14 AM</v>
      </c>
    </row>
    <row r="3024" spans="1:5" ht="13.5" thickBot="1">
      <c r="A3024" s="5" t="s">
        <v>1383</v>
      </c>
      <c r="B3024" s="2" t="s">
        <v>3141</v>
      </c>
      <c r="C3024" s="8" t="str">
        <f t="shared" si="3618"/>
        <v>The Children's Hospital of Philadelphia (CHOP)</v>
      </c>
      <c r="D3024" s="2" t="s">
        <v>3144</v>
      </c>
      <c r="E3024" s="4" t="str">
        <f t="shared" ref="E3024" si="3620">LEFT(A3024,(FIND(" return",A3024,1)-1))</f>
        <v>12:48 PM</v>
      </c>
    </row>
    <row r="3025" spans="1:5" ht="13.5" thickBot="1">
      <c r="A3025" s="3" t="s">
        <v>23</v>
      </c>
      <c r="B3025" s="6" t="s">
        <v>3142</v>
      </c>
      <c r="C3025" s="4" t="str">
        <f t="shared" ref="C3025" si="3621">LEFT(A3025,(FIND(" miles",A3025,1)-1))</f>
        <v>2.25</v>
      </c>
    </row>
    <row r="3026" spans="1:5" ht="13.5" thickBot="1">
      <c r="A3026" s="7">
        <v>0</v>
      </c>
      <c r="B3026" s="2" t="s">
        <v>3139</v>
      </c>
      <c r="C3026" s="8" t="str">
        <f t="shared" ref="C3026" si="3622">MID(A3022,FIND(" - ",A3022)+3, 2)</f>
        <v>15</v>
      </c>
    </row>
    <row r="3027" spans="1:5" ht="13.5" thickBot="1">
      <c r="A3027" s="1" t="s">
        <v>1384</v>
      </c>
      <c r="B3027" s="2" t="s">
        <v>3138</v>
      </c>
      <c r="C3027" s="4" t="str">
        <f t="shared" ref="C3027" si="3623">LEFT(A3027,(FIND(" -",A3027,1)-1))</f>
        <v>6/14/2017</v>
      </c>
    </row>
    <row r="3028" spans="1:5" ht="13.5" thickBot="1">
      <c r="A3028" s="3" t="s">
        <v>1264</v>
      </c>
      <c r="B3028" s="2" t="s">
        <v>3140</v>
      </c>
      <c r="C3028" s="8" t="str">
        <f t="shared" ref="C3028:C3029" si="3624">MID(A3028,FIND(" - ",A3028)+3,LEN(A3028))</f>
        <v>The Children's Hospital of Philadelphia (CHOP)</v>
      </c>
      <c r="D3028" s="2" t="s">
        <v>3143</v>
      </c>
      <c r="E3028" s="4" t="str">
        <f t="shared" ref="E3028" si="3625">LEFT(A3028,(FIND(" checkout",A3028,1)-1))</f>
        <v>5:19 PM</v>
      </c>
    </row>
    <row r="3029" spans="1:5" ht="13.5" thickBot="1">
      <c r="A3029" s="5" t="s">
        <v>1365</v>
      </c>
      <c r="B3029" s="2" t="s">
        <v>3141</v>
      </c>
      <c r="C3029" s="8" t="str">
        <f t="shared" si="3624"/>
        <v>Rodin Museum</v>
      </c>
      <c r="D3029" s="2" t="s">
        <v>3144</v>
      </c>
      <c r="E3029" s="4" t="str">
        <f t="shared" ref="E3029" si="3626">LEFT(A3029,(FIND(" return",A3029,1)-1))</f>
        <v>5:36 PM</v>
      </c>
    </row>
    <row r="3030" spans="1:5" ht="13.5" thickBot="1">
      <c r="A3030" s="3" t="s">
        <v>45</v>
      </c>
      <c r="B3030" s="6" t="s">
        <v>3142</v>
      </c>
      <c r="C3030" s="4" t="str">
        <f t="shared" ref="C3030" si="3627">LEFT(A3030,(FIND(" miles",A3030,1)-1))</f>
        <v>2.55</v>
      </c>
    </row>
    <row r="3031" spans="1:5" ht="13.5" thickBot="1">
      <c r="A3031" s="7">
        <v>0</v>
      </c>
      <c r="B3031" s="2" t="s">
        <v>3139</v>
      </c>
      <c r="C3031" s="8" t="str">
        <f t="shared" ref="C3031" si="3628">MID(A3027,FIND(" - ",A3027)+3, 2)</f>
        <v>17</v>
      </c>
    </row>
    <row r="3032" spans="1:5" ht="13.5" thickBot="1">
      <c r="A3032" s="1" t="s">
        <v>1385</v>
      </c>
      <c r="B3032" s="2" t="s">
        <v>3138</v>
      </c>
      <c r="C3032" s="4" t="str">
        <f t="shared" ref="C3032" si="3629">LEFT(A3032,(FIND(" -",A3032,1)-1))</f>
        <v>6/15/2017</v>
      </c>
    </row>
    <row r="3033" spans="1:5" ht="13.5" thickBot="1">
      <c r="A3033" s="3" t="s">
        <v>558</v>
      </c>
      <c r="B3033" s="2" t="s">
        <v>3140</v>
      </c>
      <c r="C3033" s="8" t="str">
        <f t="shared" ref="C3033:C3034" si="3630">MID(A3033,FIND(" - ",A3033)+3,LEN(A3033))</f>
        <v>23rd &amp; Fairmount</v>
      </c>
      <c r="D3033" s="2" t="s">
        <v>3143</v>
      </c>
      <c r="E3033" s="4" t="str">
        <f t="shared" ref="E3033" si="3631">LEFT(A3033,(FIND(" checkout",A3033,1)-1))</f>
        <v>7:52 AM</v>
      </c>
    </row>
    <row r="3034" spans="1:5" ht="13.5" thickBot="1">
      <c r="A3034" s="5" t="s">
        <v>559</v>
      </c>
      <c r="B3034" s="2" t="s">
        <v>3141</v>
      </c>
      <c r="C3034" s="8" t="str">
        <f t="shared" si="3630"/>
        <v>The Children's Hospital of Philadelphia (CHOP)</v>
      </c>
      <c r="D3034" s="2" t="s">
        <v>3144</v>
      </c>
      <c r="E3034" s="4" t="str">
        <f t="shared" ref="E3034" si="3632">LEFT(A3034,(FIND(" return",A3034,1)-1))</f>
        <v>8:07 AM</v>
      </c>
    </row>
    <row r="3035" spans="1:5" ht="13.5" thickBot="1">
      <c r="A3035" s="3" t="s">
        <v>23</v>
      </c>
      <c r="B3035" s="6" t="s">
        <v>3142</v>
      </c>
      <c r="C3035" s="4" t="str">
        <f t="shared" ref="C3035" si="3633">LEFT(A3035,(FIND(" miles",A3035,1)-1))</f>
        <v>2.25</v>
      </c>
    </row>
    <row r="3036" spans="1:5" ht="13.5" thickBot="1">
      <c r="A3036" s="7">
        <v>0</v>
      </c>
      <c r="B3036" s="2" t="s">
        <v>3139</v>
      </c>
      <c r="C3036" s="8" t="str">
        <f t="shared" ref="C3036" si="3634">MID(A3032,FIND(" - ",A3032)+3, 2)</f>
        <v>15</v>
      </c>
    </row>
    <row r="3037" spans="1:5" ht="13.5" thickBot="1">
      <c r="A3037" s="1" t="s">
        <v>1386</v>
      </c>
      <c r="B3037" s="2" t="s">
        <v>3138</v>
      </c>
      <c r="C3037" s="4" t="str">
        <f t="shared" ref="C3037" si="3635">LEFT(A3037,(FIND(" -",A3037,1)-1))</f>
        <v>6/15/2017</v>
      </c>
    </row>
    <row r="3038" spans="1:5" ht="13.5" thickBot="1">
      <c r="A3038" s="3" t="s">
        <v>1387</v>
      </c>
      <c r="B3038" s="2" t="s">
        <v>3140</v>
      </c>
      <c r="C3038" s="8" t="str">
        <f t="shared" ref="C3038:C3039" si="3636">MID(A3038,FIND(" - ",A3038)+3,LEN(A3038))</f>
        <v>The Children's Hospital of Philadelphia (CHOP)</v>
      </c>
      <c r="D3038" s="2" t="s">
        <v>3143</v>
      </c>
      <c r="E3038" s="4" t="str">
        <f t="shared" ref="E3038" si="3637">LEFT(A3038,(FIND(" checkout",A3038,1)-1))</f>
        <v>4:47 PM</v>
      </c>
    </row>
    <row r="3039" spans="1:5" ht="13.5" thickBot="1">
      <c r="A3039" s="5" t="s">
        <v>1388</v>
      </c>
      <c r="B3039" s="2" t="s">
        <v>3141</v>
      </c>
      <c r="C3039" s="8" t="str">
        <f t="shared" si="3636"/>
        <v>Rodin Museum</v>
      </c>
      <c r="D3039" s="2" t="s">
        <v>3144</v>
      </c>
      <c r="E3039" s="4" t="str">
        <f t="shared" ref="E3039" si="3638">LEFT(A3039,(FIND(" return",A3039,1)-1))</f>
        <v>5:11 PM</v>
      </c>
    </row>
    <row r="3040" spans="1:5" ht="13.5" thickBot="1">
      <c r="A3040" s="3" t="s">
        <v>15</v>
      </c>
      <c r="B3040" s="6" t="s">
        <v>3142</v>
      </c>
      <c r="C3040" s="4" t="str">
        <f t="shared" ref="C3040" si="3639">LEFT(A3040,(FIND(" miles",A3040,1)-1))</f>
        <v>3.6</v>
      </c>
    </row>
    <row r="3041" spans="1:5" ht="13.5" thickBot="1">
      <c r="A3041" s="7">
        <v>0</v>
      </c>
      <c r="B3041" s="2" t="s">
        <v>3139</v>
      </c>
      <c r="C3041" s="8" t="str">
        <f t="shared" ref="C3041" si="3640">MID(A3037,FIND(" - ",A3037)+3, 2)</f>
        <v>24</v>
      </c>
    </row>
    <row r="3042" spans="1:5" ht="13.5" thickBot="1">
      <c r="A3042" s="1" t="s">
        <v>1389</v>
      </c>
      <c r="B3042" s="2" t="s">
        <v>3138</v>
      </c>
      <c r="C3042" s="4" t="str">
        <f t="shared" ref="C3042" si="3641">LEFT(A3042,(FIND(" -",A3042,1)-1))</f>
        <v>6/15/2017</v>
      </c>
    </row>
    <row r="3043" spans="1:5" ht="13.5" thickBot="1">
      <c r="A3043" s="3" t="s">
        <v>1390</v>
      </c>
      <c r="B3043" s="2" t="s">
        <v>3140</v>
      </c>
      <c r="C3043" s="8" t="str">
        <f t="shared" ref="C3043:C3044" si="3642">MID(A3043,FIND(" - ",A3043)+3,LEN(A3043))</f>
        <v>23rd &amp; Fairmount</v>
      </c>
      <c r="D3043" s="2" t="s">
        <v>3143</v>
      </c>
      <c r="E3043" s="4" t="str">
        <f t="shared" ref="E3043" si="3643">LEFT(A3043,(FIND(" checkout",A3043,1)-1))</f>
        <v>6:23 PM</v>
      </c>
    </row>
    <row r="3044" spans="1:5" ht="13.5" thickBot="1">
      <c r="A3044" s="5" t="s">
        <v>490</v>
      </c>
      <c r="B3044" s="2" t="s">
        <v>3141</v>
      </c>
      <c r="C3044" s="8" t="str">
        <f t="shared" si="3642"/>
        <v>Fairmount &amp; Ridge</v>
      </c>
      <c r="D3044" s="2" t="s">
        <v>3144</v>
      </c>
      <c r="E3044" s="4" t="str">
        <f t="shared" ref="E3044" si="3644">LEFT(A3044,(FIND(" return",A3044,1)-1))</f>
        <v>6:30 PM</v>
      </c>
    </row>
    <row r="3045" spans="1:5" ht="13.5" thickBot="1">
      <c r="A3045" s="3" t="s">
        <v>232</v>
      </c>
      <c r="B3045" s="6" t="s">
        <v>3142</v>
      </c>
      <c r="C3045" s="4" t="str">
        <f t="shared" ref="C3045" si="3645">LEFT(A3045,(FIND(" miles",A3045,1)-1))</f>
        <v>1.05</v>
      </c>
    </row>
    <row r="3046" spans="1:5" ht="13.5" thickBot="1">
      <c r="A3046" s="7">
        <v>0</v>
      </c>
      <c r="B3046" s="2" t="s">
        <v>3139</v>
      </c>
      <c r="C3046" s="8" t="str">
        <f t="shared" ref="C3046" si="3646">MID(A3042,FIND(" - ",A3042)+3, 2)</f>
        <v xml:space="preserve">7 </v>
      </c>
    </row>
    <row r="3047" spans="1:5" ht="13.5" thickBot="1">
      <c r="A3047" s="1" t="s">
        <v>1391</v>
      </c>
      <c r="B3047" s="2" t="s">
        <v>3138</v>
      </c>
      <c r="C3047" s="4" t="str">
        <f t="shared" ref="C3047" si="3647">LEFT(A3047,(FIND(" -",A3047,1)-1))</f>
        <v>6/15/2017</v>
      </c>
    </row>
    <row r="3048" spans="1:5" ht="13.5" thickBot="1">
      <c r="A3048" s="3" t="s">
        <v>1392</v>
      </c>
      <c r="B3048" s="2" t="s">
        <v>3140</v>
      </c>
      <c r="C3048" s="8" t="str">
        <f t="shared" ref="C3048:C3049" si="3648">MID(A3048,FIND(" - ",A3048)+3,LEN(A3048))</f>
        <v>Spring Garden Station, BSL</v>
      </c>
      <c r="D3048" s="2" t="s">
        <v>3143</v>
      </c>
      <c r="E3048" s="4" t="str">
        <f t="shared" ref="E3048" si="3649">LEFT(A3048,(FIND(" checkout",A3048,1)-1))</f>
        <v>10:11 PM</v>
      </c>
    </row>
    <row r="3049" spans="1:5" ht="13.5" thickBot="1">
      <c r="A3049" s="5" t="s">
        <v>1393</v>
      </c>
      <c r="B3049" s="2" t="s">
        <v>3141</v>
      </c>
      <c r="C3049" s="8" t="str">
        <f t="shared" si="3648"/>
        <v>23rd &amp; Fairmount</v>
      </c>
      <c r="D3049" s="2" t="s">
        <v>3144</v>
      </c>
      <c r="E3049" s="4" t="str">
        <f t="shared" ref="E3049" si="3650">LEFT(A3049,(FIND(" return",A3049,1)-1))</f>
        <v>10:17 PM</v>
      </c>
    </row>
    <row r="3050" spans="1:5" ht="13.5" thickBot="1">
      <c r="A3050" s="3" t="s">
        <v>366</v>
      </c>
      <c r="B3050" s="6" t="s">
        <v>3142</v>
      </c>
      <c r="C3050" s="4" t="str">
        <f t="shared" ref="C3050" si="3651">LEFT(A3050,(FIND(" miles",A3050,1)-1))</f>
        <v>0.9</v>
      </c>
    </row>
    <row r="3051" spans="1:5" ht="13.5" thickBot="1">
      <c r="A3051" s="7">
        <v>0</v>
      </c>
      <c r="B3051" s="2" t="s">
        <v>3139</v>
      </c>
      <c r="C3051" s="8" t="str">
        <f t="shared" ref="C3051" si="3652">MID(A3047,FIND(" - ",A3047)+3, 2)</f>
        <v xml:space="preserve">6 </v>
      </c>
    </row>
    <row r="3052" spans="1:5" ht="13.5" thickBot="1">
      <c r="A3052" s="1" t="s">
        <v>1394</v>
      </c>
      <c r="B3052" s="2" t="s">
        <v>3138</v>
      </c>
      <c r="C3052" s="4" t="str">
        <f t="shared" ref="C3052" si="3653">LEFT(A3052,(FIND(" -",A3052,1)-1))</f>
        <v>6/16/2017</v>
      </c>
    </row>
    <row r="3053" spans="1:5" ht="13.5" thickBot="1">
      <c r="A3053" s="3" t="s">
        <v>1395</v>
      </c>
      <c r="B3053" s="2" t="s">
        <v>3140</v>
      </c>
      <c r="C3053" s="8" t="str">
        <f t="shared" ref="C3053:C3054" si="3654">MID(A3053,FIND(" - ",A3053)+3,LEN(A3053))</f>
        <v>23rd &amp; Fairmount</v>
      </c>
      <c r="D3053" s="2" t="s">
        <v>3143</v>
      </c>
      <c r="E3053" s="4" t="str">
        <f t="shared" ref="E3053" si="3655">LEFT(A3053,(FIND(" checkout",A3053,1)-1))</f>
        <v>8:18 AM</v>
      </c>
    </row>
    <row r="3054" spans="1:5" ht="13.5" thickBot="1">
      <c r="A3054" s="5" t="s">
        <v>286</v>
      </c>
      <c r="B3054" s="2" t="s">
        <v>3141</v>
      </c>
      <c r="C3054" s="8" t="str">
        <f t="shared" si="3654"/>
        <v>The Children's Hospital of Philadelphia, East Service Drive</v>
      </c>
      <c r="D3054" s="2" t="s">
        <v>3144</v>
      </c>
      <c r="E3054" s="4" t="str">
        <f t="shared" ref="E3054" si="3656">LEFT(A3054,(FIND(" return",A3054,1)-1))</f>
        <v>8:34 AM</v>
      </c>
    </row>
    <row r="3055" spans="1:5" ht="13.5" thickBot="1">
      <c r="A3055" s="3" t="s">
        <v>35</v>
      </c>
      <c r="B3055" s="6" t="s">
        <v>3142</v>
      </c>
      <c r="C3055" s="4" t="str">
        <f t="shared" ref="C3055" si="3657">LEFT(A3055,(FIND(" miles",A3055,1)-1))</f>
        <v>2.4</v>
      </c>
    </row>
    <row r="3056" spans="1:5" ht="13.5" thickBot="1">
      <c r="A3056" s="7">
        <v>0</v>
      </c>
      <c r="B3056" s="2" t="s">
        <v>3139</v>
      </c>
      <c r="C3056" s="8" t="str">
        <f t="shared" ref="C3056" si="3658">MID(A3052,FIND(" - ",A3052)+3, 2)</f>
        <v>16</v>
      </c>
    </row>
    <row r="3057" spans="1:5" ht="13.5" thickBot="1">
      <c r="A3057" s="1" t="s">
        <v>1396</v>
      </c>
      <c r="B3057" s="2" t="s">
        <v>3138</v>
      </c>
      <c r="C3057" s="4" t="str">
        <f t="shared" ref="C3057" si="3659">LEFT(A3057,(FIND(" -",A3057,1)-1))</f>
        <v>6/16/2017</v>
      </c>
    </row>
    <row r="3058" spans="1:5" ht="13.5" thickBot="1">
      <c r="A3058" s="3" t="s">
        <v>1397</v>
      </c>
      <c r="B3058" s="2" t="s">
        <v>3140</v>
      </c>
      <c r="C3058" s="8" t="str">
        <f t="shared" ref="C3058:C3059" si="3660">MID(A3058,FIND(" - ",A3058)+3,LEN(A3058))</f>
        <v>Rittenhouse Square</v>
      </c>
      <c r="D3058" s="2" t="s">
        <v>3143</v>
      </c>
      <c r="E3058" s="4" t="str">
        <f t="shared" ref="E3058" si="3661">LEFT(A3058,(FIND(" checkout",A3058,1)-1))</f>
        <v>10:03 PM</v>
      </c>
    </row>
    <row r="3059" spans="1:5" ht="13.5" thickBot="1">
      <c r="A3059" s="5" t="s">
        <v>1398</v>
      </c>
      <c r="B3059" s="2" t="s">
        <v>3141</v>
      </c>
      <c r="C3059" s="8" t="str">
        <f t="shared" si="3660"/>
        <v>Rodin Museum</v>
      </c>
      <c r="D3059" s="2" t="s">
        <v>3144</v>
      </c>
      <c r="E3059" s="4" t="str">
        <f t="shared" ref="E3059" si="3662">LEFT(A3059,(FIND(" return",A3059,1)-1))</f>
        <v>10:11 PM</v>
      </c>
    </row>
    <row r="3060" spans="1:5" ht="13.5" thickBot="1">
      <c r="A3060" s="3" t="s">
        <v>206</v>
      </c>
      <c r="B3060" s="6" t="s">
        <v>3142</v>
      </c>
      <c r="C3060" s="4" t="str">
        <f t="shared" ref="C3060" si="3663">LEFT(A3060,(FIND(" miles",A3060,1)-1))</f>
        <v>1.2</v>
      </c>
    </row>
    <row r="3061" spans="1:5" ht="13.5" thickBot="1">
      <c r="A3061" s="7">
        <v>0</v>
      </c>
      <c r="B3061" s="2" t="s">
        <v>3139</v>
      </c>
      <c r="C3061" s="8" t="str">
        <f t="shared" ref="C3061" si="3664">MID(A3057,FIND(" - ",A3057)+3, 2)</f>
        <v xml:space="preserve">8 </v>
      </c>
    </row>
    <row r="3062" spans="1:5" ht="13.5" thickBot="1">
      <c r="A3062" s="1" t="s">
        <v>1399</v>
      </c>
      <c r="B3062" s="2" t="s">
        <v>3138</v>
      </c>
      <c r="C3062" s="4" t="str">
        <f t="shared" ref="C3062" si="3665">LEFT(A3062,(FIND(" -",A3062,1)-1))</f>
        <v>6/18/2017</v>
      </c>
    </row>
    <row r="3063" spans="1:5" ht="13.5" thickBot="1">
      <c r="A3063" s="3" t="s">
        <v>1400</v>
      </c>
      <c r="B3063" s="2" t="s">
        <v>3140</v>
      </c>
      <c r="C3063" s="8" t="str">
        <f t="shared" ref="C3063:C3064" si="3666">MID(A3063,FIND(" - ",A3063)+3,LEN(A3063))</f>
        <v>15th &amp; Spruce</v>
      </c>
      <c r="D3063" s="2" t="s">
        <v>3143</v>
      </c>
      <c r="E3063" s="4" t="str">
        <f t="shared" ref="E3063" si="3667">LEFT(A3063,(FIND(" checkout",A3063,1)-1))</f>
        <v>2:38 AM</v>
      </c>
    </row>
    <row r="3064" spans="1:5" ht="13.5" thickBot="1">
      <c r="A3064" s="5" t="s">
        <v>1401</v>
      </c>
      <c r="B3064" s="2" t="s">
        <v>3141</v>
      </c>
      <c r="C3064" s="8" t="str">
        <f t="shared" si="3666"/>
        <v>Rodin Museum</v>
      </c>
      <c r="D3064" s="2" t="s">
        <v>3144</v>
      </c>
      <c r="E3064" s="4" t="str">
        <f t="shared" ref="E3064" si="3668">LEFT(A3064,(FIND(" return",A3064,1)-1))</f>
        <v>2:48 AM</v>
      </c>
    </row>
    <row r="3065" spans="1:5" ht="13.5" thickBot="1">
      <c r="A3065" s="3" t="s">
        <v>49</v>
      </c>
      <c r="B3065" s="6" t="s">
        <v>3142</v>
      </c>
      <c r="C3065" s="4" t="str">
        <f t="shared" ref="C3065" si="3669">LEFT(A3065,(FIND(" miles",A3065,1)-1))</f>
        <v>1.5</v>
      </c>
    </row>
    <row r="3066" spans="1:5" ht="13.5" thickBot="1">
      <c r="A3066" s="7">
        <v>0</v>
      </c>
      <c r="B3066" s="2" t="s">
        <v>3139</v>
      </c>
      <c r="C3066" s="8" t="str">
        <f t="shared" ref="C3066" si="3670">MID(A3062,FIND(" - ",A3062)+3, 2)</f>
        <v>10</v>
      </c>
    </row>
    <row r="3067" spans="1:5" ht="13.5" thickBot="1">
      <c r="A3067" s="1" t="s">
        <v>1402</v>
      </c>
      <c r="B3067" s="2" t="s">
        <v>3138</v>
      </c>
      <c r="C3067" s="4" t="str">
        <f t="shared" ref="C3067" si="3671">LEFT(A3067,(FIND(" -",A3067,1)-1))</f>
        <v>6/19/2017</v>
      </c>
    </row>
    <row r="3068" spans="1:5" ht="13.5" thickBot="1">
      <c r="A3068" s="3" t="s">
        <v>1403</v>
      </c>
      <c r="B3068" s="2" t="s">
        <v>3140</v>
      </c>
      <c r="C3068" s="8" t="str">
        <f t="shared" ref="C3068:C3069" si="3672">MID(A3068,FIND(" - ",A3068)+3,LEN(A3068))</f>
        <v>23rd &amp; Fairmount</v>
      </c>
      <c r="D3068" s="2" t="s">
        <v>3143</v>
      </c>
      <c r="E3068" s="4" t="str">
        <f t="shared" ref="E3068" si="3673">LEFT(A3068,(FIND(" checkout",A3068,1)-1))</f>
        <v>8:35 PM</v>
      </c>
    </row>
    <row r="3069" spans="1:5" ht="13.5" thickBot="1">
      <c r="A3069" s="5" t="s">
        <v>1404</v>
      </c>
      <c r="B3069" s="2" t="s">
        <v>3141</v>
      </c>
      <c r="C3069" s="8" t="str">
        <f t="shared" si="3672"/>
        <v>Spring Garden Station, MFL</v>
      </c>
      <c r="D3069" s="2" t="s">
        <v>3144</v>
      </c>
      <c r="E3069" s="4" t="str">
        <f t="shared" ref="E3069" si="3674">LEFT(A3069,(FIND(" return",A3069,1)-1))</f>
        <v>8:49 PM</v>
      </c>
    </row>
    <row r="3070" spans="1:5" ht="13.5" thickBot="1">
      <c r="A3070" s="3" t="s">
        <v>3</v>
      </c>
      <c r="B3070" s="6" t="s">
        <v>3142</v>
      </c>
      <c r="C3070" s="4" t="str">
        <f t="shared" ref="C3070" si="3675">LEFT(A3070,(FIND(" miles",A3070,1)-1))</f>
        <v>2.1</v>
      </c>
    </row>
    <row r="3071" spans="1:5" ht="13.5" thickBot="1">
      <c r="A3071" s="7">
        <v>0</v>
      </c>
      <c r="B3071" s="2" t="s">
        <v>3139</v>
      </c>
      <c r="C3071" s="8" t="str">
        <f t="shared" ref="C3071" si="3676">MID(A3067,FIND(" - ",A3067)+3, 2)</f>
        <v>14</v>
      </c>
    </row>
    <row r="3072" spans="1:5" ht="13.5" thickBot="1">
      <c r="A3072" s="1" t="s">
        <v>1402</v>
      </c>
      <c r="B3072" s="2" t="s">
        <v>3138</v>
      </c>
      <c r="C3072" s="4" t="str">
        <f t="shared" ref="C3072" si="3677">LEFT(A3072,(FIND(" -",A3072,1)-1))</f>
        <v>6/19/2017</v>
      </c>
    </row>
    <row r="3073" spans="1:5" ht="13.5" thickBot="1">
      <c r="A3073" s="3" t="s">
        <v>1405</v>
      </c>
      <c r="B3073" s="2" t="s">
        <v>3140</v>
      </c>
      <c r="C3073" s="8" t="str">
        <f t="shared" ref="C3073:C3074" si="3678">MID(A3073,FIND(" - ",A3073)+3,LEN(A3073))</f>
        <v>Spring Garden Station, MFL</v>
      </c>
      <c r="D3073" s="2" t="s">
        <v>3143</v>
      </c>
      <c r="E3073" s="4" t="str">
        <f t="shared" ref="E3073" si="3679">LEFT(A3073,(FIND(" checkout",A3073,1)-1))</f>
        <v>10:26 PM</v>
      </c>
    </row>
    <row r="3074" spans="1:5" ht="13.5" thickBot="1">
      <c r="A3074" s="5" t="s">
        <v>1274</v>
      </c>
      <c r="B3074" s="2" t="s">
        <v>3141</v>
      </c>
      <c r="C3074" s="8" t="str">
        <f t="shared" si="3678"/>
        <v>23rd &amp; Fairmount</v>
      </c>
      <c r="D3074" s="2" t="s">
        <v>3144</v>
      </c>
      <c r="E3074" s="4" t="str">
        <f t="shared" ref="E3074" si="3680">LEFT(A3074,(FIND(" return",A3074,1)-1))</f>
        <v>10:40 PM</v>
      </c>
    </row>
    <row r="3075" spans="1:5" ht="13.5" thickBot="1">
      <c r="A3075" s="3" t="s">
        <v>3</v>
      </c>
      <c r="B3075" s="6" t="s">
        <v>3142</v>
      </c>
      <c r="C3075" s="4" t="str">
        <f t="shared" ref="C3075" si="3681">LEFT(A3075,(FIND(" miles",A3075,1)-1))</f>
        <v>2.1</v>
      </c>
    </row>
    <row r="3076" spans="1:5" ht="13.5" thickBot="1">
      <c r="A3076" s="7">
        <v>0</v>
      </c>
      <c r="B3076" s="2" t="s">
        <v>3139</v>
      </c>
      <c r="C3076" s="8" t="str">
        <f t="shared" ref="C3076" si="3682">MID(A3072,FIND(" - ",A3072)+3, 2)</f>
        <v>14</v>
      </c>
    </row>
    <row r="3077" spans="1:5" ht="13.5" thickBot="1">
      <c r="A3077" s="1" t="s">
        <v>1406</v>
      </c>
      <c r="B3077" s="2" t="s">
        <v>3138</v>
      </c>
      <c r="C3077" s="4" t="str">
        <f t="shared" ref="C3077" si="3683">LEFT(A3077,(FIND(" -",A3077,1)-1))</f>
        <v>6/20/2017</v>
      </c>
    </row>
    <row r="3078" spans="1:5" ht="13.5" thickBot="1">
      <c r="A3078" s="3" t="s">
        <v>158</v>
      </c>
      <c r="B3078" s="2" t="s">
        <v>3140</v>
      </c>
      <c r="C3078" s="8" t="str">
        <f t="shared" ref="C3078:C3079" si="3684">MID(A3078,FIND(" - ",A3078)+3,LEN(A3078))</f>
        <v>23rd &amp; Fairmount</v>
      </c>
      <c r="D3078" s="2" t="s">
        <v>3143</v>
      </c>
      <c r="E3078" s="4" t="str">
        <f t="shared" ref="E3078" si="3685">LEFT(A3078,(FIND(" checkout",A3078,1)-1))</f>
        <v>8:07 AM</v>
      </c>
    </row>
    <row r="3079" spans="1:5" ht="13.5" thickBot="1">
      <c r="A3079" s="5" t="s">
        <v>30</v>
      </c>
      <c r="B3079" s="2" t="s">
        <v>3141</v>
      </c>
      <c r="C3079" s="8" t="str">
        <f t="shared" si="3684"/>
        <v>University City Station</v>
      </c>
      <c r="D3079" s="2" t="s">
        <v>3144</v>
      </c>
      <c r="E3079" s="4" t="str">
        <f t="shared" ref="E3079" si="3686">LEFT(A3079,(FIND(" return",A3079,1)-1))</f>
        <v>8:26 AM</v>
      </c>
    </row>
    <row r="3080" spans="1:5" ht="13.5" thickBot="1">
      <c r="A3080" s="3" t="s">
        <v>39</v>
      </c>
      <c r="B3080" s="6" t="s">
        <v>3142</v>
      </c>
      <c r="C3080" s="4" t="str">
        <f t="shared" ref="C3080" si="3687">LEFT(A3080,(FIND(" miles",A3080,1)-1))</f>
        <v>2.85</v>
      </c>
    </row>
    <row r="3081" spans="1:5" ht="13.5" thickBot="1">
      <c r="A3081" s="7">
        <v>0</v>
      </c>
      <c r="B3081" s="2" t="s">
        <v>3139</v>
      </c>
      <c r="C3081" s="8" t="str">
        <f t="shared" ref="C3081" si="3688">MID(A3077,FIND(" - ",A3077)+3, 2)</f>
        <v>19</v>
      </c>
    </row>
    <row r="3082" spans="1:5" ht="13.5" thickBot="1">
      <c r="A3082" s="1" t="s">
        <v>1407</v>
      </c>
      <c r="B3082" s="2" t="s">
        <v>3138</v>
      </c>
      <c r="C3082" s="4" t="str">
        <f t="shared" ref="C3082" si="3689">LEFT(A3082,(FIND(" -",A3082,1)-1))</f>
        <v>6/21/2017</v>
      </c>
    </row>
    <row r="3083" spans="1:5" ht="13.5" thickBot="1">
      <c r="A3083" s="3" t="s">
        <v>1395</v>
      </c>
      <c r="B3083" s="2" t="s">
        <v>3140</v>
      </c>
      <c r="C3083" s="8" t="str">
        <f t="shared" ref="C3083:C3084" si="3690">MID(A3083,FIND(" - ",A3083)+3,LEN(A3083))</f>
        <v>23rd &amp; Fairmount</v>
      </c>
      <c r="D3083" s="2" t="s">
        <v>3143</v>
      </c>
      <c r="E3083" s="4" t="str">
        <f t="shared" ref="E3083" si="3691">LEFT(A3083,(FIND(" checkout",A3083,1)-1))</f>
        <v>8:18 AM</v>
      </c>
    </row>
    <row r="3084" spans="1:5" ht="13.5" thickBot="1">
      <c r="A3084" s="5" t="s">
        <v>222</v>
      </c>
      <c r="B3084" s="2" t="s">
        <v>3141</v>
      </c>
      <c r="C3084" s="8" t="str">
        <f t="shared" si="3690"/>
        <v>The Children's Hospital of Philadelphia (CHOP)</v>
      </c>
      <c r="D3084" s="2" t="s">
        <v>3144</v>
      </c>
      <c r="E3084" s="4" t="str">
        <f t="shared" ref="E3084" si="3692">LEFT(A3084,(FIND(" return",A3084,1)-1))</f>
        <v>8:32 AM</v>
      </c>
    </row>
    <row r="3085" spans="1:5" ht="13.5" thickBot="1">
      <c r="A3085" s="3" t="s">
        <v>3</v>
      </c>
      <c r="B3085" s="6" t="s">
        <v>3142</v>
      </c>
      <c r="C3085" s="4" t="str">
        <f t="shared" ref="C3085" si="3693">LEFT(A3085,(FIND(" miles",A3085,1)-1))</f>
        <v>2.1</v>
      </c>
    </row>
    <row r="3086" spans="1:5" ht="13.5" thickBot="1">
      <c r="A3086" s="7">
        <v>0</v>
      </c>
      <c r="B3086" s="2" t="s">
        <v>3139</v>
      </c>
      <c r="C3086" s="8" t="str">
        <f t="shared" ref="C3086" si="3694">MID(A3082,FIND(" - ",A3082)+3, 2)</f>
        <v>14</v>
      </c>
    </row>
    <row r="3087" spans="1:5" ht="13.5" thickBot="1">
      <c r="A3087" s="1" t="s">
        <v>1408</v>
      </c>
      <c r="B3087" s="2" t="s">
        <v>3138</v>
      </c>
      <c r="C3087" s="4" t="str">
        <f t="shared" ref="C3087" si="3695">LEFT(A3087,(FIND(" -",A3087,1)-1))</f>
        <v>6/21/2017</v>
      </c>
    </row>
    <row r="3088" spans="1:5" ht="13.5" thickBot="1">
      <c r="A3088" s="3" t="s">
        <v>1409</v>
      </c>
      <c r="B3088" s="2" t="s">
        <v>3140</v>
      </c>
      <c r="C3088" s="8" t="str">
        <f t="shared" ref="C3088:C3089" si="3696">MID(A3088,FIND(" - ",A3088)+3,LEN(A3088))</f>
        <v>The Children's Hospital of Philadelphia (CHOP)</v>
      </c>
      <c r="D3088" s="2" t="s">
        <v>3143</v>
      </c>
      <c r="E3088" s="4" t="str">
        <f t="shared" ref="E3088" si="3697">LEFT(A3088,(FIND(" checkout",A3088,1)-1))</f>
        <v>5:13 PM</v>
      </c>
    </row>
    <row r="3089" spans="1:5" ht="13.5" thickBot="1">
      <c r="A3089" s="5" t="s">
        <v>451</v>
      </c>
      <c r="B3089" s="2" t="s">
        <v>3141</v>
      </c>
      <c r="C3089" s="8" t="str">
        <f t="shared" si="3696"/>
        <v>Rodin Museum</v>
      </c>
      <c r="D3089" s="2" t="s">
        <v>3144</v>
      </c>
      <c r="E3089" s="4" t="str">
        <f t="shared" ref="E3089" si="3698">LEFT(A3089,(FIND(" return",A3089,1)-1))</f>
        <v>5:30 PM</v>
      </c>
    </row>
    <row r="3090" spans="1:5" ht="13.5" thickBot="1">
      <c r="A3090" s="3" t="s">
        <v>45</v>
      </c>
      <c r="B3090" s="6" t="s">
        <v>3142</v>
      </c>
      <c r="C3090" s="4" t="str">
        <f t="shared" ref="C3090" si="3699">LEFT(A3090,(FIND(" miles",A3090,1)-1))</f>
        <v>2.55</v>
      </c>
    </row>
    <row r="3091" spans="1:5" ht="13.5" thickBot="1">
      <c r="A3091" s="7">
        <v>0</v>
      </c>
      <c r="B3091" s="2" t="s">
        <v>3139</v>
      </c>
      <c r="C3091" s="8" t="str">
        <f t="shared" ref="C3091" si="3700">MID(A3087,FIND(" - ",A3087)+3, 2)</f>
        <v>17</v>
      </c>
    </row>
    <row r="3092" spans="1:5" ht="13.5" thickBot="1">
      <c r="A3092" s="1" t="s">
        <v>1410</v>
      </c>
      <c r="B3092" s="2" t="s">
        <v>3138</v>
      </c>
      <c r="C3092" s="4" t="str">
        <f t="shared" ref="C3092" si="3701">LEFT(A3092,(FIND(" -",A3092,1)-1))</f>
        <v>6/22/2017</v>
      </c>
    </row>
    <row r="3093" spans="1:5" ht="13.5" thickBot="1">
      <c r="A3093" s="3" t="s">
        <v>295</v>
      </c>
      <c r="B3093" s="2" t="s">
        <v>3140</v>
      </c>
      <c r="C3093" s="8" t="str">
        <f t="shared" ref="C3093:C3094" si="3702">MID(A3093,FIND(" - ",A3093)+3,LEN(A3093))</f>
        <v>23rd &amp; Fairmount</v>
      </c>
      <c r="D3093" s="2" t="s">
        <v>3143</v>
      </c>
      <c r="E3093" s="4" t="str">
        <f t="shared" ref="E3093" si="3703">LEFT(A3093,(FIND(" checkout",A3093,1)-1))</f>
        <v>8:22 AM</v>
      </c>
    </row>
    <row r="3094" spans="1:5" ht="13.5" thickBot="1">
      <c r="A3094" s="5" t="s">
        <v>306</v>
      </c>
      <c r="B3094" s="2" t="s">
        <v>3141</v>
      </c>
      <c r="C3094" s="8" t="str">
        <f t="shared" si="3702"/>
        <v>33rd &amp; Market</v>
      </c>
      <c r="D3094" s="2" t="s">
        <v>3144</v>
      </c>
      <c r="E3094" s="4" t="str">
        <f t="shared" ref="E3094" si="3704">LEFT(A3094,(FIND(" return",A3094,1)-1))</f>
        <v>8:31 AM</v>
      </c>
    </row>
    <row r="3095" spans="1:5" ht="13.5" thickBot="1">
      <c r="A3095" s="3" t="s">
        <v>299</v>
      </c>
      <c r="B3095" s="6" t="s">
        <v>3142</v>
      </c>
      <c r="C3095" s="4" t="str">
        <f t="shared" ref="C3095" si="3705">LEFT(A3095,(FIND(" miles",A3095,1)-1))</f>
        <v>1.35</v>
      </c>
    </row>
    <row r="3096" spans="1:5" ht="13.5" thickBot="1">
      <c r="A3096" s="7">
        <v>0</v>
      </c>
      <c r="B3096" s="2" t="s">
        <v>3139</v>
      </c>
      <c r="C3096" s="8" t="str">
        <f t="shared" ref="C3096" si="3706">MID(A3092,FIND(" - ",A3092)+3, 2)</f>
        <v xml:space="preserve">9 </v>
      </c>
    </row>
    <row r="3097" spans="1:5" ht="13.5" thickBot="1">
      <c r="A3097" s="1" t="s">
        <v>1411</v>
      </c>
      <c r="B3097" s="2" t="s">
        <v>3138</v>
      </c>
      <c r="C3097" s="4" t="str">
        <f t="shared" ref="C3097" si="3707">LEFT(A3097,(FIND(" -",A3097,1)-1))</f>
        <v>6/22/2017</v>
      </c>
    </row>
    <row r="3098" spans="1:5" ht="13.5" thickBot="1">
      <c r="A3098" s="3" t="s">
        <v>1412</v>
      </c>
      <c r="B3098" s="2" t="s">
        <v>3140</v>
      </c>
      <c r="C3098" s="8" t="str">
        <f t="shared" ref="C3098:C3099" si="3708">MID(A3098,FIND(" - ",A3098)+3,LEN(A3098))</f>
        <v>11th &amp; South</v>
      </c>
      <c r="D3098" s="2" t="s">
        <v>3143</v>
      </c>
      <c r="E3098" s="4" t="str">
        <f t="shared" ref="E3098" si="3709">LEFT(A3098,(FIND(" checkout",A3098,1)-1))</f>
        <v>10:07 PM</v>
      </c>
    </row>
    <row r="3099" spans="1:5" ht="13.5" thickBot="1">
      <c r="A3099" s="5" t="s">
        <v>1413</v>
      </c>
      <c r="B3099" s="2" t="s">
        <v>3141</v>
      </c>
      <c r="C3099" s="8" t="str">
        <f t="shared" si="3708"/>
        <v>20th &amp; Fairmount</v>
      </c>
      <c r="D3099" s="2" t="s">
        <v>3144</v>
      </c>
      <c r="E3099" s="4" t="str">
        <f t="shared" ref="E3099" si="3710">LEFT(A3099,(FIND(" return",A3099,1)-1))</f>
        <v>10:31 PM</v>
      </c>
    </row>
    <row r="3100" spans="1:5" ht="13.5" thickBot="1">
      <c r="A3100" s="3" t="s">
        <v>15</v>
      </c>
      <c r="B3100" s="6" t="s">
        <v>3142</v>
      </c>
      <c r="C3100" s="4" t="str">
        <f t="shared" ref="C3100" si="3711">LEFT(A3100,(FIND(" miles",A3100,1)-1))</f>
        <v>3.6</v>
      </c>
    </row>
    <row r="3101" spans="1:5" ht="13.5" thickBot="1">
      <c r="A3101" s="7">
        <v>0</v>
      </c>
      <c r="B3101" s="2" t="s">
        <v>3139</v>
      </c>
      <c r="C3101" s="8" t="str">
        <f t="shared" ref="C3101" si="3712">MID(A3097,FIND(" - ",A3097)+3, 2)</f>
        <v>24</v>
      </c>
    </row>
    <row r="3102" spans="1:5" ht="13.5" thickBot="1">
      <c r="A3102" s="1" t="s">
        <v>1414</v>
      </c>
      <c r="B3102" s="2" t="s">
        <v>3138</v>
      </c>
      <c r="C3102" s="4" t="str">
        <f t="shared" ref="C3102" si="3713">LEFT(A3102,(FIND(" -",A3102,1)-1))</f>
        <v>6/23/2017</v>
      </c>
    </row>
    <row r="3103" spans="1:5" ht="13.5" thickBot="1">
      <c r="A3103" s="3" t="s">
        <v>1415</v>
      </c>
      <c r="B3103" s="2" t="s">
        <v>3140</v>
      </c>
      <c r="C3103" s="8" t="str">
        <f t="shared" ref="C3103:C3104" si="3714">MID(A3103,FIND(" - ",A3103)+3,LEN(A3103))</f>
        <v>University City Station</v>
      </c>
      <c r="D3103" s="2" t="s">
        <v>3143</v>
      </c>
      <c r="E3103" s="4" t="str">
        <f t="shared" ref="E3103" si="3715">LEFT(A3103,(FIND(" checkout",A3103,1)-1))</f>
        <v>5:19 PM</v>
      </c>
    </row>
    <row r="3104" spans="1:5" ht="13.5" thickBot="1">
      <c r="A3104" s="5" t="s">
        <v>1416</v>
      </c>
      <c r="B3104" s="2" t="s">
        <v>3141</v>
      </c>
      <c r="C3104" s="8" t="str">
        <f t="shared" si="3714"/>
        <v>23rd &amp; Fairmount</v>
      </c>
      <c r="D3104" s="2" t="s">
        <v>3144</v>
      </c>
      <c r="E3104" s="4" t="str">
        <f t="shared" ref="E3104" si="3716">LEFT(A3104,(FIND(" return",A3104,1)-1))</f>
        <v>5:44 PM</v>
      </c>
    </row>
    <row r="3105" spans="1:5" ht="13.5" thickBot="1">
      <c r="A3105" s="3" t="s">
        <v>189</v>
      </c>
      <c r="B3105" s="6" t="s">
        <v>3142</v>
      </c>
      <c r="C3105" s="4" t="str">
        <f t="shared" ref="C3105" si="3717">LEFT(A3105,(FIND(" miles",A3105,1)-1))</f>
        <v>3.75</v>
      </c>
    </row>
    <row r="3106" spans="1:5" ht="13.5" thickBot="1">
      <c r="A3106" s="7">
        <v>0</v>
      </c>
      <c r="B3106" s="2" t="s">
        <v>3139</v>
      </c>
      <c r="C3106" s="8" t="str">
        <f t="shared" ref="C3106" si="3718">MID(A3102,FIND(" - ",A3102)+3, 2)</f>
        <v>25</v>
      </c>
    </row>
    <row r="3107" spans="1:5" ht="13.5" thickBot="1">
      <c r="A3107" s="1" t="s">
        <v>1417</v>
      </c>
      <c r="B3107" s="2" t="s">
        <v>3138</v>
      </c>
      <c r="C3107" s="4" t="str">
        <f t="shared" ref="C3107" si="3719">LEFT(A3107,(FIND(" -",A3107,1)-1))</f>
        <v>6/25/2017</v>
      </c>
    </row>
    <row r="3108" spans="1:5" ht="13.5" thickBot="1">
      <c r="A3108" s="3" t="s">
        <v>1418</v>
      </c>
      <c r="B3108" s="2" t="s">
        <v>3140</v>
      </c>
      <c r="C3108" s="8" t="str">
        <f t="shared" ref="C3108:C3109" si="3720">MID(A3108,FIND(" - ",A3108)+3,LEN(A3108))</f>
        <v>23rd &amp; Fairmount</v>
      </c>
      <c r="D3108" s="2" t="s">
        <v>3143</v>
      </c>
      <c r="E3108" s="4" t="str">
        <f t="shared" ref="E3108" si="3721">LEFT(A3108,(FIND(" checkout",A3108,1)-1))</f>
        <v>11:07 AM</v>
      </c>
    </row>
    <row r="3109" spans="1:5" ht="13.5" thickBot="1">
      <c r="A3109" s="5" t="s">
        <v>1419</v>
      </c>
      <c r="B3109" s="2" t="s">
        <v>3141</v>
      </c>
      <c r="C3109" s="8" t="str">
        <f t="shared" si="3720"/>
        <v>23rd &amp; South</v>
      </c>
      <c r="D3109" s="2" t="s">
        <v>3144</v>
      </c>
      <c r="E3109" s="4" t="str">
        <f t="shared" ref="E3109" si="3722">LEFT(A3109,(FIND(" return",A3109,1)-1))</f>
        <v>11:21 AM</v>
      </c>
    </row>
    <row r="3110" spans="1:5" ht="13.5" thickBot="1">
      <c r="A3110" s="3" t="s">
        <v>3</v>
      </c>
      <c r="B3110" s="6" t="s">
        <v>3142</v>
      </c>
      <c r="C3110" s="4" t="str">
        <f t="shared" ref="C3110" si="3723">LEFT(A3110,(FIND(" miles",A3110,1)-1))</f>
        <v>2.1</v>
      </c>
    </row>
    <row r="3111" spans="1:5" ht="13.5" thickBot="1">
      <c r="A3111" s="7">
        <v>0</v>
      </c>
      <c r="B3111" s="2" t="s">
        <v>3139</v>
      </c>
      <c r="C3111" s="8" t="str">
        <f t="shared" ref="C3111" si="3724">MID(A3107,FIND(" - ",A3107)+3, 2)</f>
        <v>14</v>
      </c>
    </row>
    <row r="3112" spans="1:5" ht="13.5" thickBot="1">
      <c r="A3112" s="1" t="s">
        <v>1420</v>
      </c>
      <c r="B3112" s="2" t="s">
        <v>3138</v>
      </c>
      <c r="C3112" s="4" t="str">
        <f t="shared" ref="C3112" si="3725">LEFT(A3112,(FIND(" -",A3112,1)-1))</f>
        <v>6/26/2017</v>
      </c>
    </row>
    <row r="3113" spans="1:5" ht="13.5" thickBot="1">
      <c r="A3113" s="3" t="s">
        <v>139</v>
      </c>
      <c r="B3113" s="2" t="s">
        <v>3140</v>
      </c>
      <c r="C3113" s="8" t="str">
        <f t="shared" ref="C3113:C3114" si="3726">MID(A3113,FIND(" - ",A3113)+3,LEN(A3113))</f>
        <v>23rd &amp; Fairmount</v>
      </c>
      <c r="D3113" s="2" t="s">
        <v>3143</v>
      </c>
      <c r="E3113" s="4" t="str">
        <f t="shared" ref="E3113" si="3727">LEFT(A3113,(FIND(" checkout",A3113,1)-1))</f>
        <v>8:12 AM</v>
      </c>
    </row>
    <row r="3114" spans="1:5" ht="13.5" thickBot="1">
      <c r="A3114" s="5" t="s">
        <v>73</v>
      </c>
      <c r="B3114" s="2" t="s">
        <v>3141</v>
      </c>
      <c r="C3114" s="8" t="str">
        <f t="shared" si="3726"/>
        <v>The Children's Hospital of Philadelphia (CHOP)</v>
      </c>
      <c r="D3114" s="2" t="s">
        <v>3144</v>
      </c>
      <c r="E3114" s="4" t="str">
        <f t="shared" ref="E3114" si="3728">LEFT(A3114,(FIND(" return",A3114,1)-1))</f>
        <v>8:26 AM</v>
      </c>
    </row>
    <row r="3115" spans="1:5" ht="13.5" thickBot="1">
      <c r="A3115" s="3" t="s">
        <v>3</v>
      </c>
      <c r="B3115" s="6" t="s">
        <v>3142</v>
      </c>
      <c r="C3115" s="4" t="str">
        <f t="shared" ref="C3115" si="3729">LEFT(A3115,(FIND(" miles",A3115,1)-1))</f>
        <v>2.1</v>
      </c>
    </row>
    <row r="3116" spans="1:5" ht="13.5" thickBot="1">
      <c r="A3116" s="7">
        <v>0</v>
      </c>
      <c r="B3116" s="2" t="s">
        <v>3139</v>
      </c>
      <c r="C3116" s="8" t="str">
        <f t="shared" ref="C3116" si="3730">MID(A3112,FIND(" - ",A3112)+3, 2)</f>
        <v>14</v>
      </c>
    </row>
    <row r="3117" spans="1:5" ht="13.5" thickBot="1">
      <c r="A3117" s="1" t="s">
        <v>1421</v>
      </c>
      <c r="B3117" s="2" t="s">
        <v>3138</v>
      </c>
      <c r="C3117" s="4" t="str">
        <f t="shared" ref="C3117" si="3731">LEFT(A3117,(FIND(" -",A3117,1)-1))</f>
        <v>6/26/2017</v>
      </c>
    </row>
    <row r="3118" spans="1:5" ht="13.5" thickBot="1">
      <c r="A3118" s="3" t="s">
        <v>1409</v>
      </c>
      <c r="B3118" s="2" t="s">
        <v>3140</v>
      </c>
      <c r="C3118" s="8" t="str">
        <f t="shared" ref="C3118:C3119" si="3732">MID(A3118,FIND(" - ",A3118)+3,LEN(A3118))</f>
        <v>The Children's Hospital of Philadelphia (CHOP)</v>
      </c>
      <c r="D3118" s="2" t="s">
        <v>3143</v>
      </c>
      <c r="E3118" s="4" t="str">
        <f t="shared" ref="E3118" si="3733">LEFT(A3118,(FIND(" checkout",A3118,1)-1))</f>
        <v>5:13 PM</v>
      </c>
    </row>
    <row r="3119" spans="1:5" ht="13.5" thickBot="1">
      <c r="A3119" s="5" t="s">
        <v>1422</v>
      </c>
      <c r="B3119" s="2" t="s">
        <v>3141</v>
      </c>
      <c r="C3119" s="8" t="str">
        <f t="shared" si="3732"/>
        <v>23rd &amp; Fairmount</v>
      </c>
      <c r="D3119" s="2" t="s">
        <v>3144</v>
      </c>
      <c r="E3119" s="4" t="str">
        <f t="shared" ref="E3119" si="3734">LEFT(A3119,(FIND(" return",A3119,1)-1))</f>
        <v>5:34 PM</v>
      </c>
    </row>
    <row r="3120" spans="1:5" ht="13.5" thickBot="1">
      <c r="A3120" s="3" t="s">
        <v>90</v>
      </c>
      <c r="B3120" s="6" t="s">
        <v>3142</v>
      </c>
      <c r="C3120" s="4" t="str">
        <f t="shared" ref="C3120" si="3735">LEFT(A3120,(FIND(" miles",A3120,1)-1))</f>
        <v>3.15</v>
      </c>
    </row>
    <row r="3121" spans="1:5" ht="13.5" thickBot="1">
      <c r="A3121" s="7">
        <v>0</v>
      </c>
      <c r="B3121" s="2" t="s">
        <v>3139</v>
      </c>
      <c r="C3121" s="8" t="str">
        <f t="shared" ref="C3121" si="3736">MID(A3117,FIND(" - ",A3117)+3, 2)</f>
        <v>21</v>
      </c>
    </row>
    <row r="3122" spans="1:5" ht="13.5" thickBot="1">
      <c r="A3122" s="1" t="s">
        <v>1423</v>
      </c>
      <c r="B3122" s="2" t="s">
        <v>3138</v>
      </c>
      <c r="C3122" s="4" t="str">
        <f t="shared" ref="C3122" si="3737">LEFT(A3122,(FIND(" -",A3122,1)-1))</f>
        <v>6/27/2017</v>
      </c>
    </row>
    <row r="3123" spans="1:5" ht="13.5" thickBot="1">
      <c r="A3123" s="3" t="s">
        <v>177</v>
      </c>
      <c r="B3123" s="2" t="s">
        <v>3140</v>
      </c>
      <c r="C3123" s="8" t="str">
        <f t="shared" ref="C3123:C3124" si="3738">MID(A3123,FIND(" - ",A3123)+3,LEN(A3123))</f>
        <v>23rd &amp; Fairmount</v>
      </c>
      <c r="D3123" s="2" t="s">
        <v>3143</v>
      </c>
      <c r="E3123" s="4" t="str">
        <f t="shared" ref="E3123" si="3739">LEFT(A3123,(FIND(" checkout",A3123,1)-1))</f>
        <v>8:03 AM</v>
      </c>
    </row>
    <row r="3124" spans="1:5" ht="13.5" thickBot="1">
      <c r="A3124" s="5" t="s">
        <v>783</v>
      </c>
      <c r="B3124" s="2" t="s">
        <v>3141</v>
      </c>
      <c r="C3124" s="8" t="str">
        <f t="shared" si="3738"/>
        <v>The Children's Hospital of Philadelphia (CHOP)</v>
      </c>
      <c r="D3124" s="2" t="s">
        <v>3144</v>
      </c>
      <c r="E3124" s="4" t="str">
        <f t="shared" ref="E3124" si="3740">LEFT(A3124,(FIND(" return",A3124,1)-1))</f>
        <v>8:17 AM</v>
      </c>
    </row>
    <row r="3125" spans="1:5" ht="13.5" thickBot="1">
      <c r="A3125" s="3" t="s">
        <v>3</v>
      </c>
      <c r="B3125" s="6" t="s">
        <v>3142</v>
      </c>
      <c r="C3125" s="4" t="str">
        <f t="shared" ref="C3125" si="3741">LEFT(A3125,(FIND(" miles",A3125,1)-1))</f>
        <v>2.1</v>
      </c>
    </row>
    <row r="3126" spans="1:5" ht="13.5" thickBot="1">
      <c r="A3126" s="7">
        <v>0</v>
      </c>
      <c r="B3126" s="2" t="s">
        <v>3139</v>
      </c>
      <c r="C3126" s="8" t="str">
        <f t="shared" ref="C3126" si="3742">MID(A3122,FIND(" - ",A3122)+3, 2)</f>
        <v>14</v>
      </c>
    </row>
    <row r="3127" spans="1:5" ht="13.5" thickBot="1">
      <c r="A3127" s="1" t="s">
        <v>1424</v>
      </c>
      <c r="B3127" s="2" t="s">
        <v>3138</v>
      </c>
      <c r="C3127" s="4" t="str">
        <f t="shared" ref="C3127" si="3743">LEFT(A3127,(FIND(" -",A3127,1)-1))</f>
        <v>6/27/2017</v>
      </c>
    </row>
    <row r="3128" spans="1:5" ht="13.5" thickBot="1">
      <c r="A3128" s="3" t="s">
        <v>436</v>
      </c>
      <c r="B3128" s="2" t="s">
        <v>3140</v>
      </c>
      <c r="C3128" s="8" t="str">
        <f t="shared" ref="C3128:C3129" si="3744">MID(A3128,FIND(" - ",A3128)+3,LEN(A3128))</f>
        <v>The Children's Hospital of Philadelphia (CHOP)</v>
      </c>
      <c r="D3128" s="2" t="s">
        <v>3143</v>
      </c>
      <c r="E3128" s="4" t="str">
        <f t="shared" ref="E3128" si="3745">LEFT(A3128,(FIND(" checkout",A3128,1)-1))</f>
        <v>5:01 PM</v>
      </c>
    </row>
    <row r="3129" spans="1:5" ht="13.5" thickBot="1">
      <c r="A3129" s="5" t="s">
        <v>329</v>
      </c>
      <c r="B3129" s="2" t="s">
        <v>3141</v>
      </c>
      <c r="C3129" s="8" t="str">
        <f t="shared" si="3744"/>
        <v>23rd &amp; Fairmount</v>
      </c>
      <c r="D3129" s="2" t="s">
        <v>3144</v>
      </c>
      <c r="E3129" s="4" t="str">
        <f t="shared" ref="E3129" si="3746">LEFT(A3129,(FIND(" return",A3129,1)-1))</f>
        <v>5:22 PM</v>
      </c>
    </row>
    <row r="3130" spans="1:5" ht="13.5" thickBot="1">
      <c r="A3130" s="3" t="s">
        <v>90</v>
      </c>
      <c r="B3130" s="6" t="s">
        <v>3142</v>
      </c>
      <c r="C3130" s="4" t="str">
        <f t="shared" ref="C3130" si="3747">LEFT(A3130,(FIND(" miles",A3130,1)-1))</f>
        <v>3.15</v>
      </c>
    </row>
    <row r="3131" spans="1:5" ht="13.5" thickBot="1">
      <c r="A3131" s="7">
        <v>0</v>
      </c>
      <c r="B3131" s="2" t="s">
        <v>3139</v>
      </c>
      <c r="C3131" s="8" t="str">
        <f t="shared" ref="C3131" si="3748">MID(A3127,FIND(" - ",A3127)+3, 2)</f>
        <v>21</v>
      </c>
    </row>
    <row r="3132" spans="1:5" ht="13.5" thickBot="1">
      <c r="A3132" s="1" t="s">
        <v>1425</v>
      </c>
      <c r="B3132" s="2" t="s">
        <v>3138</v>
      </c>
      <c r="C3132" s="4" t="str">
        <f t="shared" ref="C3132" si="3749">LEFT(A3132,(FIND(" -",A3132,1)-1))</f>
        <v>6/28/2017</v>
      </c>
    </row>
    <row r="3133" spans="1:5" ht="13.5" thickBot="1">
      <c r="A3133" s="3" t="s">
        <v>272</v>
      </c>
      <c r="B3133" s="2" t="s">
        <v>3140</v>
      </c>
      <c r="C3133" s="8" t="str">
        <f t="shared" ref="C3133:C3134" si="3750">MID(A3133,FIND(" - ",A3133)+3,LEN(A3133))</f>
        <v>23rd &amp; Fairmount</v>
      </c>
      <c r="D3133" s="2" t="s">
        <v>3143</v>
      </c>
      <c r="E3133" s="4" t="str">
        <f t="shared" ref="E3133" si="3751">LEFT(A3133,(FIND(" checkout",A3133,1)-1))</f>
        <v>8:15 AM</v>
      </c>
    </row>
    <row r="3134" spans="1:5" ht="13.5" thickBot="1">
      <c r="A3134" s="5" t="s">
        <v>1426</v>
      </c>
      <c r="B3134" s="2" t="s">
        <v>3141</v>
      </c>
      <c r="C3134" s="8" t="str">
        <f t="shared" si="3750"/>
        <v>The Children's Hospital of Philadelphia, East Service Drive</v>
      </c>
      <c r="D3134" s="2" t="s">
        <v>3144</v>
      </c>
      <c r="E3134" s="4" t="str">
        <f t="shared" ref="E3134" si="3752">LEFT(A3134,(FIND(" return",A3134,1)-1))</f>
        <v>8:30 AM</v>
      </c>
    </row>
    <row r="3135" spans="1:5" ht="13.5" thickBot="1">
      <c r="A3135" s="3" t="s">
        <v>23</v>
      </c>
      <c r="B3135" s="6" t="s">
        <v>3142</v>
      </c>
      <c r="C3135" s="4" t="str">
        <f t="shared" ref="C3135" si="3753">LEFT(A3135,(FIND(" miles",A3135,1)-1))</f>
        <v>2.25</v>
      </c>
    </row>
    <row r="3136" spans="1:5" ht="13.5" thickBot="1">
      <c r="A3136" s="7">
        <v>0</v>
      </c>
      <c r="B3136" s="2" t="s">
        <v>3139</v>
      </c>
      <c r="C3136" s="8" t="str">
        <f t="shared" ref="C3136" si="3754">MID(A3132,FIND(" - ",A3132)+3, 2)</f>
        <v>15</v>
      </c>
    </row>
    <row r="3137" spans="1:5" ht="13.5" thickBot="1">
      <c r="A3137" s="1" t="s">
        <v>1427</v>
      </c>
      <c r="B3137" s="2" t="s">
        <v>3138</v>
      </c>
      <c r="C3137" s="4" t="str">
        <f t="shared" ref="C3137" si="3755">LEFT(A3137,(FIND(" -",A3137,1)-1))</f>
        <v>6/28/2017</v>
      </c>
    </row>
    <row r="3138" spans="1:5" ht="13.5" thickBot="1">
      <c r="A3138" s="3" t="s">
        <v>13</v>
      </c>
      <c r="B3138" s="2" t="s">
        <v>3140</v>
      </c>
      <c r="C3138" s="8" t="str">
        <f t="shared" ref="C3138:C3139" si="3756">MID(A3138,FIND(" - ",A3138)+3,LEN(A3138))</f>
        <v>The Children's Hospital of Philadelphia (CHOP)</v>
      </c>
      <c r="D3138" s="2" t="s">
        <v>3143</v>
      </c>
      <c r="E3138" s="4" t="str">
        <f t="shared" ref="E3138" si="3757">LEFT(A3138,(FIND(" checkout",A3138,1)-1))</f>
        <v>5:03 PM</v>
      </c>
    </row>
    <row r="3139" spans="1:5" ht="13.5" thickBot="1">
      <c r="A3139" s="5" t="s">
        <v>1067</v>
      </c>
      <c r="B3139" s="2" t="s">
        <v>3141</v>
      </c>
      <c r="C3139" s="8" t="str">
        <f t="shared" si="3756"/>
        <v>Rodin Museum</v>
      </c>
      <c r="D3139" s="2" t="s">
        <v>3144</v>
      </c>
      <c r="E3139" s="4" t="str">
        <f t="shared" ref="E3139" si="3758">LEFT(A3139,(FIND(" return",A3139,1)-1))</f>
        <v>5:19 PM</v>
      </c>
    </row>
    <row r="3140" spans="1:5" ht="13.5" thickBot="1">
      <c r="A3140" s="3" t="s">
        <v>35</v>
      </c>
      <c r="B3140" s="6" t="s">
        <v>3142</v>
      </c>
      <c r="C3140" s="4" t="str">
        <f t="shared" ref="C3140" si="3759">LEFT(A3140,(FIND(" miles",A3140,1)-1))</f>
        <v>2.4</v>
      </c>
    </row>
    <row r="3141" spans="1:5" ht="13.5" thickBot="1">
      <c r="A3141" s="7">
        <v>0</v>
      </c>
      <c r="B3141" s="2" t="s">
        <v>3139</v>
      </c>
      <c r="C3141" s="8" t="str">
        <f t="shared" ref="C3141" si="3760">MID(A3137,FIND(" - ",A3137)+3, 2)</f>
        <v>16</v>
      </c>
    </row>
    <row r="3142" spans="1:5" ht="13.5" thickBot="1">
      <c r="A3142" s="1" t="s">
        <v>1428</v>
      </c>
      <c r="B3142" s="2" t="s">
        <v>3138</v>
      </c>
      <c r="C3142" s="4" t="str">
        <f t="shared" ref="C3142" si="3761">LEFT(A3142,(FIND(" -",A3142,1)-1))</f>
        <v>6/29/2017</v>
      </c>
    </row>
    <row r="3143" spans="1:5" ht="13.5" thickBot="1">
      <c r="A3143" s="3" t="s">
        <v>1429</v>
      </c>
      <c r="B3143" s="2" t="s">
        <v>3140</v>
      </c>
      <c r="C3143" s="8" t="str">
        <f t="shared" ref="C3143:C3144" si="3762">MID(A3143,FIND(" - ",A3143)+3,LEN(A3143))</f>
        <v>23rd &amp; Fairmount</v>
      </c>
      <c r="D3143" s="2" t="s">
        <v>3143</v>
      </c>
      <c r="E3143" s="4" t="str">
        <f t="shared" ref="E3143" si="3763">LEFT(A3143,(FIND(" checkout",A3143,1)-1))</f>
        <v>10:17 AM</v>
      </c>
    </row>
    <row r="3144" spans="1:5" ht="13.5" thickBot="1">
      <c r="A3144" s="5" t="s">
        <v>1430</v>
      </c>
      <c r="B3144" s="2" t="s">
        <v>3141</v>
      </c>
      <c r="C3144" s="8" t="str">
        <f t="shared" si="3762"/>
        <v>The Children's Hospital of Philadelphia (CHOP)</v>
      </c>
      <c r="D3144" s="2" t="s">
        <v>3144</v>
      </c>
      <c r="E3144" s="4" t="str">
        <f t="shared" ref="E3144" si="3764">LEFT(A3144,(FIND(" return",A3144,1)-1))</f>
        <v>10:32 AM</v>
      </c>
    </row>
    <row r="3145" spans="1:5" ht="13.5" thickBot="1">
      <c r="A3145" s="3" t="s">
        <v>23</v>
      </c>
      <c r="B3145" s="6" t="s">
        <v>3142</v>
      </c>
      <c r="C3145" s="4" t="str">
        <f t="shared" ref="C3145" si="3765">LEFT(A3145,(FIND(" miles",A3145,1)-1))</f>
        <v>2.25</v>
      </c>
    </row>
    <row r="3146" spans="1:5" ht="13.5" thickBot="1">
      <c r="A3146" s="7">
        <v>0</v>
      </c>
      <c r="B3146" s="2" t="s">
        <v>3139</v>
      </c>
      <c r="C3146" s="8" t="str">
        <f t="shared" ref="C3146" si="3766">MID(A3142,FIND(" - ",A3142)+3, 2)</f>
        <v>15</v>
      </c>
    </row>
    <row r="3147" spans="1:5" ht="13.5" thickBot="1">
      <c r="A3147" s="1" t="s">
        <v>1431</v>
      </c>
      <c r="B3147" s="2" t="s">
        <v>3138</v>
      </c>
      <c r="C3147" s="4" t="str">
        <f t="shared" ref="C3147" si="3767">LEFT(A3147,(FIND(" -",A3147,1)-1))</f>
        <v>6/29/2017</v>
      </c>
    </row>
    <row r="3148" spans="1:5" ht="13.5" thickBot="1">
      <c r="A3148" s="3" t="s">
        <v>1432</v>
      </c>
      <c r="B3148" s="2" t="s">
        <v>3140</v>
      </c>
      <c r="C3148" s="8" t="str">
        <f t="shared" ref="C3148:C3149" si="3768">MID(A3148,FIND(" - ",A3148)+3,LEN(A3148))</f>
        <v>The Children's Hospital of Philadelphia (CHOP)</v>
      </c>
      <c r="D3148" s="2" t="s">
        <v>3143</v>
      </c>
      <c r="E3148" s="4" t="str">
        <f t="shared" ref="E3148" si="3769">LEFT(A3148,(FIND(" checkout",A3148,1)-1))</f>
        <v>5:18 PM</v>
      </c>
    </row>
    <row r="3149" spans="1:5" ht="13.5" thickBot="1">
      <c r="A3149" s="5" t="s">
        <v>1248</v>
      </c>
      <c r="B3149" s="2" t="s">
        <v>3141</v>
      </c>
      <c r="C3149" s="8" t="str">
        <f t="shared" si="3768"/>
        <v>23rd &amp; Fairmount</v>
      </c>
      <c r="D3149" s="2" t="s">
        <v>3144</v>
      </c>
      <c r="E3149" s="4" t="str">
        <f t="shared" ref="E3149" si="3770">LEFT(A3149,(FIND(" return",A3149,1)-1))</f>
        <v>5:39 PM</v>
      </c>
    </row>
    <row r="3150" spans="1:5" ht="13.5" thickBot="1">
      <c r="A3150" s="3" t="s">
        <v>90</v>
      </c>
      <c r="B3150" s="6" t="s">
        <v>3142</v>
      </c>
      <c r="C3150" s="4" t="str">
        <f t="shared" ref="C3150" si="3771">LEFT(A3150,(FIND(" miles",A3150,1)-1))</f>
        <v>3.15</v>
      </c>
    </row>
    <row r="3151" spans="1:5" ht="13.5" thickBot="1">
      <c r="A3151" s="7">
        <v>0</v>
      </c>
      <c r="B3151" s="2" t="s">
        <v>3139</v>
      </c>
      <c r="C3151" s="8" t="str">
        <f t="shared" ref="C3151" si="3772">MID(A3147,FIND(" - ",A3147)+3, 2)</f>
        <v>21</v>
      </c>
    </row>
    <row r="3152" spans="1:5" ht="13.5" thickBot="1">
      <c r="A3152" s="1" t="s">
        <v>1433</v>
      </c>
      <c r="B3152" s="2" t="s">
        <v>3138</v>
      </c>
      <c r="C3152" s="4" t="str">
        <f t="shared" ref="C3152" si="3773">LEFT(A3152,(FIND(" -",A3152,1)-1))</f>
        <v>6/30/2017</v>
      </c>
    </row>
    <row r="3153" spans="1:5" ht="13.5" thickBot="1">
      <c r="A3153" s="3" t="s">
        <v>535</v>
      </c>
      <c r="B3153" s="2" t="s">
        <v>3140</v>
      </c>
      <c r="C3153" s="8" t="str">
        <f t="shared" ref="C3153:C3154" si="3774">MID(A3153,FIND(" - ",A3153)+3,LEN(A3153))</f>
        <v>23rd &amp; Fairmount</v>
      </c>
      <c r="D3153" s="2" t="s">
        <v>3143</v>
      </c>
      <c r="E3153" s="4" t="str">
        <f t="shared" ref="E3153" si="3775">LEFT(A3153,(FIND(" checkout",A3153,1)-1))</f>
        <v>7:56 AM</v>
      </c>
    </row>
    <row r="3154" spans="1:5" ht="13.5" thickBot="1">
      <c r="A3154" s="5" t="s">
        <v>651</v>
      </c>
      <c r="B3154" s="2" t="s">
        <v>3141</v>
      </c>
      <c r="C3154" s="8" t="str">
        <f t="shared" si="3774"/>
        <v>The Children's Hospital of Philadelphia (CHOP)</v>
      </c>
      <c r="D3154" s="2" t="s">
        <v>3144</v>
      </c>
      <c r="E3154" s="4" t="str">
        <f t="shared" ref="E3154" si="3776">LEFT(A3154,(FIND(" return",A3154,1)-1))</f>
        <v>8:11 AM</v>
      </c>
    </row>
    <row r="3155" spans="1:5" ht="13.5" thickBot="1">
      <c r="A3155" s="3" t="s">
        <v>23</v>
      </c>
      <c r="B3155" s="6" t="s">
        <v>3142</v>
      </c>
      <c r="C3155" s="4" t="str">
        <f t="shared" ref="C3155" si="3777">LEFT(A3155,(FIND(" miles",A3155,1)-1))</f>
        <v>2.25</v>
      </c>
    </row>
    <row r="3156" spans="1:5" ht="13.5" thickBot="1">
      <c r="A3156" s="7">
        <v>0</v>
      </c>
      <c r="B3156" s="2" t="s">
        <v>3139</v>
      </c>
      <c r="C3156" s="8" t="str">
        <f t="shared" ref="C3156" si="3778">MID(A3152,FIND(" - ",A3152)+3, 2)</f>
        <v>15</v>
      </c>
    </row>
    <row r="3157" spans="1:5" ht="13.5" thickBot="1">
      <c r="A3157" s="1" t="s">
        <v>1433</v>
      </c>
      <c r="B3157" s="2" t="s">
        <v>3138</v>
      </c>
      <c r="C3157" s="4" t="str">
        <f t="shared" ref="C3157" si="3779">LEFT(A3157,(FIND(" -",A3157,1)-1))</f>
        <v>6/30/2017</v>
      </c>
    </row>
    <row r="3158" spans="1:5" ht="13.5" thickBot="1">
      <c r="A3158" s="3" t="s">
        <v>1434</v>
      </c>
      <c r="B3158" s="2" t="s">
        <v>3140</v>
      </c>
      <c r="C3158" s="8" t="str">
        <f t="shared" ref="C3158:C3159" si="3780">MID(A3158,FIND(" - ",A3158)+3,LEN(A3158))</f>
        <v>The Children's Hospital of Philadelphia (CHOP)</v>
      </c>
      <c r="D3158" s="2" t="s">
        <v>3143</v>
      </c>
      <c r="E3158" s="4" t="str">
        <f t="shared" ref="E3158" si="3781">LEFT(A3158,(FIND(" checkout",A3158,1)-1))</f>
        <v>1:50 PM</v>
      </c>
    </row>
    <row r="3159" spans="1:5" ht="13.5" thickBot="1">
      <c r="A3159" s="5" t="s">
        <v>1435</v>
      </c>
      <c r="B3159" s="2" t="s">
        <v>3141</v>
      </c>
      <c r="C3159" s="8" t="str">
        <f t="shared" si="3780"/>
        <v>Rodin Museum</v>
      </c>
      <c r="D3159" s="2" t="s">
        <v>3144</v>
      </c>
      <c r="E3159" s="4" t="str">
        <f t="shared" ref="E3159" si="3782">LEFT(A3159,(FIND(" return",A3159,1)-1))</f>
        <v>2:05 PM</v>
      </c>
    </row>
    <row r="3160" spans="1:5" ht="13.5" thickBot="1">
      <c r="A3160" s="3" t="s">
        <v>23</v>
      </c>
      <c r="B3160" s="6" t="s">
        <v>3142</v>
      </c>
      <c r="C3160" s="4" t="str">
        <f t="shared" ref="C3160" si="3783">LEFT(A3160,(FIND(" miles",A3160,1)-1))</f>
        <v>2.25</v>
      </c>
    </row>
    <row r="3161" spans="1:5" ht="13.5" thickBot="1">
      <c r="A3161" s="7">
        <v>0</v>
      </c>
      <c r="B3161" s="2" t="s">
        <v>3139</v>
      </c>
      <c r="C3161" s="8" t="str">
        <f t="shared" ref="C3161" si="3784">MID(A3157,FIND(" - ",A3157)+3, 2)</f>
        <v>15</v>
      </c>
    </row>
    <row r="3162" spans="1:5" ht="13.5" thickBot="1">
      <c r="A3162" s="1" t="s">
        <v>1436</v>
      </c>
      <c r="B3162" s="2" t="s">
        <v>3138</v>
      </c>
      <c r="C3162" s="4" t="str">
        <f t="shared" ref="C3162" si="3785">LEFT(A3162,(FIND(" -",A3162,1)-1))</f>
        <v>7/1/2017</v>
      </c>
    </row>
    <row r="3163" spans="1:5" ht="13.5" thickBot="1">
      <c r="A3163" s="3" t="s">
        <v>1437</v>
      </c>
      <c r="B3163" s="2" t="s">
        <v>3140</v>
      </c>
      <c r="C3163" s="8" t="str">
        <f t="shared" ref="C3163:C3164" si="3786">MID(A3163,FIND(" - ",A3163)+3,LEN(A3163))</f>
        <v>2nd &amp; South</v>
      </c>
      <c r="D3163" s="2" t="s">
        <v>3143</v>
      </c>
      <c r="E3163" s="4" t="str">
        <f t="shared" ref="E3163" si="3787">LEFT(A3163,(FIND(" checkout",A3163,1)-1))</f>
        <v>12:24 AM</v>
      </c>
    </row>
    <row r="3164" spans="1:5" ht="13.5" thickBot="1">
      <c r="A3164" s="5" t="s">
        <v>1438</v>
      </c>
      <c r="B3164" s="2" t="s">
        <v>3141</v>
      </c>
      <c r="C3164" s="8" t="str">
        <f t="shared" si="3786"/>
        <v>23rd &amp; Fairmount</v>
      </c>
      <c r="D3164" s="2" t="s">
        <v>3144</v>
      </c>
      <c r="E3164" s="4" t="str">
        <f t="shared" ref="E3164" si="3788">LEFT(A3164,(FIND(" return",A3164,1)-1))</f>
        <v>12:46 AM</v>
      </c>
    </row>
    <row r="3165" spans="1:5" ht="13.5" thickBot="1">
      <c r="A3165" s="3" t="s">
        <v>159</v>
      </c>
      <c r="B3165" s="6" t="s">
        <v>3142</v>
      </c>
      <c r="C3165" s="4" t="str">
        <f t="shared" ref="C3165" si="3789">LEFT(A3165,(FIND(" miles",A3165,1)-1))</f>
        <v>3.3</v>
      </c>
    </row>
    <row r="3166" spans="1:5" ht="13.5" thickBot="1">
      <c r="A3166" s="7">
        <v>0</v>
      </c>
      <c r="B3166" s="2" t="s">
        <v>3139</v>
      </c>
      <c r="C3166" s="8" t="str">
        <f t="shared" ref="C3166" si="3790">MID(A3162,FIND(" - ",A3162)+3, 2)</f>
        <v>22</v>
      </c>
    </row>
    <row r="3167" spans="1:5" ht="13.5" thickBot="1">
      <c r="A3167" s="1" t="s">
        <v>1439</v>
      </c>
      <c r="B3167" s="2" t="s">
        <v>3138</v>
      </c>
      <c r="C3167" s="4" t="str">
        <f t="shared" ref="C3167" si="3791">LEFT(A3167,(FIND(" -",A3167,1)-1))</f>
        <v>7/1/2017</v>
      </c>
    </row>
    <row r="3168" spans="1:5" ht="13.5" thickBot="1">
      <c r="A3168" s="3" t="s">
        <v>1440</v>
      </c>
      <c r="B3168" s="2" t="s">
        <v>3140</v>
      </c>
      <c r="C3168" s="8" t="str">
        <f t="shared" ref="C3168:C3169" si="3792">MID(A3168,FIND(" - ",A3168)+3,LEN(A3168))</f>
        <v>Rittenhouse Square</v>
      </c>
      <c r="D3168" s="2" t="s">
        <v>3143</v>
      </c>
      <c r="E3168" s="4" t="str">
        <f t="shared" ref="E3168" si="3793">LEFT(A3168,(FIND(" checkout",A3168,1)-1))</f>
        <v>11:49 AM</v>
      </c>
    </row>
    <row r="3169" spans="1:5" ht="13.5" thickBot="1">
      <c r="A3169" s="5" t="s">
        <v>1441</v>
      </c>
      <c r="B3169" s="2" t="s">
        <v>3141</v>
      </c>
      <c r="C3169" s="8" t="str">
        <f t="shared" si="3792"/>
        <v>Rodin Museum</v>
      </c>
      <c r="D3169" s="2" t="s">
        <v>3144</v>
      </c>
      <c r="E3169" s="4" t="str">
        <f t="shared" ref="E3169" si="3794">LEFT(A3169,(FIND(" return",A3169,1)-1))</f>
        <v>11:57 AM</v>
      </c>
    </row>
    <row r="3170" spans="1:5" ht="13.5" thickBot="1">
      <c r="A3170" s="3" t="s">
        <v>206</v>
      </c>
      <c r="B3170" s="6" t="s">
        <v>3142</v>
      </c>
      <c r="C3170" s="4" t="str">
        <f t="shared" ref="C3170" si="3795">LEFT(A3170,(FIND(" miles",A3170,1)-1))</f>
        <v>1.2</v>
      </c>
    </row>
    <row r="3171" spans="1:5" ht="13.5" thickBot="1">
      <c r="A3171" s="7">
        <v>0</v>
      </c>
      <c r="B3171" s="2" t="s">
        <v>3139</v>
      </c>
      <c r="C3171" s="8" t="str">
        <f t="shared" ref="C3171" si="3796">MID(A3167,FIND(" - ",A3167)+3, 2)</f>
        <v xml:space="preserve">8 </v>
      </c>
    </row>
    <row r="3172" spans="1:5" ht="13.5" thickBot="1">
      <c r="A3172" s="1" t="s">
        <v>1442</v>
      </c>
      <c r="B3172" s="2" t="s">
        <v>3138</v>
      </c>
      <c r="C3172" s="4" t="str">
        <f t="shared" ref="C3172" si="3797">LEFT(A3172,(FIND(" -",A3172,1)-1))</f>
        <v>7/2/2017</v>
      </c>
    </row>
    <row r="3173" spans="1:5" ht="13.5" thickBot="1">
      <c r="A3173" s="3" t="s">
        <v>1443</v>
      </c>
      <c r="B3173" s="2" t="s">
        <v>3140</v>
      </c>
      <c r="C3173" s="8" t="str">
        <f t="shared" ref="C3173:C3174" si="3798">MID(A3173,FIND(" - ",A3173)+3,LEN(A3173))</f>
        <v>Welcome Park, NPS</v>
      </c>
      <c r="D3173" s="2" t="s">
        <v>3143</v>
      </c>
      <c r="E3173" s="4" t="str">
        <f t="shared" ref="E3173" si="3799">LEFT(A3173,(FIND(" checkout",A3173,1)-1))</f>
        <v>1:43 AM</v>
      </c>
    </row>
    <row r="3174" spans="1:5" ht="13.5" thickBot="1">
      <c r="A3174" s="5" t="s">
        <v>1444</v>
      </c>
      <c r="B3174" s="2" t="s">
        <v>3141</v>
      </c>
      <c r="C3174" s="8" t="str">
        <f t="shared" si="3798"/>
        <v>Indego Help Desk</v>
      </c>
      <c r="D3174" s="2" t="s">
        <v>3144</v>
      </c>
      <c r="E3174" s="4" t="str">
        <f t="shared" ref="E3174" si="3800">LEFT(A3174,(FIND(" return",A3174,1)-1))</f>
        <v>7:09 AM</v>
      </c>
    </row>
    <row r="3175" spans="1:5" ht="13.5" thickBot="1">
      <c r="A3175" s="3" t="s">
        <v>68</v>
      </c>
      <c r="B3175" s="6" t="s">
        <v>3142</v>
      </c>
      <c r="C3175" s="4" t="str">
        <f t="shared" ref="C3175" si="3801">LEFT(A3175,(FIND(" miles",A3175,1)-1))</f>
        <v>3</v>
      </c>
    </row>
    <row r="3176" spans="1:5" ht="13.5" thickBot="1">
      <c r="A3176" s="7">
        <v>0</v>
      </c>
      <c r="B3176" s="2" t="s">
        <v>3139</v>
      </c>
      <c r="C3176" s="8" t="str">
        <f t="shared" ref="C3176" si="3802">MID(A3172,FIND(" - ",A3172)+3, 2)</f>
        <v>20</v>
      </c>
    </row>
    <row r="3177" spans="1:5" ht="13.5" thickBot="1">
      <c r="A3177" s="1" t="s">
        <v>1445</v>
      </c>
      <c r="B3177" s="2" t="s">
        <v>3138</v>
      </c>
      <c r="C3177" s="4" t="str">
        <f t="shared" ref="C3177" si="3803">LEFT(A3177,(FIND(" -",A3177,1)-1))</f>
        <v>7/2/2017</v>
      </c>
    </row>
    <row r="3178" spans="1:5" ht="13.5" thickBot="1">
      <c r="A3178" s="3" t="s">
        <v>1446</v>
      </c>
      <c r="B3178" s="2" t="s">
        <v>3140</v>
      </c>
      <c r="C3178" s="8" t="str">
        <f t="shared" ref="C3178:C3179" si="3804">MID(A3178,FIND(" - ",A3178)+3,LEN(A3178))</f>
        <v>23rd &amp; Fairmount</v>
      </c>
      <c r="D3178" s="2" t="s">
        <v>3143</v>
      </c>
      <c r="E3178" s="4" t="str">
        <f t="shared" ref="E3178" si="3805">LEFT(A3178,(FIND(" checkout",A3178,1)-1))</f>
        <v>12:15 PM</v>
      </c>
    </row>
    <row r="3179" spans="1:5" ht="13.5" thickBot="1">
      <c r="A3179" s="5" t="s">
        <v>1447</v>
      </c>
      <c r="B3179" s="2" t="s">
        <v>3141</v>
      </c>
      <c r="C3179" s="8" t="str">
        <f t="shared" si="3804"/>
        <v>Parkside &amp; Girard</v>
      </c>
      <c r="D3179" s="2" t="s">
        <v>3144</v>
      </c>
      <c r="E3179" s="4" t="str">
        <f t="shared" ref="E3179" si="3806">LEFT(A3179,(FIND(" return",A3179,1)-1))</f>
        <v>12:30 PM</v>
      </c>
    </row>
    <row r="3180" spans="1:5" ht="13.5" thickBot="1">
      <c r="A3180" s="3" t="s">
        <v>23</v>
      </c>
      <c r="B3180" s="6" t="s">
        <v>3142</v>
      </c>
      <c r="C3180" s="4" t="str">
        <f t="shared" ref="C3180" si="3807">LEFT(A3180,(FIND(" miles",A3180,1)-1))</f>
        <v>2.25</v>
      </c>
    </row>
    <row r="3181" spans="1:5" ht="13.5" thickBot="1">
      <c r="A3181" s="7">
        <v>0</v>
      </c>
      <c r="B3181" s="2" t="s">
        <v>3139</v>
      </c>
      <c r="C3181" s="8" t="str">
        <f t="shared" ref="C3181" si="3808">MID(A3177,FIND(" - ",A3177)+3, 2)</f>
        <v>15</v>
      </c>
    </row>
    <row r="3182" spans="1:5" ht="13.5" thickBot="1">
      <c r="A3182" s="1" t="s">
        <v>1448</v>
      </c>
      <c r="B3182" s="2" t="s">
        <v>3138</v>
      </c>
      <c r="C3182" s="4" t="str">
        <f t="shared" ref="C3182" si="3809">LEFT(A3182,(FIND(" -",A3182,1)-1))</f>
        <v>7/2/2017</v>
      </c>
    </row>
    <row r="3183" spans="1:5" ht="13.5" thickBot="1">
      <c r="A3183" s="3" t="s">
        <v>1449</v>
      </c>
      <c r="B3183" s="2" t="s">
        <v>3140</v>
      </c>
      <c r="C3183" s="8" t="str">
        <f t="shared" ref="C3183:C3184" si="3810">MID(A3183,FIND(" - ",A3183)+3,LEN(A3183))</f>
        <v>Parkside &amp; Girard</v>
      </c>
      <c r="D3183" s="2" t="s">
        <v>3143</v>
      </c>
      <c r="E3183" s="4" t="str">
        <f t="shared" ref="E3183" si="3811">LEFT(A3183,(FIND(" checkout",A3183,1)-1))</f>
        <v>4:09 PM</v>
      </c>
    </row>
    <row r="3184" spans="1:5" ht="13.5" thickBot="1">
      <c r="A3184" s="5" t="s">
        <v>1450</v>
      </c>
      <c r="B3184" s="2" t="s">
        <v>3141</v>
      </c>
      <c r="C3184" s="8" t="str">
        <f t="shared" si="3810"/>
        <v>23rd &amp; Fairmount</v>
      </c>
      <c r="D3184" s="2" t="s">
        <v>3144</v>
      </c>
      <c r="E3184" s="4" t="str">
        <f t="shared" ref="E3184" si="3812">LEFT(A3184,(FIND(" return",A3184,1)-1))</f>
        <v>4:23 PM</v>
      </c>
    </row>
    <row r="3185" spans="1:5" ht="13.5" thickBot="1">
      <c r="A3185" s="3" t="s">
        <v>3</v>
      </c>
      <c r="B3185" s="6" t="s">
        <v>3142</v>
      </c>
      <c r="C3185" s="4" t="str">
        <f t="shared" ref="C3185" si="3813">LEFT(A3185,(FIND(" miles",A3185,1)-1))</f>
        <v>2.1</v>
      </c>
    </row>
    <row r="3186" spans="1:5" ht="13.5" thickBot="1">
      <c r="A3186" s="7">
        <v>0</v>
      </c>
      <c r="B3186" s="2" t="s">
        <v>3139</v>
      </c>
      <c r="C3186" s="8" t="str">
        <f t="shared" ref="C3186" si="3814">MID(A3182,FIND(" - ",A3182)+3, 2)</f>
        <v>14</v>
      </c>
    </row>
    <row r="3187" spans="1:5" ht="13.5" thickBot="1">
      <c r="A3187" s="1" t="s">
        <v>1451</v>
      </c>
      <c r="B3187" s="2" t="s">
        <v>3138</v>
      </c>
      <c r="C3187" s="4" t="str">
        <f t="shared" ref="C3187" si="3815">LEFT(A3187,(FIND(" -",A3187,1)-1))</f>
        <v>7/3/2017</v>
      </c>
    </row>
    <row r="3188" spans="1:5" ht="13.5" thickBot="1">
      <c r="A3188" s="3" t="s">
        <v>1452</v>
      </c>
      <c r="B3188" s="2" t="s">
        <v>3140</v>
      </c>
      <c r="C3188" s="8" t="str">
        <f t="shared" ref="C3188:C3189" si="3816">MID(A3188,FIND(" - ",A3188)+3,LEN(A3188))</f>
        <v>23rd &amp; Fairmount</v>
      </c>
      <c r="D3188" s="2" t="s">
        <v>3143</v>
      </c>
      <c r="E3188" s="4" t="str">
        <f t="shared" ref="E3188" si="3817">LEFT(A3188,(FIND(" checkout",A3188,1)-1))</f>
        <v>2:34 PM</v>
      </c>
    </row>
    <row r="3189" spans="1:5" ht="13.5" thickBot="1">
      <c r="A3189" s="5" t="s">
        <v>1453</v>
      </c>
      <c r="B3189" s="2" t="s">
        <v>3141</v>
      </c>
      <c r="C3189" s="8" t="str">
        <f t="shared" si="3816"/>
        <v>27th &amp; South</v>
      </c>
      <c r="D3189" s="2" t="s">
        <v>3144</v>
      </c>
      <c r="E3189" s="4" t="str">
        <f t="shared" ref="E3189" si="3818">LEFT(A3189,(FIND(" return",A3189,1)-1))</f>
        <v>2:47 PM</v>
      </c>
    </row>
    <row r="3190" spans="1:5" ht="13.5" thickBot="1">
      <c r="A3190" s="3" t="s">
        <v>31</v>
      </c>
      <c r="B3190" s="6" t="s">
        <v>3142</v>
      </c>
      <c r="C3190" s="4" t="str">
        <f t="shared" ref="C3190" si="3819">LEFT(A3190,(FIND(" miles",A3190,1)-1))</f>
        <v>1.95</v>
      </c>
    </row>
    <row r="3191" spans="1:5" ht="13.5" thickBot="1">
      <c r="A3191" s="7">
        <v>0</v>
      </c>
      <c r="B3191" s="2" t="s">
        <v>3139</v>
      </c>
      <c r="C3191" s="8" t="str">
        <f t="shared" ref="C3191" si="3820">MID(A3187,FIND(" - ",A3187)+3, 2)</f>
        <v>13</v>
      </c>
    </row>
    <row r="3192" spans="1:5" ht="13.5" thickBot="1">
      <c r="A3192" s="1" t="s">
        <v>1454</v>
      </c>
      <c r="B3192" s="2" t="s">
        <v>3138</v>
      </c>
      <c r="C3192" s="4" t="str">
        <f t="shared" ref="C3192" si="3821">LEFT(A3192,(FIND(" -",A3192,1)-1))</f>
        <v>7/3/2017</v>
      </c>
    </row>
    <row r="3193" spans="1:5" ht="13.5" thickBot="1">
      <c r="A3193" s="3" t="s">
        <v>1455</v>
      </c>
      <c r="B3193" s="2" t="s">
        <v>3140</v>
      </c>
      <c r="C3193" s="8" t="str">
        <f t="shared" ref="C3193:C3194" si="3822">MID(A3193,FIND(" - ",A3193)+3,LEN(A3193))</f>
        <v>25th &amp; Locust</v>
      </c>
      <c r="D3193" s="2" t="s">
        <v>3143</v>
      </c>
      <c r="E3193" s="4" t="str">
        <f t="shared" ref="E3193" si="3823">LEFT(A3193,(FIND(" checkout",A3193,1)-1))</f>
        <v>6:53 PM</v>
      </c>
    </row>
    <row r="3194" spans="1:5" ht="13.5" thickBot="1">
      <c r="A3194" s="5" t="s">
        <v>1456</v>
      </c>
      <c r="B3194" s="2" t="s">
        <v>3141</v>
      </c>
      <c r="C3194" s="8" t="str">
        <f t="shared" si="3822"/>
        <v>Rodin Museum</v>
      </c>
      <c r="D3194" s="2" t="s">
        <v>3144</v>
      </c>
      <c r="E3194" s="4" t="str">
        <f t="shared" ref="E3194" si="3824">LEFT(A3194,(FIND(" return",A3194,1)-1))</f>
        <v>7:01 PM</v>
      </c>
    </row>
    <row r="3195" spans="1:5" ht="13.5" thickBot="1">
      <c r="A3195" s="3" t="s">
        <v>206</v>
      </c>
      <c r="B3195" s="6" t="s">
        <v>3142</v>
      </c>
      <c r="C3195" s="4" t="str">
        <f t="shared" ref="C3195" si="3825">LEFT(A3195,(FIND(" miles",A3195,1)-1))</f>
        <v>1.2</v>
      </c>
    </row>
    <row r="3196" spans="1:5" ht="13.5" thickBot="1">
      <c r="A3196" s="7">
        <v>0</v>
      </c>
      <c r="B3196" s="2" t="s">
        <v>3139</v>
      </c>
      <c r="C3196" s="8" t="str">
        <f t="shared" ref="C3196" si="3826">MID(A3192,FIND(" - ",A3192)+3, 2)</f>
        <v xml:space="preserve">8 </v>
      </c>
    </row>
    <row r="3197" spans="1:5" ht="13.5" thickBot="1">
      <c r="A3197" s="1" t="s">
        <v>1457</v>
      </c>
      <c r="B3197" s="2" t="s">
        <v>3138</v>
      </c>
      <c r="C3197" s="4" t="str">
        <f t="shared" ref="C3197" si="3827">LEFT(A3197,(FIND(" -",A3197,1)-1))</f>
        <v>7/3/2017</v>
      </c>
    </row>
    <row r="3198" spans="1:5" ht="13.5" thickBot="1">
      <c r="A3198" s="3" t="s">
        <v>1458</v>
      </c>
      <c r="B3198" s="2" t="s">
        <v>3140</v>
      </c>
      <c r="C3198" s="8" t="str">
        <f t="shared" ref="C3198:C3199" si="3828">MID(A3198,FIND(" - ",A3198)+3,LEN(A3198))</f>
        <v>23rd &amp; Fairmount</v>
      </c>
      <c r="D3198" s="2" t="s">
        <v>3143</v>
      </c>
      <c r="E3198" s="4" t="str">
        <f t="shared" ref="E3198" si="3829">LEFT(A3198,(FIND(" checkout",A3198,1)-1))</f>
        <v>8:45 PM</v>
      </c>
    </row>
    <row r="3199" spans="1:5" ht="13.5" thickBot="1">
      <c r="A3199" s="5" t="s">
        <v>1459</v>
      </c>
      <c r="B3199" s="2" t="s">
        <v>3141</v>
      </c>
      <c r="C3199" s="8" t="str">
        <f t="shared" si="3828"/>
        <v>17th &amp; Pine</v>
      </c>
      <c r="D3199" s="2" t="s">
        <v>3144</v>
      </c>
      <c r="E3199" s="4" t="str">
        <f t="shared" ref="E3199" si="3830">LEFT(A3199,(FIND(" return",A3199,1)-1))</f>
        <v>9:01 PM</v>
      </c>
    </row>
    <row r="3200" spans="1:5" ht="13.5" thickBot="1">
      <c r="A3200" s="3" t="s">
        <v>35</v>
      </c>
      <c r="B3200" s="6" t="s">
        <v>3142</v>
      </c>
      <c r="C3200" s="4" t="str">
        <f t="shared" ref="C3200" si="3831">LEFT(A3200,(FIND(" miles",A3200,1)-1))</f>
        <v>2.4</v>
      </c>
    </row>
    <row r="3201" spans="1:5" ht="13.5" thickBot="1">
      <c r="A3201" s="7">
        <v>0</v>
      </c>
      <c r="B3201" s="2" t="s">
        <v>3139</v>
      </c>
      <c r="C3201" s="8" t="str">
        <f t="shared" ref="C3201" si="3832">MID(A3197,FIND(" - ",A3197)+3, 2)</f>
        <v>16</v>
      </c>
    </row>
    <row r="3202" spans="1:5" ht="13.5" thickBot="1">
      <c r="A3202" s="1" t="s">
        <v>1460</v>
      </c>
      <c r="B3202" s="2" t="s">
        <v>3138</v>
      </c>
      <c r="C3202" s="4" t="str">
        <f t="shared" ref="C3202" si="3833">LEFT(A3202,(FIND(" -",A3202,1)-1))</f>
        <v>7/3/2017</v>
      </c>
    </row>
    <row r="3203" spans="1:5" ht="13.5" thickBot="1">
      <c r="A3203" s="3" t="s">
        <v>1461</v>
      </c>
      <c r="B3203" s="2" t="s">
        <v>3140</v>
      </c>
      <c r="C3203" s="8" t="str">
        <f t="shared" ref="C3203:C3204" si="3834">MID(A3203,FIND(" - ",A3203)+3,LEN(A3203))</f>
        <v>17th &amp; Pine</v>
      </c>
      <c r="D3203" s="2" t="s">
        <v>3143</v>
      </c>
      <c r="E3203" s="4" t="str">
        <f t="shared" ref="E3203" si="3835">LEFT(A3203,(FIND(" checkout",A3203,1)-1))</f>
        <v>11:45 PM</v>
      </c>
    </row>
    <row r="3204" spans="1:5" ht="13.5" thickBot="1">
      <c r="A3204" s="5" t="s">
        <v>1462</v>
      </c>
      <c r="B3204" s="2" t="s">
        <v>3141</v>
      </c>
      <c r="C3204" s="8" t="str">
        <f t="shared" si="3834"/>
        <v>23rd &amp; Fairmount</v>
      </c>
      <c r="D3204" s="2" t="s">
        <v>3144</v>
      </c>
      <c r="E3204" s="4" t="str">
        <f t="shared" ref="E3204" si="3836">LEFT(A3204,(FIND(" return",A3204,1)-1))</f>
        <v>12:04 AM</v>
      </c>
    </row>
    <row r="3205" spans="1:5" ht="13.5" thickBot="1">
      <c r="A3205" s="3" t="s">
        <v>39</v>
      </c>
      <c r="B3205" s="6" t="s">
        <v>3142</v>
      </c>
      <c r="C3205" s="4" t="str">
        <f t="shared" ref="C3205" si="3837">LEFT(A3205,(FIND(" miles",A3205,1)-1))</f>
        <v>2.85</v>
      </c>
    </row>
    <row r="3206" spans="1:5" ht="13.5" thickBot="1">
      <c r="A3206" s="7">
        <v>0</v>
      </c>
      <c r="B3206" s="2" t="s">
        <v>3139</v>
      </c>
      <c r="C3206" s="8" t="str">
        <f t="shared" ref="C3206" si="3838">MID(A3202,FIND(" - ",A3202)+3, 2)</f>
        <v>19</v>
      </c>
    </row>
    <row r="3207" spans="1:5" ht="13.5" thickBot="1">
      <c r="A3207" s="1" t="s">
        <v>1463</v>
      </c>
      <c r="B3207" s="2" t="s">
        <v>3138</v>
      </c>
      <c r="C3207" s="4" t="str">
        <f t="shared" ref="C3207" si="3839">LEFT(A3207,(FIND(" -",A3207,1)-1))</f>
        <v>7/5/2017</v>
      </c>
    </row>
    <row r="3208" spans="1:5" ht="13.5" thickBot="1">
      <c r="A3208" s="3" t="s">
        <v>305</v>
      </c>
      <c r="B3208" s="2" t="s">
        <v>3140</v>
      </c>
      <c r="C3208" s="8" t="str">
        <f t="shared" ref="C3208:C3209" si="3840">MID(A3208,FIND(" - ",A3208)+3,LEN(A3208))</f>
        <v>23rd &amp; Fairmount</v>
      </c>
      <c r="D3208" s="2" t="s">
        <v>3143</v>
      </c>
      <c r="E3208" s="4" t="str">
        <f t="shared" ref="E3208" si="3841">LEFT(A3208,(FIND(" checkout",A3208,1)-1))</f>
        <v>8:19 AM</v>
      </c>
    </row>
    <row r="3209" spans="1:5" ht="13.5" thickBot="1">
      <c r="A3209" s="5" t="s">
        <v>1464</v>
      </c>
      <c r="B3209" s="2" t="s">
        <v>3141</v>
      </c>
      <c r="C3209" s="8" t="str">
        <f t="shared" si="3840"/>
        <v>The Children's Hospital of Philadelphia (CHOP)</v>
      </c>
      <c r="D3209" s="2" t="s">
        <v>3144</v>
      </c>
      <c r="E3209" s="4" t="str">
        <f t="shared" ref="E3209" si="3842">LEFT(A3209,(FIND(" return",A3209,1)-1))</f>
        <v>8:35 AM</v>
      </c>
    </row>
    <row r="3210" spans="1:5" ht="13.5" thickBot="1">
      <c r="A3210" s="3" t="s">
        <v>35</v>
      </c>
      <c r="B3210" s="6" t="s">
        <v>3142</v>
      </c>
      <c r="C3210" s="4" t="str">
        <f t="shared" ref="C3210" si="3843">LEFT(A3210,(FIND(" miles",A3210,1)-1))</f>
        <v>2.4</v>
      </c>
    </row>
    <row r="3211" spans="1:5" ht="13.5" thickBot="1">
      <c r="A3211" s="7">
        <v>0</v>
      </c>
      <c r="B3211" s="2" t="s">
        <v>3139</v>
      </c>
      <c r="C3211" s="8" t="str">
        <f t="shared" ref="C3211" si="3844">MID(A3207,FIND(" - ",A3207)+3, 2)</f>
        <v>16</v>
      </c>
    </row>
    <row r="3212" spans="1:5" ht="13.5" thickBot="1">
      <c r="A3212" s="1" t="s">
        <v>1465</v>
      </c>
      <c r="B3212" s="2" t="s">
        <v>3138</v>
      </c>
      <c r="C3212" s="4" t="str">
        <f t="shared" ref="C3212" si="3845">LEFT(A3212,(FIND(" -",A3212,1)-1))</f>
        <v>7/5/2017</v>
      </c>
    </row>
    <row r="3213" spans="1:5" ht="13.5" thickBot="1">
      <c r="A3213" s="3" t="s">
        <v>105</v>
      </c>
      <c r="B3213" s="2" t="s">
        <v>3140</v>
      </c>
      <c r="C3213" s="8" t="str">
        <f t="shared" ref="C3213:C3214" si="3846">MID(A3213,FIND(" - ",A3213)+3,LEN(A3213))</f>
        <v>The Children's Hospital of Philadelphia, East Service Drive</v>
      </c>
      <c r="D3213" s="2" t="s">
        <v>3143</v>
      </c>
      <c r="E3213" s="4" t="str">
        <f t="shared" ref="E3213" si="3847">LEFT(A3213,(FIND(" checkout",A3213,1)-1))</f>
        <v>5:08 PM</v>
      </c>
    </row>
    <row r="3214" spans="1:5" ht="13.5" thickBot="1">
      <c r="A3214" s="5" t="s">
        <v>1466</v>
      </c>
      <c r="B3214" s="2" t="s">
        <v>3141</v>
      </c>
      <c r="C3214" s="8" t="str">
        <f t="shared" si="3846"/>
        <v>Rodin Museum</v>
      </c>
      <c r="D3214" s="2" t="s">
        <v>3144</v>
      </c>
      <c r="E3214" s="4" t="str">
        <f t="shared" ref="E3214" si="3848">LEFT(A3214,(FIND(" return",A3214,1)-1))</f>
        <v>5:23 PM</v>
      </c>
    </row>
    <row r="3215" spans="1:5" ht="13.5" thickBot="1">
      <c r="A3215" s="3" t="s">
        <v>23</v>
      </c>
      <c r="B3215" s="6" t="s">
        <v>3142</v>
      </c>
      <c r="C3215" s="4" t="str">
        <f t="shared" ref="C3215" si="3849">LEFT(A3215,(FIND(" miles",A3215,1)-1))</f>
        <v>2.25</v>
      </c>
    </row>
    <row r="3216" spans="1:5" ht="13.5" thickBot="1">
      <c r="A3216" s="7">
        <v>0</v>
      </c>
      <c r="B3216" s="2" t="s">
        <v>3139</v>
      </c>
      <c r="C3216" s="8" t="str">
        <f t="shared" ref="C3216" si="3850">MID(A3212,FIND(" - ",A3212)+3, 2)</f>
        <v>15</v>
      </c>
    </row>
    <row r="3217" spans="1:5" ht="13.5" thickBot="1">
      <c r="A3217" s="1" t="s">
        <v>1467</v>
      </c>
      <c r="B3217" s="2" t="s">
        <v>3138</v>
      </c>
      <c r="C3217" s="4" t="str">
        <f t="shared" ref="C3217" si="3851">LEFT(A3217,(FIND(" -",A3217,1)-1))</f>
        <v>7/7/2017</v>
      </c>
    </row>
    <row r="3218" spans="1:5" ht="13.5" thickBot="1">
      <c r="A3218" s="3" t="s">
        <v>1468</v>
      </c>
      <c r="B3218" s="2" t="s">
        <v>3140</v>
      </c>
      <c r="C3218" s="8" t="str">
        <f t="shared" ref="C3218:C3219" si="3852">MID(A3218,FIND(" - ",A3218)+3,LEN(A3218))</f>
        <v>The Children's Hospital of Philadelphia (CHOP)</v>
      </c>
      <c r="D3218" s="2" t="s">
        <v>3143</v>
      </c>
      <c r="E3218" s="4" t="str">
        <f t="shared" ref="E3218" si="3853">LEFT(A3218,(FIND(" checkout",A3218,1)-1))</f>
        <v>5:23 PM</v>
      </c>
    </row>
    <row r="3219" spans="1:5" ht="13.5" thickBot="1">
      <c r="A3219" s="5" t="s">
        <v>1469</v>
      </c>
      <c r="B3219" s="2" t="s">
        <v>3141</v>
      </c>
      <c r="C3219" s="8" t="str">
        <f t="shared" si="3852"/>
        <v>Rodin Museum</v>
      </c>
      <c r="D3219" s="2" t="s">
        <v>3144</v>
      </c>
      <c r="E3219" s="4" t="str">
        <f t="shared" ref="E3219" si="3854">LEFT(A3219,(FIND(" return",A3219,1)-1))</f>
        <v>5:41 PM</v>
      </c>
    </row>
    <row r="3220" spans="1:5" ht="13.5" thickBot="1">
      <c r="A3220" s="3" t="s">
        <v>74</v>
      </c>
      <c r="B3220" s="6" t="s">
        <v>3142</v>
      </c>
      <c r="C3220" s="4" t="str">
        <f t="shared" ref="C3220" si="3855">LEFT(A3220,(FIND(" miles",A3220,1)-1))</f>
        <v>2.7</v>
      </c>
    </row>
    <row r="3221" spans="1:5" ht="13.5" thickBot="1">
      <c r="A3221" s="7">
        <v>0</v>
      </c>
      <c r="B3221" s="2" t="s">
        <v>3139</v>
      </c>
      <c r="C3221" s="8" t="str">
        <f t="shared" ref="C3221" si="3856">MID(A3217,FIND(" - ",A3217)+3, 2)</f>
        <v>18</v>
      </c>
    </row>
    <row r="3222" spans="1:5" ht="13.5" thickBot="1">
      <c r="A3222" s="1" t="s">
        <v>1470</v>
      </c>
      <c r="B3222" s="2" t="s">
        <v>3138</v>
      </c>
      <c r="C3222" s="4" t="str">
        <f t="shared" ref="C3222" si="3857">LEFT(A3222,(FIND(" -",A3222,1)-1))</f>
        <v>7/9/2017</v>
      </c>
    </row>
    <row r="3223" spans="1:5" ht="13.5" thickBot="1">
      <c r="A3223" s="3" t="s">
        <v>1471</v>
      </c>
      <c r="B3223" s="2" t="s">
        <v>3140</v>
      </c>
      <c r="C3223" s="8" t="str">
        <f t="shared" ref="C3223:C3224" si="3858">MID(A3223,FIND(" - ",A3223)+3,LEN(A3223))</f>
        <v>Rittenhouse Square</v>
      </c>
      <c r="D3223" s="2" t="s">
        <v>3143</v>
      </c>
      <c r="E3223" s="4" t="str">
        <f t="shared" ref="E3223" si="3859">LEFT(A3223,(FIND(" checkout",A3223,1)-1))</f>
        <v>3:50 PM</v>
      </c>
    </row>
    <row r="3224" spans="1:5" ht="13.5" thickBot="1">
      <c r="A3224" s="5" t="s">
        <v>1472</v>
      </c>
      <c r="B3224" s="2" t="s">
        <v>3141</v>
      </c>
      <c r="C3224" s="8" t="str">
        <f t="shared" si="3858"/>
        <v>25th &amp; Locust</v>
      </c>
      <c r="D3224" s="2" t="s">
        <v>3144</v>
      </c>
      <c r="E3224" s="4" t="str">
        <f t="shared" ref="E3224" si="3860">LEFT(A3224,(FIND(" return",A3224,1)-1))</f>
        <v>3:55 PM</v>
      </c>
    </row>
    <row r="3225" spans="1:5" ht="13.5" thickBot="1">
      <c r="A3225" s="3" t="s">
        <v>27</v>
      </c>
      <c r="B3225" s="6" t="s">
        <v>3142</v>
      </c>
      <c r="C3225" s="4" t="str">
        <f t="shared" ref="C3225" si="3861">LEFT(A3225,(FIND(" miles",A3225,1)-1))</f>
        <v>0.75</v>
      </c>
    </row>
    <row r="3226" spans="1:5" ht="13.5" thickBot="1">
      <c r="A3226" s="7">
        <v>0</v>
      </c>
      <c r="B3226" s="2" t="s">
        <v>3139</v>
      </c>
      <c r="C3226" s="8" t="str">
        <f t="shared" ref="C3226" si="3862">MID(A3222,FIND(" - ",A3222)+3, 2)</f>
        <v xml:space="preserve">5 </v>
      </c>
    </row>
    <row r="3227" spans="1:5" ht="13.5" thickBot="1">
      <c r="A3227" s="1" t="s">
        <v>1473</v>
      </c>
      <c r="B3227" s="2" t="s">
        <v>3138</v>
      </c>
      <c r="C3227" s="4" t="str">
        <f t="shared" ref="C3227" si="3863">LEFT(A3227,(FIND(" -",A3227,1)-1))</f>
        <v>7/10/2017</v>
      </c>
    </row>
    <row r="3228" spans="1:5" ht="13.5" thickBot="1">
      <c r="A3228" s="3" t="s">
        <v>1474</v>
      </c>
      <c r="B3228" s="2" t="s">
        <v>3140</v>
      </c>
      <c r="C3228" s="8" t="str">
        <f t="shared" ref="C3228:C3229" si="3864">MID(A3228,FIND(" - ",A3228)+3,LEN(A3228))</f>
        <v>Philadelphia Museum of Art</v>
      </c>
      <c r="D3228" s="2" t="s">
        <v>3143</v>
      </c>
      <c r="E3228" s="4" t="str">
        <f t="shared" ref="E3228" si="3865">LEFT(A3228,(FIND(" checkout",A3228,1)-1))</f>
        <v>8:25 AM</v>
      </c>
    </row>
    <row r="3229" spans="1:5" ht="13.5" thickBot="1">
      <c r="A3229" s="5" t="s">
        <v>1475</v>
      </c>
      <c r="B3229" s="2" t="s">
        <v>3141</v>
      </c>
      <c r="C3229" s="8" t="str">
        <f t="shared" si="3864"/>
        <v>University City Station</v>
      </c>
      <c r="D3229" s="2" t="s">
        <v>3144</v>
      </c>
      <c r="E3229" s="4" t="str">
        <f t="shared" ref="E3229" si="3866">LEFT(A3229,(FIND(" return",A3229,1)-1))</f>
        <v>8:41 AM</v>
      </c>
    </row>
    <row r="3230" spans="1:5" ht="13.5" thickBot="1">
      <c r="A3230" s="3" t="s">
        <v>35</v>
      </c>
      <c r="B3230" s="6" t="s">
        <v>3142</v>
      </c>
      <c r="C3230" s="4" t="str">
        <f t="shared" ref="C3230" si="3867">LEFT(A3230,(FIND(" miles",A3230,1)-1))</f>
        <v>2.4</v>
      </c>
    </row>
    <row r="3231" spans="1:5" ht="13.5" thickBot="1">
      <c r="A3231" s="7">
        <v>0</v>
      </c>
      <c r="B3231" s="2" t="s">
        <v>3139</v>
      </c>
      <c r="C3231" s="8" t="str">
        <f t="shared" ref="C3231" si="3868">MID(A3227,FIND(" - ",A3227)+3, 2)</f>
        <v>16</v>
      </c>
    </row>
    <row r="3232" spans="1:5" ht="13.5" thickBot="1">
      <c r="A3232" s="1" t="s">
        <v>1476</v>
      </c>
      <c r="B3232" s="2" t="s">
        <v>3138</v>
      </c>
      <c r="C3232" s="4" t="str">
        <f t="shared" ref="C3232" si="3869">LEFT(A3232,(FIND(" -",A3232,1)-1))</f>
        <v>7/10/2017</v>
      </c>
    </row>
    <row r="3233" spans="1:5" ht="13.5" thickBot="1">
      <c r="A3233" s="3" t="s">
        <v>13</v>
      </c>
      <c r="B3233" s="2" t="s">
        <v>3140</v>
      </c>
      <c r="C3233" s="8" t="str">
        <f t="shared" ref="C3233:C3234" si="3870">MID(A3233,FIND(" - ",A3233)+3,LEN(A3233))</f>
        <v>The Children's Hospital of Philadelphia (CHOP)</v>
      </c>
      <c r="D3233" s="2" t="s">
        <v>3143</v>
      </c>
      <c r="E3233" s="4" t="str">
        <f t="shared" ref="E3233" si="3871">LEFT(A3233,(FIND(" checkout",A3233,1)-1))</f>
        <v>5:03 PM</v>
      </c>
    </row>
    <row r="3234" spans="1:5" ht="13.5" thickBot="1">
      <c r="A3234" s="5" t="s">
        <v>1477</v>
      </c>
      <c r="B3234" s="2" t="s">
        <v>3141</v>
      </c>
      <c r="C3234" s="8" t="str">
        <f t="shared" si="3870"/>
        <v>23rd &amp; Fairmount</v>
      </c>
      <c r="D3234" s="2" t="s">
        <v>3144</v>
      </c>
      <c r="E3234" s="4" t="str">
        <f t="shared" ref="E3234" si="3872">LEFT(A3234,(FIND(" return",A3234,1)-1))</f>
        <v>5:20 PM</v>
      </c>
    </row>
    <row r="3235" spans="1:5" ht="13.5" thickBot="1">
      <c r="A3235" s="3" t="s">
        <v>45</v>
      </c>
      <c r="B3235" s="6" t="s">
        <v>3142</v>
      </c>
      <c r="C3235" s="4" t="str">
        <f t="shared" ref="C3235" si="3873">LEFT(A3235,(FIND(" miles",A3235,1)-1))</f>
        <v>2.55</v>
      </c>
    </row>
    <row r="3236" spans="1:5" ht="13.5" thickBot="1">
      <c r="A3236" s="7">
        <v>0</v>
      </c>
      <c r="B3236" s="2" t="s">
        <v>3139</v>
      </c>
      <c r="C3236" s="8" t="str">
        <f t="shared" ref="C3236" si="3874">MID(A3232,FIND(" - ",A3232)+3, 2)</f>
        <v>17</v>
      </c>
    </row>
    <row r="3237" spans="1:5" ht="13.5" thickBot="1">
      <c r="A3237" s="1" t="s">
        <v>1478</v>
      </c>
      <c r="B3237" s="2" t="s">
        <v>3138</v>
      </c>
      <c r="C3237" s="4" t="str">
        <f t="shared" ref="C3237" si="3875">LEFT(A3237,(FIND(" -",A3237,1)-1))</f>
        <v>7/11/2017</v>
      </c>
    </row>
    <row r="3238" spans="1:5" ht="13.5" thickBot="1">
      <c r="A3238" s="3" t="s">
        <v>1071</v>
      </c>
      <c r="B3238" s="2" t="s">
        <v>3140</v>
      </c>
      <c r="C3238" s="8" t="str">
        <f t="shared" ref="C3238:C3239" si="3876">MID(A3238,FIND(" - ",A3238)+3,LEN(A3238))</f>
        <v>23rd &amp; Fairmount</v>
      </c>
      <c r="D3238" s="2" t="s">
        <v>3143</v>
      </c>
      <c r="E3238" s="4" t="str">
        <f t="shared" ref="E3238" si="3877">LEFT(A3238,(FIND(" checkout",A3238,1)-1))</f>
        <v>7:49 AM</v>
      </c>
    </row>
    <row r="3239" spans="1:5" ht="13.5" thickBot="1">
      <c r="A3239" s="5" t="s">
        <v>1479</v>
      </c>
      <c r="B3239" s="2" t="s">
        <v>3141</v>
      </c>
      <c r="C3239" s="8" t="str">
        <f t="shared" si="3876"/>
        <v>27th &amp; South</v>
      </c>
      <c r="D3239" s="2" t="s">
        <v>3144</v>
      </c>
      <c r="E3239" s="4" t="str">
        <f t="shared" ref="E3239" si="3878">LEFT(A3239,(FIND(" return",A3239,1)-1))</f>
        <v>8:03 AM</v>
      </c>
    </row>
    <row r="3240" spans="1:5" ht="13.5" thickBot="1">
      <c r="A3240" s="3" t="s">
        <v>3</v>
      </c>
      <c r="B3240" s="6" t="s">
        <v>3142</v>
      </c>
      <c r="C3240" s="4" t="str">
        <f t="shared" ref="C3240" si="3879">LEFT(A3240,(FIND(" miles",A3240,1)-1))</f>
        <v>2.1</v>
      </c>
    </row>
    <row r="3241" spans="1:5" ht="13.5" thickBot="1">
      <c r="A3241" s="7">
        <v>0</v>
      </c>
      <c r="B3241" s="2" t="s">
        <v>3139</v>
      </c>
      <c r="C3241" s="8" t="str">
        <f t="shared" ref="C3241" si="3880">MID(A3237,FIND(" - ",A3237)+3, 2)</f>
        <v>14</v>
      </c>
    </row>
    <row r="3242" spans="1:5" ht="13.5" thickBot="1">
      <c r="A3242" s="1" t="s">
        <v>1480</v>
      </c>
      <c r="B3242" s="2" t="s">
        <v>3138</v>
      </c>
      <c r="C3242" s="4" t="str">
        <f t="shared" ref="C3242" si="3881">LEFT(A3242,(FIND(" -",A3242,1)-1))</f>
        <v>7/11/2017</v>
      </c>
    </row>
    <row r="3243" spans="1:5" ht="13.5" thickBot="1">
      <c r="A3243" s="3" t="s">
        <v>1481</v>
      </c>
      <c r="B3243" s="2" t="s">
        <v>3140</v>
      </c>
      <c r="C3243" s="8" t="str">
        <f t="shared" ref="C3243:C3244" si="3882">MID(A3243,FIND(" - ",A3243)+3,LEN(A3243))</f>
        <v>20th &amp; Market</v>
      </c>
      <c r="D3243" s="2" t="s">
        <v>3143</v>
      </c>
      <c r="E3243" s="4" t="str">
        <f t="shared" ref="E3243" si="3883">LEFT(A3243,(FIND(" checkout",A3243,1)-1))</f>
        <v>7:17 PM</v>
      </c>
    </row>
    <row r="3244" spans="1:5" ht="13.5" thickBot="1">
      <c r="A3244" s="5" t="s">
        <v>1117</v>
      </c>
      <c r="B3244" s="2" t="s">
        <v>3141</v>
      </c>
      <c r="C3244" s="8" t="str">
        <f t="shared" si="3882"/>
        <v>23rd &amp; Fairmount</v>
      </c>
      <c r="D3244" s="2" t="s">
        <v>3144</v>
      </c>
      <c r="E3244" s="4" t="str">
        <f t="shared" ref="E3244" si="3884">LEFT(A3244,(FIND(" return",A3244,1)-1))</f>
        <v>7:25 PM</v>
      </c>
    </row>
    <row r="3245" spans="1:5" ht="13.5" thickBot="1">
      <c r="A3245" s="3" t="s">
        <v>206</v>
      </c>
      <c r="B3245" s="6" t="s">
        <v>3142</v>
      </c>
      <c r="C3245" s="4" t="str">
        <f t="shared" ref="C3245" si="3885">LEFT(A3245,(FIND(" miles",A3245,1)-1))</f>
        <v>1.2</v>
      </c>
    </row>
    <row r="3246" spans="1:5" ht="13.5" thickBot="1">
      <c r="A3246" s="7">
        <v>0</v>
      </c>
      <c r="B3246" s="2" t="s">
        <v>3139</v>
      </c>
      <c r="C3246" s="8" t="str">
        <f t="shared" ref="C3246" si="3886">MID(A3242,FIND(" - ",A3242)+3, 2)</f>
        <v xml:space="preserve">8 </v>
      </c>
    </row>
    <row r="3247" spans="1:5" ht="13.5" thickBot="1">
      <c r="A3247" s="1" t="s">
        <v>1482</v>
      </c>
      <c r="B3247" s="2" t="s">
        <v>3138</v>
      </c>
      <c r="C3247" s="4" t="str">
        <f t="shared" ref="C3247" si="3887">LEFT(A3247,(FIND(" -",A3247,1)-1))</f>
        <v>7/12/2017</v>
      </c>
    </row>
    <row r="3248" spans="1:5" ht="13.5" thickBot="1">
      <c r="A3248" s="3" t="s">
        <v>195</v>
      </c>
      <c r="B3248" s="2" t="s">
        <v>3140</v>
      </c>
      <c r="C3248" s="8" t="str">
        <f t="shared" ref="C3248:C3249" si="3888">MID(A3248,FIND(" - ",A3248)+3,LEN(A3248))</f>
        <v>23rd &amp; Fairmount</v>
      </c>
      <c r="D3248" s="2" t="s">
        <v>3143</v>
      </c>
      <c r="E3248" s="4" t="str">
        <f t="shared" ref="E3248" si="3889">LEFT(A3248,(FIND(" checkout",A3248,1)-1))</f>
        <v>8:14 AM</v>
      </c>
    </row>
    <row r="3249" spans="1:5" ht="13.5" thickBot="1">
      <c r="A3249" s="5" t="s">
        <v>226</v>
      </c>
      <c r="B3249" s="2" t="s">
        <v>3141</v>
      </c>
      <c r="C3249" s="8" t="str">
        <f t="shared" si="3888"/>
        <v>The Children's Hospital of Philadelphia (CHOP)</v>
      </c>
      <c r="D3249" s="2" t="s">
        <v>3144</v>
      </c>
      <c r="E3249" s="4" t="str">
        <f t="shared" ref="E3249" si="3890">LEFT(A3249,(FIND(" return",A3249,1)-1))</f>
        <v>8:29 AM</v>
      </c>
    </row>
    <row r="3250" spans="1:5" ht="13.5" thickBot="1">
      <c r="A3250" s="3" t="s">
        <v>23</v>
      </c>
      <c r="B3250" s="6" t="s">
        <v>3142</v>
      </c>
      <c r="C3250" s="4" t="str">
        <f t="shared" ref="C3250" si="3891">LEFT(A3250,(FIND(" miles",A3250,1)-1))</f>
        <v>2.25</v>
      </c>
    </row>
    <row r="3251" spans="1:5" ht="13.5" thickBot="1">
      <c r="A3251" s="7">
        <v>0</v>
      </c>
      <c r="B3251" s="2" t="s">
        <v>3139</v>
      </c>
      <c r="C3251" s="8" t="str">
        <f t="shared" ref="C3251" si="3892">MID(A3247,FIND(" - ",A3247)+3, 2)</f>
        <v>15</v>
      </c>
    </row>
    <row r="3252" spans="1:5" ht="13.5" thickBot="1">
      <c r="A3252" s="1" t="s">
        <v>1483</v>
      </c>
      <c r="B3252" s="2" t="s">
        <v>3138</v>
      </c>
      <c r="C3252" s="4" t="str">
        <f t="shared" ref="C3252" si="3893">LEFT(A3252,(FIND(" -",A3252,1)-1))</f>
        <v>7/12/2017</v>
      </c>
    </row>
    <row r="3253" spans="1:5" ht="13.5" thickBot="1">
      <c r="A3253" s="3" t="s">
        <v>376</v>
      </c>
      <c r="B3253" s="2" t="s">
        <v>3140</v>
      </c>
      <c r="C3253" s="8" t="str">
        <f t="shared" ref="C3253:C3254" si="3894">MID(A3253,FIND(" - ",A3253)+3,LEN(A3253))</f>
        <v>The Children's Hospital of Philadelphia (CHOP)</v>
      </c>
      <c r="D3253" s="2" t="s">
        <v>3143</v>
      </c>
      <c r="E3253" s="4" t="str">
        <f t="shared" ref="E3253" si="3895">LEFT(A3253,(FIND(" checkout",A3253,1)-1))</f>
        <v>5:14 PM</v>
      </c>
    </row>
    <row r="3254" spans="1:5" ht="13.5" thickBot="1">
      <c r="A3254" s="5" t="s">
        <v>1484</v>
      </c>
      <c r="B3254" s="2" t="s">
        <v>3141</v>
      </c>
      <c r="C3254" s="8" t="str">
        <f t="shared" si="3894"/>
        <v>Rodin Museum</v>
      </c>
      <c r="D3254" s="2" t="s">
        <v>3144</v>
      </c>
      <c r="E3254" s="4" t="str">
        <f t="shared" ref="E3254" si="3896">LEFT(A3254,(FIND(" return",A3254,1)-1))</f>
        <v>5:31 PM</v>
      </c>
    </row>
    <row r="3255" spans="1:5" ht="13.5" thickBot="1">
      <c r="A3255" s="3" t="s">
        <v>45</v>
      </c>
      <c r="B3255" s="6" t="s">
        <v>3142</v>
      </c>
      <c r="C3255" s="4" t="str">
        <f t="shared" ref="C3255" si="3897">LEFT(A3255,(FIND(" miles",A3255,1)-1))</f>
        <v>2.55</v>
      </c>
    </row>
    <row r="3256" spans="1:5" ht="13.5" thickBot="1">
      <c r="A3256" s="7">
        <v>0</v>
      </c>
      <c r="B3256" s="2" t="s">
        <v>3139</v>
      </c>
      <c r="C3256" s="8" t="str">
        <f t="shared" ref="C3256" si="3898">MID(A3252,FIND(" - ",A3252)+3, 2)</f>
        <v>17</v>
      </c>
    </row>
    <row r="3257" spans="1:5" ht="13.5" thickBot="1">
      <c r="A3257" s="1" t="s">
        <v>1485</v>
      </c>
      <c r="B3257" s="2" t="s">
        <v>3138</v>
      </c>
      <c r="C3257" s="4" t="str">
        <f t="shared" ref="C3257" si="3899">LEFT(A3257,(FIND(" -",A3257,1)-1))</f>
        <v>7/13/2017</v>
      </c>
    </row>
    <row r="3258" spans="1:5" ht="13.5" thickBot="1">
      <c r="A3258" s="3" t="s">
        <v>343</v>
      </c>
      <c r="B3258" s="2" t="s">
        <v>3140</v>
      </c>
      <c r="C3258" s="8" t="str">
        <f t="shared" ref="C3258:C3259" si="3900">MID(A3258,FIND(" - ",A3258)+3,LEN(A3258))</f>
        <v>23rd &amp; Fairmount</v>
      </c>
      <c r="D3258" s="2" t="s">
        <v>3143</v>
      </c>
      <c r="E3258" s="4" t="str">
        <f t="shared" ref="E3258" si="3901">LEFT(A3258,(FIND(" checkout",A3258,1)-1))</f>
        <v>7:50 AM</v>
      </c>
    </row>
    <row r="3259" spans="1:5" ht="13.5" thickBot="1">
      <c r="A3259" s="5" t="s">
        <v>886</v>
      </c>
      <c r="B3259" s="2" t="s">
        <v>3141</v>
      </c>
      <c r="C3259" s="8" t="str">
        <f t="shared" si="3900"/>
        <v>The Children's Hospital of Philadelphia (CHOP)</v>
      </c>
      <c r="D3259" s="2" t="s">
        <v>3144</v>
      </c>
      <c r="E3259" s="4" t="str">
        <f t="shared" ref="E3259" si="3902">LEFT(A3259,(FIND(" return",A3259,1)-1))</f>
        <v>8:05 AM</v>
      </c>
    </row>
    <row r="3260" spans="1:5" ht="13.5" thickBot="1">
      <c r="A3260" s="3" t="s">
        <v>23</v>
      </c>
      <c r="B3260" s="6" t="s">
        <v>3142</v>
      </c>
      <c r="C3260" s="4" t="str">
        <f t="shared" ref="C3260" si="3903">LEFT(A3260,(FIND(" miles",A3260,1)-1))</f>
        <v>2.25</v>
      </c>
    </row>
    <row r="3261" spans="1:5" ht="13.5" thickBot="1">
      <c r="A3261" s="7">
        <v>0</v>
      </c>
      <c r="B3261" s="2" t="s">
        <v>3139</v>
      </c>
      <c r="C3261" s="8" t="str">
        <f t="shared" ref="C3261" si="3904">MID(A3257,FIND(" - ",A3257)+3, 2)</f>
        <v>15</v>
      </c>
    </row>
    <row r="3262" spans="1:5" ht="13.5" thickBot="1">
      <c r="A3262" s="1" t="s">
        <v>1486</v>
      </c>
      <c r="B3262" s="2" t="s">
        <v>3138</v>
      </c>
      <c r="C3262" s="4" t="str">
        <f t="shared" ref="C3262" si="3905">LEFT(A3262,(FIND(" -",A3262,1)-1))</f>
        <v>7/13/2017</v>
      </c>
    </row>
    <row r="3263" spans="1:5" ht="13.5" thickBot="1">
      <c r="A3263" s="3" t="s">
        <v>1487</v>
      </c>
      <c r="B3263" s="2" t="s">
        <v>3140</v>
      </c>
      <c r="C3263" s="8" t="str">
        <f t="shared" ref="C3263:C3264" si="3906">MID(A3263,FIND(" - ",A3263)+3,LEN(A3263))</f>
        <v>The Children's Hospital of Philadelphia, East Service Drive</v>
      </c>
      <c r="D3263" s="2" t="s">
        <v>3143</v>
      </c>
      <c r="E3263" s="4" t="str">
        <f t="shared" ref="E3263" si="3907">LEFT(A3263,(FIND(" checkout",A3263,1)-1))</f>
        <v>5:20 PM</v>
      </c>
    </row>
    <row r="3264" spans="1:5" ht="13.5" thickBot="1">
      <c r="A3264" s="5" t="s">
        <v>1488</v>
      </c>
      <c r="B3264" s="2" t="s">
        <v>3141</v>
      </c>
      <c r="C3264" s="8" t="str">
        <f t="shared" si="3906"/>
        <v>Rodin Museum</v>
      </c>
      <c r="D3264" s="2" t="s">
        <v>3144</v>
      </c>
      <c r="E3264" s="4" t="str">
        <f t="shared" ref="E3264" si="3908">LEFT(A3264,(FIND(" return",A3264,1)-1))</f>
        <v>5:34 PM</v>
      </c>
    </row>
    <row r="3265" spans="1:5" ht="13.5" thickBot="1">
      <c r="A3265" s="3" t="s">
        <v>3</v>
      </c>
      <c r="B3265" s="6" t="s">
        <v>3142</v>
      </c>
      <c r="C3265" s="4" t="str">
        <f t="shared" ref="C3265" si="3909">LEFT(A3265,(FIND(" miles",A3265,1)-1))</f>
        <v>2.1</v>
      </c>
    </row>
    <row r="3266" spans="1:5" ht="13.5" thickBot="1">
      <c r="A3266" s="7">
        <v>0</v>
      </c>
      <c r="B3266" s="2" t="s">
        <v>3139</v>
      </c>
      <c r="C3266" s="8" t="str">
        <f t="shared" ref="C3266" si="3910">MID(A3262,FIND(" - ",A3262)+3, 2)</f>
        <v>14</v>
      </c>
    </row>
    <row r="3267" spans="1:5" ht="13.5" thickBot="1">
      <c r="A3267" s="1" t="s">
        <v>1489</v>
      </c>
      <c r="B3267" s="2" t="s">
        <v>3138</v>
      </c>
      <c r="C3267" s="4" t="str">
        <f t="shared" ref="C3267" si="3911">LEFT(A3267,(FIND(" -",A3267,1)-1))</f>
        <v>7/14/2017</v>
      </c>
    </row>
    <row r="3268" spans="1:5" ht="13.5" thickBot="1">
      <c r="A3268" s="3" t="s">
        <v>830</v>
      </c>
      <c r="B3268" s="2" t="s">
        <v>3140</v>
      </c>
      <c r="C3268" s="8" t="str">
        <f t="shared" ref="C3268:C3269" si="3912">MID(A3268,FIND(" - ",A3268)+3,LEN(A3268))</f>
        <v>23rd &amp; Fairmount</v>
      </c>
      <c r="D3268" s="2" t="s">
        <v>3143</v>
      </c>
      <c r="E3268" s="4" t="str">
        <f t="shared" ref="E3268" si="3913">LEFT(A3268,(FIND(" checkout",A3268,1)-1))</f>
        <v>7:53 AM</v>
      </c>
    </row>
    <row r="3269" spans="1:5" ht="13.5" thickBot="1">
      <c r="A3269" s="5" t="s">
        <v>924</v>
      </c>
      <c r="B3269" s="2" t="s">
        <v>3141</v>
      </c>
      <c r="C3269" s="8" t="str">
        <f t="shared" si="3912"/>
        <v>The Children's Hospital of Philadelphia (CHOP)</v>
      </c>
      <c r="D3269" s="2" t="s">
        <v>3144</v>
      </c>
      <c r="E3269" s="4" t="str">
        <f t="shared" ref="E3269" si="3914">LEFT(A3269,(FIND(" return",A3269,1)-1))</f>
        <v>8:08 AM</v>
      </c>
    </row>
    <row r="3270" spans="1:5" ht="13.5" thickBot="1">
      <c r="A3270" s="3" t="s">
        <v>23</v>
      </c>
      <c r="B3270" s="6" t="s">
        <v>3142</v>
      </c>
      <c r="C3270" s="4" t="str">
        <f t="shared" ref="C3270" si="3915">LEFT(A3270,(FIND(" miles",A3270,1)-1))</f>
        <v>2.25</v>
      </c>
    </row>
    <row r="3271" spans="1:5" ht="13.5" thickBot="1">
      <c r="A3271" s="7">
        <v>0</v>
      </c>
      <c r="B3271" s="2" t="s">
        <v>3139</v>
      </c>
      <c r="C3271" s="8" t="str">
        <f t="shared" ref="C3271" si="3916">MID(A3267,FIND(" - ",A3267)+3, 2)</f>
        <v>15</v>
      </c>
    </row>
    <row r="3272" spans="1:5" ht="13.5" thickBot="1">
      <c r="A3272" s="1" t="s">
        <v>1490</v>
      </c>
      <c r="B3272" s="2" t="s">
        <v>3138</v>
      </c>
      <c r="C3272" s="4" t="str">
        <f t="shared" ref="C3272" si="3917">LEFT(A3272,(FIND(" -",A3272,1)-1))</f>
        <v>7/15/2017</v>
      </c>
    </row>
    <row r="3273" spans="1:5" ht="13.5" thickBot="1">
      <c r="A3273" s="3" t="s">
        <v>1491</v>
      </c>
      <c r="B3273" s="2" t="s">
        <v>3140</v>
      </c>
      <c r="C3273" s="8" t="str">
        <f t="shared" ref="C3273:C3274" si="3918">MID(A3273,FIND(" - ",A3273)+3,LEN(A3273))</f>
        <v>23rd &amp; Fairmount</v>
      </c>
      <c r="D3273" s="2" t="s">
        <v>3143</v>
      </c>
      <c r="E3273" s="4" t="str">
        <f t="shared" ref="E3273" si="3919">LEFT(A3273,(FIND(" checkout",A3273,1)-1))</f>
        <v>3:01 PM</v>
      </c>
    </row>
    <row r="3274" spans="1:5" ht="13.5" thickBot="1">
      <c r="A3274" s="5" t="s">
        <v>1492</v>
      </c>
      <c r="B3274" s="2" t="s">
        <v>3141</v>
      </c>
      <c r="C3274" s="8" t="str">
        <f t="shared" si="3918"/>
        <v>25th &amp; Locust</v>
      </c>
      <c r="D3274" s="2" t="s">
        <v>3144</v>
      </c>
      <c r="E3274" s="4" t="str">
        <f t="shared" ref="E3274" si="3920">LEFT(A3274,(FIND(" return",A3274,1)-1))</f>
        <v>3:11 PM</v>
      </c>
    </row>
    <row r="3275" spans="1:5" ht="13.5" thickBot="1">
      <c r="A3275" s="3" t="s">
        <v>49</v>
      </c>
      <c r="B3275" s="6" t="s">
        <v>3142</v>
      </c>
      <c r="C3275" s="4" t="str">
        <f t="shared" ref="C3275" si="3921">LEFT(A3275,(FIND(" miles",A3275,1)-1))</f>
        <v>1.5</v>
      </c>
    </row>
    <row r="3276" spans="1:5" ht="13.5" thickBot="1">
      <c r="A3276" s="7">
        <v>0</v>
      </c>
      <c r="B3276" s="2" t="s">
        <v>3139</v>
      </c>
      <c r="C3276" s="8" t="str">
        <f t="shared" ref="C3276" si="3922">MID(A3272,FIND(" - ",A3272)+3, 2)</f>
        <v>10</v>
      </c>
    </row>
    <row r="3277" spans="1:5" ht="13.5" thickBot="1">
      <c r="A3277" s="1" t="s">
        <v>1493</v>
      </c>
      <c r="B3277" s="2" t="s">
        <v>3138</v>
      </c>
      <c r="C3277" s="4" t="str">
        <f t="shared" ref="C3277" si="3923">LEFT(A3277,(FIND(" -",A3277,1)-1))</f>
        <v>7/15/2017</v>
      </c>
    </row>
    <row r="3278" spans="1:5" ht="13.5" thickBot="1">
      <c r="A3278" s="3" t="s">
        <v>1494</v>
      </c>
      <c r="B3278" s="2" t="s">
        <v>3140</v>
      </c>
      <c r="C3278" s="8" t="str">
        <f t="shared" ref="C3278:C3279" si="3924">MID(A3278,FIND(" - ",A3278)+3,LEN(A3278))</f>
        <v>24th &amp; Sansom</v>
      </c>
      <c r="D3278" s="2" t="s">
        <v>3143</v>
      </c>
      <c r="E3278" s="4" t="str">
        <f t="shared" ref="E3278" si="3925">LEFT(A3278,(FIND(" checkout",A3278,1)-1))</f>
        <v>5:06 PM</v>
      </c>
    </row>
    <row r="3279" spans="1:5" ht="13.5" thickBot="1">
      <c r="A3279" s="5" t="s">
        <v>1495</v>
      </c>
      <c r="B3279" s="2" t="s">
        <v>3141</v>
      </c>
      <c r="C3279" s="8" t="str">
        <f t="shared" si="3924"/>
        <v>23rd &amp; Fairmount</v>
      </c>
      <c r="D3279" s="2" t="s">
        <v>3144</v>
      </c>
      <c r="E3279" s="4" t="str">
        <f t="shared" ref="E3279" si="3926">LEFT(A3279,(FIND(" return",A3279,1)-1))</f>
        <v>5:15 PM</v>
      </c>
    </row>
    <row r="3280" spans="1:5" ht="13.5" thickBot="1">
      <c r="A3280" s="3" t="s">
        <v>299</v>
      </c>
      <c r="B3280" s="6" t="s">
        <v>3142</v>
      </c>
      <c r="C3280" s="4" t="str">
        <f t="shared" ref="C3280" si="3927">LEFT(A3280,(FIND(" miles",A3280,1)-1))</f>
        <v>1.35</v>
      </c>
    </row>
    <row r="3281" spans="1:5" ht="13.5" thickBot="1">
      <c r="A3281" s="7">
        <v>0</v>
      </c>
      <c r="B3281" s="2" t="s">
        <v>3139</v>
      </c>
      <c r="C3281" s="8" t="str">
        <f t="shared" ref="C3281" si="3928">MID(A3277,FIND(" - ",A3277)+3, 2)</f>
        <v xml:space="preserve">9 </v>
      </c>
    </row>
    <row r="3282" spans="1:5" ht="13.5" thickBot="1">
      <c r="A3282" s="1" t="s">
        <v>1496</v>
      </c>
      <c r="B3282" s="2" t="s">
        <v>3138</v>
      </c>
      <c r="C3282" s="4" t="str">
        <f t="shared" ref="C3282" si="3929">LEFT(A3282,(FIND(" -",A3282,1)-1))</f>
        <v>7/17/2017</v>
      </c>
    </row>
    <row r="3283" spans="1:5" ht="13.5" thickBot="1">
      <c r="A3283" s="3" t="s">
        <v>163</v>
      </c>
      <c r="B3283" s="2" t="s">
        <v>3140</v>
      </c>
      <c r="C3283" s="8" t="str">
        <f t="shared" ref="C3283:C3284" si="3930">MID(A3283,FIND(" - ",A3283)+3,LEN(A3283))</f>
        <v>23rd &amp; Fairmount</v>
      </c>
      <c r="D3283" s="2" t="s">
        <v>3143</v>
      </c>
      <c r="E3283" s="4" t="str">
        <f t="shared" ref="E3283" si="3931">LEFT(A3283,(FIND(" checkout",A3283,1)-1))</f>
        <v>8:05 AM</v>
      </c>
    </row>
    <row r="3284" spans="1:5" ht="13.5" thickBot="1">
      <c r="A3284" s="5" t="s">
        <v>512</v>
      </c>
      <c r="B3284" s="2" t="s">
        <v>3141</v>
      </c>
      <c r="C3284" s="8" t="str">
        <f t="shared" si="3930"/>
        <v>The Children's Hospital of Philadelphia, East Service Drive</v>
      </c>
      <c r="D3284" s="2" t="s">
        <v>3144</v>
      </c>
      <c r="E3284" s="4" t="str">
        <f t="shared" ref="E3284" si="3932">LEFT(A3284,(FIND(" return",A3284,1)-1))</f>
        <v>8:21 AM</v>
      </c>
    </row>
    <row r="3285" spans="1:5" ht="13.5" thickBot="1">
      <c r="A3285" s="3" t="s">
        <v>35</v>
      </c>
      <c r="B3285" s="6" t="s">
        <v>3142</v>
      </c>
      <c r="C3285" s="4" t="str">
        <f t="shared" ref="C3285" si="3933">LEFT(A3285,(FIND(" miles",A3285,1)-1))</f>
        <v>2.4</v>
      </c>
    </row>
    <row r="3286" spans="1:5" ht="13.5" thickBot="1">
      <c r="A3286" s="7">
        <v>0</v>
      </c>
      <c r="B3286" s="2" t="s">
        <v>3139</v>
      </c>
      <c r="C3286" s="8" t="str">
        <f t="shared" ref="C3286" si="3934">MID(A3282,FIND(" - ",A3282)+3, 2)</f>
        <v>16</v>
      </c>
    </row>
    <row r="3287" spans="1:5" ht="13.5" thickBot="1">
      <c r="A3287" s="1" t="s">
        <v>1497</v>
      </c>
      <c r="B3287" s="2" t="s">
        <v>3138</v>
      </c>
      <c r="C3287" s="4" t="str">
        <f t="shared" ref="C3287" si="3935">LEFT(A3287,(FIND(" -",A3287,1)-1))</f>
        <v>7/17/2017</v>
      </c>
    </row>
    <row r="3288" spans="1:5" ht="13.5" thickBot="1">
      <c r="A3288" s="3" t="s">
        <v>1498</v>
      </c>
      <c r="B3288" s="2" t="s">
        <v>3140</v>
      </c>
      <c r="C3288" s="8" t="str">
        <f t="shared" ref="C3288:C3289" si="3936">MID(A3288,FIND(" - ",A3288)+3,LEN(A3288))</f>
        <v>The Children's Hospital of Philadelphia (CHOP)</v>
      </c>
      <c r="D3288" s="2" t="s">
        <v>3143</v>
      </c>
      <c r="E3288" s="4" t="str">
        <f t="shared" ref="E3288" si="3937">LEFT(A3288,(FIND(" checkout",A3288,1)-1))</f>
        <v>1:17 PM</v>
      </c>
    </row>
    <row r="3289" spans="1:5" ht="13.5" thickBot="1">
      <c r="A3289" s="5" t="s">
        <v>1499</v>
      </c>
      <c r="B3289" s="2" t="s">
        <v>3141</v>
      </c>
      <c r="C3289" s="8" t="str">
        <f t="shared" si="3936"/>
        <v>Rodin Museum</v>
      </c>
      <c r="D3289" s="2" t="s">
        <v>3144</v>
      </c>
      <c r="E3289" s="4" t="str">
        <f t="shared" ref="E3289" si="3938">LEFT(A3289,(FIND(" return",A3289,1)-1))</f>
        <v>1:34 PM</v>
      </c>
    </row>
    <row r="3290" spans="1:5" ht="13.5" thickBot="1">
      <c r="A3290" s="3" t="s">
        <v>45</v>
      </c>
      <c r="B3290" s="6" t="s">
        <v>3142</v>
      </c>
      <c r="C3290" s="4" t="str">
        <f t="shared" ref="C3290" si="3939">LEFT(A3290,(FIND(" miles",A3290,1)-1))</f>
        <v>2.55</v>
      </c>
    </row>
    <row r="3291" spans="1:5" ht="13.5" thickBot="1">
      <c r="A3291" s="7">
        <v>0</v>
      </c>
      <c r="B3291" s="2" t="s">
        <v>3139</v>
      </c>
      <c r="C3291" s="8" t="str">
        <f t="shared" ref="C3291" si="3940">MID(A3287,FIND(" - ",A3287)+3, 2)</f>
        <v>17</v>
      </c>
    </row>
    <row r="3292" spans="1:5" ht="13.5" thickBot="1">
      <c r="A3292" s="1" t="s">
        <v>1500</v>
      </c>
      <c r="B3292" s="2" t="s">
        <v>3138</v>
      </c>
      <c r="C3292" s="4" t="str">
        <f t="shared" ref="C3292" si="3941">LEFT(A3292,(FIND(" -",A3292,1)-1))</f>
        <v>7/18/2017</v>
      </c>
    </row>
    <row r="3293" spans="1:5" ht="13.5" thickBot="1">
      <c r="A3293" s="3" t="s">
        <v>535</v>
      </c>
      <c r="B3293" s="2" t="s">
        <v>3140</v>
      </c>
      <c r="C3293" s="8" t="str">
        <f t="shared" ref="C3293:C3294" si="3942">MID(A3293,FIND(" - ",A3293)+3,LEN(A3293))</f>
        <v>23rd &amp; Fairmount</v>
      </c>
      <c r="D3293" s="2" t="s">
        <v>3143</v>
      </c>
      <c r="E3293" s="4" t="str">
        <f t="shared" ref="E3293" si="3943">LEFT(A3293,(FIND(" checkout",A3293,1)-1))</f>
        <v>7:56 AM</v>
      </c>
    </row>
    <row r="3294" spans="1:5" ht="13.5" thickBot="1">
      <c r="A3294" s="5" t="s">
        <v>1501</v>
      </c>
      <c r="B3294" s="2" t="s">
        <v>3141</v>
      </c>
      <c r="C3294" s="8" t="str">
        <f t="shared" si="3942"/>
        <v>The Children's Hospital of Philadelphia, East Service Drive</v>
      </c>
      <c r="D3294" s="2" t="s">
        <v>3144</v>
      </c>
      <c r="E3294" s="4" t="str">
        <f t="shared" ref="E3294" si="3944">LEFT(A3294,(FIND(" return",A3294,1)-1))</f>
        <v>8:13 AM</v>
      </c>
    </row>
    <row r="3295" spans="1:5" ht="13.5" thickBot="1">
      <c r="A3295" s="3" t="s">
        <v>45</v>
      </c>
      <c r="B3295" s="6" t="s">
        <v>3142</v>
      </c>
      <c r="C3295" s="4" t="str">
        <f t="shared" ref="C3295" si="3945">LEFT(A3295,(FIND(" miles",A3295,1)-1))</f>
        <v>2.55</v>
      </c>
    </row>
    <row r="3296" spans="1:5" ht="13.5" thickBot="1">
      <c r="A3296" s="7">
        <v>0</v>
      </c>
      <c r="B3296" s="2" t="s">
        <v>3139</v>
      </c>
      <c r="C3296" s="8" t="str">
        <f t="shared" ref="C3296" si="3946">MID(A3292,FIND(" - ",A3292)+3, 2)</f>
        <v>17</v>
      </c>
    </row>
    <row r="3297" spans="1:5" ht="13.5" thickBot="1">
      <c r="A3297" s="1" t="s">
        <v>1502</v>
      </c>
      <c r="B3297" s="2" t="s">
        <v>3138</v>
      </c>
      <c r="C3297" s="4" t="str">
        <f t="shared" ref="C3297" si="3947">LEFT(A3297,(FIND(" -",A3297,1)-1))</f>
        <v>7/18/2017</v>
      </c>
    </row>
    <row r="3298" spans="1:5" ht="13.5" thickBot="1">
      <c r="A3298" s="3" t="s">
        <v>1503</v>
      </c>
      <c r="B3298" s="2" t="s">
        <v>3140</v>
      </c>
      <c r="C3298" s="8" t="str">
        <f t="shared" ref="C3298:C3299" si="3948">MID(A3298,FIND(" - ",A3298)+3,LEN(A3298))</f>
        <v>27th &amp; South</v>
      </c>
      <c r="D3298" s="2" t="s">
        <v>3143</v>
      </c>
      <c r="E3298" s="4" t="str">
        <f t="shared" ref="E3298" si="3949">LEFT(A3298,(FIND(" checkout",A3298,1)-1))</f>
        <v>5:59 PM</v>
      </c>
    </row>
    <row r="3299" spans="1:5" ht="13.5" thickBot="1">
      <c r="A3299" s="5" t="s">
        <v>1504</v>
      </c>
      <c r="B3299" s="2" t="s">
        <v>3141</v>
      </c>
      <c r="C3299" s="8" t="str">
        <f t="shared" si="3948"/>
        <v>Rodin Museum</v>
      </c>
      <c r="D3299" s="2" t="s">
        <v>3144</v>
      </c>
      <c r="E3299" s="4" t="str">
        <f t="shared" ref="E3299" si="3950">LEFT(A3299,(FIND(" return",A3299,1)-1))</f>
        <v>6:10 PM</v>
      </c>
    </row>
    <row r="3300" spans="1:5" ht="13.5" thickBot="1">
      <c r="A3300" s="3" t="s">
        <v>330</v>
      </c>
      <c r="B3300" s="6" t="s">
        <v>3142</v>
      </c>
      <c r="C3300" s="4" t="str">
        <f t="shared" ref="C3300" si="3951">LEFT(A3300,(FIND(" miles",A3300,1)-1))</f>
        <v>1.65</v>
      </c>
    </row>
    <row r="3301" spans="1:5" ht="13.5" thickBot="1">
      <c r="A3301" s="7">
        <v>0</v>
      </c>
      <c r="B3301" s="2" t="s">
        <v>3139</v>
      </c>
      <c r="C3301" s="8" t="str">
        <f t="shared" ref="C3301" si="3952">MID(A3297,FIND(" - ",A3297)+3, 2)</f>
        <v>11</v>
      </c>
    </row>
    <row r="3302" spans="1:5" ht="13.5" thickBot="1">
      <c r="A3302" s="1" t="s">
        <v>1505</v>
      </c>
      <c r="B3302" s="2" t="s">
        <v>3138</v>
      </c>
      <c r="C3302" s="4" t="str">
        <f t="shared" ref="C3302" si="3953">LEFT(A3302,(FIND(" -",A3302,1)-1))</f>
        <v>7/19/2017</v>
      </c>
    </row>
    <row r="3303" spans="1:5" ht="13.5" thickBot="1">
      <c r="A3303" s="3" t="s">
        <v>983</v>
      </c>
      <c r="B3303" s="2" t="s">
        <v>3140</v>
      </c>
      <c r="C3303" s="8" t="str">
        <f t="shared" ref="C3303:C3304" si="3954">MID(A3303,FIND(" - ",A3303)+3,LEN(A3303))</f>
        <v>23rd &amp; Fairmount</v>
      </c>
      <c r="D3303" s="2" t="s">
        <v>3143</v>
      </c>
      <c r="E3303" s="4" t="str">
        <f t="shared" ref="E3303" si="3955">LEFT(A3303,(FIND(" checkout",A3303,1)-1))</f>
        <v>7:47 AM</v>
      </c>
    </row>
    <row r="3304" spans="1:5" ht="13.5" thickBot="1">
      <c r="A3304" s="5" t="s">
        <v>778</v>
      </c>
      <c r="B3304" s="2" t="s">
        <v>3141</v>
      </c>
      <c r="C3304" s="8" t="str">
        <f t="shared" si="3954"/>
        <v>The Children's Hospital of Philadelphia (CHOP)</v>
      </c>
      <c r="D3304" s="2" t="s">
        <v>3144</v>
      </c>
      <c r="E3304" s="4" t="str">
        <f t="shared" ref="E3304" si="3956">LEFT(A3304,(FIND(" return",A3304,1)-1))</f>
        <v>8:02 AM</v>
      </c>
    </row>
    <row r="3305" spans="1:5" ht="13.5" thickBot="1">
      <c r="A3305" s="3" t="s">
        <v>23</v>
      </c>
      <c r="B3305" s="6" t="s">
        <v>3142</v>
      </c>
      <c r="C3305" s="4" t="str">
        <f t="shared" ref="C3305" si="3957">LEFT(A3305,(FIND(" miles",A3305,1)-1))</f>
        <v>2.25</v>
      </c>
    </row>
    <row r="3306" spans="1:5" ht="13.5" thickBot="1">
      <c r="A3306" s="7">
        <v>0</v>
      </c>
      <c r="B3306" s="2" t="s">
        <v>3139</v>
      </c>
      <c r="C3306" s="8" t="str">
        <f t="shared" ref="C3306" si="3958">MID(A3302,FIND(" - ",A3302)+3, 2)</f>
        <v>15</v>
      </c>
    </row>
    <row r="3307" spans="1:5" ht="13.5" thickBot="1">
      <c r="A3307" s="1" t="s">
        <v>1506</v>
      </c>
      <c r="B3307" s="2" t="s">
        <v>3138</v>
      </c>
      <c r="C3307" s="4" t="str">
        <f t="shared" ref="C3307" si="3959">LEFT(A3307,(FIND(" -",A3307,1)-1))</f>
        <v>7/19/2017</v>
      </c>
    </row>
    <row r="3308" spans="1:5" ht="13.5" thickBot="1">
      <c r="A3308" s="3" t="s">
        <v>1507</v>
      </c>
      <c r="B3308" s="2" t="s">
        <v>3140</v>
      </c>
      <c r="C3308" s="8" t="str">
        <f t="shared" ref="C3308:C3309" si="3960">MID(A3308,FIND(" - ",A3308)+3,LEN(A3308))</f>
        <v>The Children's Hospital of Philadelphia, East Service Drive</v>
      </c>
      <c r="D3308" s="2" t="s">
        <v>3143</v>
      </c>
      <c r="E3308" s="4" t="str">
        <f t="shared" ref="E3308" si="3961">LEFT(A3308,(FIND(" checkout",A3308,1)-1))</f>
        <v>5:21 PM</v>
      </c>
    </row>
    <row r="3309" spans="1:5" ht="13.5" thickBot="1">
      <c r="A3309" s="5" t="s">
        <v>1508</v>
      </c>
      <c r="B3309" s="2" t="s">
        <v>3141</v>
      </c>
      <c r="C3309" s="8" t="str">
        <f t="shared" si="3960"/>
        <v>The Children's Hospital of Philadelphia, East Service Drive</v>
      </c>
      <c r="D3309" s="2" t="s">
        <v>3144</v>
      </c>
      <c r="E3309" s="4" t="str">
        <f t="shared" ref="E3309" si="3962">LEFT(A3309,(FIND(" return",A3309,1)-1))</f>
        <v>5:22 PM</v>
      </c>
    </row>
    <row r="3310" spans="1:5" ht="13.5" thickBot="1">
      <c r="A3310" s="3" t="s">
        <v>81</v>
      </c>
      <c r="B3310" s="6" t="s">
        <v>3142</v>
      </c>
      <c r="C3310" s="4" t="str">
        <f t="shared" ref="C3310" si="3963">LEFT(A3310,(FIND(" miles",A3310,1)-1))</f>
        <v>0.15</v>
      </c>
    </row>
    <row r="3311" spans="1:5" ht="13.5" thickBot="1">
      <c r="A3311" s="7">
        <v>0</v>
      </c>
      <c r="B3311" s="2" t="s">
        <v>3139</v>
      </c>
      <c r="C3311" s="8" t="str">
        <f t="shared" ref="C3311" si="3964">MID(A3307,FIND(" - ",A3307)+3, 2)</f>
        <v xml:space="preserve">1 </v>
      </c>
    </row>
    <row r="3312" spans="1:5" ht="13.5" thickBot="1">
      <c r="A3312" s="1" t="s">
        <v>1509</v>
      </c>
      <c r="B3312" s="2" t="s">
        <v>3138</v>
      </c>
      <c r="C3312" s="4" t="str">
        <f t="shared" ref="C3312" si="3965">LEFT(A3312,(FIND(" -",A3312,1)-1))</f>
        <v>7/19/2017</v>
      </c>
    </row>
    <row r="3313" spans="1:5" ht="13.5" thickBot="1">
      <c r="A3313" s="3" t="s">
        <v>1510</v>
      </c>
      <c r="B3313" s="2" t="s">
        <v>3140</v>
      </c>
      <c r="C3313" s="8" t="str">
        <f t="shared" ref="C3313:C3314" si="3966">MID(A3313,FIND(" - ",A3313)+3,LEN(A3313))</f>
        <v>The Children's Hospital of Philadelphia, East Service Drive</v>
      </c>
      <c r="D3313" s="2" t="s">
        <v>3143</v>
      </c>
      <c r="E3313" s="4" t="str">
        <f t="shared" ref="E3313" si="3967">LEFT(A3313,(FIND(" checkout",A3313,1)-1))</f>
        <v>5:22 PM</v>
      </c>
    </row>
    <row r="3314" spans="1:5" ht="13.5" thickBot="1">
      <c r="A3314" s="5" t="s">
        <v>1508</v>
      </c>
      <c r="B3314" s="2" t="s">
        <v>3141</v>
      </c>
      <c r="C3314" s="8" t="str">
        <f t="shared" si="3966"/>
        <v>The Children's Hospital of Philadelphia, East Service Drive</v>
      </c>
      <c r="D3314" s="2" t="s">
        <v>3144</v>
      </c>
      <c r="E3314" s="4" t="str">
        <f t="shared" ref="E3314" si="3968">LEFT(A3314,(FIND(" return",A3314,1)-1))</f>
        <v>5:22 PM</v>
      </c>
    </row>
    <row r="3315" spans="1:5" ht="13.5" thickBot="1">
      <c r="A3315" s="3" t="s">
        <v>118</v>
      </c>
      <c r="B3315" s="6" t="s">
        <v>3142</v>
      </c>
      <c r="C3315" s="4" t="str">
        <f t="shared" ref="C3315" si="3969">LEFT(A3315,(FIND(" miles",A3315,1)-1))</f>
        <v>0</v>
      </c>
    </row>
    <row r="3316" spans="1:5" ht="13.5" thickBot="1">
      <c r="A3316" s="7">
        <v>0</v>
      </c>
      <c r="B3316" s="2" t="s">
        <v>3139</v>
      </c>
      <c r="C3316" s="8" t="str">
        <f t="shared" ref="C3316" si="3970">MID(A3312,FIND(" - ",A3312)+3, 2)</f>
        <v xml:space="preserve">0 </v>
      </c>
    </row>
    <row r="3317" spans="1:5" ht="13.5" thickBot="1">
      <c r="A3317" s="1" t="s">
        <v>1511</v>
      </c>
      <c r="B3317" s="2" t="s">
        <v>3138</v>
      </c>
      <c r="C3317" s="4" t="str">
        <f t="shared" ref="C3317" si="3971">LEFT(A3317,(FIND(" -",A3317,1)-1))</f>
        <v>7/19/2017</v>
      </c>
    </row>
    <row r="3318" spans="1:5" ht="13.5" thickBot="1">
      <c r="A3318" s="3" t="s">
        <v>1510</v>
      </c>
      <c r="B3318" s="2" t="s">
        <v>3140</v>
      </c>
      <c r="C3318" s="8" t="str">
        <f t="shared" ref="C3318:C3319" si="3972">MID(A3318,FIND(" - ",A3318)+3,LEN(A3318))</f>
        <v>The Children's Hospital of Philadelphia, East Service Drive</v>
      </c>
      <c r="D3318" s="2" t="s">
        <v>3143</v>
      </c>
      <c r="E3318" s="4" t="str">
        <f t="shared" ref="E3318" si="3973">LEFT(A3318,(FIND(" checkout",A3318,1)-1))</f>
        <v>5:22 PM</v>
      </c>
    </row>
    <row r="3319" spans="1:5" ht="13.5" thickBot="1">
      <c r="A3319" s="5" t="s">
        <v>1512</v>
      </c>
      <c r="B3319" s="2" t="s">
        <v>3141</v>
      </c>
      <c r="C3319" s="8" t="str">
        <f t="shared" si="3972"/>
        <v>Rodin Museum</v>
      </c>
      <c r="D3319" s="2" t="s">
        <v>3144</v>
      </c>
      <c r="E3319" s="4" t="str">
        <f t="shared" ref="E3319" si="3974">LEFT(A3319,(FIND(" return",A3319,1)-1))</f>
        <v>5:39 PM</v>
      </c>
    </row>
    <row r="3320" spans="1:5" ht="13.5" thickBot="1">
      <c r="A3320" s="3" t="s">
        <v>45</v>
      </c>
      <c r="B3320" s="6" t="s">
        <v>3142</v>
      </c>
      <c r="C3320" s="4" t="str">
        <f t="shared" ref="C3320" si="3975">LEFT(A3320,(FIND(" miles",A3320,1)-1))</f>
        <v>2.55</v>
      </c>
    </row>
    <row r="3321" spans="1:5" ht="13.5" thickBot="1">
      <c r="A3321" s="7">
        <v>0</v>
      </c>
      <c r="B3321" s="2" t="s">
        <v>3139</v>
      </c>
      <c r="C3321" s="8" t="str">
        <f t="shared" ref="C3321" si="3976">MID(A3317,FIND(" - ",A3317)+3, 2)</f>
        <v>17</v>
      </c>
    </row>
    <row r="3322" spans="1:5" ht="13.5" thickBot="1">
      <c r="A3322" s="1" t="s">
        <v>1513</v>
      </c>
      <c r="B3322" s="2" t="s">
        <v>3138</v>
      </c>
      <c r="C3322" s="4" t="str">
        <f t="shared" ref="C3322" si="3977">LEFT(A3322,(FIND(" -",A3322,1)-1))</f>
        <v>7/21/2017</v>
      </c>
    </row>
    <row r="3323" spans="1:5" ht="13.5" thickBot="1">
      <c r="A3323" s="3" t="s">
        <v>357</v>
      </c>
      <c r="B3323" s="2" t="s">
        <v>3140</v>
      </c>
      <c r="C3323" s="8" t="str">
        <f t="shared" ref="C3323:C3324" si="3978">MID(A3323,FIND(" - ",A3323)+3,LEN(A3323))</f>
        <v>23rd &amp; Fairmount</v>
      </c>
      <c r="D3323" s="2" t="s">
        <v>3143</v>
      </c>
      <c r="E3323" s="4" t="str">
        <f t="shared" ref="E3323" si="3979">LEFT(A3323,(FIND(" checkout",A3323,1)-1))</f>
        <v>7:35 AM</v>
      </c>
    </row>
    <row r="3324" spans="1:5" ht="13.5" thickBot="1">
      <c r="A3324" s="5" t="s">
        <v>358</v>
      </c>
      <c r="B3324" s="2" t="s">
        <v>3141</v>
      </c>
      <c r="C3324" s="8" t="str">
        <f t="shared" si="3978"/>
        <v>The Children's Hospital of Philadelphia (CHOP)</v>
      </c>
      <c r="D3324" s="2" t="s">
        <v>3144</v>
      </c>
      <c r="E3324" s="4" t="str">
        <f t="shared" ref="E3324" si="3980">LEFT(A3324,(FIND(" return",A3324,1)-1))</f>
        <v>7:50 AM</v>
      </c>
    </row>
    <row r="3325" spans="1:5" ht="13.5" thickBot="1">
      <c r="A3325" s="3" t="s">
        <v>23</v>
      </c>
      <c r="B3325" s="6" t="s">
        <v>3142</v>
      </c>
      <c r="C3325" s="4" t="str">
        <f t="shared" ref="C3325" si="3981">LEFT(A3325,(FIND(" miles",A3325,1)-1))</f>
        <v>2.25</v>
      </c>
    </row>
    <row r="3326" spans="1:5" ht="13.5" thickBot="1">
      <c r="A3326" s="7">
        <v>0</v>
      </c>
      <c r="B3326" s="2" t="s">
        <v>3139</v>
      </c>
      <c r="C3326" s="8" t="str">
        <f t="shared" ref="C3326" si="3982">MID(A3322,FIND(" - ",A3322)+3, 2)</f>
        <v>15</v>
      </c>
    </row>
    <row r="3327" spans="1:5" ht="13.5" thickBot="1">
      <c r="A3327" s="1" t="s">
        <v>1514</v>
      </c>
      <c r="B3327" s="2" t="s">
        <v>3138</v>
      </c>
      <c r="C3327" s="4" t="str">
        <f t="shared" ref="C3327" si="3983">LEFT(A3327,(FIND(" -",A3327,1)-1))</f>
        <v>7/21/2017</v>
      </c>
    </row>
    <row r="3328" spans="1:5" ht="13.5" thickBot="1">
      <c r="A3328" s="3" t="s">
        <v>105</v>
      </c>
      <c r="B3328" s="2" t="s">
        <v>3140</v>
      </c>
      <c r="C3328" s="8" t="str">
        <f t="shared" ref="C3328:C3329" si="3984">MID(A3328,FIND(" - ",A3328)+3,LEN(A3328))</f>
        <v>The Children's Hospital of Philadelphia, East Service Drive</v>
      </c>
      <c r="D3328" s="2" t="s">
        <v>3143</v>
      </c>
      <c r="E3328" s="4" t="str">
        <f t="shared" ref="E3328" si="3985">LEFT(A3328,(FIND(" checkout",A3328,1)-1))</f>
        <v>5:08 PM</v>
      </c>
    </row>
    <row r="3329" spans="1:5" ht="13.5" thickBot="1">
      <c r="A3329" s="5" t="s">
        <v>172</v>
      </c>
      <c r="B3329" s="2" t="s">
        <v>3141</v>
      </c>
      <c r="C3329" s="8" t="str">
        <f t="shared" si="3984"/>
        <v>The Children's Hospital of Philadelphia, East Service Drive</v>
      </c>
      <c r="D3329" s="2" t="s">
        <v>3144</v>
      </c>
      <c r="E3329" s="4" t="str">
        <f t="shared" ref="E3329" si="3986">LEFT(A3329,(FIND(" return",A3329,1)-1))</f>
        <v>5:09 PM</v>
      </c>
    </row>
    <row r="3330" spans="1:5" ht="13.5" thickBot="1">
      <c r="A3330" s="3" t="s">
        <v>81</v>
      </c>
      <c r="B3330" s="6" t="s">
        <v>3142</v>
      </c>
      <c r="C3330" s="4" t="str">
        <f t="shared" ref="C3330" si="3987">LEFT(A3330,(FIND(" miles",A3330,1)-1))</f>
        <v>0.15</v>
      </c>
    </row>
    <row r="3331" spans="1:5" ht="13.5" thickBot="1">
      <c r="A3331" s="7">
        <v>0</v>
      </c>
      <c r="B3331" s="2" t="s">
        <v>3139</v>
      </c>
      <c r="C3331" s="8" t="str">
        <f t="shared" ref="C3331" si="3988">MID(A3327,FIND(" - ",A3327)+3, 2)</f>
        <v xml:space="preserve">1 </v>
      </c>
    </row>
    <row r="3332" spans="1:5" ht="13.5" thickBot="1">
      <c r="A3332" s="1" t="s">
        <v>1515</v>
      </c>
      <c r="B3332" s="2" t="s">
        <v>3138</v>
      </c>
      <c r="C3332" s="4" t="str">
        <f t="shared" ref="C3332" si="3989">LEFT(A3332,(FIND(" -",A3332,1)-1))</f>
        <v>7/21/2017</v>
      </c>
    </row>
    <row r="3333" spans="1:5" ht="13.5" thickBot="1">
      <c r="A3333" s="3" t="s">
        <v>174</v>
      </c>
      <c r="B3333" s="2" t="s">
        <v>3140</v>
      </c>
      <c r="C3333" s="8" t="str">
        <f t="shared" ref="C3333:C3334" si="3990">MID(A3333,FIND(" - ",A3333)+3,LEN(A3333))</f>
        <v>The Children's Hospital of Philadelphia, East Service Drive</v>
      </c>
      <c r="D3333" s="2" t="s">
        <v>3143</v>
      </c>
      <c r="E3333" s="4" t="str">
        <f t="shared" ref="E3333" si="3991">LEFT(A3333,(FIND(" checkout",A3333,1)-1))</f>
        <v>5:09 PM</v>
      </c>
    </row>
    <row r="3334" spans="1:5" ht="13.5" thickBot="1">
      <c r="A3334" s="5" t="s">
        <v>97</v>
      </c>
      <c r="B3334" s="2" t="s">
        <v>3141</v>
      </c>
      <c r="C3334" s="8" t="str">
        <f t="shared" si="3990"/>
        <v>23rd &amp; Fairmount</v>
      </c>
      <c r="D3334" s="2" t="s">
        <v>3144</v>
      </c>
      <c r="E3334" s="4" t="str">
        <f t="shared" ref="E3334" si="3992">LEFT(A3334,(FIND(" return",A3334,1)-1))</f>
        <v>5:25 PM</v>
      </c>
    </row>
    <row r="3335" spans="1:5" ht="13.5" thickBot="1">
      <c r="A3335" s="3" t="s">
        <v>35</v>
      </c>
      <c r="B3335" s="6" t="s">
        <v>3142</v>
      </c>
      <c r="C3335" s="4" t="str">
        <f t="shared" ref="C3335" si="3993">LEFT(A3335,(FIND(" miles",A3335,1)-1))</f>
        <v>2.4</v>
      </c>
    </row>
    <row r="3336" spans="1:5" ht="13.5" thickBot="1">
      <c r="A3336" s="7">
        <v>0</v>
      </c>
      <c r="B3336" s="2" t="s">
        <v>3139</v>
      </c>
      <c r="C3336" s="8" t="str">
        <f t="shared" ref="C3336" si="3994">MID(A3332,FIND(" - ",A3332)+3, 2)</f>
        <v>16</v>
      </c>
    </row>
    <row r="3337" spans="1:5" ht="13.5" thickBot="1">
      <c r="A3337" s="1" t="s">
        <v>1516</v>
      </c>
      <c r="B3337" s="2" t="s">
        <v>3138</v>
      </c>
      <c r="C3337" s="4" t="str">
        <f t="shared" ref="C3337" si="3995">LEFT(A3337,(FIND(" -",A3337,1)-1))</f>
        <v>7/22/2017</v>
      </c>
    </row>
    <row r="3338" spans="1:5" ht="13.5" thickBot="1">
      <c r="A3338" s="3" t="s">
        <v>1517</v>
      </c>
      <c r="B3338" s="2" t="s">
        <v>3140</v>
      </c>
      <c r="C3338" s="8" t="str">
        <f t="shared" ref="C3338:C3339" si="3996">MID(A3338,FIND(" - ",A3338)+3,LEN(A3338))</f>
        <v>Rittenhouse Square</v>
      </c>
      <c r="D3338" s="2" t="s">
        <v>3143</v>
      </c>
      <c r="E3338" s="4" t="str">
        <f t="shared" ref="E3338" si="3997">LEFT(A3338,(FIND(" checkout",A3338,1)-1))</f>
        <v>4:34 PM</v>
      </c>
    </row>
    <row r="3339" spans="1:5" ht="13.5" thickBot="1">
      <c r="A3339" s="5" t="s">
        <v>1518</v>
      </c>
      <c r="B3339" s="2" t="s">
        <v>3141</v>
      </c>
      <c r="C3339" s="8" t="str">
        <f t="shared" si="3996"/>
        <v>Rodin Museum</v>
      </c>
      <c r="D3339" s="2" t="s">
        <v>3144</v>
      </c>
      <c r="E3339" s="4" t="str">
        <f t="shared" ref="E3339" si="3998">LEFT(A3339,(FIND(" return",A3339,1)-1))</f>
        <v>4:42 PM</v>
      </c>
    </row>
    <row r="3340" spans="1:5" ht="13.5" thickBot="1">
      <c r="A3340" s="3" t="s">
        <v>206</v>
      </c>
      <c r="B3340" s="6" t="s">
        <v>3142</v>
      </c>
      <c r="C3340" s="4" t="str">
        <f t="shared" ref="C3340" si="3999">LEFT(A3340,(FIND(" miles",A3340,1)-1))</f>
        <v>1.2</v>
      </c>
    </row>
    <row r="3341" spans="1:5" ht="13.5" thickBot="1">
      <c r="A3341" s="7">
        <v>0</v>
      </c>
      <c r="B3341" s="2" t="s">
        <v>3139</v>
      </c>
      <c r="C3341" s="8" t="str">
        <f t="shared" ref="C3341" si="4000">MID(A3337,FIND(" - ",A3337)+3, 2)</f>
        <v xml:space="preserve">8 </v>
      </c>
    </row>
    <row r="3342" spans="1:5" ht="13.5" thickBot="1">
      <c r="A3342" s="1" t="s">
        <v>1519</v>
      </c>
      <c r="B3342" s="2" t="s">
        <v>3138</v>
      </c>
      <c r="C3342" s="4" t="str">
        <f t="shared" ref="C3342" si="4001">LEFT(A3342,(FIND(" -",A3342,1)-1))</f>
        <v>7/25/2017</v>
      </c>
    </row>
    <row r="3343" spans="1:5" ht="13.5" thickBot="1">
      <c r="A3343" s="3" t="s">
        <v>158</v>
      </c>
      <c r="B3343" s="2" t="s">
        <v>3140</v>
      </c>
      <c r="C3343" s="8" t="str">
        <f t="shared" ref="C3343:C3344" si="4002">MID(A3343,FIND(" - ",A3343)+3,LEN(A3343))</f>
        <v>23rd &amp; Fairmount</v>
      </c>
      <c r="D3343" s="2" t="s">
        <v>3143</v>
      </c>
      <c r="E3343" s="4" t="str">
        <f t="shared" ref="E3343" si="4003">LEFT(A3343,(FIND(" checkout",A3343,1)-1))</f>
        <v>8:07 AM</v>
      </c>
    </row>
    <row r="3344" spans="1:5" ht="13.5" thickBot="1">
      <c r="A3344" s="5" t="s">
        <v>164</v>
      </c>
      <c r="B3344" s="2" t="s">
        <v>3141</v>
      </c>
      <c r="C3344" s="8" t="str">
        <f t="shared" si="4002"/>
        <v>The Children's Hospital of Philadelphia, East Service Drive</v>
      </c>
      <c r="D3344" s="2" t="s">
        <v>3144</v>
      </c>
      <c r="E3344" s="4" t="str">
        <f t="shared" ref="E3344" si="4004">LEFT(A3344,(FIND(" return",A3344,1)-1))</f>
        <v>8:23 AM</v>
      </c>
    </row>
    <row r="3345" spans="1:5" ht="13.5" thickBot="1">
      <c r="A3345" s="3" t="s">
        <v>35</v>
      </c>
      <c r="B3345" s="6" t="s">
        <v>3142</v>
      </c>
      <c r="C3345" s="4" t="str">
        <f t="shared" ref="C3345" si="4005">LEFT(A3345,(FIND(" miles",A3345,1)-1))</f>
        <v>2.4</v>
      </c>
    </row>
    <row r="3346" spans="1:5" ht="13.5" thickBot="1">
      <c r="A3346" s="7">
        <v>0</v>
      </c>
      <c r="B3346" s="2" t="s">
        <v>3139</v>
      </c>
      <c r="C3346" s="8" t="str">
        <f t="shared" ref="C3346" si="4006">MID(A3342,FIND(" - ",A3342)+3, 2)</f>
        <v>16</v>
      </c>
    </row>
    <row r="3347" spans="1:5" ht="13.5" thickBot="1">
      <c r="A3347" s="1" t="s">
        <v>1520</v>
      </c>
      <c r="B3347" s="2" t="s">
        <v>3138</v>
      </c>
      <c r="C3347" s="4" t="str">
        <f t="shared" ref="C3347" si="4007">LEFT(A3347,(FIND(" -",A3347,1)-1))</f>
        <v>7/25/2017</v>
      </c>
    </row>
    <row r="3348" spans="1:5" ht="13.5" thickBot="1">
      <c r="A3348" s="3" t="s">
        <v>1521</v>
      </c>
      <c r="B3348" s="2" t="s">
        <v>3140</v>
      </c>
      <c r="C3348" s="8" t="str">
        <f t="shared" ref="C3348:C3349" si="4008">MID(A3348,FIND(" - ",A3348)+3,LEN(A3348))</f>
        <v>University City Station</v>
      </c>
      <c r="D3348" s="2" t="s">
        <v>3143</v>
      </c>
      <c r="E3348" s="4" t="str">
        <f t="shared" ref="E3348" si="4009">LEFT(A3348,(FIND(" checkout",A3348,1)-1))</f>
        <v>4:40 PM</v>
      </c>
    </row>
    <row r="3349" spans="1:5" ht="13.5" thickBot="1">
      <c r="A3349" s="5" t="s">
        <v>1522</v>
      </c>
      <c r="B3349" s="2" t="s">
        <v>3141</v>
      </c>
      <c r="C3349" s="8" t="str">
        <f t="shared" si="4008"/>
        <v>23rd &amp; Market</v>
      </c>
      <c r="D3349" s="2" t="s">
        <v>3144</v>
      </c>
      <c r="E3349" s="4" t="str">
        <f t="shared" ref="E3349" si="4010">LEFT(A3349,(FIND(" return",A3349,1)-1))</f>
        <v>4:50 PM</v>
      </c>
    </row>
    <row r="3350" spans="1:5" ht="13.5" thickBot="1">
      <c r="A3350" s="3" t="s">
        <v>49</v>
      </c>
      <c r="B3350" s="6" t="s">
        <v>3142</v>
      </c>
      <c r="C3350" s="4" t="str">
        <f t="shared" ref="C3350" si="4011">LEFT(A3350,(FIND(" miles",A3350,1)-1))</f>
        <v>1.5</v>
      </c>
    </row>
    <row r="3351" spans="1:5" ht="13.5" thickBot="1">
      <c r="A3351" s="7">
        <v>0</v>
      </c>
      <c r="B3351" s="2" t="s">
        <v>3139</v>
      </c>
      <c r="C3351" s="8" t="str">
        <f t="shared" ref="C3351" si="4012">MID(A3347,FIND(" - ",A3347)+3, 2)</f>
        <v>10</v>
      </c>
    </row>
    <row r="3352" spans="1:5" ht="13.5" thickBot="1">
      <c r="A3352" s="1" t="s">
        <v>1523</v>
      </c>
      <c r="B3352" s="2" t="s">
        <v>3138</v>
      </c>
      <c r="C3352" s="4" t="str">
        <f t="shared" ref="C3352" si="4013">LEFT(A3352,(FIND(" -",A3352,1)-1))</f>
        <v>7/26/2017</v>
      </c>
    </row>
    <row r="3353" spans="1:5" ht="13.5" thickBot="1">
      <c r="A3353" s="3" t="s">
        <v>113</v>
      </c>
      <c r="B3353" s="2" t="s">
        <v>3140</v>
      </c>
      <c r="C3353" s="8" t="str">
        <f t="shared" ref="C3353:C3354" si="4014">MID(A3353,FIND(" - ",A3353)+3,LEN(A3353))</f>
        <v>23rd &amp; Fairmount</v>
      </c>
      <c r="D3353" s="2" t="s">
        <v>3143</v>
      </c>
      <c r="E3353" s="4" t="str">
        <f t="shared" ref="E3353" si="4015">LEFT(A3353,(FIND(" checkout",A3353,1)-1))</f>
        <v>8:13 AM</v>
      </c>
    </row>
    <row r="3354" spans="1:5" ht="13.5" thickBot="1">
      <c r="A3354" s="5" t="s">
        <v>226</v>
      </c>
      <c r="B3354" s="2" t="s">
        <v>3141</v>
      </c>
      <c r="C3354" s="8" t="str">
        <f t="shared" si="4014"/>
        <v>The Children's Hospital of Philadelphia (CHOP)</v>
      </c>
      <c r="D3354" s="2" t="s">
        <v>3144</v>
      </c>
      <c r="E3354" s="4" t="str">
        <f t="shared" ref="E3354" si="4016">LEFT(A3354,(FIND(" return",A3354,1)-1))</f>
        <v>8:29 AM</v>
      </c>
    </row>
    <row r="3355" spans="1:5" ht="13.5" thickBot="1">
      <c r="A3355" s="3" t="s">
        <v>35</v>
      </c>
      <c r="B3355" s="6" t="s">
        <v>3142</v>
      </c>
      <c r="C3355" s="4" t="str">
        <f t="shared" ref="C3355" si="4017">LEFT(A3355,(FIND(" miles",A3355,1)-1))</f>
        <v>2.4</v>
      </c>
    </row>
    <row r="3356" spans="1:5" ht="13.5" thickBot="1">
      <c r="A3356" s="7">
        <v>0</v>
      </c>
      <c r="B3356" s="2" t="s">
        <v>3139</v>
      </c>
      <c r="C3356" s="8" t="str">
        <f t="shared" ref="C3356" si="4018">MID(A3352,FIND(" - ",A3352)+3, 2)</f>
        <v>16</v>
      </c>
    </row>
    <row r="3357" spans="1:5" ht="13.5" thickBot="1">
      <c r="A3357" s="1" t="s">
        <v>1524</v>
      </c>
      <c r="B3357" s="2" t="s">
        <v>3138</v>
      </c>
      <c r="C3357" s="4" t="str">
        <f t="shared" ref="C3357" si="4019">LEFT(A3357,(FIND(" -",A3357,1)-1))</f>
        <v>7/26/2017</v>
      </c>
    </row>
    <row r="3358" spans="1:5" ht="13.5" thickBot="1">
      <c r="A3358" s="3" t="s">
        <v>1525</v>
      </c>
      <c r="B3358" s="2" t="s">
        <v>3140</v>
      </c>
      <c r="C3358" s="8" t="str">
        <f t="shared" ref="C3358:C3359" si="4020">MID(A3358,FIND(" - ",A3358)+3,LEN(A3358))</f>
        <v>The Children's Hospital of Philadelphia, East Service Drive</v>
      </c>
      <c r="D3358" s="2" t="s">
        <v>3143</v>
      </c>
      <c r="E3358" s="4" t="str">
        <f t="shared" ref="E3358" si="4021">LEFT(A3358,(FIND(" checkout",A3358,1)-1))</f>
        <v>5:34 PM</v>
      </c>
    </row>
    <row r="3359" spans="1:5" ht="13.5" thickBot="1">
      <c r="A3359" s="5" t="s">
        <v>1526</v>
      </c>
      <c r="B3359" s="2" t="s">
        <v>3141</v>
      </c>
      <c r="C3359" s="8" t="str">
        <f t="shared" si="4020"/>
        <v>The Children's Hospital of Philadelphia, East Service Drive</v>
      </c>
      <c r="D3359" s="2" t="s">
        <v>3144</v>
      </c>
      <c r="E3359" s="4" t="str">
        <f t="shared" ref="E3359" si="4022">LEFT(A3359,(FIND(" return",A3359,1)-1))</f>
        <v>5:34 PM</v>
      </c>
    </row>
    <row r="3360" spans="1:5" ht="13.5" thickBot="1">
      <c r="A3360" s="3" t="s">
        <v>118</v>
      </c>
      <c r="B3360" s="6" t="s">
        <v>3142</v>
      </c>
      <c r="C3360" s="4" t="str">
        <f t="shared" ref="C3360" si="4023">LEFT(A3360,(FIND(" miles",A3360,1)-1))</f>
        <v>0</v>
      </c>
    </row>
    <row r="3361" spans="1:5" ht="13.5" thickBot="1">
      <c r="A3361" s="7">
        <v>0</v>
      </c>
      <c r="B3361" s="2" t="s">
        <v>3139</v>
      </c>
      <c r="C3361" s="8" t="str">
        <f t="shared" ref="C3361" si="4024">MID(A3357,FIND(" - ",A3357)+3, 2)</f>
        <v xml:space="preserve">0 </v>
      </c>
    </row>
    <row r="3362" spans="1:5" ht="13.5" thickBot="1">
      <c r="A3362" s="1" t="s">
        <v>1527</v>
      </c>
      <c r="B3362" s="2" t="s">
        <v>3138</v>
      </c>
      <c r="C3362" s="4" t="str">
        <f t="shared" ref="C3362" si="4025">LEFT(A3362,(FIND(" -",A3362,1)-1))</f>
        <v>7/26/2017</v>
      </c>
    </row>
    <row r="3363" spans="1:5" ht="13.5" thickBot="1">
      <c r="A3363" s="3" t="s">
        <v>1528</v>
      </c>
      <c r="B3363" s="2" t="s">
        <v>3140</v>
      </c>
      <c r="C3363" s="8" t="str">
        <f t="shared" ref="C3363:C3364" si="4026">MID(A3363,FIND(" - ",A3363)+3,LEN(A3363))</f>
        <v>27th &amp; South</v>
      </c>
      <c r="D3363" s="2" t="s">
        <v>3143</v>
      </c>
      <c r="E3363" s="4" t="str">
        <f t="shared" ref="E3363" si="4027">LEFT(A3363,(FIND(" checkout",A3363,1)-1))</f>
        <v>5:47 PM</v>
      </c>
    </row>
    <row r="3364" spans="1:5" ht="13.5" thickBot="1">
      <c r="A3364" s="5" t="s">
        <v>1529</v>
      </c>
      <c r="B3364" s="2" t="s">
        <v>3141</v>
      </c>
      <c r="C3364" s="8" t="str">
        <f t="shared" si="4026"/>
        <v>Rodin Museum</v>
      </c>
      <c r="D3364" s="2" t="s">
        <v>3144</v>
      </c>
      <c r="E3364" s="4" t="str">
        <f t="shared" ref="E3364" si="4028">LEFT(A3364,(FIND(" return",A3364,1)-1))</f>
        <v>6:00 PM</v>
      </c>
    </row>
    <row r="3365" spans="1:5" ht="13.5" thickBot="1">
      <c r="A3365" s="3" t="s">
        <v>31</v>
      </c>
      <c r="B3365" s="6" t="s">
        <v>3142</v>
      </c>
      <c r="C3365" s="4" t="str">
        <f t="shared" ref="C3365" si="4029">LEFT(A3365,(FIND(" miles",A3365,1)-1))</f>
        <v>1.95</v>
      </c>
    </row>
    <row r="3366" spans="1:5" ht="13.5" thickBot="1">
      <c r="A3366" s="7">
        <v>0</v>
      </c>
      <c r="B3366" s="2" t="s">
        <v>3139</v>
      </c>
      <c r="C3366" s="8" t="str">
        <f t="shared" ref="C3366" si="4030">MID(A3362,FIND(" - ",A3362)+3, 2)</f>
        <v>13</v>
      </c>
    </row>
    <row r="3367" spans="1:5" ht="13.5" thickBot="1">
      <c r="A3367" s="1" t="s">
        <v>1530</v>
      </c>
      <c r="B3367" s="2" t="s">
        <v>3138</v>
      </c>
      <c r="C3367" s="4" t="str">
        <f t="shared" ref="C3367" si="4031">LEFT(A3367,(FIND(" -",A3367,1)-1))</f>
        <v>7/27/2017</v>
      </c>
    </row>
    <row r="3368" spans="1:5" ht="13.5" thickBot="1">
      <c r="A3368" s="3" t="s">
        <v>517</v>
      </c>
      <c r="B3368" s="2" t="s">
        <v>3140</v>
      </c>
      <c r="C3368" s="8" t="str">
        <f t="shared" ref="C3368:C3369" si="4032">MID(A3368,FIND(" - ",A3368)+3,LEN(A3368))</f>
        <v>23rd &amp; Fairmount</v>
      </c>
      <c r="D3368" s="2" t="s">
        <v>3143</v>
      </c>
      <c r="E3368" s="4" t="str">
        <f t="shared" ref="E3368" si="4033">LEFT(A3368,(FIND(" checkout",A3368,1)-1))</f>
        <v>8:21 AM</v>
      </c>
    </row>
    <row r="3369" spans="1:5" ht="13.5" thickBot="1">
      <c r="A3369" s="5" t="s">
        <v>1531</v>
      </c>
      <c r="B3369" s="2" t="s">
        <v>3141</v>
      </c>
      <c r="C3369" s="8" t="str">
        <f t="shared" si="4032"/>
        <v>The Children's Hospital of Philadelphia (CHOP)</v>
      </c>
      <c r="D3369" s="2" t="s">
        <v>3144</v>
      </c>
      <c r="E3369" s="4" t="str">
        <f t="shared" ref="E3369" si="4034">LEFT(A3369,(FIND(" return",A3369,1)-1))</f>
        <v>8:37 AM</v>
      </c>
    </row>
    <row r="3370" spans="1:5" ht="13.5" thickBot="1">
      <c r="A3370" s="3" t="s">
        <v>35</v>
      </c>
      <c r="B3370" s="6" t="s">
        <v>3142</v>
      </c>
      <c r="C3370" s="4" t="str">
        <f t="shared" ref="C3370" si="4035">LEFT(A3370,(FIND(" miles",A3370,1)-1))</f>
        <v>2.4</v>
      </c>
    </row>
    <row r="3371" spans="1:5" ht="13.5" thickBot="1">
      <c r="A3371" s="7">
        <v>0</v>
      </c>
      <c r="B3371" s="2" t="s">
        <v>3139</v>
      </c>
      <c r="C3371" s="8" t="str">
        <f t="shared" ref="C3371" si="4036">MID(A3367,FIND(" - ",A3367)+3, 2)</f>
        <v>16</v>
      </c>
    </row>
    <row r="3372" spans="1:5" ht="13.5" thickBot="1">
      <c r="A3372" s="1" t="s">
        <v>1532</v>
      </c>
      <c r="B3372" s="2" t="s">
        <v>3138</v>
      </c>
      <c r="C3372" s="4" t="str">
        <f t="shared" ref="C3372" si="4037">LEFT(A3372,(FIND(" -",A3372,1)-1))</f>
        <v>7/28/2017</v>
      </c>
    </row>
    <row r="3373" spans="1:5" ht="13.5" thickBot="1">
      <c r="A3373" s="3" t="s">
        <v>163</v>
      </c>
      <c r="B3373" s="2" t="s">
        <v>3140</v>
      </c>
      <c r="C3373" s="8" t="str">
        <f t="shared" ref="C3373:C3374" si="4038">MID(A3373,FIND(" - ",A3373)+3,LEN(A3373))</f>
        <v>23rd &amp; Fairmount</v>
      </c>
      <c r="D3373" s="2" t="s">
        <v>3143</v>
      </c>
      <c r="E3373" s="4" t="str">
        <f t="shared" ref="E3373" si="4039">LEFT(A3373,(FIND(" checkout",A3373,1)-1))</f>
        <v>8:05 AM</v>
      </c>
    </row>
    <row r="3374" spans="1:5" ht="13.5" thickBot="1">
      <c r="A3374" s="5" t="s">
        <v>802</v>
      </c>
      <c r="B3374" s="2" t="s">
        <v>3141</v>
      </c>
      <c r="C3374" s="8" t="str">
        <f t="shared" si="4038"/>
        <v>The Children's Hospital of Philadelphia (CHOP)</v>
      </c>
      <c r="D3374" s="2" t="s">
        <v>3144</v>
      </c>
      <c r="E3374" s="4" t="str">
        <f t="shared" ref="E3374" si="4040">LEFT(A3374,(FIND(" return",A3374,1)-1))</f>
        <v>8:20 AM</v>
      </c>
    </row>
    <row r="3375" spans="1:5" ht="13.5" thickBot="1">
      <c r="A3375" s="3" t="s">
        <v>23</v>
      </c>
      <c r="B3375" s="6" t="s">
        <v>3142</v>
      </c>
      <c r="C3375" s="4" t="str">
        <f t="shared" ref="C3375" si="4041">LEFT(A3375,(FIND(" miles",A3375,1)-1))</f>
        <v>2.25</v>
      </c>
    </row>
    <row r="3376" spans="1:5" ht="13.5" thickBot="1">
      <c r="A3376" s="7">
        <v>0</v>
      </c>
      <c r="B3376" s="2" t="s">
        <v>3139</v>
      </c>
      <c r="C3376" s="8" t="str">
        <f t="shared" ref="C3376" si="4042">MID(A3372,FIND(" - ",A3372)+3, 2)</f>
        <v>15</v>
      </c>
    </row>
    <row r="3377" spans="1:5" ht="13.5" thickBot="1">
      <c r="A3377" s="1" t="s">
        <v>1533</v>
      </c>
      <c r="B3377" s="2" t="s">
        <v>3138</v>
      </c>
      <c r="C3377" s="4" t="str">
        <f t="shared" ref="C3377" si="4043">LEFT(A3377,(FIND(" -",A3377,1)-1))</f>
        <v>7/28/2017</v>
      </c>
    </row>
    <row r="3378" spans="1:5" ht="13.5" thickBot="1">
      <c r="A3378" s="3" t="s">
        <v>1534</v>
      </c>
      <c r="B3378" s="2" t="s">
        <v>3140</v>
      </c>
      <c r="C3378" s="8" t="str">
        <f t="shared" ref="C3378:C3379" si="4044">MID(A3378,FIND(" - ",A3378)+3,LEN(A3378))</f>
        <v>The Children's Hospital of Philadelphia (CHOP)</v>
      </c>
      <c r="D3378" s="2" t="s">
        <v>3143</v>
      </c>
      <c r="E3378" s="4" t="str">
        <f t="shared" ref="E3378" si="4045">LEFT(A3378,(FIND(" checkout",A3378,1)-1))</f>
        <v>1:39 PM</v>
      </c>
    </row>
    <row r="3379" spans="1:5" ht="13.5" thickBot="1">
      <c r="A3379" s="5" t="s">
        <v>1535</v>
      </c>
      <c r="B3379" s="2" t="s">
        <v>3141</v>
      </c>
      <c r="C3379" s="8" t="str">
        <f t="shared" si="4044"/>
        <v>Rodin Museum</v>
      </c>
      <c r="D3379" s="2" t="s">
        <v>3144</v>
      </c>
      <c r="E3379" s="4" t="str">
        <f t="shared" ref="E3379" si="4046">LEFT(A3379,(FIND(" return",A3379,1)-1))</f>
        <v>1:55 PM</v>
      </c>
    </row>
    <row r="3380" spans="1:5" ht="13.5" thickBot="1">
      <c r="A3380" s="3" t="s">
        <v>35</v>
      </c>
      <c r="B3380" s="6" t="s">
        <v>3142</v>
      </c>
      <c r="C3380" s="4" t="str">
        <f t="shared" ref="C3380" si="4047">LEFT(A3380,(FIND(" miles",A3380,1)-1))</f>
        <v>2.4</v>
      </c>
    </row>
    <row r="3381" spans="1:5" ht="13.5" thickBot="1">
      <c r="A3381" s="7">
        <v>0</v>
      </c>
      <c r="B3381" s="2" t="s">
        <v>3139</v>
      </c>
      <c r="C3381" s="8" t="str">
        <f t="shared" ref="C3381" si="4048">MID(A3377,FIND(" - ",A3377)+3, 2)</f>
        <v>16</v>
      </c>
    </row>
    <row r="3382" spans="1:5" ht="13.5" thickBot="1">
      <c r="A3382" s="1" t="s">
        <v>1536</v>
      </c>
      <c r="B3382" s="2" t="s">
        <v>3138</v>
      </c>
      <c r="C3382" s="4" t="str">
        <f t="shared" ref="C3382" si="4049">LEFT(A3382,(FIND(" -",A3382,1)-1))</f>
        <v>8/1/2017</v>
      </c>
    </row>
    <row r="3383" spans="1:5" ht="13.5" thickBot="1">
      <c r="A3383" s="3" t="s">
        <v>1537</v>
      </c>
      <c r="B3383" s="2" t="s">
        <v>3140</v>
      </c>
      <c r="C3383" s="8" t="str">
        <f t="shared" ref="C3383:C3384" si="4050">MID(A3383,FIND(" - ",A3383)+3,LEN(A3383))</f>
        <v>20th &amp; Fairmount</v>
      </c>
      <c r="D3383" s="2" t="s">
        <v>3143</v>
      </c>
      <c r="E3383" s="4" t="str">
        <f t="shared" ref="E3383" si="4051">LEFT(A3383,(FIND(" checkout",A3383,1)-1))</f>
        <v>5:22 PM</v>
      </c>
    </row>
    <row r="3384" spans="1:5" ht="13.5" thickBot="1">
      <c r="A3384" s="5" t="s">
        <v>1538</v>
      </c>
      <c r="B3384" s="2" t="s">
        <v>3141</v>
      </c>
      <c r="C3384" s="8" t="str">
        <f t="shared" si="4050"/>
        <v>33rd &amp; Market</v>
      </c>
      <c r="D3384" s="2" t="s">
        <v>3144</v>
      </c>
      <c r="E3384" s="4" t="str">
        <f t="shared" ref="E3384" si="4052">LEFT(A3384,(FIND(" return",A3384,1)-1))</f>
        <v>5:34 PM</v>
      </c>
    </row>
    <row r="3385" spans="1:5" ht="13.5" thickBot="1">
      <c r="A3385" s="3" t="s">
        <v>106</v>
      </c>
      <c r="B3385" s="6" t="s">
        <v>3142</v>
      </c>
      <c r="C3385" s="4" t="str">
        <f t="shared" ref="C3385" si="4053">LEFT(A3385,(FIND(" miles",A3385,1)-1))</f>
        <v>1.8</v>
      </c>
    </row>
    <row r="3386" spans="1:5" ht="13.5" thickBot="1">
      <c r="A3386" s="7">
        <v>0</v>
      </c>
      <c r="B3386" s="2" t="s">
        <v>3139</v>
      </c>
      <c r="C3386" s="8" t="str">
        <f t="shared" ref="C3386" si="4054">MID(A3382,FIND(" - ",A3382)+3, 2)</f>
        <v>12</v>
      </c>
    </row>
    <row r="3387" spans="1:5" ht="13.5" thickBot="1">
      <c r="A3387" s="1" t="s">
        <v>1539</v>
      </c>
      <c r="B3387" s="2" t="s">
        <v>3138</v>
      </c>
      <c r="C3387" s="4" t="str">
        <f t="shared" ref="C3387" si="4055">LEFT(A3387,(FIND(" -",A3387,1)-1))</f>
        <v>8/1/2017</v>
      </c>
    </row>
    <row r="3388" spans="1:5" ht="13.5" thickBot="1">
      <c r="A3388" s="3" t="s">
        <v>1540</v>
      </c>
      <c r="B3388" s="2" t="s">
        <v>3140</v>
      </c>
      <c r="C3388" s="8" t="str">
        <f t="shared" ref="C3388:C3389" si="4056">MID(A3388,FIND(" - ",A3388)+3,LEN(A3388))</f>
        <v>33rd &amp; Market</v>
      </c>
      <c r="D3388" s="2" t="s">
        <v>3143</v>
      </c>
      <c r="E3388" s="4" t="str">
        <f t="shared" ref="E3388" si="4057">LEFT(A3388,(FIND(" checkout",A3388,1)-1))</f>
        <v>7:27 PM</v>
      </c>
    </row>
    <row r="3389" spans="1:5" ht="13.5" thickBot="1">
      <c r="A3389" s="5" t="s">
        <v>1541</v>
      </c>
      <c r="B3389" s="2" t="s">
        <v>3141</v>
      </c>
      <c r="C3389" s="8" t="str">
        <f t="shared" si="4056"/>
        <v>20th &amp; Fairmount</v>
      </c>
      <c r="D3389" s="2" t="s">
        <v>3144</v>
      </c>
      <c r="E3389" s="4" t="str">
        <f t="shared" ref="E3389" si="4058">LEFT(A3389,(FIND(" return",A3389,1)-1))</f>
        <v>7:43 PM</v>
      </c>
    </row>
    <row r="3390" spans="1:5" ht="13.5" thickBot="1">
      <c r="A3390" s="3" t="s">
        <v>35</v>
      </c>
      <c r="B3390" s="6" t="s">
        <v>3142</v>
      </c>
      <c r="C3390" s="4" t="str">
        <f t="shared" ref="C3390" si="4059">LEFT(A3390,(FIND(" miles",A3390,1)-1))</f>
        <v>2.4</v>
      </c>
    </row>
    <row r="3391" spans="1:5" ht="13.5" thickBot="1">
      <c r="A3391" s="7">
        <v>0</v>
      </c>
      <c r="B3391" s="2" t="s">
        <v>3139</v>
      </c>
      <c r="C3391" s="8" t="str">
        <f t="shared" ref="C3391" si="4060">MID(A3387,FIND(" - ",A3387)+3, 2)</f>
        <v>16</v>
      </c>
    </row>
    <row r="3392" spans="1:5" ht="13.5" thickBot="1">
      <c r="A3392" s="1" t="s">
        <v>1542</v>
      </c>
      <c r="B3392" s="2" t="s">
        <v>3138</v>
      </c>
      <c r="C3392" s="4" t="str">
        <f t="shared" ref="C3392" si="4061">LEFT(A3392,(FIND(" -",A3392,1)-1))</f>
        <v>8/8/2017</v>
      </c>
    </row>
    <row r="3393" spans="1:5" ht="13.5" thickBot="1">
      <c r="A3393" s="3" t="s">
        <v>1543</v>
      </c>
      <c r="B3393" s="2" t="s">
        <v>3140</v>
      </c>
      <c r="C3393" s="8" t="str">
        <f t="shared" ref="C3393:C3394" si="4062">MID(A3393,FIND(" - ",A3393)+3,LEN(A3393))</f>
        <v>20th &amp; Fairmount</v>
      </c>
      <c r="D3393" s="2" t="s">
        <v>3143</v>
      </c>
      <c r="E3393" s="4" t="str">
        <f t="shared" ref="E3393" si="4063">LEFT(A3393,(FIND(" checkout",A3393,1)-1))</f>
        <v>5:06 PM</v>
      </c>
    </row>
    <row r="3394" spans="1:5" ht="13.5" thickBot="1">
      <c r="A3394" s="5" t="s">
        <v>1544</v>
      </c>
      <c r="B3394" s="2" t="s">
        <v>3141</v>
      </c>
      <c r="C3394" s="8" t="str">
        <f t="shared" si="4062"/>
        <v>Broad &amp; Christian</v>
      </c>
      <c r="D3394" s="2" t="s">
        <v>3144</v>
      </c>
      <c r="E3394" s="4" t="str">
        <f t="shared" ref="E3394" si="4064">LEFT(A3394,(FIND(" return",A3394,1)-1))</f>
        <v>5:24 PM</v>
      </c>
    </row>
    <row r="3395" spans="1:5" ht="13.5" thickBot="1">
      <c r="A3395" s="3" t="s">
        <v>74</v>
      </c>
      <c r="B3395" s="6" t="s">
        <v>3142</v>
      </c>
      <c r="C3395" s="4" t="str">
        <f t="shared" ref="C3395" si="4065">LEFT(A3395,(FIND(" miles",A3395,1)-1))</f>
        <v>2.7</v>
      </c>
    </row>
    <row r="3396" spans="1:5" ht="13.5" thickBot="1">
      <c r="A3396" s="7">
        <v>0</v>
      </c>
      <c r="B3396" s="2" t="s">
        <v>3139</v>
      </c>
      <c r="C3396" s="8" t="str">
        <f t="shared" ref="C3396" si="4066">MID(A3392,FIND(" - ",A3392)+3, 2)</f>
        <v>18</v>
      </c>
    </row>
    <row r="3397" spans="1:5" ht="13.5" thickBot="1">
      <c r="A3397" s="1" t="s">
        <v>1542</v>
      </c>
      <c r="B3397" s="2" t="s">
        <v>3138</v>
      </c>
      <c r="C3397" s="4" t="str">
        <f t="shared" ref="C3397" si="4067">LEFT(A3397,(FIND(" -",A3397,1)-1))</f>
        <v>8/8/2017</v>
      </c>
    </row>
    <row r="3398" spans="1:5" ht="13.5" thickBot="1">
      <c r="A3398" s="3" t="s">
        <v>1545</v>
      </c>
      <c r="B3398" s="2" t="s">
        <v>3140</v>
      </c>
      <c r="C3398" s="8" t="str">
        <f t="shared" ref="C3398:C3399" si="4068">MID(A3398,FIND(" - ",A3398)+3,LEN(A3398))</f>
        <v>Broad &amp; Christian</v>
      </c>
      <c r="D3398" s="2" t="s">
        <v>3143</v>
      </c>
      <c r="E3398" s="4" t="str">
        <f t="shared" ref="E3398" si="4069">LEFT(A3398,(FIND(" checkout",A3398,1)-1))</f>
        <v>6:57 PM</v>
      </c>
    </row>
    <row r="3399" spans="1:5" ht="13.5" thickBot="1">
      <c r="A3399" s="5" t="s">
        <v>1546</v>
      </c>
      <c r="B3399" s="2" t="s">
        <v>3141</v>
      </c>
      <c r="C3399" s="8" t="str">
        <f t="shared" si="4068"/>
        <v>20th &amp; Fairmount</v>
      </c>
      <c r="D3399" s="2" t="s">
        <v>3144</v>
      </c>
      <c r="E3399" s="4" t="str">
        <f t="shared" ref="E3399" si="4070">LEFT(A3399,(FIND(" return",A3399,1)-1))</f>
        <v>7:15 PM</v>
      </c>
    </row>
    <row r="3400" spans="1:5" ht="13.5" thickBot="1">
      <c r="A3400" s="3" t="s">
        <v>74</v>
      </c>
      <c r="B3400" s="6" t="s">
        <v>3142</v>
      </c>
      <c r="C3400" s="4" t="str">
        <f t="shared" ref="C3400" si="4071">LEFT(A3400,(FIND(" miles",A3400,1)-1))</f>
        <v>2.7</v>
      </c>
    </row>
    <row r="3401" spans="1:5" ht="13.5" thickBot="1">
      <c r="A3401" s="7">
        <v>0</v>
      </c>
      <c r="B3401" s="2" t="s">
        <v>3139</v>
      </c>
      <c r="C3401" s="8" t="str">
        <f t="shared" ref="C3401" si="4072">MID(A3397,FIND(" - ",A3397)+3, 2)</f>
        <v>18</v>
      </c>
    </row>
    <row r="3402" spans="1:5" ht="13.5" thickBot="1">
      <c r="A3402" s="1" t="s">
        <v>1547</v>
      </c>
      <c r="B3402" s="2" t="s">
        <v>3138</v>
      </c>
      <c r="C3402" s="4" t="str">
        <f t="shared" ref="C3402" si="4073">LEFT(A3402,(FIND(" -",A3402,1)-1))</f>
        <v>8/9/2017</v>
      </c>
    </row>
    <row r="3403" spans="1:5" ht="13.5" thickBot="1">
      <c r="A3403" s="3" t="s">
        <v>1548</v>
      </c>
      <c r="B3403" s="2" t="s">
        <v>3140</v>
      </c>
      <c r="C3403" s="8" t="str">
        <f t="shared" ref="C3403:C3404" si="4074">MID(A3403,FIND(" - ",A3403)+3,LEN(A3403))</f>
        <v>20th &amp; Fairmount</v>
      </c>
      <c r="D3403" s="2" t="s">
        <v>3143</v>
      </c>
      <c r="E3403" s="4" t="str">
        <f t="shared" ref="E3403" si="4075">LEFT(A3403,(FIND(" checkout",A3403,1)-1))</f>
        <v>7:07 AM</v>
      </c>
    </row>
    <row r="3404" spans="1:5" ht="13.5" thickBot="1">
      <c r="A3404" s="5" t="s">
        <v>1139</v>
      </c>
      <c r="B3404" s="2" t="s">
        <v>3141</v>
      </c>
      <c r="C3404" s="8" t="str">
        <f t="shared" si="4074"/>
        <v>The Children's Hospital of Philadelphia (CHOP)</v>
      </c>
      <c r="D3404" s="2" t="s">
        <v>3144</v>
      </c>
      <c r="E3404" s="4" t="str">
        <f t="shared" ref="E3404" si="4076">LEFT(A3404,(FIND(" return",A3404,1)-1))</f>
        <v>7:25 AM</v>
      </c>
    </row>
    <row r="3405" spans="1:5" ht="13.5" thickBot="1">
      <c r="A3405" s="3" t="s">
        <v>74</v>
      </c>
      <c r="B3405" s="6" t="s">
        <v>3142</v>
      </c>
      <c r="C3405" s="4" t="str">
        <f t="shared" ref="C3405" si="4077">LEFT(A3405,(FIND(" miles",A3405,1)-1))</f>
        <v>2.7</v>
      </c>
    </row>
    <row r="3406" spans="1:5" ht="13.5" thickBot="1">
      <c r="A3406" s="7">
        <v>0</v>
      </c>
      <c r="B3406" s="2" t="s">
        <v>3139</v>
      </c>
      <c r="C3406" s="8" t="str">
        <f t="shared" ref="C3406" si="4078">MID(A3402,FIND(" - ",A3402)+3, 2)</f>
        <v>18</v>
      </c>
    </row>
    <row r="3407" spans="1:5" ht="13.5" thickBot="1">
      <c r="A3407" s="1" t="s">
        <v>1549</v>
      </c>
      <c r="B3407" s="2" t="s">
        <v>3138</v>
      </c>
      <c r="C3407" s="4" t="str">
        <f t="shared" ref="C3407" si="4079">LEFT(A3407,(FIND(" -",A3407,1)-1))</f>
        <v>8/9/2017</v>
      </c>
    </row>
    <row r="3408" spans="1:5" ht="13.5" thickBot="1">
      <c r="A3408" s="3" t="s">
        <v>436</v>
      </c>
      <c r="B3408" s="2" t="s">
        <v>3140</v>
      </c>
      <c r="C3408" s="8" t="str">
        <f t="shared" ref="C3408:C3409" si="4080">MID(A3408,FIND(" - ",A3408)+3,LEN(A3408))</f>
        <v>The Children's Hospital of Philadelphia (CHOP)</v>
      </c>
      <c r="D3408" s="2" t="s">
        <v>3143</v>
      </c>
      <c r="E3408" s="4" t="str">
        <f t="shared" ref="E3408" si="4081">LEFT(A3408,(FIND(" checkout",A3408,1)-1))</f>
        <v>5:01 PM</v>
      </c>
    </row>
    <row r="3409" spans="1:5" ht="13.5" thickBot="1">
      <c r="A3409" s="5" t="s">
        <v>1550</v>
      </c>
      <c r="B3409" s="2" t="s">
        <v>3141</v>
      </c>
      <c r="C3409" s="8" t="str">
        <f t="shared" si="4080"/>
        <v>20th &amp; Fairmount</v>
      </c>
      <c r="D3409" s="2" t="s">
        <v>3144</v>
      </c>
      <c r="E3409" s="4" t="str">
        <f t="shared" ref="E3409" si="4082">LEFT(A3409,(FIND(" return",A3409,1)-1))</f>
        <v>5:23 PM</v>
      </c>
    </row>
    <row r="3410" spans="1:5" ht="13.5" thickBot="1">
      <c r="A3410" s="3" t="s">
        <v>159</v>
      </c>
      <c r="B3410" s="6" t="s">
        <v>3142</v>
      </c>
      <c r="C3410" s="4" t="str">
        <f t="shared" ref="C3410" si="4083">LEFT(A3410,(FIND(" miles",A3410,1)-1))</f>
        <v>3.3</v>
      </c>
    </row>
    <row r="3411" spans="1:5" ht="13.5" thickBot="1">
      <c r="A3411" s="7">
        <v>0</v>
      </c>
      <c r="B3411" s="2" t="s">
        <v>3139</v>
      </c>
      <c r="C3411" s="8" t="str">
        <f t="shared" ref="C3411" si="4084">MID(A3407,FIND(" - ",A3407)+3, 2)</f>
        <v>22</v>
      </c>
    </row>
    <row r="3412" spans="1:5" ht="13.5" thickBot="1">
      <c r="A3412" s="1" t="s">
        <v>1551</v>
      </c>
      <c r="B3412" s="2" t="s">
        <v>3138</v>
      </c>
      <c r="C3412" s="4" t="str">
        <f t="shared" ref="C3412" si="4085">LEFT(A3412,(FIND(" -",A3412,1)-1))</f>
        <v>8/10/2017</v>
      </c>
    </row>
    <row r="3413" spans="1:5" ht="13.5" thickBot="1">
      <c r="A3413" s="3" t="s">
        <v>66</v>
      </c>
      <c r="B3413" s="2" t="s">
        <v>3140</v>
      </c>
      <c r="C3413" s="8" t="str">
        <f t="shared" ref="C3413:C3414" si="4086">MID(A3413,FIND(" - ",A3413)+3,LEN(A3413))</f>
        <v>23rd &amp; Fairmount</v>
      </c>
      <c r="D3413" s="2" t="s">
        <v>3143</v>
      </c>
      <c r="E3413" s="4" t="str">
        <f t="shared" ref="E3413" si="4087">LEFT(A3413,(FIND(" checkout",A3413,1)-1))</f>
        <v>8:08 AM</v>
      </c>
    </row>
    <row r="3414" spans="1:5" ht="13.5" thickBot="1">
      <c r="A3414" s="5" t="s">
        <v>1552</v>
      </c>
      <c r="B3414" s="2" t="s">
        <v>3141</v>
      </c>
      <c r="C3414" s="8" t="str">
        <f t="shared" si="4086"/>
        <v>9th &amp; Arch</v>
      </c>
      <c r="D3414" s="2" t="s">
        <v>3144</v>
      </c>
      <c r="E3414" s="4" t="str">
        <f t="shared" ref="E3414" si="4088">LEFT(A3414,(FIND(" return",A3414,1)-1))</f>
        <v>8:21 AM</v>
      </c>
    </row>
    <row r="3415" spans="1:5" ht="13.5" thickBot="1">
      <c r="A3415" s="3" t="s">
        <v>31</v>
      </c>
      <c r="B3415" s="6" t="s">
        <v>3142</v>
      </c>
      <c r="C3415" s="4" t="str">
        <f t="shared" ref="C3415" si="4089">LEFT(A3415,(FIND(" miles",A3415,1)-1))</f>
        <v>1.95</v>
      </c>
    </row>
    <row r="3416" spans="1:5" ht="13.5" thickBot="1">
      <c r="A3416" s="7">
        <v>0</v>
      </c>
      <c r="B3416" s="2" t="s">
        <v>3139</v>
      </c>
      <c r="C3416" s="8" t="str">
        <f t="shared" ref="C3416" si="4090">MID(A3412,FIND(" - ",A3412)+3, 2)</f>
        <v>13</v>
      </c>
    </row>
    <row r="3417" spans="1:5" ht="13.5" thickBot="1">
      <c r="A3417" s="1" t="s">
        <v>1553</v>
      </c>
      <c r="B3417" s="2" t="s">
        <v>3138</v>
      </c>
      <c r="C3417" s="4" t="str">
        <f t="shared" ref="C3417" si="4091">LEFT(A3417,(FIND(" -",A3417,1)-1))</f>
        <v>8/10/2017</v>
      </c>
    </row>
    <row r="3418" spans="1:5" ht="13.5" thickBot="1">
      <c r="A3418" s="3" t="s">
        <v>1554</v>
      </c>
      <c r="B3418" s="2" t="s">
        <v>3140</v>
      </c>
      <c r="C3418" s="8" t="str">
        <f t="shared" ref="C3418:C3419" si="4092">MID(A3418,FIND(" - ",A3418)+3,LEN(A3418))</f>
        <v>9th &amp; Arch</v>
      </c>
      <c r="D3418" s="2" t="s">
        <v>3143</v>
      </c>
      <c r="E3418" s="4" t="str">
        <f t="shared" ref="E3418" si="4093">LEFT(A3418,(FIND(" checkout",A3418,1)-1))</f>
        <v>8:42 AM</v>
      </c>
    </row>
    <row r="3419" spans="1:5" ht="13.5" thickBot="1">
      <c r="A3419" s="5" t="s">
        <v>1555</v>
      </c>
      <c r="B3419" s="2" t="s">
        <v>3141</v>
      </c>
      <c r="C3419" s="8" t="str">
        <f t="shared" si="4092"/>
        <v>The Children's Hospital of Philadelphia (CHOP)</v>
      </c>
      <c r="D3419" s="2" t="s">
        <v>3144</v>
      </c>
      <c r="E3419" s="4" t="str">
        <f t="shared" ref="E3419" si="4094">LEFT(A3419,(FIND(" return",A3419,1)-1))</f>
        <v>9:03 AM</v>
      </c>
    </row>
    <row r="3420" spans="1:5" ht="13.5" thickBot="1">
      <c r="A3420" s="3" t="s">
        <v>90</v>
      </c>
      <c r="B3420" s="6" t="s">
        <v>3142</v>
      </c>
      <c r="C3420" s="4" t="str">
        <f t="shared" ref="C3420" si="4095">LEFT(A3420,(FIND(" miles",A3420,1)-1))</f>
        <v>3.15</v>
      </c>
    </row>
    <row r="3421" spans="1:5" ht="13.5" thickBot="1">
      <c r="A3421" s="7">
        <v>0</v>
      </c>
      <c r="B3421" s="2" t="s">
        <v>3139</v>
      </c>
      <c r="C3421" s="8" t="str">
        <f t="shared" ref="C3421" si="4096">MID(A3417,FIND(" - ",A3417)+3, 2)</f>
        <v>21</v>
      </c>
    </row>
    <row r="3422" spans="1:5" ht="13.5" thickBot="1">
      <c r="A3422" s="1" t="s">
        <v>1556</v>
      </c>
      <c r="B3422" s="2" t="s">
        <v>3138</v>
      </c>
      <c r="C3422" s="4" t="str">
        <f t="shared" ref="C3422" si="4097">LEFT(A3422,(FIND(" -",A3422,1)-1))</f>
        <v>8/10/2017</v>
      </c>
    </row>
    <row r="3423" spans="1:5" ht="13.5" thickBot="1">
      <c r="A3423" s="3" t="s">
        <v>1557</v>
      </c>
      <c r="B3423" s="2" t="s">
        <v>3140</v>
      </c>
      <c r="C3423" s="8" t="str">
        <f t="shared" ref="C3423:C3424" si="4098">MID(A3423,FIND(" - ",A3423)+3,LEN(A3423))</f>
        <v>20th &amp; Market</v>
      </c>
      <c r="D3423" s="2" t="s">
        <v>3143</v>
      </c>
      <c r="E3423" s="4" t="str">
        <f t="shared" ref="E3423" si="4099">LEFT(A3423,(FIND(" checkout",A3423,1)-1))</f>
        <v>7:38 PM</v>
      </c>
    </row>
    <row r="3424" spans="1:5" ht="13.5" thickBot="1">
      <c r="A3424" s="5" t="s">
        <v>1558</v>
      </c>
      <c r="B3424" s="2" t="s">
        <v>3141</v>
      </c>
      <c r="C3424" s="8" t="str">
        <f t="shared" si="4098"/>
        <v>20th &amp; Fairmount</v>
      </c>
      <c r="D3424" s="2" t="s">
        <v>3144</v>
      </c>
      <c r="E3424" s="4" t="str">
        <f t="shared" ref="E3424" si="4100">LEFT(A3424,(FIND(" return",A3424,1)-1))</f>
        <v>7:45 PM</v>
      </c>
    </row>
    <row r="3425" spans="1:5" ht="13.5" thickBot="1">
      <c r="A3425" s="3" t="s">
        <v>232</v>
      </c>
      <c r="B3425" s="6" t="s">
        <v>3142</v>
      </c>
      <c r="C3425" s="4" t="str">
        <f t="shared" ref="C3425" si="4101">LEFT(A3425,(FIND(" miles",A3425,1)-1))</f>
        <v>1.05</v>
      </c>
    </row>
    <row r="3426" spans="1:5" ht="13.5" thickBot="1">
      <c r="A3426" s="7">
        <v>0</v>
      </c>
      <c r="B3426" s="2" t="s">
        <v>3139</v>
      </c>
      <c r="C3426" s="8" t="str">
        <f t="shared" ref="C3426" si="4102">MID(A3422,FIND(" - ",A3422)+3, 2)</f>
        <v xml:space="preserve">7 </v>
      </c>
    </row>
    <row r="3427" spans="1:5" ht="13.5" thickBot="1">
      <c r="A3427" s="1" t="s">
        <v>1559</v>
      </c>
      <c r="B3427" s="2" t="s">
        <v>3138</v>
      </c>
      <c r="C3427" s="4" t="str">
        <f t="shared" ref="C3427" si="4103">LEFT(A3427,(FIND(" -",A3427,1)-1))</f>
        <v>8/11/2017</v>
      </c>
    </row>
    <row r="3428" spans="1:5" ht="13.5" thickBot="1">
      <c r="A3428" s="3" t="s">
        <v>1560</v>
      </c>
      <c r="B3428" s="2" t="s">
        <v>3140</v>
      </c>
      <c r="C3428" s="8" t="str">
        <f t="shared" ref="C3428:C3429" si="4104">MID(A3428,FIND(" - ",A3428)+3,LEN(A3428))</f>
        <v>20th &amp; Fairmount</v>
      </c>
      <c r="D3428" s="2" t="s">
        <v>3143</v>
      </c>
      <c r="E3428" s="4" t="str">
        <f t="shared" ref="E3428" si="4105">LEFT(A3428,(FIND(" checkout",A3428,1)-1))</f>
        <v>8:06 AM</v>
      </c>
    </row>
    <row r="3429" spans="1:5" ht="13.5" thickBot="1">
      <c r="A3429" s="5" t="s">
        <v>87</v>
      </c>
      <c r="B3429" s="2" t="s">
        <v>3141</v>
      </c>
      <c r="C3429" s="8" t="str">
        <f t="shared" si="4104"/>
        <v>The Children's Hospital of Philadelphia (CHOP)</v>
      </c>
      <c r="D3429" s="2" t="s">
        <v>3144</v>
      </c>
      <c r="E3429" s="4" t="str">
        <f t="shared" ref="E3429" si="4106">LEFT(A3429,(FIND(" return",A3429,1)-1))</f>
        <v>8:22 AM</v>
      </c>
    </row>
    <row r="3430" spans="1:5" ht="13.5" thickBot="1">
      <c r="A3430" s="3" t="s">
        <v>35</v>
      </c>
      <c r="B3430" s="6" t="s">
        <v>3142</v>
      </c>
      <c r="C3430" s="4" t="str">
        <f t="shared" ref="C3430" si="4107">LEFT(A3430,(FIND(" miles",A3430,1)-1))</f>
        <v>2.4</v>
      </c>
    </row>
    <row r="3431" spans="1:5" ht="13.5" thickBot="1">
      <c r="A3431" s="7">
        <v>0</v>
      </c>
      <c r="B3431" s="2" t="s">
        <v>3139</v>
      </c>
      <c r="C3431" s="8" t="str">
        <f t="shared" ref="C3431" si="4108">MID(A3427,FIND(" - ",A3427)+3, 2)</f>
        <v>16</v>
      </c>
    </row>
    <row r="3432" spans="1:5" ht="13.5" thickBot="1">
      <c r="A3432" s="1" t="s">
        <v>1561</v>
      </c>
      <c r="B3432" s="2" t="s">
        <v>3138</v>
      </c>
      <c r="C3432" s="4" t="str">
        <f t="shared" ref="C3432" si="4109">LEFT(A3432,(FIND(" -",A3432,1)-1))</f>
        <v>8/11/2017</v>
      </c>
    </row>
    <row r="3433" spans="1:5" ht="13.5" thickBot="1">
      <c r="A3433" s="3" t="s">
        <v>560</v>
      </c>
      <c r="B3433" s="2" t="s">
        <v>3140</v>
      </c>
      <c r="C3433" s="8" t="str">
        <f t="shared" ref="C3433:C3434" si="4110">MID(A3433,FIND(" - ",A3433)+3,LEN(A3433))</f>
        <v>The Children's Hospital of Philadelphia (CHOP)</v>
      </c>
      <c r="D3433" s="2" t="s">
        <v>3143</v>
      </c>
      <c r="E3433" s="4" t="str">
        <f t="shared" ref="E3433" si="4111">LEFT(A3433,(FIND(" checkout",A3433,1)-1))</f>
        <v>4:58 PM</v>
      </c>
    </row>
    <row r="3434" spans="1:5" ht="13.5" thickBot="1">
      <c r="A3434" s="5" t="s">
        <v>1562</v>
      </c>
      <c r="B3434" s="2" t="s">
        <v>3141</v>
      </c>
      <c r="C3434" s="8" t="str">
        <f t="shared" si="4110"/>
        <v>20th &amp; Fairmount</v>
      </c>
      <c r="D3434" s="2" t="s">
        <v>3144</v>
      </c>
      <c r="E3434" s="4" t="str">
        <f t="shared" ref="E3434" si="4112">LEFT(A3434,(FIND(" return",A3434,1)-1))</f>
        <v>5:16 PM</v>
      </c>
    </row>
    <row r="3435" spans="1:5" ht="13.5" thickBot="1">
      <c r="A3435" s="3" t="s">
        <v>74</v>
      </c>
      <c r="B3435" s="6" t="s">
        <v>3142</v>
      </c>
      <c r="C3435" s="4" t="str">
        <f t="shared" ref="C3435" si="4113">LEFT(A3435,(FIND(" miles",A3435,1)-1))</f>
        <v>2.7</v>
      </c>
    </row>
    <row r="3436" spans="1:5" ht="13.5" thickBot="1">
      <c r="A3436" s="7">
        <v>0</v>
      </c>
      <c r="B3436" s="2" t="s">
        <v>3139</v>
      </c>
      <c r="C3436" s="8" t="str">
        <f t="shared" ref="C3436" si="4114">MID(A3432,FIND(" - ",A3432)+3, 2)</f>
        <v>18</v>
      </c>
    </row>
    <row r="3437" spans="1:5" ht="13.5" thickBot="1">
      <c r="A3437" s="1" t="s">
        <v>1563</v>
      </c>
      <c r="B3437" s="2" t="s">
        <v>3138</v>
      </c>
      <c r="C3437" s="4" t="str">
        <f t="shared" ref="C3437" si="4115">LEFT(A3437,(FIND(" -",A3437,1)-1))</f>
        <v>8/11/2017</v>
      </c>
    </row>
    <row r="3438" spans="1:5" ht="13.5" thickBot="1">
      <c r="A3438" s="3" t="s">
        <v>1564</v>
      </c>
      <c r="B3438" s="2" t="s">
        <v>3140</v>
      </c>
      <c r="C3438" s="8" t="str">
        <f t="shared" ref="C3438:C3439" si="4116">MID(A3438,FIND(" - ",A3438)+3,LEN(A3438))</f>
        <v>20th &amp; Fairmount</v>
      </c>
      <c r="D3438" s="2" t="s">
        <v>3143</v>
      </c>
      <c r="E3438" s="4" t="str">
        <f t="shared" ref="E3438" si="4117">LEFT(A3438,(FIND(" checkout",A3438,1)-1))</f>
        <v>9:13 PM</v>
      </c>
    </row>
    <row r="3439" spans="1:5" ht="13.5" thickBot="1">
      <c r="A3439" s="5" t="s">
        <v>1565</v>
      </c>
      <c r="B3439" s="2" t="s">
        <v>3141</v>
      </c>
      <c r="C3439" s="8" t="str">
        <f t="shared" si="4116"/>
        <v>17th &amp; Pine</v>
      </c>
      <c r="D3439" s="2" t="s">
        <v>3144</v>
      </c>
      <c r="E3439" s="4" t="str">
        <f t="shared" ref="E3439" si="4118">LEFT(A3439,(FIND(" return",A3439,1)-1))</f>
        <v>9:24 PM</v>
      </c>
    </row>
    <row r="3440" spans="1:5" ht="13.5" thickBot="1">
      <c r="A3440" s="3" t="s">
        <v>330</v>
      </c>
      <c r="B3440" s="6" t="s">
        <v>3142</v>
      </c>
      <c r="C3440" s="4" t="str">
        <f t="shared" ref="C3440" si="4119">LEFT(A3440,(FIND(" miles",A3440,1)-1))</f>
        <v>1.65</v>
      </c>
    </row>
    <row r="3441" spans="1:5" ht="13.5" thickBot="1">
      <c r="A3441" s="7">
        <v>0</v>
      </c>
      <c r="B3441" s="2" t="s">
        <v>3139</v>
      </c>
      <c r="C3441" s="8" t="str">
        <f t="shared" ref="C3441" si="4120">MID(A3437,FIND(" - ",A3437)+3, 2)</f>
        <v>11</v>
      </c>
    </row>
    <row r="3442" spans="1:5" ht="13.5" thickBot="1">
      <c r="A3442" s="1" t="s">
        <v>1566</v>
      </c>
      <c r="B3442" s="2" t="s">
        <v>3138</v>
      </c>
      <c r="C3442" s="4" t="str">
        <f t="shared" ref="C3442" si="4121">LEFT(A3442,(FIND(" -",A3442,1)-1))</f>
        <v>8/12/2017</v>
      </c>
    </row>
    <row r="3443" spans="1:5" ht="13.5" thickBot="1">
      <c r="A3443" s="3" t="s">
        <v>1567</v>
      </c>
      <c r="B3443" s="2" t="s">
        <v>3140</v>
      </c>
      <c r="C3443" s="8" t="str">
        <f t="shared" ref="C3443:C3444" si="4122">MID(A3443,FIND(" - ",A3443)+3,LEN(A3443))</f>
        <v>20th &amp; Fairmount</v>
      </c>
      <c r="D3443" s="2" t="s">
        <v>3143</v>
      </c>
      <c r="E3443" s="4" t="str">
        <f t="shared" ref="E3443" si="4123">LEFT(A3443,(FIND(" checkout",A3443,1)-1))</f>
        <v>6:06 PM</v>
      </c>
    </row>
    <row r="3444" spans="1:5" ht="13.5" thickBot="1">
      <c r="A3444" s="5" t="s">
        <v>1568</v>
      </c>
      <c r="B3444" s="2" t="s">
        <v>3141</v>
      </c>
      <c r="C3444" s="8" t="str">
        <f t="shared" si="4122"/>
        <v>17th &amp; Pine</v>
      </c>
      <c r="D3444" s="2" t="s">
        <v>3144</v>
      </c>
      <c r="E3444" s="4" t="str">
        <f t="shared" ref="E3444" si="4124">LEFT(A3444,(FIND(" return",A3444,1)-1))</f>
        <v>6:18 PM</v>
      </c>
    </row>
    <row r="3445" spans="1:5" ht="13.5" thickBot="1">
      <c r="A3445" s="3" t="s">
        <v>106</v>
      </c>
      <c r="B3445" s="6" t="s">
        <v>3142</v>
      </c>
      <c r="C3445" s="4" t="str">
        <f t="shared" ref="C3445" si="4125">LEFT(A3445,(FIND(" miles",A3445,1)-1))</f>
        <v>1.8</v>
      </c>
    </row>
    <row r="3446" spans="1:5" ht="13.5" thickBot="1">
      <c r="A3446" s="7">
        <v>0</v>
      </c>
      <c r="B3446" s="2" t="s">
        <v>3139</v>
      </c>
      <c r="C3446" s="8" t="str">
        <f t="shared" ref="C3446" si="4126">MID(A3442,FIND(" - ",A3442)+3, 2)</f>
        <v>12</v>
      </c>
    </row>
    <row r="3447" spans="1:5" ht="13.5" thickBot="1">
      <c r="A3447" s="1" t="s">
        <v>1569</v>
      </c>
      <c r="B3447" s="2" t="s">
        <v>3138</v>
      </c>
      <c r="C3447" s="4" t="str">
        <f t="shared" ref="C3447" si="4127">LEFT(A3447,(FIND(" -",A3447,1)-1))</f>
        <v>8/12/2017</v>
      </c>
    </row>
    <row r="3448" spans="1:5" ht="13.5" thickBot="1">
      <c r="A3448" s="3" t="s">
        <v>1570</v>
      </c>
      <c r="B3448" s="2" t="s">
        <v>3140</v>
      </c>
      <c r="C3448" s="8" t="str">
        <f t="shared" ref="C3448:C3449" si="4128">MID(A3448,FIND(" - ",A3448)+3,LEN(A3448))</f>
        <v>17th &amp; Pine</v>
      </c>
      <c r="D3448" s="2" t="s">
        <v>3143</v>
      </c>
      <c r="E3448" s="4" t="str">
        <f t="shared" ref="E3448" si="4129">LEFT(A3448,(FIND(" checkout",A3448,1)-1))</f>
        <v>6:20 PM</v>
      </c>
    </row>
    <row r="3449" spans="1:5" ht="13.5" thickBot="1">
      <c r="A3449" s="5" t="s">
        <v>1571</v>
      </c>
      <c r="B3449" s="2" t="s">
        <v>3141</v>
      </c>
      <c r="C3449" s="8" t="str">
        <f t="shared" si="4128"/>
        <v>15th &amp; Castle, DiSilvestro Playground</v>
      </c>
      <c r="D3449" s="2" t="s">
        <v>3144</v>
      </c>
      <c r="E3449" s="4" t="str">
        <f t="shared" ref="E3449" si="4130">LEFT(A3449,(FIND(" return",A3449,1)-1))</f>
        <v>6:31 PM</v>
      </c>
    </row>
    <row r="3450" spans="1:5" ht="13.5" thickBot="1">
      <c r="A3450" s="3" t="s">
        <v>330</v>
      </c>
      <c r="B3450" s="6" t="s">
        <v>3142</v>
      </c>
      <c r="C3450" s="4" t="str">
        <f t="shared" ref="C3450" si="4131">LEFT(A3450,(FIND(" miles",A3450,1)-1))</f>
        <v>1.65</v>
      </c>
    </row>
    <row r="3451" spans="1:5" ht="13.5" thickBot="1">
      <c r="A3451" s="7">
        <v>0</v>
      </c>
      <c r="B3451" s="2" t="s">
        <v>3139</v>
      </c>
      <c r="C3451" s="8" t="str">
        <f t="shared" ref="C3451" si="4132">MID(A3447,FIND(" - ",A3447)+3, 2)</f>
        <v>11</v>
      </c>
    </row>
    <row r="3452" spans="1:5" ht="13.5" thickBot="1">
      <c r="A3452" s="1" t="s">
        <v>1572</v>
      </c>
      <c r="B3452" s="2" t="s">
        <v>3138</v>
      </c>
      <c r="C3452" s="4" t="str">
        <f t="shared" ref="C3452" si="4133">LEFT(A3452,(FIND(" -",A3452,1)-1))</f>
        <v>8/14/2017</v>
      </c>
    </row>
    <row r="3453" spans="1:5" ht="13.5" thickBot="1">
      <c r="A3453" s="3" t="s">
        <v>1573</v>
      </c>
      <c r="B3453" s="2" t="s">
        <v>3140</v>
      </c>
      <c r="C3453" s="8" t="str">
        <f t="shared" ref="C3453:C3454" si="4134">MID(A3453,FIND(" - ",A3453)+3,LEN(A3453))</f>
        <v>20th &amp; Fairmount</v>
      </c>
      <c r="D3453" s="2" t="s">
        <v>3143</v>
      </c>
      <c r="E3453" s="4" t="str">
        <f t="shared" ref="E3453" si="4135">LEFT(A3453,(FIND(" checkout",A3453,1)-1))</f>
        <v>7:44 AM</v>
      </c>
    </row>
    <row r="3454" spans="1:5" ht="13.5" thickBot="1">
      <c r="A3454" s="5" t="s">
        <v>778</v>
      </c>
      <c r="B3454" s="2" t="s">
        <v>3141</v>
      </c>
      <c r="C3454" s="8" t="str">
        <f t="shared" si="4134"/>
        <v>The Children's Hospital of Philadelphia (CHOP)</v>
      </c>
      <c r="D3454" s="2" t="s">
        <v>3144</v>
      </c>
      <c r="E3454" s="4" t="str">
        <f t="shared" ref="E3454" si="4136">LEFT(A3454,(FIND(" return",A3454,1)-1))</f>
        <v>8:02 AM</v>
      </c>
    </row>
    <row r="3455" spans="1:5" ht="13.5" thickBot="1">
      <c r="A3455" s="3" t="s">
        <v>74</v>
      </c>
      <c r="B3455" s="6" t="s">
        <v>3142</v>
      </c>
      <c r="C3455" s="4" t="str">
        <f t="shared" ref="C3455" si="4137">LEFT(A3455,(FIND(" miles",A3455,1)-1))</f>
        <v>2.7</v>
      </c>
    </row>
    <row r="3456" spans="1:5" ht="13.5" thickBot="1">
      <c r="A3456" s="7">
        <v>0</v>
      </c>
      <c r="B3456" s="2" t="s">
        <v>3139</v>
      </c>
      <c r="C3456" s="8" t="str">
        <f t="shared" ref="C3456" si="4138">MID(A3452,FIND(" - ",A3452)+3, 2)</f>
        <v>18</v>
      </c>
    </row>
    <row r="3457" spans="1:5" ht="13.5" thickBot="1">
      <c r="A3457" s="1" t="s">
        <v>1574</v>
      </c>
      <c r="B3457" s="2" t="s">
        <v>3138</v>
      </c>
      <c r="C3457" s="4" t="str">
        <f t="shared" ref="C3457" si="4139">LEFT(A3457,(FIND(" -",A3457,1)-1))</f>
        <v>8/15/2017</v>
      </c>
    </row>
    <row r="3458" spans="1:5" ht="13.5" thickBot="1">
      <c r="A3458" s="3" t="s">
        <v>1575</v>
      </c>
      <c r="B3458" s="2" t="s">
        <v>3140</v>
      </c>
      <c r="C3458" s="8" t="str">
        <f t="shared" ref="C3458:C3459" si="4140">MID(A3458,FIND(" - ",A3458)+3,LEN(A3458))</f>
        <v>The Children's Hospital of Philadelphia (CHOP)</v>
      </c>
      <c r="D3458" s="2" t="s">
        <v>3143</v>
      </c>
      <c r="E3458" s="4" t="str">
        <f t="shared" ref="E3458" si="4141">LEFT(A3458,(FIND(" checkout",A3458,1)-1))</f>
        <v>4:51 PM</v>
      </c>
    </row>
    <row r="3459" spans="1:5" ht="13.5" thickBot="1">
      <c r="A3459" s="5" t="s">
        <v>1576</v>
      </c>
      <c r="B3459" s="2" t="s">
        <v>3141</v>
      </c>
      <c r="C3459" s="8" t="str">
        <f t="shared" si="4140"/>
        <v>20th &amp; Fairmount</v>
      </c>
      <c r="D3459" s="2" t="s">
        <v>3144</v>
      </c>
      <c r="E3459" s="4" t="str">
        <f t="shared" ref="E3459" si="4142">LEFT(A3459,(FIND(" return",A3459,1)-1))</f>
        <v>5:12 PM</v>
      </c>
    </row>
    <row r="3460" spans="1:5" ht="13.5" thickBot="1">
      <c r="A3460" s="3" t="s">
        <v>90</v>
      </c>
      <c r="B3460" s="6" t="s">
        <v>3142</v>
      </c>
      <c r="C3460" s="4" t="str">
        <f t="shared" ref="C3460" si="4143">LEFT(A3460,(FIND(" miles",A3460,1)-1))</f>
        <v>3.15</v>
      </c>
    </row>
    <row r="3461" spans="1:5" ht="13.5" thickBot="1">
      <c r="A3461" s="7">
        <v>0</v>
      </c>
      <c r="B3461" s="2" t="s">
        <v>3139</v>
      </c>
      <c r="C3461" s="8" t="str">
        <f t="shared" ref="C3461" si="4144">MID(A3457,FIND(" - ",A3457)+3, 2)</f>
        <v>21</v>
      </c>
    </row>
    <row r="3462" spans="1:5" ht="13.5" thickBot="1">
      <c r="A3462" s="1" t="s">
        <v>1577</v>
      </c>
      <c r="B3462" s="2" t="s">
        <v>3138</v>
      </c>
      <c r="C3462" s="4" t="str">
        <f t="shared" ref="C3462" si="4145">LEFT(A3462,(FIND(" -",A3462,1)-1))</f>
        <v>8/17/2017</v>
      </c>
    </row>
    <row r="3463" spans="1:5" ht="13.5" thickBot="1">
      <c r="A3463" s="3" t="s">
        <v>1578</v>
      </c>
      <c r="B3463" s="2" t="s">
        <v>3140</v>
      </c>
      <c r="C3463" s="8" t="str">
        <f t="shared" ref="C3463:C3464" si="4146">MID(A3463,FIND(" - ",A3463)+3,LEN(A3463))</f>
        <v>20th &amp; Fairmount</v>
      </c>
      <c r="D3463" s="2" t="s">
        <v>3143</v>
      </c>
      <c r="E3463" s="4" t="str">
        <f t="shared" ref="E3463" si="4147">LEFT(A3463,(FIND(" checkout",A3463,1)-1))</f>
        <v>7:58 AM</v>
      </c>
    </row>
    <row r="3464" spans="1:5" ht="13.5" thickBot="1">
      <c r="A3464" s="5" t="s">
        <v>734</v>
      </c>
      <c r="B3464" s="2" t="s">
        <v>3141</v>
      </c>
      <c r="C3464" s="8" t="str">
        <f t="shared" si="4146"/>
        <v>The Children's Hospital of Philadelphia (CHOP)</v>
      </c>
      <c r="D3464" s="2" t="s">
        <v>3144</v>
      </c>
      <c r="E3464" s="4" t="str">
        <f t="shared" ref="E3464" si="4148">LEFT(A3464,(FIND(" return",A3464,1)-1))</f>
        <v>8:15 AM</v>
      </c>
    </row>
    <row r="3465" spans="1:5" ht="13.5" thickBot="1">
      <c r="A3465" s="3" t="s">
        <v>45</v>
      </c>
      <c r="B3465" s="6" t="s">
        <v>3142</v>
      </c>
      <c r="C3465" s="4" t="str">
        <f t="shared" ref="C3465" si="4149">LEFT(A3465,(FIND(" miles",A3465,1)-1))</f>
        <v>2.55</v>
      </c>
    </row>
    <row r="3466" spans="1:5" ht="13.5" thickBot="1">
      <c r="A3466" s="7">
        <v>0</v>
      </c>
      <c r="B3466" s="2" t="s">
        <v>3139</v>
      </c>
      <c r="C3466" s="8" t="str">
        <f t="shared" ref="C3466" si="4150">MID(A3462,FIND(" - ",A3462)+3, 2)</f>
        <v>17</v>
      </c>
    </row>
    <row r="3467" spans="1:5" ht="13.5" thickBot="1">
      <c r="A3467" s="1" t="s">
        <v>1579</v>
      </c>
      <c r="B3467" s="2" t="s">
        <v>3138</v>
      </c>
      <c r="C3467" s="4" t="str">
        <f t="shared" ref="C3467" si="4151">LEFT(A3467,(FIND(" -",A3467,1)-1))</f>
        <v>8/17/2017</v>
      </c>
    </row>
    <row r="3468" spans="1:5" ht="13.5" thickBot="1">
      <c r="A3468" s="3" t="s">
        <v>974</v>
      </c>
      <c r="B3468" s="2" t="s">
        <v>3140</v>
      </c>
      <c r="C3468" s="8" t="str">
        <f t="shared" ref="C3468:C3469" si="4152">MID(A3468,FIND(" - ",A3468)+3,LEN(A3468))</f>
        <v>The Children's Hospital of Philadelphia (CHOP)</v>
      </c>
      <c r="D3468" s="2" t="s">
        <v>3143</v>
      </c>
      <c r="E3468" s="4" t="str">
        <f t="shared" ref="E3468" si="4153">LEFT(A3468,(FIND(" checkout",A3468,1)-1))</f>
        <v>5:00 PM</v>
      </c>
    </row>
    <row r="3469" spans="1:5" ht="13.5" thickBot="1">
      <c r="A3469" s="5" t="s">
        <v>1580</v>
      </c>
      <c r="B3469" s="2" t="s">
        <v>3141</v>
      </c>
      <c r="C3469" s="8" t="str">
        <f t="shared" si="4152"/>
        <v>20th &amp; Fairmount</v>
      </c>
      <c r="D3469" s="2" t="s">
        <v>3144</v>
      </c>
      <c r="E3469" s="4" t="str">
        <f t="shared" ref="E3469" si="4154">LEFT(A3469,(FIND(" return",A3469,1)-1))</f>
        <v>5:20 PM</v>
      </c>
    </row>
    <row r="3470" spans="1:5" ht="13.5" thickBot="1">
      <c r="A3470" s="3" t="s">
        <v>68</v>
      </c>
      <c r="B3470" s="6" t="s">
        <v>3142</v>
      </c>
      <c r="C3470" s="4" t="str">
        <f t="shared" ref="C3470" si="4155">LEFT(A3470,(FIND(" miles",A3470,1)-1))</f>
        <v>3</v>
      </c>
    </row>
    <row r="3471" spans="1:5" ht="13.5" thickBot="1">
      <c r="A3471" s="7">
        <v>0</v>
      </c>
      <c r="B3471" s="2" t="s">
        <v>3139</v>
      </c>
      <c r="C3471" s="8" t="str">
        <f t="shared" ref="C3471" si="4156">MID(A3467,FIND(" - ",A3467)+3, 2)</f>
        <v>20</v>
      </c>
    </row>
    <row r="3472" spans="1:5" ht="13.5" thickBot="1">
      <c r="A3472" s="1" t="s">
        <v>1581</v>
      </c>
      <c r="B3472" s="2" t="s">
        <v>3138</v>
      </c>
      <c r="C3472" s="4" t="str">
        <f t="shared" ref="C3472" si="4157">LEFT(A3472,(FIND(" -",A3472,1)-1))</f>
        <v>8/17/2017</v>
      </c>
    </row>
    <row r="3473" spans="1:5" ht="13.5" thickBot="1">
      <c r="A3473" s="3" t="s">
        <v>1582</v>
      </c>
      <c r="B3473" s="2" t="s">
        <v>3140</v>
      </c>
      <c r="C3473" s="8" t="str">
        <f t="shared" ref="C3473:C3474" si="4158">MID(A3473,FIND(" - ",A3473)+3,LEN(A3473))</f>
        <v>20th &amp; Fairmount</v>
      </c>
      <c r="D3473" s="2" t="s">
        <v>3143</v>
      </c>
      <c r="E3473" s="4" t="str">
        <f t="shared" ref="E3473" si="4159">LEFT(A3473,(FIND(" checkout",A3473,1)-1))</f>
        <v>6:54 PM</v>
      </c>
    </row>
    <row r="3474" spans="1:5" ht="13.5" thickBot="1">
      <c r="A3474" s="5" t="s">
        <v>1583</v>
      </c>
      <c r="B3474" s="2" t="s">
        <v>3141</v>
      </c>
      <c r="C3474" s="8" t="str">
        <f t="shared" si="4158"/>
        <v>31st &amp; Girard</v>
      </c>
      <c r="D3474" s="2" t="s">
        <v>3144</v>
      </c>
      <c r="E3474" s="4" t="str">
        <f t="shared" ref="E3474" si="4160">LEFT(A3474,(FIND(" return",A3474,1)-1))</f>
        <v>7:02 PM</v>
      </c>
    </row>
    <row r="3475" spans="1:5" ht="13.5" thickBot="1">
      <c r="A3475" s="3" t="s">
        <v>206</v>
      </c>
      <c r="B3475" s="6" t="s">
        <v>3142</v>
      </c>
      <c r="C3475" s="4" t="str">
        <f t="shared" ref="C3475" si="4161">LEFT(A3475,(FIND(" miles",A3475,1)-1))</f>
        <v>1.2</v>
      </c>
    </row>
    <row r="3476" spans="1:5" ht="13.5" thickBot="1">
      <c r="A3476" s="7">
        <v>0</v>
      </c>
      <c r="B3476" s="2" t="s">
        <v>3139</v>
      </c>
      <c r="C3476" s="8" t="str">
        <f t="shared" ref="C3476" si="4162">MID(A3472,FIND(" - ",A3472)+3, 2)</f>
        <v xml:space="preserve">8 </v>
      </c>
    </row>
    <row r="3477" spans="1:5" ht="13.5" thickBot="1">
      <c r="A3477" s="1" t="s">
        <v>1584</v>
      </c>
      <c r="B3477" s="2" t="s">
        <v>3138</v>
      </c>
      <c r="C3477" s="4" t="str">
        <f t="shared" ref="C3477" si="4163">LEFT(A3477,(FIND(" -",A3477,1)-1))</f>
        <v>8/17/2017</v>
      </c>
    </row>
    <row r="3478" spans="1:5" ht="13.5" thickBot="1">
      <c r="A3478" s="3" t="s">
        <v>1585</v>
      </c>
      <c r="B3478" s="2" t="s">
        <v>3140</v>
      </c>
      <c r="C3478" s="8" t="str">
        <f t="shared" ref="C3478:C3479" si="4164">MID(A3478,FIND(" - ",A3478)+3,LEN(A3478))</f>
        <v>31st &amp; Girard</v>
      </c>
      <c r="D3478" s="2" t="s">
        <v>3143</v>
      </c>
      <c r="E3478" s="4" t="str">
        <f t="shared" ref="E3478" si="4165">LEFT(A3478,(FIND(" checkout",A3478,1)-1))</f>
        <v>8:50 PM</v>
      </c>
    </row>
    <row r="3479" spans="1:5" ht="13.5" thickBot="1">
      <c r="A3479" s="5" t="s">
        <v>1586</v>
      </c>
      <c r="B3479" s="2" t="s">
        <v>3141</v>
      </c>
      <c r="C3479" s="8" t="str">
        <f t="shared" si="4164"/>
        <v>23rd &amp; Fairmount</v>
      </c>
      <c r="D3479" s="2" t="s">
        <v>3144</v>
      </c>
      <c r="E3479" s="4" t="str">
        <f t="shared" ref="E3479" si="4166">LEFT(A3479,(FIND(" return",A3479,1)-1))</f>
        <v>8:57 PM</v>
      </c>
    </row>
    <row r="3480" spans="1:5" ht="13.5" thickBot="1">
      <c r="A3480" s="3" t="s">
        <v>232</v>
      </c>
      <c r="B3480" s="6" t="s">
        <v>3142</v>
      </c>
      <c r="C3480" s="4" t="str">
        <f t="shared" ref="C3480" si="4167">LEFT(A3480,(FIND(" miles",A3480,1)-1))</f>
        <v>1.05</v>
      </c>
    </row>
    <row r="3481" spans="1:5" ht="13.5" thickBot="1">
      <c r="A3481" s="7">
        <v>0</v>
      </c>
      <c r="B3481" s="2" t="s">
        <v>3139</v>
      </c>
      <c r="C3481" s="8" t="str">
        <f t="shared" ref="C3481" si="4168">MID(A3477,FIND(" - ",A3477)+3, 2)</f>
        <v xml:space="preserve">7 </v>
      </c>
    </row>
    <row r="3482" spans="1:5" ht="13.5" thickBot="1">
      <c r="A3482" s="1" t="s">
        <v>1587</v>
      </c>
      <c r="B3482" s="2" t="s">
        <v>3138</v>
      </c>
      <c r="C3482" s="4" t="str">
        <f t="shared" ref="C3482" si="4169">LEFT(A3482,(FIND(" -",A3482,1)-1))</f>
        <v>8/18/2017</v>
      </c>
    </row>
    <row r="3483" spans="1:5" ht="13.5" thickBot="1">
      <c r="A3483" s="3" t="s">
        <v>1588</v>
      </c>
      <c r="B3483" s="2" t="s">
        <v>3140</v>
      </c>
      <c r="C3483" s="8" t="str">
        <f t="shared" ref="C3483:C3484" si="4170">MID(A3483,FIND(" - ",A3483)+3,LEN(A3483))</f>
        <v>20th &amp; Fairmount</v>
      </c>
      <c r="D3483" s="2" t="s">
        <v>3143</v>
      </c>
      <c r="E3483" s="4" t="str">
        <f t="shared" ref="E3483" si="4171">LEFT(A3483,(FIND(" checkout",A3483,1)-1))</f>
        <v>8:02 AM</v>
      </c>
    </row>
    <row r="3484" spans="1:5" ht="13.5" thickBot="1">
      <c r="A3484" s="5" t="s">
        <v>783</v>
      </c>
      <c r="B3484" s="2" t="s">
        <v>3141</v>
      </c>
      <c r="C3484" s="8" t="str">
        <f t="shared" si="4170"/>
        <v>The Children's Hospital of Philadelphia (CHOP)</v>
      </c>
      <c r="D3484" s="2" t="s">
        <v>3144</v>
      </c>
      <c r="E3484" s="4" t="str">
        <f t="shared" ref="E3484" si="4172">LEFT(A3484,(FIND(" return",A3484,1)-1))</f>
        <v>8:17 AM</v>
      </c>
    </row>
    <row r="3485" spans="1:5" ht="13.5" thickBot="1">
      <c r="A3485" s="3" t="s">
        <v>23</v>
      </c>
      <c r="B3485" s="6" t="s">
        <v>3142</v>
      </c>
      <c r="C3485" s="4" t="str">
        <f t="shared" ref="C3485" si="4173">LEFT(A3485,(FIND(" miles",A3485,1)-1))</f>
        <v>2.25</v>
      </c>
    </row>
    <row r="3486" spans="1:5" ht="13.5" thickBot="1">
      <c r="A3486" s="7">
        <v>0</v>
      </c>
      <c r="B3486" s="2" t="s">
        <v>3139</v>
      </c>
      <c r="C3486" s="8" t="str">
        <f t="shared" ref="C3486" si="4174">MID(A3482,FIND(" - ",A3482)+3, 2)</f>
        <v>15</v>
      </c>
    </row>
    <row r="3487" spans="1:5" ht="13.5" thickBot="1">
      <c r="A3487" s="1" t="s">
        <v>1589</v>
      </c>
      <c r="B3487" s="2" t="s">
        <v>3138</v>
      </c>
      <c r="C3487" s="4" t="str">
        <f t="shared" ref="C3487" si="4175">LEFT(A3487,(FIND(" -",A3487,1)-1))</f>
        <v>8/18/2017</v>
      </c>
    </row>
    <row r="3488" spans="1:5" ht="13.5" thickBot="1">
      <c r="A3488" s="3" t="s">
        <v>1590</v>
      </c>
      <c r="B3488" s="2" t="s">
        <v>3140</v>
      </c>
      <c r="C3488" s="8" t="str">
        <f t="shared" ref="C3488:C3489" si="4176">MID(A3488,FIND(" - ",A3488)+3,LEN(A3488))</f>
        <v>The Children's Hospital of Philadelphia (CHOP)</v>
      </c>
      <c r="D3488" s="2" t="s">
        <v>3143</v>
      </c>
      <c r="E3488" s="4" t="str">
        <f t="shared" ref="E3488" si="4177">LEFT(A3488,(FIND(" checkout",A3488,1)-1))</f>
        <v>2:53 PM</v>
      </c>
    </row>
    <row r="3489" spans="1:5" ht="13.5" thickBot="1">
      <c r="A3489" s="5" t="s">
        <v>1591</v>
      </c>
      <c r="B3489" s="2" t="s">
        <v>3141</v>
      </c>
      <c r="C3489" s="8" t="str">
        <f t="shared" si="4176"/>
        <v>Rodin Museum</v>
      </c>
      <c r="D3489" s="2" t="s">
        <v>3144</v>
      </c>
      <c r="E3489" s="4" t="str">
        <f t="shared" ref="E3489" si="4178">LEFT(A3489,(FIND(" return",A3489,1)-1))</f>
        <v>3:07 PM</v>
      </c>
    </row>
    <row r="3490" spans="1:5" ht="13.5" thickBot="1">
      <c r="A3490" s="3" t="s">
        <v>3</v>
      </c>
      <c r="B3490" s="6" t="s">
        <v>3142</v>
      </c>
      <c r="C3490" s="4" t="str">
        <f t="shared" ref="C3490" si="4179">LEFT(A3490,(FIND(" miles",A3490,1)-1))</f>
        <v>2.1</v>
      </c>
    </row>
    <row r="3491" spans="1:5" ht="13.5" thickBot="1">
      <c r="A3491" s="7">
        <v>0</v>
      </c>
      <c r="B3491" s="2" t="s">
        <v>3139</v>
      </c>
      <c r="C3491" s="8" t="str">
        <f t="shared" ref="C3491" si="4180">MID(A3487,FIND(" - ",A3487)+3, 2)</f>
        <v>14</v>
      </c>
    </row>
    <row r="3492" spans="1:5" ht="13.5" thickBot="1">
      <c r="A3492" s="1" t="s">
        <v>1592</v>
      </c>
      <c r="B3492" s="2" t="s">
        <v>3138</v>
      </c>
      <c r="C3492" s="4" t="str">
        <f t="shared" ref="C3492" si="4181">LEFT(A3492,(FIND(" -",A3492,1)-1))</f>
        <v>8/19/2017</v>
      </c>
    </row>
    <row r="3493" spans="1:5" ht="13.5" thickBot="1">
      <c r="A3493" s="3" t="s">
        <v>1593</v>
      </c>
      <c r="B3493" s="2" t="s">
        <v>3140</v>
      </c>
      <c r="C3493" s="8" t="str">
        <f t="shared" ref="C3493:C3494" si="4182">MID(A3493,FIND(" - ",A3493)+3,LEN(A3493))</f>
        <v>Rittenhouse Square</v>
      </c>
      <c r="D3493" s="2" t="s">
        <v>3143</v>
      </c>
      <c r="E3493" s="4" t="str">
        <f t="shared" ref="E3493" si="4183">LEFT(A3493,(FIND(" checkout",A3493,1)-1))</f>
        <v>2:34 PM</v>
      </c>
    </row>
    <row r="3494" spans="1:5" ht="13.5" thickBot="1">
      <c r="A3494" s="5" t="s">
        <v>1594</v>
      </c>
      <c r="B3494" s="2" t="s">
        <v>3141</v>
      </c>
      <c r="C3494" s="8" t="str">
        <f t="shared" si="4182"/>
        <v>20th &amp; Fairmount</v>
      </c>
      <c r="D3494" s="2" t="s">
        <v>3144</v>
      </c>
      <c r="E3494" s="4" t="str">
        <f t="shared" ref="E3494" si="4184">LEFT(A3494,(FIND(" return",A3494,1)-1))</f>
        <v>2:47 PM</v>
      </c>
    </row>
    <row r="3495" spans="1:5" ht="13.5" thickBot="1">
      <c r="A3495" s="3" t="s">
        <v>31</v>
      </c>
      <c r="B3495" s="6" t="s">
        <v>3142</v>
      </c>
      <c r="C3495" s="4" t="str">
        <f t="shared" ref="C3495" si="4185">LEFT(A3495,(FIND(" miles",A3495,1)-1))</f>
        <v>1.95</v>
      </c>
    </row>
    <row r="3496" spans="1:5" ht="13.5" thickBot="1">
      <c r="A3496" s="7">
        <v>0</v>
      </c>
      <c r="B3496" s="2" t="s">
        <v>3139</v>
      </c>
      <c r="C3496" s="8" t="str">
        <f t="shared" ref="C3496" si="4186">MID(A3492,FIND(" - ",A3492)+3, 2)</f>
        <v>13</v>
      </c>
    </row>
    <row r="3497" spans="1:5" ht="13.5" thickBot="1">
      <c r="A3497" s="1" t="s">
        <v>1595</v>
      </c>
      <c r="B3497" s="2" t="s">
        <v>3138</v>
      </c>
      <c r="C3497" s="4" t="str">
        <f t="shared" ref="C3497" si="4187">LEFT(A3497,(FIND(" -",A3497,1)-1))</f>
        <v>8/20/2017</v>
      </c>
    </row>
    <row r="3498" spans="1:5" ht="13.5" thickBot="1">
      <c r="A3498" s="3" t="s">
        <v>1596</v>
      </c>
      <c r="B3498" s="2" t="s">
        <v>3140</v>
      </c>
      <c r="C3498" s="8" t="str">
        <f t="shared" ref="C3498:C3499" si="4188">MID(A3498,FIND(" - ",A3498)+3,LEN(A3498))</f>
        <v>17th &amp; Spring Garden, Community College of Philadelphia</v>
      </c>
      <c r="D3498" s="2" t="s">
        <v>3143</v>
      </c>
      <c r="E3498" s="4" t="str">
        <f t="shared" ref="E3498" si="4189">LEFT(A3498,(FIND(" checkout",A3498,1)-1))</f>
        <v>4:43 PM</v>
      </c>
    </row>
    <row r="3499" spans="1:5" ht="13.5" thickBot="1">
      <c r="A3499" s="5" t="s">
        <v>1597</v>
      </c>
      <c r="B3499" s="2" t="s">
        <v>3141</v>
      </c>
      <c r="C3499" s="8" t="str">
        <f t="shared" si="4188"/>
        <v>Spring Garden Station, MFL</v>
      </c>
      <c r="D3499" s="2" t="s">
        <v>3144</v>
      </c>
      <c r="E3499" s="4" t="str">
        <f t="shared" ref="E3499" si="4190">LEFT(A3499,(FIND(" return",A3499,1)-1))</f>
        <v>5:34 PM</v>
      </c>
    </row>
    <row r="3500" spans="1:5" ht="13.5" thickBot="1">
      <c r="A3500" s="3" t="s">
        <v>1598</v>
      </c>
      <c r="B3500" s="6" t="s">
        <v>3142</v>
      </c>
      <c r="C3500" s="4" t="str">
        <f t="shared" ref="C3500" si="4191">LEFT(A3500,(FIND(" miles",A3500,1)-1))</f>
        <v>7.65</v>
      </c>
    </row>
    <row r="3501" spans="1:5" ht="13.5" thickBot="1">
      <c r="A3501" s="7">
        <v>0</v>
      </c>
      <c r="B3501" s="2" t="s">
        <v>3139</v>
      </c>
      <c r="C3501" s="8" t="str">
        <f t="shared" ref="C3501" si="4192">MID(A3497,FIND(" - ",A3497)+3, 2)</f>
        <v>51</v>
      </c>
    </row>
    <row r="3502" spans="1:5" ht="13.5" thickBot="1">
      <c r="A3502" s="1" t="s">
        <v>1599</v>
      </c>
      <c r="B3502" s="2" t="s">
        <v>3138</v>
      </c>
      <c r="C3502" s="4" t="str">
        <f t="shared" ref="C3502" si="4193">LEFT(A3502,(FIND(" -",A3502,1)-1))</f>
        <v>8/20/2017</v>
      </c>
    </row>
    <row r="3503" spans="1:5" ht="13.5" thickBot="1">
      <c r="A3503" s="3" t="s">
        <v>1600</v>
      </c>
      <c r="B3503" s="2" t="s">
        <v>3140</v>
      </c>
      <c r="C3503" s="8" t="str">
        <f t="shared" ref="C3503:C3504" si="4194">MID(A3503,FIND(" - ",A3503)+3,LEN(A3503))</f>
        <v>Race Street Pier</v>
      </c>
      <c r="D3503" s="2" t="s">
        <v>3143</v>
      </c>
      <c r="E3503" s="4" t="str">
        <f t="shared" ref="E3503" si="4195">LEFT(A3503,(FIND(" checkout",A3503,1)-1))</f>
        <v>8:29 PM</v>
      </c>
    </row>
    <row r="3504" spans="1:5" ht="13.5" thickBot="1">
      <c r="A3504" s="5" t="s">
        <v>1601</v>
      </c>
      <c r="B3504" s="2" t="s">
        <v>3141</v>
      </c>
      <c r="C3504" s="8" t="str">
        <f t="shared" si="4194"/>
        <v>27th &amp; Girard</v>
      </c>
      <c r="D3504" s="2" t="s">
        <v>3144</v>
      </c>
      <c r="E3504" s="4" t="str">
        <f t="shared" ref="E3504" si="4196">LEFT(A3504,(FIND(" return",A3504,1)-1))</f>
        <v>8:52 PM</v>
      </c>
    </row>
    <row r="3505" spans="1:5" ht="13.5" thickBot="1">
      <c r="A3505" s="3" t="s">
        <v>246</v>
      </c>
      <c r="B3505" s="6" t="s">
        <v>3142</v>
      </c>
      <c r="C3505" s="4" t="str">
        <f t="shared" ref="C3505" si="4197">LEFT(A3505,(FIND(" miles",A3505,1)-1))</f>
        <v>3.45</v>
      </c>
    </row>
    <row r="3506" spans="1:5" ht="13.5" thickBot="1">
      <c r="A3506" s="7">
        <v>0</v>
      </c>
      <c r="B3506" s="2" t="s">
        <v>3139</v>
      </c>
      <c r="C3506" s="8" t="str">
        <f t="shared" ref="C3506" si="4198">MID(A3502,FIND(" - ",A3502)+3, 2)</f>
        <v>23</v>
      </c>
    </row>
    <row r="3507" spans="1:5" ht="13.5" thickBot="1">
      <c r="A3507" s="1" t="s">
        <v>1602</v>
      </c>
      <c r="B3507" s="2" t="s">
        <v>3138</v>
      </c>
      <c r="C3507" s="4" t="str">
        <f t="shared" ref="C3507" si="4199">LEFT(A3507,(FIND(" -",A3507,1)-1))</f>
        <v>8/21/2017</v>
      </c>
    </row>
    <row r="3508" spans="1:5" ht="13.5" thickBot="1">
      <c r="A3508" s="3" t="s">
        <v>1603</v>
      </c>
      <c r="B3508" s="2" t="s">
        <v>3140</v>
      </c>
      <c r="C3508" s="8" t="str">
        <f t="shared" ref="C3508:C3509" si="4200">MID(A3508,FIND(" - ",A3508)+3,LEN(A3508))</f>
        <v>20th &amp; Fairmount</v>
      </c>
      <c r="D3508" s="2" t="s">
        <v>3143</v>
      </c>
      <c r="E3508" s="4" t="str">
        <f t="shared" ref="E3508" si="4201">LEFT(A3508,(FIND(" checkout",A3508,1)-1))</f>
        <v>8:05 AM</v>
      </c>
    </row>
    <row r="3509" spans="1:5" ht="13.5" thickBot="1">
      <c r="A3509" s="5" t="s">
        <v>1604</v>
      </c>
      <c r="B3509" s="2" t="s">
        <v>3141</v>
      </c>
      <c r="C3509" s="8" t="str">
        <f t="shared" si="4200"/>
        <v>The Children's Hospital of Philadelphia, East Service Drive</v>
      </c>
      <c r="D3509" s="2" t="s">
        <v>3144</v>
      </c>
      <c r="E3509" s="4" t="str">
        <f t="shared" ref="E3509" si="4202">LEFT(A3509,(FIND(" return",A3509,1)-1))</f>
        <v>8:22 AM</v>
      </c>
    </row>
    <row r="3510" spans="1:5" ht="13.5" thickBot="1">
      <c r="A3510" s="3" t="s">
        <v>45</v>
      </c>
      <c r="B3510" s="6" t="s">
        <v>3142</v>
      </c>
      <c r="C3510" s="4" t="str">
        <f t="shared" ref="C3510" si="4203">LEFT(A3510,(FIND(" miles",A3510,1)-1))</f>
        <v>2.55</v>
      </c>
    </row>
    <row r="3511" spans="1:5" ht="13.5" thickBot="1">
      <c r="A3511" s="7">
        <v>0</v>
      </c>
      <c r="B3511" s="2" t="s">
        <v>3139</v>
      </c>
      <c r="C3511" s="8" t="str">
        <f t="shared" ref="C3511" si="4204">MID(A3507,FIND(" - ",A3507)+3, 2)</f>
        <v>17</v>
      </c>
    </row>
    <row r="3512" spans="1:5" ht="13.5" thickBot="1">
      <c r="A3512" s="1" t="s">
        <v>1605</v>
      </c>
      <c r="B3512" s="2" t="s">
        <v>3138</v>
      </c>
      <c r="C3512" s="4" t="str">
        <f t="shared" ref="C3512" si="4205">LEFT(A3512,(FIND(" -",A3512,1)-1))</f>
        <v>8/22/2017</v>
      </c>
    </row>
    <row r="3513" spans="1:5" ht="13.5" thickBot="1">
      <c r="A3513" s="3" t="s">
        <v>1606</v>
      </c>
      <c r="B3513" s="2" t="s">
        <v>3140</v>
      </c>
      <c r="C3513" s="8" t="str">
        <f t="shared" ref="C3513:C3514" si="4206">MID(A3513,FIND(" - ",A3513)+3,LEN(A3513))</f>
        <v>20th &amp; Fairmount</v>
      </c>
      <c r="D3513" s="2" t="s">
        <v>3143</v>
      </c>
      <c r="E3513" s="4" t="str">
        <f t="shared" ref="E3513" si="4207">LEFT(A3513,(FIND(" checkout",A3513,1)-1))</f>
        <v>10:34 AM</v>
      </c>
    </row>
    <row r="3514" spans="1:5" ht="13.5" thickBot="1">
      <c r="A3514" s="5" t="s">
        <v>1607</v>
      </c>
      <c r="B3514" s="2" t="s">
        <v>3141</v>
      </c>
      <c r="C3514" s="8" t="str">
        <f t="shared" si="4206"/>
        <v>The Children's Hospital of Philadelphia (CHOP)</v>
      </c>
      <c r="D3514" s="2" t="s">
        <v>3144</v>
      </c>
      <c r="E3514" s="4" t="str">
        <f t="shared" ref="E3514" si="4208">LEFT(A3514,(FIND(" return",A3514,1)-1))</f>
        <v>10:52 AM</v>
      </c>
    </row>
    <row r="3515" spans="1:5" ht="13.5" thickBot="1">
      <c r="A3515" s="3" t="s">
        <v>74</v>
      </c>
      <c r="B3515" s="6" t="s">
        <v>3142</v>
      </c>
      <c r="C3515" s="4" t="str">
        <f t="shared" ref="C3515" si="4209">LEFT(A3515,(FIND(" miles",A3515,1)-1))</f>
        <v>2.7</v>
      </c>
    </row>
    <row r="3516" spans="1:5" ht="13.5" thickBot="1">
      <c r="A3516" s="7">
        <v>0</v>
      </c>
      <c r="B3516" s="2" t="s">
        <v>3139</v>
      </c>
      <c r="C3516" s="8" t="str">
        <f t="shared" ref="C3516" si="4210">MID(A3512,FIND(" - ",A3512)+3, 2)</f>
        <v>18</v>
      </c>
    </row>
    <row r="3517" spans="1:5" ht="13.5" thickBot="1">
      <c r="A3517" s="1" t="s">
        <v>1605</v>
      </c>
      <c r="B3517" s="2" t="s">
        <v>3138</v>
      </c>
      <c r="C3517" s="4" t="str">
        <f t="shared" ref="C3517" si="4211">LEFT(A3517,(FIND(" -",A3517,1)-1))</f>
        <v>8/22/2017</v>
      </c>
    </row>
    <row r="3518" spans="1:5" ht="13.5" thickBot="1">
      <c r="A3518" s="3" t="s">
        <v>530</v>
      </c>
      <c r="B3518" s="2" t="s">
        <v>3140</v>
      </c>
      <c r="C3518" s="8" t="str">
        <f t="shared" ref="C3518:C3519" si="4212">MID(A3518,FIND(" - ",A3518)+3,LEN(A3518))</f>
        <v>The Children's Hospital of Philadelphia (CHOP)</v>
      </c>
      <c r="D3518" s="2" t="s">
        <v>3143</v>
      </c>
      <c r="E3518" s="4" t="str">
        <f t="shared" ref="E3518" si="4213">LEFT(A3518,(FIND(" checkout",A3518,1)-1))</f>
        <v>5:17 PM</v>
      </c>
    </row>
    <row r="3519" spans="1:5" ht="13.5" thickBot="1">
      <c r="A3519" s="5" t="s">
        <v>1608</v>
      </c>
      <c r="B3519" s="2" t="s">
        <v>3141</v>
      </c>
      <c r="C3519" s="8" t="str">
        <f t="shared" si="4212"/>
        <v>20th &amp; Fairmount</v>
      </c>
      <c r="D3519" s="2" t="s">
        <v>3144</v>
      </c>
      <c r="E3519" s="4" t="str">
        <f t="shared" ref="E3519" si="4214">LEFT(A3519,(FIND(" return",A3519,1)-1))</f>
        <v>5:35 PM</v>
      </c>
    </row>
    <row r="3520" spans="1:5" ht="13.5" thickBot="1">
      <c r="A3520" s="3" t="s">
        <v>74</v>
      </c>
      <c r="B3520" s="6" t="s">
        <v>3142</v>
      </c>
      <c r="C3520" s="4" t="str">
        <f t="shared" ref="C3520" si="4215">LEFT(A3520,(FIND(" miles",A3520,1)-1))</f>
        <v>2.7</v>
      </c>
    </row>
    <row r="3521" spans="1:5" ht="13.5" thickBot="1">
      <c r="A3521" s="7">
        <v>0</v>
      </c>
      <c r="B3521" s="2" t="s">
        <v>3139</v>
      </c>
      <c r="C3521" s="8" t="str">
        <f t="shared" ref="C3521" si="4216">MID(A3517,FIND(" - ",A3517)+3, 2)</f>
        <v>18</v>
      </c>
    </row>
    <row r="3522" spans="1:5" ht="13.5" thickBot="1">
      <c r="A3522" s="1" t="s">
        <v>1609</v>
      </c>
      <c r="B3522" s="2" t="s">
        <v>3138</v>
      </c>
      <c r="C3522" s="4" t="str">
        <f t="shared" ref="C3522" si="4217">LEFT(A3522,(FIND(" -",A3522,1)-1))</f>
        <v>8/23/2017</v>
      </c>
    </row>
    <row r="3523" spans="1:5" ht="13.5" thickBot="1">
      <c r="A3523" s="3" t="s">
        <v>1610</v>
      </c>
      <c r="B3523" s="2" t="s">
        <v>3140</v>
      </c>
      <c r="C3523" s="8" t="str">
        <f t="shared" ref="C3523:C3524" si="4218">MID(A3523,FIND(" - ",A3523)+3,LEN(A3523))</f>
        <v>20th &amp; Fairmount</v>
      </c>
      <c r="D3523" s="2" t="s">
        <v>3143</v>
      </c>
      <c r="E3523" s="4" t="str">
        <f t="shared" ref="E3523" si="4219">LEFT(A3523,(FIND(" checkout",A3523,1)-1))</f>
        <v>8:21 AM</v>
      </c>
    </row>
    <row r="3524" spans="1:5" ht="13.5" thickBot="1">
      <c r="A3524" s="5" t="s">
        <v>1611</v>
      </c>
      <c r="B3524" s="2" t="s">
        <v>3141</v>
      </c>
      <c r="C3524" s="8" t="str">
        <f t="shared" si="4218"/>
        <v>The Children's Hospital of Philadelphia (CHOP)</v>
      </c>
      <c r="D3524" s="2" t="s">
        <v>3144</v>
      </c>
      <c r="E3524" s="4" t="str">
        <f t="shared" ref="E3524" si="4220">LEFT(A3524,(FIND(" return",A3524,1)-1))</f>
        <v>8:39 AM</v>
      </c>
    </row>
    <row r="3525" spans="1:5" ht="13.5" thickBot="1">
      <c r="A3525" s="3" t="s">
        <v>74</v>
      </c>
      <c r="B3525" s="6" t="s">
        <v>3142</v>
      </c>
      <c r="C3525" s="4" t="str">
        <f t="shared" ref="C3525" si="4221">LEFT(A3525,(FIND(" miles",A3525,1)-1))</f>
        <v>2.7</v>
      </c>
    </row>
    <row r="3526" spans="1:5" ht="13.5" thickBot="1">
      <c r="A3526" s="7">
        <v>0</v>
      </c>
      <c r="B3526" s="2" t="s">
        <v>3139</v>
      </c>
      <c r="C3526" s="8" t="str">
        <f t="shared" ref="C3526" si="4222">MID(A3522,FIND(" - ",A3522)+3, 2)</f>
        <v>18</v>
      </c>
    </row>
    <row r="3527" spans="1:5" ht="13.5" thickBot="1">
      <c r="A3527" s="1" t="s">
        <v>1612</v>
      </c>
      <c r="B3527" s="2" t="s">
        <v>3138</v>
      </c>
      <c r="C3527" s="4" t="str">
        <f t="shared" ref="C3527" si="4223">LEFT(A3527,(FIND(" -",A3527,1)-1))</f>
        <v>8/23/2017</v>
      </c>
    </row>
    <row r="3528" spans="1:5" ht="13.5" thickBot="1">
      <c r="A3528" s="3" t="s">
        <v>1613</v>
      </c>
      <c r="B3528" s="2" t="s">
        <v>3140</v>
      </c>
      <c r="C3528" s="8" t="str">
        <f t="shared" ref="C3528:C3529" si="4224">MID(A3528,FIND(" - ",A3528)+3,LEN(A3528))</f>
        <v>43rd &amp; Chester, Clark Park</v>
      </c>
      <c r="D3528" s="2" t="s">
        <v>3143</v>
      </c>
      <c r="E3528" s="4" t="str">
        <f t="shared" ref="E3528" si="4225">LEFT(A3528,(FIND(" checkout",A3528,1)-1))</f>
        <v>7:49 PM</v>
      </c>
    </row>
    <row r="3529" spans="1:5" ht="13.5" thickBot="1">
      <c r="A3529" s="5" t="s">
        <v>1614</v>
      </c>
      <c r="B3529" s="2" t="s">
        <v>3141</v>
      </c>
      <c r="C3529" s="8" t="str">
        <f t="shared" si="4224"/>
        <v>20th &amp; Fairmount</v>
      </c>
      <c r="D3529" s="2" t="s">
        <v>3144</v>
      </c>
      <c r="E3529" s="4" t="str">
        <f t="shared" ref="E3529" si="4226">LEFT(A3529,(FIND(" return",A3529,1)-1))</f>
        <v>8:15 PM</v>
      </c>
    </row>
    <row r="3530" spans="1:5" ht="13.5" thickBot="1">
      <c r="A3530" s="3" t="s">
        <v>493</v>
      </c>
      <c r="B3530" s="6" t="s">
        <v>3142</v>
      </c>
      <c r="C3530" s="4" t="str">
        <f t="shared" ref="C3530" si="4227">LEFT(A3530,(FIND(" miles",A3530,1)-1))</f>
        <v>3.9</v>
      </c>
    </row>
    <row r="3531" spans="1:5" ht="13.5" thickBot="1">
      <c r="A3531" s="7">
        <v>0</v>
      </c>
      <c r="B3531" s="2" t="s">
        <v>3139</v>
      </c>
      <c r="C3531" s="8" t="str">
        <f t="shared" ref="C3531" si="4228">MID(A3527,FIND(" - ",A3527)+3, 2)</f>
        <v>26</v>
      </c>
    </row>
    <row r="3532" spans="1:5" ht="13.5" thickBot="1">
      <c r="A3532" s="1" t="s">
        <v>1615</v>
      </c>
      <c r="B3532" s="2" t="s">
        <v>3138</v>
      </c>
      <c r="C3532" s="4" t="str">
        <f t="shared" ref="C3532" si="4229">LEFT(A3532,(FIND(" -",A3532,1)-1))</f>
        <v>8/24/2017</v>
      </c>
    </row>
    <row r="3533" spans="1:5" ht="13.5" thickBot="1">
      <c r="A3533" s="3" t="s">
        <v>1616</v>
      </c>
      <c r="B3533" s="2" t="s">
        <v>3140</v>
      </c>
      <c r="C3533" s="8" t="str">
        <f t="shared" ref="C3533:C3534" si="4230">MID(A3533,FIND(" - ",A3533)+3,LEN(A3533))</f>
        <v>20th &amp; Fairmount</v>
      </c>
      <c r="D3533" s="2" t="s">
        <v>3143</v>
      </c>
      <c r="E3533" s="4" t="str">
        <f t="shared" ref="E3533" si="4231">LEFT(A3533,(FIND(" checkout",A3533,1)-1))</f>
        <v>8:13 AM</v>
      </c>
    </row>
    <row r="3534" spans="1:5" ht="13.5" thickBot="1">
      <c r="A3534" s="5" t="s">
        <v>1237</v>
      </c>
      <c r="B3534" s="2" t="s">
        <v>3141</v>
      </c>
      <c r="C3534" s="8" t="str">
        <f t="shared" si="4230"/>
        <v>The Children's Hospital of Philadelphia, East Service Drive</v>
      </c>
      <c r="D3534" s="2" t="s">
        <v>3144</v>
      </c>
      <c r="E3534" s="4" t="str">
        <f t="shared" ref="E3534" si="4232">LEFT(A3534,(FIND(" return",A3534,1)-1))</f>
        <v>8:31 AM</v>
      </c>
    </row>
    <row r="3535" spans="1:5" ht="13.5" thickBot="1">
      <c r="A3535" s="3" t="s">
        <v>74</v>
      </c>
      <c r="B3535" s="6" t="s">
        <v>3142</v>
      </c>
      <c r="C3535" s="4" t="str">
        <f t="shared" ref="C3535" si="4233">LEFT(A3535,(FIND(" miles",A3535,1)-1))</f>
        <v>2.7</v>
      </c>
    </row>
    <row r="3536" spans="1:5" ht="13.5" thickBot="1">
      <c r="A3536" s="7">
        <v>0</v>
      </c>
      <c r="B3536" s="2" t="s">
        <v>3139</v>
      </c>
      <c r="C3536" s="8" t="str">
        <f t="shared" ref="C3536" si="4234">MID(A3532,FIND(" - ",A3532)+3, 2)</f>
        <v>18</v>
      </c>
    </row>
    <row r="3537" spans="1:5" ht="13.5" thickBot="1">
      <c r="A3537" s="1" t="s">
        <v>1617</v>
      </c>
      <c r="B3537" s="2" t="s">
        <v>3138</v>
      </c>
      <c r="C3537" s="4" t="str">
        <f t="shared" ref="C3537" si="4235">LEFT(A3537,(FIND(" -",A3537,1)-1))</f>
        <v>8/24/2017</v>
      </c>
    </row>
    <row r="3538" spans="1:5" ht="13.5" thickBot="1">
      <c r="A3538" s="3" t="s">
        <v>1618</v>
      </c>
      <c r="B3538" s="2" t="s">
        <v>3140</v>
      </c>
      <c r="C3538" s="8" t="str">
        <f t="shared" ref="C3538:C3539" si="4236">MID(A3538,FIND(" - ",A3538)+3,LEN(A3538))</f>
        <v>23rd &amp; Market</v>
      </c>
      <c r="D3538" s="2" t="s">
        <v>3143</v>
      </c>
      <c r="E3538" s="4" t="str">
        <f t="shared" ref="E3538" si="4237">LEFT(A3538,(FIND(" checkout",A3538,1)-1))</f>
        <v>5:47 PM</v>
      </c>
    </row>
    <row r="3539" spans="1:5" ht="13.5" thickBot="1">
      <c r="A3539" s="5" t="s">
        <v>1619</v>
      </c>
      <c r="B3539" s="2" t="s">
        <v>3141</v>
      </c>
      <c r="C3539" s="8" t="str">
        <f t="shared" si="4236"/>
        <v>20th &amp; Fairmount</v>
      </c>
      <c r="D3539" s="2" t="s">
        <v>3144</v>
      </c>
      <c r="E3539" s="4" t="str">
        <f t="shared" ref="E3539" si="4238">LEFT(A3539,(FIND(" return",A3539,1)-1))</f>
        <v>5:56 PM</v>
      </c>
    </row>
    <row r="3540" spans="1:5" ht="13.5" thickBot="1">
      <c r="A3540" s="3" t="s">
        <v>299</v>
      </c>
      <c r="B3540" s="6" t="s">
        <v>3142</v>
      </c>
      <c r="C3540" s="4" t="str">
        <f t="shared" ref="C3540" si="4239">LEFT(A3540,(FIND(" miles",A3540,1)-1))</f>
        <v>1.35</v>
      </c>
    </row>
    <row r="3541" spans="1:5" ht="13.5" thickBot="1">
      <c r="A3541" s="7">
        <v>0</v>
      </c>
      <c r="B3541" s="2" t="s">
        <v>3139</v>
      </c>
      <c r="C3541" s="8" t="str">
        <f t="shared" ref="C3541" si="4240">MID(A3537,FIND(" - ",A3537)+3, 2)</f>
        <v xml:space="preserve">9 </v>
      </c>
    </row>
    <row r="3542" spans="1:5" ht="13.5" thickBot="1">
      <c r="A3542" s="1" t="s">
        <v>1620</v>
      </c>
      <c r="B3542" s="2" t="s">
        <v>3138</v>
      </c>
      <c r="C3542" s="4" t="str">
        <f t="shared" ref="C3542" si="4241">LEFT(A3542,(FIND(" -",A3542,1)-1))</f>
        <v>8/24/2017</v>
      </c>
    </row>
    <row r="3543" spans="1:5" ht="13.5" thickBot="1">
      <c r="A3543" s="3" t="s">
        <v>1621</v>
      </c>
      <c r="B3543" s="2" t="s">
        <v>3140</v>
      </c>
      <c r="C3543" s="8" t="str">
        <f t="shared" ref="C3543:C3544" si="4242">MID(A3543,FIND(" - ",A3543)+3,LEN(A3543))</f>
        <v>20th &amp; Fairmount</v>
      </c>
      <c r="D3543" s="2" t="s">
        <v>3143</v>
      </c>
      <c r="E3543" s="4" t="str">
        <f t="shared" ref="E3543" si="4243">LEFT(A3543,(FIND(" checkout",A3543,1)-1))</f>
        <v>7:09 PM</v>
      </c>
    </row>
    <row r="3544" spans="1:5" ht="13.5" thickBot="1">
      <c r="A3544" s="5" t="s">
        <v>1622</v>
      </c>
      <c r="B3544" s="2" t="s">
        <v>3141</v>
      </c>
      <c r="C3544" s="8" t="str">
        <f t="shared" si="4242"/>
        <v>6th &amp; Race</v>
      </c>
      <c r="D3544" s="2" t="s">
        <v>3144</v>
      </c>
      <c r="E3544" s="4" t="str">
        <f t="shared" ref="E3544" si="4244">LEFT(A3544,(FIND(" return",A3544,1)-1))</f>
        <v>7:22 PM</v>
      </c>
    </row>
    <row r="3545" spans="1:5" ht="13.5" thickBot="1">
      <c r="A3545" s="3" t="s">
        <v>31</v>
      </c>
      <c r="B3545" s="6" t="s">
        <v>3142</v>
      </c>
      <c r="C3545" s="4" t="str">
        <f t="shared" ref="C3545" si="4245">LEFT(A3545,(FIND(" miles",A3545,1)-1))</f>
        <v>1.95</v>
      </c>
    </row>
    <row r="3546" spans="1:5" ht="13.5" thickBot="1">
      <c r="A3546" s="7">
        <v>0</v>
      </c>
      <c r="B3546" s="2" t="s">
        <v>3139</v>
      </c>
      <c r="C3546" s="8" t="str">
        <f t="shared" ref="C3546" si="4246">MID(A3542,FIND(" - ",A3542)+3, 2)</f>
        <v>13</v>
      </c>
    </row>
    <row r="3547" spans="1:5" ht="13.5" thickBot="1">
      <c r="A3547" s="1" t="s">
        <v>1623</v>
      </c>
      <c r="B3547" s="2" t="s">
        <v>3138</v>
      </c>
      <c r="C3547" s="4" t="str">
        <f t="shared" ref="C3547" si="4247">LEFT(A3547,(FIND(" -",A3547,1)-1))</f>
        <v>8/25/2017</v>
      </c>
    </row>
    <row r="3548" spans="1:5" ht="13.5" thickBot="1">
      <c r="A3548" s="3" t="s">
        <v>1624</v>
      </c>
      <c r="B3548" s="2" t="s">
        <v>3140</v>
      </c>
      <c r="C3548" s="8" t="str">
        <f t="shared" ref="C3548:C3549" si="4248">MID(A3548,FIND(" - ",A3548)+3,LEN(A3548))</f>
        <v>20th &amp; Fairmount</v>
      </c>
      <c r="D3548" s="2" t="s">
        <v>3143</v>
      </c>
      <c r="E3548" s="4" t="str">
        <f t="shared" ref="E3548" si="4249">LEFT(A3548,(FIND(" checkout",A3548,1)-1))</f>
        <v>8:07 AM</v>
      </c>
    </row>
    <row r="3549" spans="1:5" ht="13.5" thickBot="1">
      <c r="A3549" s="5" t="s">
        <v>87</v>
      </c>
      <c r="B3549" s="2" t="s">
        <v>3141</v>
      </c>
      <c r="C3549" s="8" t="str">
        <f t="shared" si="4248"/>
        <v>The Children's Hospital of Philadelphia (CHOP)</v>
      </c>
      <c r="D3549" s="2" t="s">
        <v>3144</v>
      </c>
      <c r="E3549" s="4" t="str">
        <f t="shared" ref="E3549" si="4250">LEFT(A3549,(FIND(" return",A3549,1)-1))</f>
        <v>8:22 AM</v>
      </c>
    </row>
    <row r="3550" spans="1:5" ht="13.5" thickBot="1">
      <c r="A3550" s="3" t="s">
        <v>23</v>
      </c>
      <c r="B3550" s="6" t="s">
        <v>3142</v>
      </c>
      <c r="C3550" s="4" t="str">
        <f t="shared" ref="C3550" si="4251">LEFT(A3550,(FIND(" miles",A3550,1)-1))</f>
        <v>2.25</v>
      </c>
    </row>
    <row r="3551" spans="1:5" ht="13.5" thickBot="1">
      <c r="A3551" s="7">
        <v>0</v>
      </c>
      <c r="B3551" s="2" t="s">
        <v>3139</v>
      </c>
      <c r="C3551" s="8" t="str">
        <f t="shared" ref="C3551" si="4252">MID(A3547,FIND(" - ",A3547)+3, 2)</f>
        <v>15</v>
      </c>
    </row>
    <row r="3552" spans="1:5" ht="13.5" thickBot="1">
      <c r="A3552" s="1" t="s">
        <v>1625</v>
      </c>
      <c r="B3552" s="2" t="s">
        <v>3138</v>
      </c>
      <c r="C3552" s="4" t="str">
        <f t="shared" ref="C3552" si="4253">LEFT(A3552,(FIND(" -",A3552,1)-1))</f>
        <v>8/25/2017</v>
      </c>
    </row>
    <row r="3553" spans="1:5" ht="13.5" thickBot="1">
      <c r="A3553" s="3" t="s">
        <v>514</v>
      </c>
      <c r="B3553" s="2" t="s">
        <v>3140</v>
      </c>
      <c r="C3553" s="8" t="str">
        <f t="shared" ref="C3553:C3554" si="4254">MID(A3553,FIND(" - ",A3553)+3,LEN(A3553))</f>
        <v>The Children's Hospital of Philadelphia (CHOP)</v>
      </c>
      <c r="D3553" s="2" t="s">
        <v>3143</v>
      </c>
      <c r="E3553" s="4" t="str">
        <f t="shared" ref="E3553" si="4255">LEFT(A3553,(FIND(" checkout",A3553,1)-1))</f>
        <v>5:15 PM</v>
      </c>
    </row>
    <row r="3554" spans="1:5" ht="13.5" thickBot="1">
      <c r="A3554" s="5" t="s">
        <v>1626</v>
      </c>
      <c r="B3554" s="2" t="s">
        <v>3141</v>
      </c>
      <c r="C3554" s="8" t="str">
        <f t="shared" si="4254"/>
        <v>The Children's Hospital of Philadelphia (CHOP)</v>
      </c>
      <c r="D3554" s="2" t="s">
        <v>3144</v>
      </c>
      <c r="E3554" s="4" t="str">
        <f t="shared" ref="E3554" si="4256">LEFT(A3554,(FIND(" return",A3554,1)-1))</f>
        <v>5:15 PM</v>
      </c>
    </row>
    <row r="3555" spans="1:5" ht="13.5" thickBot="1">
      <c r="A3555" s="3" t="s">
        <v>118</v>
      </c>
      <c r="B3555" s="6" t="s">
        <v>3142</v>
      </c>
      <c r="C3555" s="4" t="str">
        <f t="shared" ref="C3555" si="4257">LEFT(A3555,(FIND(" miles",A3555,1)-1))</f>
        <v>0</v>
      </c>
    </row>
    <row r="3556" spans="1:5" ht="13.5" thickBot="1">
      <c r="A3556" s="7">
        <v>0</v>
      </c>
      <c r="B3556" s="2" t="s">
        <v>3139</v>
      </c>
      <c r="C3556" s="8" t="str">
        <f t="shared" ref="C3556" si="4258">MID(A3552,FIND(" - ",A3552)+3, 2)</f>
        <v xml:space="preserve">0 </v>
      </c>
    </row>
    <row r="3557" spans="1:5" ht="13.5" thickBot="1">
      <c r="A3557" s="1" t="s">
        <v>1627</v>
      </c>
      <c r="B3557" s="2" t="s">
        <v>3138</v>
      </c>
      <c r="C3557" s="4" t="str">
        <f t="shared" ref="C3557" si="4259">LEFT(A3557,(FIND(" -",A3557,1)-1))</f>
        <v>8/25/2017</v>
      </c>
    </row>
    <row r="3558" spans="1:5" ht="13.5" thickBot="1">
      <c r="A3558" s="3" t="s">
        <v>514</v>
      </c>
      <c r="B3558" s="2" t="s">
        <v>3140</v>
      </c>
      <c r="C3558" s="8" t="str">
        <f t="shared" ref="C3558:C3559" si="4260">MID(A3558,FIND(" - ",A3558)+3,LEN(A3558))</f>
        <v>The Children's Hospital of Philadelphia (CHOP)</v>
      </c>
      <c r="D3558" s="2" t="s">
        <v>3143</v>
      </c>
      <c r="E3558" s="4" t="str">
        <f t="shared" ref="E3558" si="4261">LEFT(A3558,(FIND(" checkout",A3558,1)-1))</f>
        <v>5:15 PM</v>
      </c>
    </row>
    <row r="3559" spans="1:5" ht="13.5" thickBot="1">
      <c r="A3559" s="5" t="s">
        <v>1608</v>
      </c>
      <c r="B3559" s="2" t="s">
        <v>3141</v>
      </c>
      <c r="C3559" s="8" t="str">
        <f t="shared" si="4260"/>
        <v>20th &amp; Fairmount</v>
      </c>
      <c r="D3559" s="2" t="s">
        <v>3144</v>
      </c>
      <c r="E3559" s="4" t="str">
        <f t="shared" ref="E3559" si="4262">LEFT(A3559,(FIND(" return",A3559,1)-1))</f>
        <v>5:35 PM</v>
      </c>
    </row>
    <row r="3560" spans="1:5" ht="13.5" thickBot="1">
      <c r="A3560" s="3" t="s">
        <v>68</v>
      </c>
      <c r="B3560" s="6" t="s">
        <v>3142</v>
      </c>
      <c r="C3560" s="4" t="str">
        <f t="shared" ref="C3560" si="4263">LEFT(A3560,(FIND(" miles",A3560,1)-1))</f>
        <v>3</v>
      </c>
    </row>
    <row r="3561" spans="1:5" ht="13.5" thickBot="1">
      <c r="A3561" s="7">
        <v>0</v>
      </c>
      <c r="B3561" s="2" t="s">
        <v>3139</v>
      </c>
      <c r="C3561" s="8" t="str">
        <f t="shared" ref="C3561" si="4264">MID(A3557,FIND(" - ",A3557)+3, 2)</f>
        <v>20</v>
      </c>
    </row>
    <row r="3562" spans="1:5" ht="13.5" thickBot="1">
      <c r="A3562" s="1" t="s">
        <v>1628</v>
      </c>
      <c r="B3562" s="2" t="s">
        <v>3138</v>
      </c>
      <c r="C3562" s="4" t="str">
        <f t="shared" ref="C3562" si="4265">LEFT(A3562,(FIND(" -",A3562,1)-1))</f>
        <v>8/25/2017</v>
      </c>
    </row>
    <row r="3563" spans="1:5" ht="13.5" thickBot="1">
      <c r="A3563" s="3" t="s">
        <v>1629</v>
      </c>
      <c r="B3563" s="2" t="s">
        <v>3140</v>
      </c>
      <c r="C3563" s="8" t="str">
        <f t="shared" ref="C3563:C3564" si="4266">MID(A3563,FIND(" - ",A3563)+3,LEN(A3563))</f>
        <v>20th &amp; Fairmount</v>
      </c>
      <c r="D3563" s="2" t="s">
        <v>3143</v>
      </c>
      <c r="E3563" s="4" t="str">
        <f t="shared" ref="E3563" si="4267">LEFT(A3563,(FIND(" checkout",A3563,1)-1))</f>
        <v>6:00 PM</v>
      </c>
    </row>
    <row r="3564" spans="1:5" ht="13.5" thickBot="1">
      <c r="A3564" s="5" t="s">
        <v>1630</v>
      </c>
      <c r="B3564" s="2" t="s">
        <v>3141</v>
      </c>
      <c r="C3564" s="8" t="str">
        <f t="shared" si="4266"/>
        <v>Broad &amp; Passyunk</v>
      </c>
      <c r="D3564" s="2" t="s">
        <v>3144</v>
      </c>
      <c r="E3564" s="4" t="str">
        <f t="shared" ref="E3564" si="4268">LEFT(A3564,(FIND(" return",A3564,1)-1))</f>
        <v>6:24 PM</v>
      </c>
    </row>
    <row r="3565" spans="1:5" ht="13.5" thickBot="1">
      <c r="A3565" s="3" t="s">
        <v>15</v>
      </c>
      <c r="B3565" s="6" t="s">
        <v>3142</v>
      </c>
      <c r="C3565" s="4" t="str">
        <f t="shared" ref="C3565" si="4269">LEFT(A3565,(FIND(" miles",A3565,1)-1))</f>
        <v>3.6</v>
      </c>
    </row>
    <row r="3566" spans="1:5" ht="13.5" thickBot="1">
      <c r="A3566" s="7">
        <v>0</v>
      </c>
      <c r="B3566" s="2" t="s">
        <v>3139</v>
      </c>
      <c r="C3566" s="8" t="str">
        <f t="shared" ref="C3566" si="4270">MID(A3562,FIND(" - ",A3562)+3, 2)</f>
        <v>24</v>
      </c>
    </row>
    <row r="3567" spans="1:5" ht="13.5" thickBot="1">
      <c r="A3567" s="1" t="s">
        <v>1631</v>
      </c>
      <c r="B3567" s="2" t="s">
        <v>3138</v>
      </c>
      <c r="C3567" s="4" t="str">
        <f t="shared" ref="C3567" si="4271">LEFT(A3567,(FIND(" -",A3567,1)-1))</f>
        <v>8/25/2017</v>
      </c>
    </row>
    <row r="3568" spans="1:5" ht="13.5" thickBot="1">
      <c r="A3568" s="3" t="s">
        <v>1632</v>
      </c>
      <c r="B3568" s="2" t="s">
        <v>3140</v>
      </c>
      <c r="C3568" s="8" t="str">
        <f t="shared" ref="C3568:C3569" si="4272">MID(A3568,FIND(" - ",A3568)+3,LEN(A3568))</f>
        <v>Darien &amp; Catharine</v>
      </c>
      <c r="D3568" s="2" t="s">
        <v>3143</v>
      </c>
      <c r="E3568" s="4" t="str">
        <f t="shared" ref="E3568" si="4273">LEFT(A3568,(FIND(" checkout",A3568,1)-1))</f>
        <v>10:41 PM</v>
      </c>
    </row>
    <row r="3569" spans="1:5" ht="13.5" thickBot="1">
      <c r="A3569" s="5" t="s">
        <v>1633</v>
      </c>
      <c r="B3569" s="2" t="s">
        <v>3141</v>
      </c>
      <c r="C3569" s="8" t="str">
        <f t="shared" si="4272"/>
        <v>20th &amp; Fairmount</v>
      </c>
      <c r="D3569" s="2" t="s">
        <v>3144</v>
      </c>
      <c r="E3569" s="4" t="str">
        <f t="shared" ref="E3569" si="4274">LEFT(A3569,(FIND(" return",A3569,1)-1))</f>
        <v>10:58 PM</v>
      </c>
    </row>
    <row r="3570" spans="1:5" ht="13.5" thickBot="1">
      <c r="A3570" s="3" t="s">
        <v>45</v>
      </c>
      <c r="B3570" s="6" t="s">
        <v>3142</v>
      </c>
      <c r="C3570" s="4" t="str">
        <f t="shared" ref="C3570" si="4275">LEFT(A3570,(FIND(" miles",A3570,1)-1))</f>
        <v>2.55</v>
      </c>
    </row>
    <row r="3571" spans="1:5" ht="13.5" thickBot="1">
      <c r="A3571" s="7">
        <v>0</v>
      </c>
      <c r="B3571" s="2" t="s">
        <v>3139</v>
      </c>
      <c r="C3571" s="8" t="str">
        <f t="shared" ref="C3571" si="4276">MID(A3567,FIND(" - ",A3567)+3, 2)</f>
        <v>17</v>
      </c>
    </row>
    <row r="3572" spans="1:5" ht="13.5" thickBot="1">
      <c r="A3572" s="1" t="s">
        <v>1634</v>
      </c>
      <c r="B3572" s="2" t="s">
        <v>3138</v>
      </c>
      <c r="C3572" s="4" t="str">
        <f t="shared" ref="C3572" si="4277">LEFT(A3572,(FIND(" -",A3572,1)-1))</f>
        <v>8/26/2017</v>
      </c>
    </row>
    <row r="3573" spans="1:5" ht="13.5" thickBot="1">
      <c r="A3573" s="3" t="s">
        <v>1635</v>
      </c>
      <c r="B3573" s="2" t="s">
        <v>3140</v>
      </c>
      <c r="C3573" s="8" t="str">
        <f t="shared" ref="C3573:C3574" si="4278">MID(A3573,FIND(" - ",A3573)+3,LEN(A3573))</f>
        <v>20th &amp; Fairmount</v>
      </c>
      <c r="D3573" s="2" t="s">
        <v>3143</v>
      </c>
      <c r="E3573" s="4" t="str">
        <f t="shared" ref="E3573" si="4279">LEFT(A3573,(FIND(" checkout",A3573,1)-1))</f>
        <v>7:00 PM</v>
      </c>
    </row>
    <row r="3574" spans="1:5" ht="13.5" thickBot="1">
      <c r="A3574" s="5" t="s">
        <v>1636</v>
      </c>
      <c r="B3574" s="2" t="s">
        <v>3141</v>
      </c>
      <c r="C3574" s="8" t="str">
        <f t="shared" si="4278"/>
        <v>3rd &amp; Girard</v>
      </c>
      <c r="D3574" s="2" t="s">
        <v>3144</v>
      </c>
      <c r="E3574" s="4" t="str">
        <f t="shared" ref="E3574" si="4280">LEFT(A3574,(FIND(" return",A3574,1)-1))</f>
        <v>7:16 PM</v>
      </c>
    </row>
    <row r="3575" spans="1:5" ht="13.5" thickBot="1">
      <c r="A3575" s="3" t="s">
        <v>35</v>
      </c>
      <c r="B3575" s="6" t="s">
        <v>3142</v>
      </c>
      <c r="C3575" s="4" t="str">
        <f t="shared" ref="C3575" si="4281">LEFT(A3575,(FIND(" miles",A3575,1)-1))</f>
        <v>2.4</v>
      </c>
    </row>
    <row r="3576" spans="1:5" ht="13.5" thickBot="1">
      <c r="A3576" s="7">
        <v>0</v>
      </c>
      <c r="B3576" s="2" t="s">
        <v>3139</v>
      </c>
      <c r="C3576" s="8" t="str">
        <f t="shared" ref="C3576" si="4282">MID(A3572,FIND(" - ",A3572)+3, 2)</f>
        <v>16</v>
      </c>
    </row>
    <row r="3577" spans="1:5" ht="13.5" thickBot="1">
      <c r="A3577" s="1" t="s">
        <v>1637</v>
      </c>
      <c r="B3577" s="2" t="s">
        <v>3138</v>
      </c>
      <c r="C3577" s="4" t="str">
        <f t="shared" ref="C3577" si="4283">LEFT(A3577,(FIND(" -",A3577,1)-1))</f>
        <v>8/27/2017</v>
      </c>
    </row>
    <row r="3578" spans="1:5" ht="13.5" thickBot="1">
      <c r="A3578" s="3" t="s">
        <v>1638</v>
      </c>
      <c r="B3578" s="2" t="s">
        <v>3140</v>
      </c>
      <c r="C3578" s="8" t="str">
        <f t="shared" ref="C3578:C3579" si="4284">MID(A3578,FIND(" - ",A3578)+3,LEN(A3578))</f>
        <v>20th &amp; Fairmount</v>
      </c>
      <c r="D3578" s="2" t="s">
        <v>3143</v>
      </c>
      <c r="E3578" s="4" t="str">
        <f t="shared" ref="E3578" si="4285">LEFT(A3578,(FIND(" checkout",A3578,1)-1))</f>
        <v>10:04 AM</v>
      </c>
    </row>
    <row r="3579" spans="1:5" ht="13.5" thickBot="1">
      <c r="A3579" s="5" t="s">
        <v>1639</v>
      </c>
      <c r="B3579" s="2" t="s">
        <v>3141</v>
      </c>
      <c r="C3579" s="8" t="str">
        <f t="shared" si="4284"/>
        <v>23rd &amp; Fairmount</v>
      </c>
      <c r="D3579" s="2" t="s">
        <v>3144</v>
      </c>
      <c r="E3579" s="4" t="str">
        <f t="shared" ref="E3579" si="4286">LEFT(A3579,(FIND(" return",A3579,1)-1))</f>
        <v>10:07 AM</v>
      </c>
    </row>
    <row r="3580" spans="1:5" ht="13.5" thickBot="1">
      <c r="A3580" s="3" t="s">
        <v>1175</v>
      </c>
      <c r="B3580" s="6" t="s">
        <v>3142</v>
      </c>
      <c r="C3580" s="4" t="str">
        <f t="shared" ref="C3580" si="4287">LEFT(A3580,(FIND(" miles",A3580,1)-1))</f>
        <v>0.45</v>
      </c>
    </row>
    <row r="3581" spans="1:5" ht="13.5" thickBot="1">
      <c r="A3581" s="7">
        <v>0</v>
      </c>
      <c r="B3581" s="2" t="s">
        <v>3139</v>
      </c>
      <c r="C3581" s="8" t="str">
        <f t="shared" ref="C3581" si="4288">MID(A3577,FIND(" - ",A3577)+3, 2)</f>
        <v xml:space="preserve">3 </v>
      </c>
    </row>
    <row r="3582" spans="1:5" ht="13.5" thickBot="1">
      <c r="A3582" s="1" t="s">
        <v>1640</v>
      </c>
      <c r="B3582" s="2" t="s">
        <v>3138</v>
      </c>
      <c r="C3582" s="4" t="str">
        <f t="shared" ref="C3582" si="4289">LEFT(A3582,(FIND(" -",A3582,1)-1))</f>
        <v>8/27/2017</v>
      </c>
    </row>
    <row r="3583" spans="1:5" ht="13.5" thickBot="1">
      <c r="A3583" s="3" t="s">
        <v>1641</v>
      </c>
      <c r="B3583" s="2" t="s">
        <v>3140</v>
      </c>
      <c r="C3583" s="8" t="str">
        <f t="shared" ref="C3583:C3584" si="4290">MID(A3583,FIND(" - ",A3583)+3,LEN(A3583))</f>
        <v>23rd &amp; Fairmount</v>
      </c>
      <c r="D3583" s="2" t="s">
        <v>3143</v>
      </c>
      <c r="E3583" s="4" t="str">
        <f t="shared" ref="E3583" si="4291">LEFT(A3583,(FIND(" checkout",A3583,1)-1))</f>
        <v>10:07 AM</v>
      </c>
    </row>
    <row r="3584" spans="1:5" ht="13.5" thickBot="1">
      <c r="A3584" s="5" t="s">
        <v>1642</v>
      </c>
      <c r="B3584" s="2" t="s">
        <v>3141</v>
      </c>
      <c r="C3584" s="8" t="str">
        <f t="shared" si="4290"/>
        <v>23rd &amp; Market</v>
      </c>
      <c r="D3584" s="2" t="s">
        <v>3144</v>
      </c>
      <c r="E3584" s="4" t="str">
        <f t="shared" ref="E3584" si="4292">LEFT(A3584,(FIND(" return",A3584,1)-1))</f>
        <v>10:15 AM</v>
      </c>
    </row>
    <row r="3585" spans="1:5" ht="13.5" thickBot="1">
      <c r="A3585" s="3" t="s">
        <v>206</v>
      </c>
      <c r="B3585" s="6" t="s">
        <v>3142</v>
      </c>
      <c r="C3585" s="4" t="str">
        <f t="shared" ref="C3585" si="4293">LEFT(A3585,(FIND(" miles",A3585,1)-1))</f>
        <v>1.2</v>
      </c>
    </row>
    <row r="3586" spans="1:5" ht="13.5" thickBot="1">
      <c r="A3586" s="7">
        <v>0</v>
      </c>
      <c r="B3586" s="2" t="s">
        <v>3139</v>
      </c>
      <c r="C3586" s="8" t="str">
        <f t="shared" ref="C3586" si="4294">MID(A3582,FIND(" - ",A3582)+3, 2)</f>
        <v xml:space="preserve">8 </v>
      </c>
    </row>
    <row r="3587" spans="1:5" ht="13.5" thickBot="1">
      <c r="A3587" s="1" t="s">
        <v>1643</v>
      </c>
      <c r="B3587" s="2" t="s">
        <v>3138</v>
      </c>
      <c r="C3587" s="4" t="str">
        <f t="shared" ref="C3587" si="4295">LEFT(A3587,(FIND(" -",A3587,1)-1))</f>
        <v>8/27/2017</v>
      </c>
    </row>
    <row r="3588" spans="1:5" ht="13.5" thickBot="1">
      <c r="A3588" s="3" t="s">
        <v>1644</v>
      </c>
      <c r="B3588" s="2" t="s">
        <v>3140</v>
      </c>
      <c r="C3588" s="8" t="str">
        <f t="shared" ref="C3588:C3589" si="4296">MID(A3588,FIND(" - ",A3588)+3,LEN(A3588))</f>
        <v>17th &amp; Pine</v>
      </c>
      <c r="D3588" s="2" t="s">
        <v>3143</v>
      </c>
      <c r="E3588" s="4" t="str">
        <f t="shared" ref="E3588" si="4297">LEFT(A3588,(FIND(" checkout",A3588,1)-1))</f>
        <v>1:41 PM</v>
      </c>
    </row>
    <row r="3589" spans="1:5" ht="13.5" thickBot="1">
      <c r="A3589" s="5" t="s">
        <v>1645</v>
      </c>
      <c r="B3589" s="2" t="s">
        <v>3141</v>
      </c>
      <c r="C3589" s="8" t="str">
        <f t="shared" si="4296"/>
        <v>20th &amp; Fairmount</v>
      </c>
      <c r="D3589" s="2" t="s">
        <v>3144</v>
      </c>
      <c r="E3589" s="4" t="str">
        <f t="shared" ref="E3589" si="4298">LEFT(A3589,(FIND(" return",A3589,1)-1))</f>
        <v>1:53 PM</v>
      </c>
    </row>
    <row r="3590" spans="1:5" ht="13.5" thickBot="1">
      <c r="A3590" s="3" t="s">
        <v>106</v>
      </c>
      <c r="B3590" s="6" t="s">
        <v>3142</v>
      </c>
      <c r="C3590" s="4" t="str">
        <f t="shared" ref="C3590" si="4299">LEFT(A3590,(FIND(" miles",A3590,1)-1))</f>
        <v>1.8</v>
      </c>
    </row>
    <row r="3591" spans="1:5" ht="13.5" thickBot="1">
      <c r="A3591" s="7">
        <v>0</v>
      </c>
      <c r="B3591" s="2" t="s">
        <v>3139</v>
      </c>
      <c r="C3591" s="8" t="str">
        <f t="shared" ref="C3591" si="4300">MID(A3587,FIND(" - ",A3587)+3, 2)</f>
        <v>12</v>
      </c>
    </row>
    <row r="3592" spans="1:5" ht="13.5" thickBot="1">
      <c r="A3592" s="1" t="s">
        <v>1646</v>
      </c>
      <c r="B3592" s="2" t="s">
        <v>3138</v>
      </c>
      <c r="C3592" s="4" t="str">
        <f t="shared" ref="C3592" si="4301">LEFT(A3592,(FIND(" -",A3592,1)-1))</f>
        <v>8/28/2017</v>
      </c>
    </row>
    <row r="3593" spans="1:5" ht="13.5" thickBot="1">
      <c r="A3593" s="3" t="s">
        <v>1647</v>
      </c>
      <c r="B3593" s="2" t="s">
        <v>3140</v>
      </c>
      <c r="C3593" s="8" t="str">
        <f t="shared" ref="C3593:C3594" si="4302">MID(A3593,FIND(" - ",A3593)+3,LEN(A3593))</f>
        <v>20th &amp; Fairmount</v>
      </c>
      <c r="D3593" s="2" t="s">
        <v>3143</v>
      </c>
      <c r="E3593" s="4" t="str">
        <f t="shared" ref="E3593" si="4303">LEFT(A3593,(FIND(" checkout",A3593,1)-1))</f>
        <v>8:17 AM</v>
      </c>
    </row>
    <row r="3594" spans="1:5" ht="13.5" thickBot="1">
      <c r="A3594" s="5" t="s">
        <v>1464</v>
      </c>
      <c r="B3594" s="2" t="s">
        <v>3141</v>
      </c>
      <c r="C3594" s="8" t="str">
        <f t="shared" si="4302"/>
        <v>The Children's Hospital of Philadelphia (CHOP)</v>
      </c>
      <c r="D3594" s="2" t="s">
        <v>3144</v>
      </c>
      <c r="E3594" s="4" t="str">
        <f t="shared" ref="E3594" si="4304">LEFT(A3594,(FIND(" return",A3594,1)-1))</f>
        <v>8:35 AM</v>
      </c>
    </row>
    <row r="3595" spans="1:5" ht="13.5" thickBot="1">
      <c r="A3595" s="3" t="s">
        <v>74</v>
      </c>
      <c r="B3595" s="6" t="s">
        <v>3142</v>
      </c>
      <c r="C3595" s="4" t="str">
        <f t="shared" ref="C3595" si="4305">LEFT(A3595,(FIND(" miles",A3595,1)-1))</f>
        <v>2.7</v>
      </c>
    </row>
    <row r="3596" spans="1:5" ht="13.5" thickBot="1">
      <c r="A3596" s="7">
        <v>0</v>
      </c>
      <c r="B3596" s="2" t="s">
        <v>3139</v>
      </c>
      <c r="C3596" s="8" t="str">
        <f t="shared" ref="C3596" si="4306">MID(A3592,FIND(" - ",A3592)+3, 2)</f>
        <v>18</v>
      </c>
    </row>
    <row r="3597" spans="1:5" ht="13.5" thickBot="1">
      <c r="A3597" s="1" t="s">
        <v>1648</v>
      </c>
      <c r="B3597" s="2" t="s">
        <v>3138</v>
      </c>
      <c r="C3597" s="4" t="str">
        <f t="shared" ref="C3597" si="4307">LEFT(A3597,(FIND(" -",A3597,1)-1))</f>
        <v>8/28/2017</v>
      </c>
    </row>
    <row r="3598" spans="1:5" ht="13.5" thickBot="1">
      <c r="A3598" s="3" t="s">
        <v>57</v>
      </c>
      <c r="B3598" s="2" t="s">
        <v>3140</v>
      </c>
      <c r="C3598" s="8" t="str">
        <f t="shared" ref="C3598:C3599" si="4308">MID(A3598,FIND(" - ",A3598)+3,LEN(A3598))</f>
        <v>The Children's Hospital of Philadelphia (CHOP)</v>
      </c>
      <c r="D3598" s="2" t="s">
        <v>3143</v>
      </c>
      <c r="E3598" s="4" t="str">
        <f t="shared" ref="E3598" si="4309">LEFT(A3598,(FIND(" checkout",A3598,1)-1))</f>
        <v>5:06 PM</v>
      </c>
    </row>
    <row r="3599" spans="1:5" ht="13.5" thickBot="1">
      <c r="A3599" s="5" t="s">
        <v>1649</v>
      </c>
      <c r="B3599" s="2" t="s">
        <v>3141</v>
      </c>
      <c r="C3599" s="8" t="str">
        <f t="shared" si="4308"/>
        <v>20th &amp; Fairmount</v>
      </c>
      <c r="D3599" s="2" t="s">
        <v>3144</v>
      </c>
      <c r="E3599" s="4" t="str">
        <f t="shared" ref="E3599" si="4310">LEFT(A3599,(FIND(" return",A3599,1)-1))</f>
        <v>5:26 PM</v>
      </c>
    </row>
    <row r="3600" spans="1:5" ht="13.5" thickBot="1">
      <c r="A3600" s="3" t="s">
        <v>68</v>
      </c>
      <c r="B3600" s="6" t="s">
        <v>3142</v>
      </c>
      <c r="C3600" s="4" t="str">
        <f t="shared" ref="C3600" si="4311">LEFT(A3600,(FIND(" miles",A3600,1)-1))</f>
        <v>3</v>
      </c>
    </row>
    <row r="3601" spans="1:5" ht="13.5" thickBot="1">
      <c r="A3601" s="7">
        <v>0</v>
      </c>
      <c r="B3601" s="2" t="s">
        <v>3139</v>
      </c>
      <c r="C3601" s="8" t="str">
        <f t="shared" ref="C3601" si="4312">MID(A3597,FIND(" - ",A3597)+3, 2)</f>
        <v>20</v>
      </c>
    </row>
    <row r="3602" spans="1:5" ht="13.5" thickBot="1">
      <c r="A3602" s="1" t="s">
        <v>1650</v>
      </c>
      <c r="B3602" s="2" t="s">
        <v>3138</v>
      </c>
      <c r="C3602" s="4" t="str">
        <f t="shared" ref="C3602" si="4313">LEFT(A3602,(FIND(" -",A3602,1)-1))</f>
        <v>8/30/2017</v>
      </c>
    </row>
    <row r="3603" spans="1:5" ht="13.5" thickBot="1">
      <c r="A3603" s="3" t="s">
        <v>1616</v>
      </c>
      <c r="B3603" s="2" t="s">
        <v>3140</v>
      </c>
      <c r="C3603" s="8" t="str">
        <f t="shared" ref="C3603:C3604" si="4314">MID(A3603,FIND(" - ",A3603)+3,LEN(A3603))</f>
        <v>20th &amp; Fairmount</v>
      </c>
      <c r="D3603" s="2" t="s">
        <v>3143</v>
      </c>
      <c r="E3603" s="4" t="str">
        <f t="shared" ref="E3603" si="4315">LEFT(A3603,(FIND(" checkout",A3603,1)-1))</f>
        <v>8:13 AM</v>
      </c>
    </row>
    <row r="3604" spans="1:5" ht="13.5" thickBot="1">
      <c r="A3604" s="5" t="s">
        <v>226</v>
      </c>
      <c r="B3604" s="2" t="s">
        <v>3141</v>
      </c>
      <c r="C3604" s="8" t="str">
        <f t="shared" si="4314"/>
        <v>The Children's Hospital of Philadelphia (CHOP)</v>
      </c>
      <c r="D3604" s="2" t="s">
        <v>3144</v>
      </c>
      <c r="E3604" s="4" t="str">
        <f t="shared" ref="E3604" si="4316">LEFT(A3604,(FIND(" return",A3604,1)-1))</f>
        <v>8:29 AM</v>
      </c>
    </row>
    <row r="3605" spans="1:5" ht="13.5" thickBot="1">
      <c r="A3605" s="3" t="s">
        <v>35</v>
      </c>
      <c r="B3605" s="6" t="s">
        <v>3142</v>
      </c>
      <c r="C3605" s="4" t="str">
        <f t="shared" ref="C3605" si="4317">LEFT(A3605,(FIND(" miles",A3605,1)-1))</f>
        <v>2.4</v>
      </c>
    </row>
    <row r="3606" spans="1:5" ht="13.5" thickBot="1">
      <c r="A3606" s="7">
        <v>0</v>
      </c>
      <c r="B3606" s="2" t="s">
        <v>3139</v>
      </c>
      <c r="C3606" s="8" t="str">
        <f t="shared" ref="C3606" si="4318">MID(A3602,FIND(" - ",A3602)+3, 2)</f>
        <v>16</v>
      </c>
    </row>
    <row r="3607" spans="1:5" ht="13.5" thickBot="1">
      <c r="A3607" s="1" t="s">
        <v>1651</v>
      </c>
      <c r="B3607" s="2" t="s">
        <v>3138</v>
      </c>
      <c r="C3607" s="4" t="str">
        <f t="shared" ref="C3607" si="4319">LEFT(A3607,(FIND(" -",A3607,1)-1))</f>
        <v>8/30/2017</v>
      </c>
    </row>
    <row r="3608" spans="1:5" ht="13.5" thickBot="1">
      <c r="A3608" s="3" t="s">
        <v>13</v>
      </c>
      <c r="B3608" s="2" t="s">
        <v>3140</v>
      </c>
      <c r="C3608" s="8" t="str">
        <f t="shared" ref="C3608:C3609" si="4320">MID(A3608,FIND(" - ",A3608)+3,LEN(A3608))</f>
        <v>The Children's Hospital of Philadelphia (CHOP)</v>
      </c>
      <c r="D3608" s="2" t="s">
        <v>3143</v>
      </c>
      <c r="E3608" s="4" t="str">
        <f t="shared" ref="E3608" si="4321">LEFT(A3608,(FIND(" checkout",A3608,1)-1))</f>
        <v>5:03 PM</v>
      </c>
    </row>
    <row r="3609" spans="1:5" ht="13.5" thickBot="1">
      <c r="A3609" s="5" t="s">
        <v>985</v>
      </c>
      <c r="B3609" s="2" t="s">
        <v>3141</v>
      </c>
      <c r="C3609" s="8" t="str">
        <f t="shared" si="4320"/>
        <v>17th &amp; Pine</v>
      </c>
      <c r="D3609" s="2" t="s">
        <v>3144</v>
      </c>
      <c r="E3609" s="4" t="str">
        <f t="shared" ref="E3609" si="4322">LEFT(A3609,(FIND(" return",A3609,1)-1))</f>
        <v>5:14 PM</v>
      </c>
    </row>
    <row r="3610" spans="1:5" ht="13.5" thickBot="1">
      <c r="A3610" s="3" t="s">
        <v>330</v>
      </c>
      <c r="B3610" s="6" t="s">
        <v>3142</v>
      </c>
      <c r="C3610" s="4" t="str">
        <f t="shared" ref="C3610" si="4323">LEFT(A3610,(FIND(" miles",A3610,1)-1))</f>
        <v>1.65</v>
      </c>
    </row>
    <row r="3611" spans="1:5" ht="13.5" thickBot="1">
      <c r="A3611" s="7">
        <v>0</v>
      </c>
      <c r="B3611" s="2" t="s">
        <v>3139</v>
      </c>
      <c r="C3611" s="8" t="str">
        <f t="shared" ref="C3611" si="4324">MID(A3607,FIND(" - ",A3607)+3, 2)</f>
        <v>11</v>
      </c>
    </row>
    <row r="3612" spans="1:5" ht="13.5" thickBot="1">
      <c r="A3612" s="1" t="s">
        <v>1652</v>
      </c>
      <c r="B3612" s="2" t="s">
        <v>3138</v>
      </c>
      <c r="C3612" s="4" t="str">
        <f t="shared" ref="C3612" si="4325">LEFT(A3612,(FIND(" -",A3612,1)-1))</f>
        <v>8/30/2017</v>
      </c>
    </row>
    <row r="3613" spans="1:5" ht="13.5" thickBot="1">
      <c r="A3613" s="3" t="s">
        <v>1653</v>
      </c>
      <c r="B3613" s="2" t="s">
        <v>3140</v>
      </c>
      <c r="C3613" s="8" t="str">
        <f t="shared" ref="C3613:C3614" si="4326">MID(A3613,FIND(" - ",A3613)+3,LEN(A3613))</f>
        <v>15th &amp; Spruce</v>
      </c>
      <c r="D3613" s="2" t="s">
        <v>3143</v>
      </c>
      <c r="E3613" s="4" t="str">
        <f t="shared" ref="E3613" si="4327">LEFT(A3613,(FIND(" checkout",A3613,1)-1))</f>
        <v>10:48 PM</v>
      </c>
    </row>
    <row r="3614" spans="1:5" ht="13.5" thickBot="1">
      <c r="A3614" s="5" t="s">
        <v>1654</v>
      </c>
      <c r="B3614" s="2" t="s">
        <v>3141</v>
      </c>
      <c r="C3614" s="8" t="str">
        <f t="shared" si="4326"/>
        <v>20th &amp; Fairmount</v>
      </c>
      <c r="D3614" s="2" t="s">
        <v>3144</v>
      </c>
      <c r="E3614" s="4" t="str">
        <f t="shared" ref="E3614" si="4328">LEFT(A3614,(FIND(" return",A3614,1)-1))</f>
        <v>11:01 PM</v>
      </c>
    </row>
    <row r="3615" spans="1:5" ht="13.5" thickBot="1">
      <c r="A3615" s="3" t="s">
        <v>31</v>
      </c>
      <c r="B3615" s="6" t="s">
        <v>3142</v>
      </c>
      <c r="C3615" s="4" t="str">
        <f t="shared" ref="C3615" si="4329">LEFT(A3615,(FIND(" miles",A3615,1)-1))</f>
        <v>1.95</v>
      </c>
    </row>
    <row r="3616" spans="1:5" ht="13.5" thickBot="1">
      <c r="A3616" s="7">
        <v>0</v>
      </c>
      <c r="B3616" s="2" t="s">
        <v>3139</v>
      </c>
      <c r="C3616" s="8" t="str">
        <f t="shared" ref="C3616" si="4330">MID(A3612,FIND(" - ",A3612)+3, 2)</f>
        <v>13</v>
      </c>
    </row>
    <row r="3617" spans="1:5" ht="13.5" thickBot="1">
      <c r="A3617" s="1" t="s">
        <v>1655</v>
      </c>
      <c r="B3617" s="2" t="s">
        <v>3138</v>
      </c>
      <c r="C3617" s="4" t="str">
        <f t="shared" ref="C3617" si="4331">LEFT(A3617,(FIND(" -",A3617,1)-1))</f>
        <v>8/31/2017</v>
      </c>
    </row>
    <row r="3618" spans="1:5" ht="13.5" thickBot="1">
      <c r="A3618" s="3" t="s">
        <v>1588</v>
      </c>
      <c r="B3618" s="2" t="s">
        <v>3140</v>
      </c>
      <c r="C3618" s="8" t="str">
        <f t="shared" ref="C3618:C3619" si="4332">MID(A3618,FIND(" - ",A3618)+3,LEN(A3618))</f>
        <v>20th &amp; Fairmount</v>
      </c>
      <c r="D3618" s="2" t="s">
        <v>3143</v>
      </c>
      <c r="E3618" s="4" t="str">
        <f t="shared" ref="E3618" si="4333">LEFT(A3618,(FIND(" checkout",A3618,1)-1))</f>
        <v>8:02 AM</v>
      </c>
    </row>
    <row r="3619" spans="1:5" ht="13.5" thickBot="1">
      <c r="A3619" s="5" t="s">
        <v>802</v>
      </c>
      <c r="B3619" s="2" t="s">
        <v>3141</v>
      </c>
      <c r="C3619" s="8" t="str">
        <f t="shared" si="4332"/>
        <v>The Children's Hospital of Philadelphia (CHOP)</v>
      </c>
      <c r="D3619" s="2" t="s">
        <v>3144</v>
      </c>
      <c r="E3619" s="4" t="str">
        <f t="shared" ref="E3619" si="4334">LEFT(A3619,(FIND(" return",A3619,1)-1))</f>
        <v>8:20 AM</v>
      </c>
    </row>
    <row r="3620" spans="1:5" ht="13.5" thickBot="1">
      <c r="A3620" s="3" t="s">
        <v>74</v>
      </c>
      <c r="B3620" s="6" t="s">
        <v>3142</v>
      </c>
      <c r="C3620" s="4" t="str">
        <f t="shared" ref="C3620" si="4335">LEFT(A3620,(FIND(" miles",A3620,1)-1))</f>
        <v>2.7</v>
      </c>
    </row>
    <row r="3621" spans="1:5" ht="13.5" thickBot="1">
      <c r="A3621" s="7">
        <v>0</v>
      </c>
      <c r="B3621" s="2" t="s">
        <v>3139</v>
      </c>
      <c r="C3621" s="8" t="str">
        <f t="shared" ref="C3621" si="4336">MID(A3617,FIND(" - ",A3617)+3, 2)</f>
        <v>18</v>
      </c>
    </row>
    <row r="3622" spans="1:5" ht="13.5" thickBot="1">
      <c r="A3622" s="1" t="s">
        <v>1656</v>
      </c>
      <c r="B3622" s="2" t="s">
        <v>3138</v>
      </c>
      <c r="C3622" s="4" t="str">
        <f t="shared" ref="C3622" si="4337">LEFT(A3622,(FIND(" -",A3622,1)-1))</f>
        <v>8/31/2017</v>
      </c>
    </row>
    <row r="3623" spans="1:5" ht="13.5" thickBot="1">
      <c r="A3623" s="3" t="s">
        <v>241</v>
      </c>
      <c r="B3623" s="2" t="s">
        <v>3140</v>
      </c>
      <c r="C3623" s="8" t="str">
        <f t="shared" ref="C3623:C3624" si="4338">MID(A3623,FIND(" - ",A3623)+3,LEN(A3623))</f>
        <v>The Children's Hospital of Philadelphia (CHOP)</v>
      </c>
      <c r="D3623" s="2" t="s">
        <v>3143</v>
      </c>
      <c r="E3623" s="4" t="str">
        <f t="shared" ref="E3623" si="4339">LEFT(A3623,(FIND(" checkout",A3623,1)-1))</f>
        <v>4:50 PM</v>
      </c>
    </row>
    <row r="3624" spans="1:5" ht="13.5" thickBot="1">
      <c r="A3624" s="5" t="s">
        <v>1657</v>
      </c>
      <c r="B3624" s="2" t="s">
        <v>3141</v>
      </c>
      <c r="C3624" s="8" t="str">
        <f t="shared" si="4338"/>
        <v>20th &amp; Fairmount</v>
      </c>
      <c r="D3624" s="2" t="s">
        <v>3144</v>
      </c>
      <c r="E3624" s="4" t="str">
        <f t="shared" ref="E3624" si="4340">LEFT(A3624,(FIND(" return",A3624,1)-1))</f>
        <v>5:10 PM</v>
      </c>
    </row>
    <row r="3625" spans="1:5" ht="13.5" thickBot="1">
      <c r="A3625" s="3" t="s">
        <v>68</v>
      </c>
      <c r="B3625" s="6" t="s">
        <v>3142</v>
      </c>
      <c r="C3625" s="4" t="str">
        <f t="shared" ref="C3625" si="4341">LEFT(A3625,(FIND(" miles",A3625,1)-1))</f>
        <v>3</v>
      </c>
    </row>
    <row r="3626" spans="1:5" ht="13.5" thickBot="1">
      <c r="A3626" s="7">
        <v>0</v>
      </c>
      <c r="B3626" s="2" t="s">
        <v>3139</v>
      </c>
      <c r="C3626" s="8" t="str">
        <f t="shared" ref="C3626" si="4342">MID(A3622,FIND(" - ",A3622)+3, 2)</f>
        <v>20</v>
      </c>
    </row>
    <row r="3627" spans="1:5" ht="13.5" thickBot="1">
      <c r="A3627" s="1" t="s">
        <v>1658</v>
      </c>
      <c r="B3627" s="2" t="s">
        <v>3138</v>
      </c>
      <c r="C3627" s="4" t="str">
        <f t="shared" ref="C3627" si="4343">LEFT(A3627,(FIND(" -",A3627,1)-1))</f>
        <v>9/1/2017</v>
      </c>
    </row>
    <row r="3628" spans="1:5" ht="13.5" thickBot="1">
      <c r="A3628" s="3" t="s">
        <v>1659</v>
      </c>
      <c r="B3628" s="2" t="s">
        <v>3140</v>
      </c>
      <c r="C3628" s="8" t="str">
        <f t="shared" ref="C3628:C3629" si="4344">MID(A3628,FIND(" - ",A3628)+3,LEN(A3628))</f>
        <v>20th &amp; Fairmount</v>
      </c>
      <c r="D3628" s="2" t="s">
        <v>3143</v>
      </c>
      <c r="E3628" s="4" t="str">
        <f t="shared" ref="E3628" si="4345">LEFT(A3628,(FIND(" checkout",A3628,1)-1))</f>
        <v>10:19 AM</v>
      </c>
    </row>
    <row r="3629" spans="1:5" ht="13.5" thickBot="1">
      <c r="A3629" s="5" t="s">
        <v>1660</v>
      </c>
      <c r="B3629" s="2" t="s">
        <v>3141</v>
      </c>
      <c r="C3629" s="8" t="str">
        <f t="shared" si="4344"/>
        <v>The Children's Hospital of Philadelphia (CHOP)</v>
      </c>
      <c r="D3629" s="2" t="s">
        <v>3144</v>
      </c>
      <c r="E3629" s="4" t="str">
        <f t="shared" ref="E3629" si="4346">LEFT(A3629,(FIND(" return",A3629,1)-1))</f>
        <v>10:34 AM</v>
      </c>
    </row>
    <row r="3630" spans="1:5" ht="13.5" thickBot="1">
      <c r="A3630" s="3" t="s">
        <v>23</v>
      </c>
      <c r="B3630" s="6" t="s">
        <v>3142</v>
      </c>
      <c r="C3630" s="4" t="str">
        <f t="shared" ref="C3630" si="4347">LEFT(A3630,(FIND(" miles",A3630,1)-1))</f>
        <v>2.25</v>
      </c>
    </row>
    <row r="3631" spans="1:5" ht="13.5" thickBot="1">
      <c r="A3631" s="7">
        <v>0</v>
      </c>
      <c r="B3631" s="2" t="s">
        <v>3139</v>
      </c>
      <c r="C3631" s="8" t="str">
        <f t="shared" ref="C3631" si="4348">MID(A3627,FIND(" - ",A3627)+3, 2)</f>
        <v>15</v>
      </c>
    </row>
    <row r="3632" spans="1:5" ht="13.5" thickBot="1">
      <c r="A3632" s="1" t="s">
        <v>1661</v>
      </c>
      <c r="B3632" s="2" t="s">
        <v>3138</v>
      </c>
      <c r="C3632" s="4" t="str">
        <f t="shared" ref="C3632" si="4349">LEFT(A3632,(FIND(" -",A3632,1)-1))</f>
        <v>9/1/2017</v>
      </c>
    </row>
    <row r="3633" spans="1:5" ht="13.5" thickBot="1">
      <c r="A3633" s="3" t="s">
        <v>1335</v>
      </c>
      <c r="B3633" s="2" t="s">
        <v>3140</v>
      </c>
      <c r="C3633" s="8" t="str">
        <f t="shared" ref="C3633:C3634" si="4350">MID(A3633,FIND(" - ",A3633)+3,LEN(A3633))</f>
        <v>The Children's Hospital of Philadelphia (CHOP)</v>
      </c>
      <c r="D3633" s="2" t="s">
        <v>3143</v>
      </c>
      <c r="E3633" s="4" t="str">
        <f t="shared" ref="E3633" si="4351">LEFT(A3633,(FIND(" checkout",A3633,1)-1))</f>
        <v>4:44 PM</v>
      </c>
    </row>
    <row r="3634" spans="1:5" ht="13.5" thickBot="1">
      <c r="A3634" s="5" t="s">
        <v>1662</v>
      </c>
      <c r="B3634" s="2" t="s">
        <v>3141</v>
      </c>
      <c r="C3634" s="8" t="str">
        <f t="shared" si="4350"/>
        <v>20th &amp; Fairmount</v>
      </c>
      <c r="D3634" s="2" t="s">
        <v>3144</v>
      </c>
      <c r="E3634" s="4" t="str">
        <f t="shared" ref="E3634" si="4352">LEFT(A3634,(FIND(" return",A3634,1)-1))</f>
        <v>5:06 PM</v>
      </c>
    </row>
    <row r="3635" spans="1:5" ht="13.5" thickBot="1">
      <c r="A3635" s="3" t="s">
        <v>159</v>
      </c>
      <c r="B3635" s="6" t="s">
        <v>3142</v>
      </c>
      <c r="C3635" s="4" t="str">
        <f t="shared" ref="C3635" si="4353">LEFT(A3635,(FIND(" miles",A3635,1)-1))</f>
        <v>3.3</v>
      </c>
    </row>
    <row r="3636" spans="1:5" ht="13.5" thickBot="1">
      <c r="A3636" s="7">
        <v>0</v>
      </c>
      <c r="B3636" s="2" t="s">
        <v>3139</v>
      </c>
      <c r="C3636" s="8" t="str">
        <f t="shared" ref="C3636" si="4354">MID(A3632,FIND(" - ",A3632)+3, 2)</f>
        <v>22</v>
      </c>
    </row>
    <row r="3637" spans="1:5" ht="13.5" thickBot="1">
      <c r="A3637" s="1" t="s">
        <v>1658</v>
      </c>
      <c r="B3637" s="2" t="s">
        <v>3138</v>
      </c>
      <c r="C3637" s="4" t="str">
        <f t="shared" ref="C3637" si="4355">LEFT(A3637,(FIND(" -",A3637,1)-1))</f>
        <v>9/1/2017</v>
      </c>
    </row>
    <row r="3638" spans="1:5" ht="13.5" thickBot="1">
      <c r="A3638" s="3" t="s">
        <v>1663</v>
      </c>
      <c r="B3638" s="2" t="s">
        <v>3140</v>
      </c>
      <c r="C3638" s="8" t="str">
        <f t="shared" ref="C3638:C3639" si="4356">MID(A3638,FIND(" - ",A3638)+3,LEN(A3638))</f>
        <v>Foglietta Plaza</v>
      </c>
      <c r="D3638" s="2" t="s">
        <v>3143</v>
      </c>
      <c r="E3638" s="4" t="str">
        <f t="shared" ref="E3638" si="4357">LEFT(A3638,(FIND(" checkout",A3638,1)-1))</f>
        <v>10:56 PM</v>
      </c>
    </row>
    <row r="3639" spans="1:5" ht="13.5" thickBot="1">
      <c r="A3639" s="5" t="s">
        <v>1664</v>
      </c>
      <c r="B3639" s="2" t="s">
        <v>3141</v>
      </c>
      <c r="C3639" s="8" t="str">
        <f t="shared" si="4356"/>
        <v>Thompson &amp; Palmer, Adaire School</v>
      </c>
      <c r="D3639" s="2" t="s">
        <v>3144</v>
      </c>
      <c r="E3639" s="4" t="str">
        <f t="shared" ref="E3639" si="4358">LEFT(A3639,(FIND(" return",A3639,1)-1))</f>
        <v>11:11 PM</v>
      </c>
    </row>
    <row r="3640" spans="1:5" ht="13.5" thickBot="1">
      <c r="A3640" s="3" t="s">
        <v>23</v>
      </c>
      <c r="B3640" s="6" t="s">
        <v>3142</v>
      </c>
      <c r="C3640" s="4" t="str">
        <f t="shared" ref="C3640" si="4359">LEFT(A3640,(FIND(" miles",A3640,1)-1))</f>
        <v>2.25</v>
      </c>
    </row>
    <row r="3641" spans="1:5" ht="13.5" thickBot="1">
      <c r="A3641" s="7">
        <v>0</v>
      </c>
      <c r="B3641" s="2" t="s">
        <v>3139</v>
      </c>
      <c r="C3641" s="8" t="str">
        <f t="shared" ref="C3641" si="4360">MID(A3637,FIND(" - ",A3637)+3, 2)</f>
        <v>15</v>
      </c>
    </row>
    <row r="3642" spans="1:5" ht="13.5" thickBot="1">
      <c r="A3642" s="1" t="s">
        <v>1665</v>
      </c>
      <c r="B3642" s="2" t="s">
        <v>3138</v>
      </c>
      <c r="C3642" s="4" t="str">
        <f t="shared" ref="C3642" si="4361">LEFT(A3642,(FIND(" -",A3642,1)-1))</f>
        <v>9/3/2017</v>
      </c>
    </row>
    <row r="3643" spans="1:5" ht="13.5" thickBot="1">
      <c r="A3643" s="3" t="s">
        <v>1666</v>
      </c>
      <c r="B3643" s="2" t="s">
        <v>3140</v>
      </c>
      <c r="C3643" s="8" t="str">
        <f t="shared" ref="C3643:C3644" si="4362">MID(A3643,FIND(" - ",A3643)+3,LEN(A3643))</f>
        <v>20th &amp; Fairmount</v>
      </c>
      <c r="D3643" s="2" t="s">
        <v>3143</v>
      </c>
      <c r="E3643" s="4" t="str">
        <f t="shared" ref="E3643" si="4363">LEFT(A3643,(FIND(" checkout",A3643,1)-1))</f>
        <v>11:32 PM</v>
      </c>
    </row>
    <row r="3644" spans="1:5" ht="13.5" thickBot="1">
      <c r="A3644" s="5" t="s">
        <v>1667</v>
      </c>
      <c r="B3644" s="2" t="s">
        <v>3141</v>
      </c>
      <c r="C3644" s="8" t="str">
        <f t="shared" si="4362"/>
        <v>Girard Station, MFL</v>
      </c>
      <c r="D3644" s="2" t="s">
        <v>3144</v>
      </c>
      <c r="E3644" s="4" t="str">
        <f t="shared" ref="E3644" si="4364">LEFT(A3644,(FIND(" return",A3644,1)-1))</f>
        <v>11:45 PM</v>
      </c>
    </row>
    <row r="3645" spans="1:5" ht="13.5" thickBot="1">
      <c r="A3645" s="3" t="s">
        <v>31</v>
      </c>
      <c r="B3645" s="6" t="s">
        <v>3142</v>
      </c>
      <c r="C3645" s="4" t="str">
        <f t="shared" ref="C3645" si="4365">LEFT(A3645,(FIND(" miles",A3645,1)-1))</f>
        <v>1.95</v>
      </c>
    </row>
    <row r="3646" spans="1:5" ht="13.5" thickBot="1">
      <c r="A3646" s="7">
        <v>0</v>
      </c>
      <c r="B3646" s="2" t="s">
        <v>3139</v>
      </c>
      <c r="C3646" s="8" t="str">
        <f t="shared" ref="C3646" si="4366">MID(A3642,FIND(" - ",A3642)+3, 2)</f>
        <v>13</v>
      </c>
    </row>
    <row r="3647" spans="1:5" ht="13.5" thickBot="1">
      <c r="A3647" s="1" t="s">
        <v>1668</v>
      </c>
      <c r="B3647" s="2" t="s">
        <v>3138</v>
      </c>
      <c r="C3647" s="4" t="str">
        <f t="shared" ref="C3647" si="4367">LEFT(A3647,(FIND(" -",A3647,1)-1))</f>
        <v>9/4/2017</v>
      </c>
    </row>
    <row r="3648" spans="1:5" ht="13.5" thickBot="1">
      <c r="A3648" s="3" t="s">
        <v>1669</v>
      </c>
      <c r="B3648" s="2" t="s">
        <v>3140</v>
      </c>
      <c r="C3648" s="8" t="str">
        <f t="shared" ref="C3648:C3649" si="4368">MID(A3648,FIND(" - ",A3648)+3,LEN(A3648))</f>
        <v>27th &amp; Girard</v>
      </c>
      <c r="D3648" s="2" t="s">
        <v>3143</v>
      </c>
      <c r="E3648" s="4" t="str">
        <f t="shared" ref="E3648" si="4369">LEFT(A3648,(FIND(" checkout",A3648,1)-1))</f>
        <v>2:42 AM</v>
      </c>
    </row>
    <row r="3649" spans="1:5" ht="13.5" thickBot="1">
      <c r="A3649" s="5" t="s">
        <v>1670</v>
      </c>
      <c r="B3649" s="2" t="s">
        <v>3141</v>
      </c>
      <c r="C3649" s="8" t="str">
        <f t="shared" si="4368"/>
        <v>20th &amp; Fairmount</v>
      </c>
      <c r="D3649" s="2" t="s">
        <v>3144</v>
      </c>
      <c r="E3649" s="4" t="str">
        <f t="shared" ref="E3649" si="4370">LEFT(A3649,(FIND(" return",A3649,1)-1))</f>
        <v>2:46 AM</v>
      </c>
    </row>
    <row r="3650" spans="1:5" ht="13.5" thickBot="1">
      <c r="A3650" s="3" t="s">
        <v>352</v>
      </c>
      <c r="B3650" s="6" t="s">
        <v>3142</v>
      </c>
      <c r="C3650" s="4" t="str">
        <f t="shared" ref="C3650" si="4371">LEFT(A3650,(FIND(" miles",A3650,1)-1))</f>
        <v>0.6</v>
      </c>
    </row>
    <row r="3651" spans="1:5" ht="13.5" thickBot="1">
      <c r="A3651" s="7">
        <v>0</v>
      </c>
      <c r="B3651" s="2" t="s">
        <v>3139</v>
      </c>
      <c r="C3651" s="8" t="str">
        <f t="shared" ref="C3651" si="4372">MID(A3647,FIND(" - ",A3647)+3, 2)</f>
        <v xml:space="preserve">4 </v>
      </c>
    </row>
    <row r="3652" spans="1:5" ht="13.5" thickBot="1">
      <c r="A3652" s="1" t="s">
        <v>1671</v>
      </c>
      <c r="B3652" s="2" t="s">
        <v>3138</v>
      </c>
      <c r="C3652" s="4" t="str">
        <f t="shared" ref="C3652" si="4373">LEFT(A3652,(FIND(" -",A3652,1)-1))</f>
        <v>9/5/2017</v>
      </c>
    </row>
    <row r="3653" spans="1:5" ht="13.5" thickBot="1">
      <c r="A3653" s="3" t="s">
        <v>1672</v>
      </c>
      <c r="B3653" s="2" t="s">
        <v>3140</v>
      </c>
      <c r="C3653" s="8" t="str">
        <f t="shared" ref="C3653:C3654" si="4374">MID(A3653,FIND(" - ",A3653)+3,LEN(A3653))</f>
        <v>20th &amp; Fairmount</v>
      </c>
      <c r="D3653" s="2" t="s">
        <v>3143</v>
      </c>
      <c r="E3653" s="4" t="str">
        <f t="shared" ref="E3653" si="4375">LEFT(A3653,(FIND(" checkout",A3653,1)-1))</f>
        <v>8:11 AM</v>
      </c>
    </row>
    <row r="3654" spans="1:5" ht="13.5" thickBot="1">
      <c r="A3654" s="5" t="s">
        <v>67</v>
      </c>
      <c r="B3654" s="2" t="s">
        <v>3141</v>
      </c>
      <c r="C3654" s="8" t="str">
        <f t="shared" si="4374"/>
        <v>The Children's Hospital of Philadelphia (CHOP)</v>
      </c>
      <c r="D3654" s="2" t="s">
        <v>3144</v>
      </c>
      <c r="E3654" s="4" t="str">
        <f t="shared" ref="E3654" si="4376">LEFT(A3654,(FIND(" return",A3654,1)-1))</f>
        <v>8:28 AM</v>
      </c>
    </row>
    <row r="3655" spans="1:5" ht="13.5" thickBot="1">
      <c r="A3655" s="3" t="s">
        <v>45</v>
      </c>
      <c r="B3655" s="6" t="s">
        <v>3142</v>
      </c>
      <c r="C3655" s="4" t="str">
        <f t="shared" ref="C3655" si="4377">LEFT(A3655,(FIND(" miles",A3655,1)-1))</f>
        <v>2.55</v>
      </c>
    </row>
    <row r="3656" spans="1:5" ht="13.5" thickBot="1">
      <c r="A3656" s="7">
        <v>0</v>
      </c>
      <c r="B3656" s="2" t="s">
        <v>3139</v>
      </c>
      <c r="C3656" s="8" t="str">
        <f t="shared" ref="C3656" si="4378">MID(A3652,FIND(" - ",A3652)+3, 2)</f>
        <v>17</v>
      </c>
    </row>
    <row r="3657" spans="1:5" ht="13.5" thickBot="1">
      <c r="A3657" s="1" t="s">
        <v>1673</v>
      </c>
      <c r="B3657" s="2" t="s">
        <v>3138</v>
      </c>
      <c r="C3657" s="4" t="str">
        <f t="shared" ref="C3657" si="4379">LEFT(A3657,(FIND(" -",A3657,1)-1))</f>
        <v>9/5/2017</v>
      </c>
    </row>
    <row r="3658" spans="1:5" ht="13.5" thickBot="1">
      <c r="A3658" s="3" t="s">
        <v>1674</v>
      </c>
      <c r="B3658" s="2" t="s">
        <v>3140</v>
      </c>
      <c r="C3658" s="8" t="str">
        <f t="shared" ref="C3658:C3659" si="4380">MID(A3658,FIND(" - ",A3658)+3,LEN(A3658))</f>
        <v>The Children's Hospital of Philadelphia (CHOP)</v>
      </c>
      <c r="D3658" s="2" t="s">
        <v>3143</v>
      </c>
      <c r="E3658" s="4" t="str">
        <f t="shared" ref="E3658" si="4381">LEFT(A3658,(FIND(" checkout",A3658,1)-1))</f>
        <v>8:28 AM</v>
      </c>
    </row>
    <row r="3659" spans="1:5" ht="13.5" thickBot="1">
      <c r="A3659" s="5" t="s">
        <v>226</v>
      </c>
      <c r="B3659" s="2" t="s">
        <v>3141</v>
      </c>
      <c r="C3659" s="8" t="str">
        <f t="shared" si="4380"/>
        <v>The Children's Hospital of Philadelphia (CHOP)</v>
      </c>
      <c r="D3659" s="2" t="s">
        <v>3144</v>
      </c>
      <c r="E3659" s="4" t="str">
        <f t="shared" ref="E3659" si="4382">LEFT(A3659,(FIND(" return",A3659,1)-1))</f>
        <v>8:29 AM</v>
      </c>
    </row>
    <row r="3660" spans="1:5" ht="13.5" thickBot="1">
      <c r="A3660" s="3" t="s">
        <v>81</v>
      </c>
      <c r="B3660" s="6" t="s">
        <v>3142</v>
      </c>
      <c r="C3660" s="4" t="str">
        <f t="shared" ref="C3660" si="4383">LEFT(A3660,(FIND(" miles",A3660,1)-1))</f>
        <v>0.15</v>
      </c>
    </row>
    <row r="3661" spans="1:5" ht="13.5" thickBot="1">
      <c r="A3661" s="7">
        <v>0</v>
      </c>
      <c r="B3661" s="2" t="s">
        <v>3139</v>
      </c>
      <c r="C3661" s="8" t="str">
        <f t="shared" ref="C3661" si="4384">MID(A3657,FIND(" - ",A3657)+3, 2)</f>
        <v xml:space="preserve">1 </v>
      </c>
    </row>
    <row r="3662" spans="1:5" ht="13.5" thickBot="1">
      <c r="A3662" s="1" t="s">
        <v>1675</v>
      </c>
      <c r="B3662" s="2" t="s">
        <v>3138</v>
      </c>
      <c r="C3662" s="4" t="str">
        <f t="shared" ref="C3662" si="4385">LEFT(A3662,(FIND(" -",A3662,1)-1))</f>
        <v>9/5/2017</v>
      </c>
    </row>
    <row r="3663" spans="1:5" ht="13.5" thickBot="1">
      <c r="A3663" s="3" t="s">
        <v>1676</v>
      </c>
      <c r="B3663" s="2" t="s">
        <v>3140</v>
      </c>
      <c r="C3663" s="8" t="str">
        <f t="shared" ref="C3663:C3664" si="4386">MID(A3663,FIND(" - ",A3663)+3,LEN(A3663))</f>
        <v>The Children's Hospital of Philadelphia (CHOP)</v>
      </c>
      <c r="D3663" s="2" t="s">
        <v>3143</v>
      </c>
      <c r="E3663" s="4" t="str">
        <f t="shared" ref="E3663" si="4387">LEFT(A3663,(FIND(" checkout",A3663,1)-1))</f>
        <v>11:55 AM</v>
      </c>
    </row>
    <row r="3664" spans="1:5" ht="13.5" thickBot="1">
      <c r="A3664" s="5" t="s">
        <v>1677</v>
      </c>
      <c r="B3664" s="2" t="s">
        <v>3141</v>
      </c>
      <c r="C3664" s="8" t="str">
        <f t="shared" si="4386"/>
        <v>27th &amp; South</v>
      </c>
      <c r="D3664" s="2" t="s">
        <v>3144</v>
      </c>
      <c r="E3664" s="4" t="str">
        <f t="shared" ref="E3664" si="4388">LEFT(A3664,(FIND(" return",A3664,1)-1))</f>
        <v>12:02 PM</v>
      </c>
    </row>
    <row r="3665" spans="1:5" ht="13.5" thickBot="1">
      <c r="A3665" s="3" t="s">
        <v>232</v>
      </c>
      <c r="B3665" s="6" t="s">
        <v>3142</v>
      </c>
      <c r="C3665" s="4" t="str">
        <f t="shared" ref="C3665" si="4389">LEFT(A3665,(FIND(" miles",A3665,1)-1))</f>
        <v>1.05</v>
      </c>
    </row>
    <row r="3666" spans="1:5" ht="13.5" thickBot="1">
      <c r="A3666" s="7">
        <v>0</v>
      </c>
      <c r="B3666" s="2" t="s">
        <v>3139</v>
      </c>
      <c r="C3666" s="8" t="str">
        <f t="shared" ref="C3666" si="4390">MID(A3662,FIND(" - ",A3662)+3, 2)</f>
        <v xml:space="preserve">7 </v>
      </c>
    </row>
    <row r="3667" spans="1:5" ht="13.5" thickBot="1">
      <c r="A3667" s="1" t="s">
        <v>1678</v>
      </c>
      <c r="B3667" s="2" t="s">
        <v>3138</v>
      </c>
      <c r="C3667" s="4" t="str">
        <f t="shared" ref="C3667" si="4391">LEFT(A3667,(FIND(" -",A3667,1)-1))</f>
        <v>9/6/2017</v>
      </c>
    </row>
    <row r="3668" spans="1:5" ht="13.5" thickBot="1">
      <c r="A3668" s="3" t="s">
        <v>1647</v>
      </c>
      <c r="B3668" s="2" t="s">
        <v>3140</v>
      </c>
      <c r="C3668" s="8" t="str">
        <f t="shared" ref="C3668:C3669" si="4392">MID(A3668,FIND(" - ",A3668)+3,LEN(A3668))</f>
        <v>20th &amp; Fairmount</v>
      </c>
      <c r="D3668" s="2" t="s">
        <v>3143</v>
      </c>
      <c r="E3668" s="4" t="str">
        <f t="shared" ref="E3668" si="4393">LEFT(A3668,(FIND(" checkout",A3668,1)-1))</f>
        <v>8:17 AM</v>
      </c>
    </row>
    <row r="3669" spans="1:5" ht="13.5" thickBot="1">
      <c r="A3669" s="5" t="s">
        <v>1679</v>
      </c>
      <c r="B3669" s="2" t="s">
        <v>3141</v>
      </c>
      <c r="C3669" s="8" t="str">
        <f t="shared" si="4392"/>
        <v>The Children's Hospital of Philadelphia (CHOP)</v>
      </c>
      <c r="D3669" s="2" t="s">
        <v>3144</v>
      </c>
      <c r="E3669" s="4" t="str">
        <f t="shared" ref="E3669" si="4394">LEFT(A3669,(FIND(" return",A3669,1)-1))</f>
        <v>8:34 AM</v>
      </c>
    </row>
    <row r="3670" spans="1:5" ht="13.5" thickBot="1">
      <c r="A3670" s="3" t="s">
        <v>45</v>
      </c>
      <c r="B3670" s="6" t="s">
        <v>3142</v>
      </c>
      <c r="C3670" s="4" t="str">
        <f t="shared" ref="C3670" si="4395">LEFT(A3670,(FIND(" miles",A3670,1)-1))</f>
        <v>2.55</v>
      </c>
    </row>
    <row r="3671" spans="1:5" ht="13.5" thickBot="1">
      <c r="A3671" s="7">
        <v>0</v>
      </c>
      <c r="B3671" s="2" t="s">
        <v>3139</v>
      </c>
      <c r="C3671" s="8" t="str">
        <f t="shared" ref="C3671" si="4396">MID(A3667,FIND(" - ",A3667)+3, 2)</f>
        <v>17</v>
      </c>
    </row>
    <row r="3672" spans="1:5" ht="13.5" thickBot="1">
      <c r="A3672" s="1" t="s">
        <v>1680</v>
      </c>
      <c r="B3672" s="2" t="s">
        <v>3138</v>
      </c>
      <c r="C3672" s="4" t="str">
        <f t="shared" ref="C3672" si="4397">LEFT(A3672,(FIND(" -",A3672,1)-1))</f>
        <v>9/6/2017</v>
      </c>
    </row>
    <row r="3673" spans="1:5" ht="13.5" thickBot="1">
      <c r="A3673" s="3" t="s">
        <v>1681</v>
      </c>
      <c r="B3673" s="2" t="s">
        <v>3140</v>
      </c>
      <c r="C3673" s="8" t="str">
        <f t="shared" ref="C3673:C3674" si="4398">MID(A3673,FIND(" - ",A3673)+3,LEN(A3673))</f>
        <v>The Children's Hospital of Philadelphia (CHOP)</v>
      </c>
      <c r="D3673" s="2" t="s">
        <v>3143</v>
      </c>
      <c r="E3673" s="4" t="str">
        <f t="shared" ref="E3673" si="4399">LEFT(A3673,(FIND(" checkout",A3673,1)-1))</f>
        <v>5:22 PM</v>
      </c>
    </row>
    <row r="3674" spans="1:5" ht="13.5" thickBot="1">
      <c r="A3674" s="5" t="s">
        <v>1682</v>
      </c>
      <c r="B3674" s="2" t="s">
        <v>3141</v>
      </c>
      <c r="C3674" s="8" t="str">
        <f t="shared" si="4398"/>
        <v>20th &amp; Fairmount</v>
      </c>
      <c r="D3674" s="2" t="s">
        <v>3144</v>
      </c>
      <c r="E3674" s="4" t="str">
        <f t="shared" ref="E3674" si="4400">LEFT(A3674,(FIND(" return",A3674,1)-1))</f>
        <v>5:41 PM</v>
      </c>
    </row>
    <row r="3675" spans="1:5" ht="13.5" thickBot="1">
      <c r="A3675" s="3" t="s">
        <v>39</v>
      </c>
      <c r="B3675" s="6" t="s">
        <v>3142</v>
      </c>
      <c r="C3675" s="4" t="str">
        <f t="shared" ref="C3675" si="4401">LEFT(A3675,(FIND(" miles",A3675,1)-1))</f>
        <v>2.85</v>
      </c>
    </row>
    <row r="3676" spans="1:5" ht="13.5" thickBot="1">
      <c r="A3676" s="7">
        <v>0</v>
      </c>
      <c r="B3676" s="2" t="s">
        <v>3139</v>
      </c>
      <c r="C3676" s="8" t="str">
        <f t="shared" ref="C3676" si="4402">MID(A3672,FIND(" - ",A3672)+3, 2)</f>
        <v>19</v>
      </c>
    </row>
    <row r="3677" spans="1:5" ht="13.5" thickBot="1">
      <c r="A3677" s="1" t="s">
        <v>1683</v>
      </c>
      <c r="B3677" s="2" t="s">
        <v>3138</v>
      </c>
      <c r="C3677" s="4" t="str">
        <f t="shared" ref="C3677" si="4403">LEFT(A3677,(FIND(" -",A3677,1)-1))</f>
        <v>9/7/2017</v>
      </c>
    </row>
    <row r="3678" spans="1:5" ht="13.5" thickBot="1">
      <c r="A3678" s="3" t="s">
        <v>1684</v>
      </c>
      <c r="B3678" s="2" t="s">
        <v>3140</v>
      </c>
      <c r="C3678" s="8" t="str">
        <f t="shared" ref="C3678:C3679" si="4404">MID(A3678,FIND(" - ",A3678)+3,LEN(A3678))</f>
        <v>20th &amp; Fairmount</v>
      </c>
      <c r="D3678" s="2" t="s">
        <v>3143</v>
      </c>
      <c r="E3678" s="4" t="str">
        <f t="shared" ref="E3678" si="4405">LEFT(A3678,(FIND(" checkout",A3678,1)-1))</f>
        <v>8:03 AM</v>
      </c>
    </row>
    <row r="3679" spans="1:5" ht="13.5" thickBot="1">
      <c r="A3679" s="5" t="s">
        <v>802</v>
      </c>
      <c r="B3679" s="2" t="s">
        <v>3141</v>
      </c>
      <c r="C3679" s="8" t="str">
        <f t="shared" si="4404"/>
        <v>The Children's Hospital of Philadelphia (CHOP)</v>
      </c>
      <c r="D3679" s="2" t="s">
        <v>3144</v>
      </c>
      <c r="E3679" s="4" t="str">
        <f t="shared" ref="E3679" si="4406">LEFT(A3679,(FIND(" return",A3679,1)-1))</f>
        <v>8:20 AM</v>
      </c>
    </row>
    <row r="3680" spans="1:5" ht="13.5" thickBot="1">
      <c r="A3680" s="3" t="s">
        <v>45</v>
      </c>
      <c r="B3680" s="6" t="s">
        <v>3142</v>
      </c>
      <c r="C3680" s="4" t="str">
        <f t="shared" ref="C3680" si="4407">LEFT(A3680,(FIND(" miles",A3680,1)-1))</f>
        <v>2.55</v>
      </c>
    </row>
    <row r="3681" spans="1:5" ht="13.5" thickBot="1">
      <c r="A3681" s="7">
        <v>0</v>
      </c>
      <c r="B3681" s="2" t="s">
        <v>3139</v>
      </c>
      <c r="C3681" s="8" t="str">
        <f t="shared" ref="C3681" si="4408">MID(A3677,FIND(" - ",A3677)+3, 2)</f>
        <v>17</v>
      </c>
    </row>
    <row r="3682" spans="1:5" ht="13.5" thickBot="1">
      <c r="A3682" s="1" t="s">
        <v>1685</v>
      </c>
      <c r="B3682" s="2" t="s">
        <v>3138</v>
      </c>
      <c r="C3682" s="4" t="str">
        <f t="shared" ref="C3682" si="4409">LEFT(A3682,(FIND(" -",A3682,1)-1))</f>
        <v>9/7/2017</v>
      </c>
    </row>
    <row r="3683" spans="1:5" ht="13.5" thickBot="1">
      <c r="A3683" s="3" t="s">
        <v>1686</v>
      </c>
      <c r="B3683" s="2" t="s">
        <v>3140</v>
      </c>
      <c r="C3683" s="8" t="str">
        <f t="shared" ref="C3683:C3684" si="4410">MID(A3683,FIND(" - ",A3683)+3,LEN(A3683))</f>
        <v>The Children's Hospital of Philadelphia (CHOP)</v>
      </c>
      <c r="D3683" s="2" t="s">
        <v>3143</v>
      </c>
      <c r="E3683" s="4" t="str">
        <f t="shared" ref="E3683" si="4411">LEFT(A3683,(FIND(" checkout",A3683,1)-1))</f>
        <v>4:14 PM</v>
      </c>
    </row>
    <row r="3684" spans="1:5" ht="13.5" thickBot="1">
      <c r="A3684" s="5" t="s">
        <v>1687</v>
      </c>
      <c r="B3684" s="2" t="s">
        <v>3141</v>
      </c>
      <c r="C3684" s="8" t="str">
        <f t="shared" si="4410"/>
        <v>13th &amp; Locust</v>
      </c>
      <c r="D3684" s="2" t="s">
        <v>3144</v>
      </c>
      <c r="E3684" s="4" t="str">
        <f t="shared" ref="E3684" si="4412">LEFT(A3684,(FIND(" return",A3684,1)-1))</f>
        <v>4:27 PM</v>
      </c>
    </row>
    <row r="3685" spans="1:5" ht="13.5" thickBot="1">
      <c r="A3685" s="3" t="s">
        <v>31</v>
      </c>
      <c r="B3685" s="6" t="s">
        <v>3142</v>
      </c>
      <c r="C3685" s="4" t="str">
        <f t="shared" ref="C3685" si="4413">LEFT(A3685,(FIND(" miles",A3685,1)-1))</f>
        <v>1.95</v>
      </c>
    </row>
    <row r="3686" spans="1:5" ht="13.5" thickBot="1">
      <c r="A3686" s="7">
        <v>0</v>
      </c>
      <c r="B3686" s="2" t="s">
        <v>3139</v>
      </c>
      <c r="C3686" s="8" t="str">
        <f t="shared" ref="C3686" si="4414">MID(A3682,FIND(" - ",A3682)+3, 2)</f>
        <v>13</v>
      </c>
    </row>
    <row r="3687" spans="1:5" ht="13.5" thickBot="1">
      <c r="A3687" s="1" t="s">
        <v>1688</v>
      </c>
      <c r="B3687" s="2" t="s">
        <v>3138</v>
      </c>
      <c r="C3687" s="4" t="str">
        <f t="shared" ref="C3687" si="4415">LEFT(A3687,(FIND(" -",A3687,1)-1))</f>
        <v>9/7/2017</v>
      </c>
    </row>
    <row r="3688" spans="1:5" ht="13.5" thickBot="1">
      <c r="A3688" s="3" t="s">
        <v>1689</v>
      </c>
      <c r="B3688" s="2" t="s">
        <v>3140</v>
      </c>
      <c r="C3688" s="8" t="str">
        <f t="shared" ref="C3688:C3689" si="4416">MID(A3688,FIND(" - ",A3688)+3,LEN(A3688))</f>
        <v>Rittenhouse Square</v>
      </c>
      <c r="D3688" s="2" t="s">
        <v>3143</v>
      </c>
      <c r="E3688" s="4" t="str">
        <f t="shared" ref="E3688" si="4417">LEFT(A3688,(FIND(" checkout",A3688,1)-1))</f>
        <v>6:07 PM</v>
      </c>
    </row>
    <row r="3689" spans="1:5" ht="13.5" thickBot="1">
      <c r="A3689" s="5" t="s">
        <v>1690</v>
      </c>
      <c r="B3689" s="2" t="s">
        <v>3141</v>
      </c>
      <c r="C3689" s="8" t="str">
        <f t="shared" si="4416"/>
        <v>20th &amp; Fairmount</v>
      </c>
      <c r="D3689" s="2" t="s">
        <v>3144</v>
      </c>
      <c r="E3689" s="4" t="str">
        <f t="shared" ref="E3689" si="4418">LEFT(A3689,(FIND(" return",A3689,1)-1))</f>
        <v>6:16 PM</v>
      </c>
    </row>
    <row r="3690" spans="1:5" ht="13.5" thickBot="1">
      <c r="A3690" s="3" t="s">
        <v>299</v>
      </c>
      <c r="B3690" s="6" t="s">
        <v>3142</v>
      </c>
      <c r="C3690" s="4" t="str">
        <f t="shared" ref="C3690" si="4419">LEFT(A3690,(FIND(" miles",A3690,1)-1))</f>
        <v>1.35</v>
      </c>
    </row>
    <row r="3691" spans="1:5" ht="13.5" thickBot="1">
      <c r="A3691" s="7">
        <v>0</v>
      </c>
      <c r="B3691" s="2" t="s">
        <v>3139</v>
      </c>
      <c r="C3691" s="8" t="str">
        <f t="shared" ref="C3691" si="4420">MID(A3687,FIND(" - ",A3687)+3, 2)</f>
        <v xml:space="preserve">9 </v>
      </c>
    </row>
    <row r="3692" spans="1:5" ht="13.5" thickBot="1">
      <c r="A3692" s="1" t="s">
        <v>1691</v>
      </c>
      <c r="B3692" s="2" t="s">
        <v>3138</v>
      </c>
      <c r="C3692" s="4" t="str">
        <f t="shared" ref="C3692" si="4421">LEFT(A3692,(FIND(" -",A3692,1)-1))</f>
        <v>9/7/2017</v>
      </c>
    </row>
    <row r="3693" spans="1:5" ht="13.5" thickBot="1">
      <c r="A3693" s="3" t="s">
        <v>1582</v>
      </c>
      <c r="B3693" s="2" t="s">
        <v>3140</v>
      </c>
      <c r="C3693" s="8" t="str">
        <f t="shared" ref="C3693:C3694" si="4422">MID(A3693,FIND(" - ",A3693)+3,LEN(A3693))</f>
        <v>20th &amp; Fairmount</v>
      </c>
      <c r="D3693" s="2" t="s">
        <v>3143</v>
      </c>
      <c r="E3693" s="4" t="str">
        <f t="shared" ref="E3693" si="4423">LEFT(A3693,(FIND(" checkout",A3693,1)-1))</f>
        <v>6:54 PM</v>
      </c>
    </row>
    <row r="3694" spans="1:5" ht="13.5" thickBot="1">
      <c r="A3694" s="5" t="s">
        <v>1583</v>
      </c>
      <c r="B3694" s="2" t="s">
        <v>3141</v>
      </c>
      <c r="C3694" s="8" t="str">
        <f t="shared" si="4422"/>
        <v>31st &amp; Girard</v>
      </c>
      <c r="D3694" s="2" t="s">
        <v>3144</v>
      </c>
      <c r="E3694" s="4" t="str">
        <f t="shared" ref="E3694" si="4424">LEFT(A3694,(FIND(" return",A3694,1)-1))</f>
        <v>7:02 PM</v>
      </c>
    </row>
    <row r="3695" spans="1:5" ht="13.5" thickBot="1">
      <c r="A3695" s="3" t="s">
        <v>206</v>
      </c>
      <c r="B3695" s="6" t="s">
        <v>3142</v>
      </c>
      <c r="C3695" s="4" t="str">
        <f t="shared" ref="C3695" si="4425">LEFT(A3695,(FIND(" miles",A3695,1)-1))</f>
        <v>1.2</v>
      </c>
    </row>
    <row r="3696" spans="1:5" ht="13.5" thickBot="1">
      <c r="A3696" s="7">
        <v>0</v>
      </c>
      <c r="B3696" s="2" t="s">
        <v>3139</v>
      </c>
      <c r="C3696" s="8" t="str">
        <f t="shared" ref="C3696" si="4426">MID(A3692,FIND(" - ",A3692)+3, 2)</f>
        <v xml:space="preserve">8 </v>
      </c>
    </row>
    <row r="3697" spans="1:5" ht="13.5" thickBot="1">
      <c r="A3697" s="1" t="s">
        <v>1692</v>
      </c>
      <c r="B3697" s="2" t="s">
        <v>3138</v>
      </c>
      <c r="C3697" s="4" t="str">
        <f t="shared" ref="C3697" si="4427">LEFT(A3697,(FIND(" -",A3697,1)-1))</f>
        <v>9/7/2017</v>
      </c>
    </row>
    <row r="3698" spans="1:5" ht="13.5" thickBot="1">
      <c r="A3698" s="3" t="s">
        <v>1693</v>
      </c>
      <c r="B3698" s="2" t="s">
        <v>3140</v>
      </c>
      <c r="C3698" s="8" t="str">
        <f t="shared" ref="C3698:C3699" si="4428">MID(A3698,FIND(" - ",A3698)+3,LEN(A3698))</f>
        <v>31st &amp; Girard</v>
      </c>
      <c r="D3698" s="2" t="s">
        <v>3143</v>
      </c>
      <c r="E3698" s="4" t="str">
        <f t="shared" ref="E3698" si="4429">LEFT(A3698,(FIND(" checkout",A3698,1)-1))</f>
        <v>9:31 PM</v>
      </c>
    </row>
    <row r="3699" spans="1:5" ht="13.5" thickBot="1">
      <c r="A3699" s="5" t="s">
        <v>1694</v>
      </c>
      <c r="B3699" s="2" t="s">
        <v>3141</v>
      </c>
      <c r="C3699" s="8" t="str">
        <f t="shared" si="4428"/>
        <v>23rd &amp; Fairmount</v>
      </c>
      <c r="D3699" s="2" t="s">
        <v>3144</v>
      </c>
      <c r="E3699" s="4" t="str">
        <f t="shared" ref="E3699" si="4430">LEFT(A3699,(FIND(" return",A3699,1)-1))</f>
        <v>9:37 PM</v>
      </c>
    </row>
    <row r="3700" spans="1:5" ht="13.5" thickBot="1">
      <c r="A3700" s="3" t="s">
        <v>366</v>
      </c>
      <c r="B3700" s="6" t="s">
        <v>3142</v>
      </c>
      <c r="C3700" s="4" t="str">
        <f t="shared" ref="C3700" si="4431">LEFT(A3700,(FIND(" miles",A3700,1)-1))</f>
        <v>0.9</v>
      </c>
    </row>
    <row r="3701" spans="1:5" ht="13.5" thickBot="1">
      <c r="A3701" s="7">
        <v>0</v>
      </c>
      <c r="B3701" s="2" t="s">
        <v>3139</v>
      </c>
      <c r="C3701" s="8" t="str">
        <f t="shared" ref="C3701" si="4432">MID(A3697,FIND(" - ",A3697)+3, 2)</f>
        <v xml:space="preserve">6 </v>
      </c>
    </row>
    <row r="3702" spans="1:5" ht="13.5" thickBot="1">
      <c r="A3702" s="1" t="s">
        <v>1695</v>
      </c>
      <c r="B3702" s="2" t="s">
        <v>3138</v>
      </c>
      <c r="C3702" s="4" t="str">
        <f t="shared" ref="C3702" si="4433">LEFT(A3702,(FIND(" -",A3702,1)-1))</f>
        <v>9/8/2017</v>
      </c>
    </row>
    <row r="3703" spans="1:5" ht="13.5" thickBot="1">
      <c r="A3703" s="3" t="s">
        <v>66</v>
      </c>
      <c r="B3703" s="2" t="s">
        <v>3140</v>
      </c>
      <c r="C3703" s="8" t="str">
        <f t="shared" ref="C3703:C3704" si="4434">MID(A3703,FIND(" - ",A3703)+3,LEN(A3703))</f>
        <v>23rd &amp; Fairmount</v>
      </c>
      <c r="D3703" s="2" t="s">
        <v>3143</v>
      </c>
      <c r="E3703" s="4" t="str">
        <f t="shared" ref="E3703" si="4435">LEFT(A3703,(FIND(" checkout",A3703,1)-1))</f>
        <v>8:08 AM</v>
      </c>
    </row>
    <row r="3704" spans="1:5" ht="13.5" thickBot="1">
      <c r="A3704" s="5" t="s">
        <v>87</v>
      </c>
      <c r="B3704" s="2" t="s">
        <v>3141</v>
      </c>
      <c r="C3704" s="8" t="str">
        <f t="shared" si="4434"/>
        <v>The Children's Hospital of Philadelphia (CHOP)</v>
      </c>
      <c r="D3704" s="2" t="s">
        <v>3144</v>
      </c>
      <c r="E3704" s="4" t="str">
        <f t="shared" ref="E3704" si="4436">LEFT(A3704,(FIND(" return",A3704,1)-1))</f>
        <v>8:22 AM</v>
      </c>
    </row>
    <row r="3705" spans="1:5" ht="13.5" thickBot="1">
      <c r="A3705" s="3" t="s">
        <v>3</v>
      </c>
      <c r="B3705" s="6" t="s">
        <v>3142</v>
      </c>
      <c r="C3705" s="4" t="str">
        <f t="shared" ref="C3705" si="4437">LEFT(A3705,(FIND(" miles",A3705,1)-1))</f>
        <v>2.1</v>
      </c>
    </row>
    <row r="3706" spans="1:5" ht="13.5" thickBot="1">
      <c r="A3706" s="7">
        <v>0</v>
      </c>
      <c r="B3706" s="2" t="s">
        <v>3139</v>
      </c>
      <c r="C3706" s="8" t="str">
        <f t="shared" ref="C3706" si="4438">MID(A3702,FIND(" - ",A3702)+3, 2)</f>
        <v>14</v>
      </c>
    </row>
    <row r="3707" spans="1:5" ht="13.5" thickBot="1">
      <c r="A3707" s="1" t="s">
        <v>1696</v>
      </c>
      <c r="B3707" s="2" t="s">
        <v>3138</v>
      </c>
      <c r="C3707" s="4" t="str">
        <f t="shared" ref="C3707" si="4439">LEFT(A3707,(FIND(" -",A3707,1)-1))</f>
        <v>9/8/2017</v>
      </c>
    </row>
    <row r="3708" spans="1:5" ht="13.5" thickBot="1">
      <c r="A3708" s="3" t="s">
        <v>1409</v>
      </c>
      <c r="B3708" s="2" t="s">
        <v>3140</v>
      </c>
      <c r="C3708" s="8" t="str">
        <f t="shared" ref="C3708:C3709" si="4440">MID(A3708,FIND(" - ",A3708)+3,LEN(A3708))</f>
        <v>The Children's Hospital of Philadelphia (CHOP)</v>
      </c>
      <c r="D3708" s="2" t="s">
        <v>3143</v>
      </c>
      <c r="E3708" s="4" t="str">
        <f t="shared" ref="E3708" si="4441">LEFT(A3708,(FIND(" checkout",A3708,1)-1))</f>
        <v>5:13 PM</v>
      </c>
    </row>
    <row r="3709" spans="1:5" ht="13.5" thickBot="1">
      <c r="A3709" s="5" t="s">
        <v>1697</v>
      </c>
      <c r="B3709" s="2" t="s">
        <v>3141</v>
      </c>
      <c r="C3709" s="8" t="str">
        <f t="shared" si="4440"/>
        <v>20th &amp; Fairmount</v>
      </c>
      <c r="D3709" s="2" t="s">
        <v>3144</v>
      </c>
      <c r="E3709" s="4" t="str">
        <f t="shared" ref="E3709" si="4442">LEFT(A3709,(FIND(" return",A3709,1)-1))</f>
        <v>5:34 PM</v>
      </c>
    </row>
    <row r="3710" spans="1:5" ht="13.5" thickBot="1">
      <c r="A3710" s="3" t="s">
        <v>90</v>
      </c>
      <c r="B3710" s="6" t="s">
        <v>3142</v>
      </c>
      <c r="C3710" s="4" t="str">
        <f t="shared" ref="C3710" si="4443">LEFT(A3710,(FIND(" miles",A3710,1)-1))</f>
        <v>3.15</v>
      </c>
    </row>
    <row r="3711" spans="1:5" ht="13.5" thickBot="1">
      <c r="A3711" s="7">
        <v>0</v>
      </c>
      <c r="B3711" s="2" t="s">
        <v>3139</v>
      </c>
      <c r="C3711" s="8" t="str">
        <f t="shared" ref="C3711" si="4444">MID(A3707,FIND(" - ",A3707)+3, 2)</f>
        <v>21</v>
      </c>
    </row>
    <row r="3712" spans="1:5" ht="13.5" thickBot="1">
      <c r="A3712" s="1" t="s">
        <v>1698</v>
      </c>
      <c r="B3712" s="2" t="s">
        <v>3138</v>
      </c>
      <c r="C3712" s="4" t="str">
        <f t="shared" ref="C3712" si="4445">LEFT(A3712,(FIND(" -",A3712,1)-1))</f>
        <v>9/8/2017</v>
      </c>
    </row>
    <row r="3713" spans="1:5" ht="13.5" thickBot="1">
      <c r="A3713" s="3" t="s">
        <v>1699</v>
      </c>
      <c r="B3713" s="2" t="s">
        <v>3140</v>
      </c>
      <c r="C3713" s="8" t="str">
        <f t="shared" ref="C3713:C3714" si="4446">MID(A3713,FIND(" - ",A3713)+3,LEN(A3713))</f>
        <v>20th &amp; Fairmount</v>
      </c>
      <c r="D3713" s="2" t="s">
        <v>3143</v>
      </c>
      <c r="E3713" s="4" t="str">
        <f t="shared" ref="E3713" si="4447">LEFT(A3713,(FIND(" checkout",A3713,1)-1))</f>
        <v>7:31 PM</v>
      </c>
    </row>
    <row r="3714" spans="1:5" ht="13.5" thickBot="1">
      <c r="A3714" s="5" t="s">
        <v>1700</v>
      </c>
      <c r="B3714" s="2" t="s">
        <v>3141</v>
      </c>
      <c r="C3714" s="8" t="str">
        <f t="shared" si="4446"/>
        <v>Darien &amp; Catharine</v>
      </c>
      <c r="D3714" s="2" t="s">
        <v>3144</v>
      </c>
      <c r="E3714" s="4" t="str">
        <f t="shared" ref="E3714" si="4448">LEFT(A3714,(FIND(" return",A3714,1)-1))</f>
        <v>7:50 PM</v>
      </c>
    </row>
    <row r="3715" spans="1:5" ht="13.5" thickBot="1">
      <c r="A3715" s="3" t="s">
        <v>39</v>
      </c>
      <c r="B3715" s="6" t="s">
        <v>3142</v>
      </c>
      <c r="C3715" s="4" t="str">
        <f t="shared" ref="C3715" si="4449">LEFT(A3715,(FIND(" miles",A3715,1)-1))</f>
        <v>2.85</v>
      </c>
    </row>
    <row r="3716" spans="1:5" ht="13.5" thickBot="1">
      <c r="A3716" s="7">
        <v>0</v>
      </c>
      <c r="B3716" s="2" t="s">
        <v>3139</v>
      </c>
      <c r="C3716" s="8" t="str">
        <f t="shared" ref="C3716" si="4450">MID(A3712,FIND(" - ",A3712)+3, 2)</f>
        <v>19</v>
      </c>
    </row>
    <row r="3717" spans="1:5" ht="13.5" thickBot="1">
      <c r="A3717" s="1" t="s">
        <v>1701</v>
      </c>
      <c r="B3717" s="2" t="s">
        <v>3138</v>
      </c>
      <c r="C3717" s="4" t="str">
        <f t="shared" ref="C3717" si="4451">LEFT(A3717,(FIND(" -",A3717,1)-1))</f>
        <v>9/8/2017</v>
      </c>
    </row>
    <row r="3718" spans="1:5" ht="13.5" thickBot="1">
      <c r="A3718" s="3" t="s">
        <v>1702</v>
      </c>
      <c r="B3718" s="2" t="s">
        <v>3140</v>
      </c>
      <c r="C3718" s="8" t="str">
        <f t="shared" ref="C3718:C3719" si="4452">MID(A3718,FIND(" - ",A3718)+3,LEN(A3718))</f>
        <v>11th &amp; South</v>
      </c>
      <c r="D3718" s="2" t="s">
        <v>3143</v>
      </c>
      <c r="E3718" s="4" t="str">
        <f t="shared" ref="E3718" si="4453">LEFT(A3718,(FIND(" checkout",A3718,1)-1))</f>
        <v>11:36 PM</v>
      </c>
    </row>
    <row r="3719" spans="1:5" ht="13.5" thickBot="1">
      <c r="A3719" s="5" t="s">
        <v>1703</v>
      </c>
      <c r="B3719" s="2" t="s">
        <v>3141</v>
      </c>
      <c r="C3719" s="8" t="str">
        <f t="shared" si="4452"/>
        <v>20th &amp; Fairmount</v>
      </c>
      <c r="D3719" s="2" t="s">
        <v>3144</v>
      </c>
      <c r="E3719" s="4" t="str">
        <f t="shared" ref="E3719" si="4454">LEFT(A3719,(FIND(" return",A3719,1)-1))</f>
        <v>11:54 PM</v>
      </c>
    </row>
    <row r="3720" spans="1:5" ht="13.5" thickBot="1">
      <c r="A3720" s="3" t="s">
        <v>74</v>
      </c>
      <c r="B3720" s="6" t="s">
        <v>3142</v>
      </c>
      <c r="C3720" s="4" t="str">
        <f t="shared" ref="C3720" si="4455">LEFT(A3720,(FIND(" miles",A3720,1)-1))</f>
        <v>2.7</v>
      </c>
    </row>
    <row r="3721" spans="1:5" ht="13.5" thickBot="1">
      <c r="A3721" s="7">
        <v>0</v>
      </c>
      <c r="B3721" s="2" t="s">
        <v>3139</v>
      </c>
      <c r="C3721" s="8" t="str">
        <f t="shared" ref="C3721" si="4456">MID(A3717,FIND(" - ",A3717)+3, 2)</f>
        <v>18</v>
      </c>
    </row>
    <row r="3722" spans="1:5" ht="13.5" thickBot="1">
      <c r="A3722" s="1" t="s">
        <v>1704</v>
      </c>
      <c r="B3722" s="2" t="s">
        <v>3138</v>
      </c>
      <c r="C3722" s="4" t="str">
        <f t="shared" ref="C3722" si="4457">LEFT(A3722,(FIND(" -",A3722,1)-1))</f>
        <v>9/9/2017</v>
      </c>
    </row>
    <row r="3723" spans="1:5" ht="13.5" thickBot="1">
      <c r="A3723" s="3" t="s">
        <v>1705</v>
      </c>
      <c r="B3723" s="2" t="s">
        <v>3140</v>
      </c>
      <c r="C3723" s="8" t="str">
        <f t="shared" ref="C3723:C3724" si="4458">MID(A3723,FIND(" - ",A3723)+3,LEN(A3723))</f>
        <v>20th &amp; Fairmount</v>
      </c>
      <c r="D3723" s="2" t="s">
        <v>3143</v>
      </c>
      <c r="E3723" s="4" t="str">
        <f t="shared" ref="E3723" si="4459">LEFT(A3723,(FIND(" checkout",A3723,1)-1))</f>
        <v>6:16 PM</v>
      </c>
    </row>
    <row r="3724" spans="1:5" ht="13.5" thickBot="1">
      <c r="A3724" s="5" t="s">
        <v>1706</v>
      </c>
      <c r="B3724" s="2" t="s">
        <v>3141</v>
      </c>
      <c r="C3724" s="8" t="str">
        <f t="shared" si="4458"/>
        <v>9th &amp; Spring Garden</v>
      </c>
      <c r="D3724" s="2" t="s">
        <v>3144</v>
      </c>
      <c r="E3724" s="4" t="str">
        <f t="shared" ref="E3724" si="4460">LEFT(A3724,(FIND(" return",A3724,1)-1))</f>
        <v>6:24 PM</v>
      </c>
    </row>
    <row r="3725" spans="1:5" ht="13.5" thickBot="1">
      <c r="A3725" s="3" t="s">
        <v>206</v>
      </c>
      <c r="B3725" s="6" t="s">
        <v>3142</v>
      </c>
      <c r="C3725" s="4" t="str">
        <f t="shared" ref="C3725" si="4461">LEFT(A3725,(FIND(" miles",A3725,1)-1))</f>
        <v>1.2</v>
      </c>
    </row>
    <row r="3726" spans="1:5" ht="13.5" thickBot="1">
      <c r="A3726" s="7">
        <v>0</v>
      </c>
      <c r="B3726" s="2" t="s">
        <v>3139</v>
      </c>
      <c r="C3726" s="8" t="str">
        <f t="shared" ref="C3726" si="4462">MID(A3722,FIND(" - ",A3722)+3, 2)</f>
        <v xml:space="preserve">8 </v>
      </c>
    </row>
    <row r="3727" spans="1:5" ht="13.5" thickBot="1">
      <c r="A3727" s="1" t="s">
        <v>1707</v>
      </c>
      <c r="B3727" s="2" t="s">
        <v>3138</v>
      </c>
      <c r="C3727" s="4" t="str">
        <f t="shared" ref="C3727" si="4463">LEFT(A3727,(FIND(" -",A3727,1)-1))</f>
        <v>9/9/2017</v>
      </c>
    </row>
    <row r="3728" spans="1:5" ht="13.5" thickBot="1">
      <c r="A3728" s="3" t="s">
        <v>1708</v>
      </c>
      <c r="B3728" s="2" t="s">
        <v>3140</v>
      </c>
      <c r="C3728" s="8" t="str">
        <f t="shared" ref="C3728:C3729" si="4464">MID(A3728,FIND(" - ",A3728)+3,LEN(A3728))</f>
        <v>9th &amp; Spring Garden</v>
      </c>
      <c r="D3728" s="2" t="s">
        <v>3143</v>
      </c>
      <c r="E3728" s="4" t="str">
        <f t="shared" ref="E3728" si="4465">LEFT(A3728,(FIND(" checkout",A3728,1)-1))</f>
        <v>6:24 PM</v>
      </c>
    </row>
    <row r="3729" spans="1:5" ht="13.5" thickBot="1">
      <c r="A3729" s="5" t="s">
        <v>1709</v>
      </c>
      <c r="B3729" s="2" t="s">
        <v>3141</v>
      </c>
      <c r="C3729" s="8" t="str">
        <f t="shared" si="4464"/>
        <v>Foglietta Plaza</v>
      </c>
      <c r="D3729" s="2" t="s">
        <v>3144</v>
      </c>
      <c r="E3729" s="4" t="str">
        <f t="shared" ref="E3729" si="4466">LEFT(A3729,(FIND(" return",A3729,1)-1))</f>
        <v>6:35 PM</v>
      </c>
    </row>
    <row r="3730" spans="1:5" ht="13.5" thickBot="1">
      <c r="A3730" s="3" t="s">
        <v>330</v>
      </c>
      <c r="B3730" s="6" t="s">
        <v>3142</v>
      </c>
      <c r="C3730" s="4" t="str">
        <f t="shared" ref="C3730" si="4467">LEFT(A3730,(FIND(" miles",A3730,1)-1))</f>
        <v>1.65</v>
      </c>
    </row>
    <row r="3731" spans="1:5" ht="13.5" thickBot="1">
      <c r="A3731" s="7">
        <v>0</v>
      </c>
      <c r="B3731" s="2" t="s">
        <v>3139</v>
      </c>
      <c r="C3731" s="8" t="str">
        <f t="shared" ref="C3731" si="4468">MID(A3727,FIND(" - ",A3727)+3, 2)</f>
        <v>11</v>
      </c>
    </row>
    <row r="3732" spans="1:5" ht="13.5" thickBot="1">
      <c r="A3732" s="1" t="s">
        <v>1710</v>
      </c>
      <c r="B3732" s="2" t="s">
        <v>3138</v>
      </c>
      <c r="C3732" s="4" t="str">
        <f t="shared" ref="C3732" si="4469">LEFT(A3732,(FIND(" -",A3732,1)-1))</f>
        <v>9/10/2017</v>
      </c>
    </row>
    <row r="3733" spans="1:5" ht="13.5" thickBot="1">
      <c r="A3733" s="3" t="s">
        <v>1711</v>
      </c>
      <c r="B3733" s="2" t="s">
        <v>3140</v>
      </c>
      <c r="C3733" s="8" t="str">
        <f t="shared" ref="C3733:C3734" si="4470">MID(A3733,FIND(" - ",A3733)+3,LEN(A3733))</f>
        <v>20th &amp; Fairmount</v>
      </c>
      <c r="D3733" s="2" t="s">
        <v>3143</v>
      </c>
      <c r="E3733" s="4" t="str">
        <f t="shared" ref="E3733" si="4471">LEFT(A3733,(FIND(" checkout",A3733,1)-1))</f>
        <v>12:13 PM</v>
      </c>
    </row>
    <row r="3734" spans="1:5" ht="13.5" thickBot="1">
      <c r="A3734" s="5" t="s">
        <v>1712</v>
      </c>
      <c r="B3734" s="2" t="s">
        <v>3141</v>
      </c>
      <c r="C3734" s="8" t="str">
        <f t="shared" si="4470"/>
        <v>Girard Station, MFL</v>
      </c>
      <c r="D3734" s="2" t="s">
        <v>3144</v>
      </c>
      <c r="E3734" s="4" t="str">
        <f t="shared" ref="E3734" si="4472">LEFT(A3734,(FIND(" return",A3734,1)-1))</f>
        <v>12:31 PM</v>
      </c>
    </row>
    <row r="3735" spans="1:5" ht="13.5" thickBot="1">
      <c r="A3735" s="3" t="s">
        <v>74</v>
      </c>
      <c r="B3735" s="6" t="s">
        <v>3142</v>
      </c>
      <c r="C3735" s="4" t="str">
        <f t="shared" ref="C3735" si="4473">LEFT(A3735,(FIND(" miles",A3735,1)-1))</f>
        <v>2.7</v>
      </c>
    </row>
    <row r="3736" spans="1:5" ht="13.5" thickBot="1">
      <c r="A3736" s="7">
        <v>0</v>
      </c>
      <c r="B3736" s="2" t="s">
        <v>3139</v>
      </c>
      <c r="C3736" s="8" t="str">
        <f t="shared" ref="C3736" si="4474">MID(A3732,FIND(" - ",A3732)+3, 2)</f>
        <v>18</v>
      </c>
    </row>
    <row r="3737" spans="1:5" ht="13.5" thickBot="1">
      <c r="A3737" s="1" t="s">
        <v>1713</v>
      </c>
      <c r="B3737" s="2" t="s">
        <v>3138</v>
      </c>
      <c r="C3737" s="4" t="str">
        <f t="shared" ref="C3737" si="4475">LEFT(A3737,(FIND(" -",A3737,1)-1))</f>
        <v>9/10/2017</v>
      </c>
    </row>
    <row r="3738" spans="1:5" ht="13.5" thickBot="1">
      <c r="A3738" s="3" t="s">
        <v>1714</v>
      </c>
      <c r="B3738" s="2" t="s">
        <v>3140</v>
      </c>
      <c r="C3738" s="8" t="str">
        <f t="shared" ref="C3738:C3739" si="4476">MID(A3738,FIND(" - ",A3738)+3,LEN(A3738))</f>
        <v>Thompson &amp; Palmer, Adaire School</v>
      </c>
      <c r="D3738" s="2" t="s">
        <v>3143</v>
      </c>
      <c r="E3738" s="4" t="str">
        <f t="shared" ref="E3738" si="4477">LEFT(A3738,(FIND(" checkout",A3738,1)-1))</f>
        <v>7:55 PM</v>
      </c>
    </row>
    <row r="3739" spans="1:5" ht="13.5" thickBot="1">
      <c r="A3739" s="5" t="s">
        <v>1715</v>
      </c>
      <c r="B3739" s="2" t="s">
        <v>3141</v>
      </c>
      <c r="C3739" s="8" t="str">
        <f t="shared" si="4476"/>
        <v>20th &amp; Fairmount</v>
      </c>
      <c r="D3739" s="2" t="s">
        <v>3144</v>
      </c>
      <c r="E3739" s="4" t="str">
        <f t="shared" ref="E3739" si="4478">LEFT(A3739,(FIND(" return",A3739,1)-1))</f>
        <v>8:23 PM</v>
      </c>
    </row>
    <row r="3740" spans="1:5" ht="13.5" thickBot="1">
      <c r="A3740" s="3" t="s">
        <v>1716</v>
      </c>
      <c r="B3740" s="6" t="s">
        <v>3142</v>
      </c>
      <c r="C3740" s="4" t="str">
        <f t="shared" ref="C3740" si="4479">LEFT(A3740,(FIND(" miles",A3740,1)-1))</f>
        <v>4.2</v>
      </c>
    </row>
    <row r="3741" spans="1:5" ht="13.5" thickBot="1">
      <c r="A3741" s="7">
        <v>0</v>
      </c>
      <c r="B3741" s="2" t="s">
        <v>3139</v>
      </c>
      <c r="C3741" s="8" t="str">
        <f t="shared" ref="C3741" si="4480">MID(A3737,FIND(" - ",A3737)+3, 2)</f>
        <v>28</v>
      </c>
    </row>
    <row r="3742" spans="1:5" ht="13.5" thickBot="1">
      <c r="A3742" s="1" t="s">
        <v>1717</v>
      </c>
      <c r="B3742" s="2" t="s">
        <v>3138</v>
      </c>
      <c r="C3742" s="4" t="str">
        <f t="shared" ref="C3742" si="4481">LEFT(A3742,(FIND(" -",A3742,1)-1))</f>
        <v>9/11/2017</v>
      </c>
    </row>
    <row r="3743" spans="1:5" ht="13.5" thickBot="1">
      <c r="A3743" s="3" t="s">
        <v>1718</v>
      </c>
      <c r="B3743" s="2" t="s">
        <v>3140</v>
      </c>
      <c r="C3743" s="8" t="str">
        <f t="shared" ref="C3743:C3744" si="4482">MID(A3743,FIND(" - ",A3743)+3,LEN(A3743))</f>
        <v>20th &amp; Fairmount</v>
      </c>
      <c r="D3743" s="2" t="s">
        <v>3143</v>
      </c>
      <c r="E3743" s="4" t="str">
        <f t="shared" ref="E3743" si="4483">LEFT(A3743,(FIND(" checkout",A3743,1)-1))</f>
        <v>10:21 AM</v>
      </c>
    </row>
    <row r="3744" spans="1:5" ht="13.5" thickBot="1">
      <c r="A3744" s="5" t="s">
        <v>1719</v>
      </c>
      <c r="B3744" s="2" t="s">
        <v>3141</v>
      </c>
      <c r="C3744" s="8" t="str">
        <f t="shared" si="4482"/>
        <v>The Children's Hospital of Philadelphia (CHOP)</v>
      </c>
      <c r="D3744" s="2" t="s">
        <v>3144</v>
      </c>
      <c r="E3744" s="4" t="str">
        <f t="shared" ref="E3744" si="4484">LEFT(A3744,(FIND(" return",A3744,1)-1))</f>
        <v>10:36 AM</v>
      </c>
    </row>
    <row r="3745" spans="1:5" ht="13.5" thickBot="1">
      <c r="A3745" s="3" t="s">
        <v>23</v>
      </c>
      <c r="B3745" s="6" t="s">
        <v>3142</v>
      </c>
      <c r="C3745" s="4" t="str">
        <f t="shared" ref="C3745" si="4485">LEFT(A3745,(FIND(" miles",A3745,1)-1))</f>
        <v>2.25</v>
      </c>
    </row>
    <row r="3746" spans="1:5" ht="13.5" thickBot="1">
      <c r="A3746" s="7">
        <v>0</v>
      </c>
      <c r="B3746" s="2" t="s">
        <v>3139</v>
      </c>
      <c r="C3746" s="8" t="str">
        <f t="shared" ref="C3746" si="4486">MID(A3742,FIND(" - ",A3742)+3, 2)</f>
        <v>15</v>
      </c>
    </row>
    <row r="3747" spans="1:5" ht="13.5" thickBot="1">
      <c r="A3747" s="1" t="s">
        <v>1720</v>
      </c>
      <c r="B3747" s="2" t="s">
        <v>3138</v>
      </c>
      <c r="C3747" s="4" t="str">
        <f t="shared" ref="C3747" si="4487">LEFT(A3747,(FIND(" -",A3747,1)-1))</f>
        <v>9/11/2017</v>
      </c>
    </row>
    <row r="3748" spans="1:5" ht="13.5" thickBot="1">
      <c r="A3748" s="3" t="s">
        <v>110</v>
      </c>
      <c r="B3748" s="2" t="s">
        <v>3140</v>
      </c>
      <c r="C3748" s="8" t="str">
        <f t="shared" ref="C3748:C3749" si="4488">MID(A3748,FIND(" - ",A3748)+3,LEN(A3748))</f>
        <v>The Children's Hospital of Philadelphia, East Service Drive</v>
      </c>
      <c r="D3748" s="2" t="s">
        <v>3143</v>
      </c>
      <c r="E3748" s="4" t="str">
        <f t="shared" ref="E3748" si="4489">LEFT(A3748,(FIND(" checkout",A3748,1)-1))</f>
        <v>5:06 PM</v>
      </c>
    </row>
    <row r="3749" spans="1:5" ht="13.5" thickBot="1">
      <c r="A3749" s="5" t="s">
        <v>1721</v>
      </c>
      <c r="B3749" s="2" t="s">
        <v>3141</v>
      </c>
      <c r="C3749" s="8" t="str">
        <f t="shared" si="4488"/>
        <v>20th &amp; Fairmount</v>
      </c>
      <c r="D3749" s="2" t="s">
        <v>3144</v>
      </c>
      <c r="E3749" s="4" t="str">
        <f t="shared" ref="E3749" si="4490">LEFT(A3749,(FIND(" return",A3749,1)-1))</f>
        <v>5:24 PM</v>
      </c>
    </row>
    <row r="3750" spans="1:5" ht="13.5" thickBot="1">
      <c r="A3750" s="3" t="s">
        <v>74</v>
      </c>
      <c r="B3750" s="6" t="s">
        <v>3142</v>
      </c>
      <c r="C3750" s="4" t="str">
        <f t="shared" ref="C3750" si="4491">LEFT(A3750,(FIND(" miles",A3750,1)-1))</f>
        <v>2.7</v>
      </c>
    </row>
    <row r="3751" spans="1:5" ht="13.5" thickBot="1">
      <c r="A3751" s="7">
        <v>0</v>
      </c>
      <c r="B3751" s="2" t="s">
        <v>3139</v>
      </c>
      <c r="C3751" s="8" t="str">
        <f t="shared" ref="C3751" si="4492">MID(A3747,FIND(" - ",A3747)+3, 2)</f>
        <v>18</v>
      </c>
    </row>
    <row r="3752" spans="1:5" ht="13.5" thickBot="1">
      <c r="A3752" s="1" t="s">
        <v>1722</v>
      </c>
      <c r="B3752" s="2" t="s">
        <v>3138</v>
      </c>
      <c r="C3752" s="4" t="str">
        <f t="shared" ref="C3752" si="4493">LEFT(A3752,(FIND(" -",A3752,1)-1))</f>
        <v>9/11/2017</v>
      </c>
    </row>
    <row r="3753" spans="1:5" ht="13.5" thickBot="1">
      <c r="A3753" s="3" t="s">
        <v>1723</v>
      </c>
      <c r="B3753" s="2" t="s">
        <v>3140</v>
      </c>
      <c r="C3753" s="8" t="str">
        <f t="shared" ref="C3753:C3754" si="4494">MID(A3753,FIND(" - ",A3753)+3,LEN(A3753))</f>
        <v>20th &amp; Fairmount</v>
      </c>
      <c r="D3753" s="2" t="s">
        <v>3143</v>
      </c>
      <c r="E3753" s="4" t="str">
        <f t="shared" ref="E3753" si="4495">LEFT(A3753,(FIND(" checkout",A3753,1)-1))</f>
        <v>6:12 PM</v>
      </c>
    </row>
    <row r="3754" spans="1:5" ht="13.5" thickBot="1">
      <c r="A3754" s="5" t="s">
        <v>1724</v>
      </c>
      <c r="B3754" s="2" t="s">
        <v>3141</v>
      </c>
      <c r="C3754" s="8" t="str">
        <f t="shared" si="4494"/>
        <v>Rittenhouse Square</v>
      </c>
      <c r="D3754" s="2" t="s">
        <v>3144</v>
      </c>
      <c r="E3754" s="4" t="str">
        <f t="shared" ref="E3754" si="4496">LEFT(A3754,(FIND(" return",A3754,1)-1))</f>
        <v>6:25 PM</v>
      </c>
    </row>
    <row r="3755" spans="1:5" ht="13.5" thickBot="1">
      <c r="A3755" s="3" t="s">
        <v>31</v>
      </c>
      <c r="B3755" s="6" t="s">
        <v>3142</v>
      </c>
      <c r="C3755" s="4" t="str">
        <f t="shared" ref="C3755" si="4497">LEFT(A3755,(FIND(" miles",A3755,1)-1))</f>
        <v>1.95</v>
      </c>
    </row>
    <row r="3756" spans="1:5" ht="13.5" thickBot="1">
      <c r="A3756" s="7">
        <v>0</v>
      </c>
      <c r="B3756" s="2" t="s">
        <v>3139</v>
      </c>
      <c r="C3756" s="8" t="str">
        <f t="shared" ref="C3756" si="4498">MID(A3752,FIND(" - ",A3752)+3, 2)</f>
        <v>13</v>
      </c>
    </row>
    <row r="3757" spans="1:5" ht="13.5" thickBot="1">
      <c r="A3757" s="1" t="s">
        <v>1722</v>
      </c>
      <c r="B3757" s="2" t="s">
        <v>3138</v>
      </c>
      <c r="C3757" s="4" t="str">
        <f t="shared" ref="C3757" si="4499">LEFT(A3757,(FIND(" -",A3757,1)-1))</f>
        <v>9/11/2017</v>
      </c>
    </row>
    <row r="3758" spans="1:5" ht="13.5" thickBot="1">
      <c r="A3758" s="3" t="s">
        <v>1725</v>
      </c>
      <c r="B3758" s="2" t="s">
        <v>3140</v>
      </c>
      <c r="C3758" s="8" t="str">
        <f t="shared" ref="C3758:C3759" si="4500">MID(A3758,FIND(" - ",A3758)+3,LEN(A3758))</f>
        <v>17th &amp; Pine</v>
      </c>
      <c r="D3758" s="2" t="s">
        <v>3143</v>
      </c>
      <c r="E3758" s="4" t="str">
        <f t="shared" ref="E3758" si="4501">LEFT(A3758,(FIND(" checkout",A3758,1)-1))</f>
        <v>10:26 PM</v>
      </c>
    </row>
    <row r="3759" spans="1:5" ht="13.5" thickBot="1">
      <c r="A3759" s="5" t="s">
        <v>1726</v>
      </c>
      <c r="B3759" s="2" t="s">
        <v>3141</v>
      </c>
      <c r="C3759" s="8" t="str">
        <f t="shared" si="4500"/>
        <v>20th &amp; Fairmount</v>
      </c>
      <c r="D3759" s="2" t="s">
        <v>3144</v>
      </c>
      <c r="E3759" s="4" t="str">
        <f t="shared" ref="E3759" si="4502">LEFT(A3759,(FIND(" return",A3759,1)-1))</f>
        <v>10:39 PM</v>
      </c>
    </row>
    <row r="3760" spans="1:5" ht="13.5" thickBot="1">
      <c r="A3760" s="3" t="s">
        <v>31</v>
      </c>
      <c r="B3760" s="6" t="s">
        <v>3142</v>
      </c>
      <c r="C3760" s="4" t="str">
        <f t="shared" ref="C3760" si="4503">LEFT(A3760,(FIND(" miles",A3760,1)-1))</f>
        <v>1.95</v>
      </c>
    </row>
    <row r="3761" spans="1:5" ht="13.5" thickBot="1">
      <c r="A3761" s="7">
        <v>0</v>
      </c>
      <c r="B3761" s="2" t="s">
        <v>3139</v>
      </c>
      <c r="C3761" s="8" t="str">
        <f t="shared" ref="C3761" si="4504">MID(A3757,FIND(" - ",A3757)+3, 2)</f>
        <v>13</v>
      </c>
    </row>
    <row r="3762" spans="1:5" ht="13.5" thickBot="1">
      <c r="A3762" s="1" t="s">
        <v>1727</v>
      </c>
      <c r="B3762" s="2" t="s">
        <v>3138</v>
      </c>
      <c r="C3762" s="4" t="str">
        <f t="shared" ref="C3762" si="4505">LEFT(A3762,(FIND(" -",A3762,1)-1))</f>
        <v>9/13/2017</v>
      </c>
    </row>
    <row r="3763" spans="1:5" ht="13.5" thickBot="1">
      <c r="A3763" s="3" t="s">
        <v>1728</v>
      </c>
      <c r="B3763" s="2" t="s">
        <v>3140</v>
      </c>
      <c r="C3763" s="8" t="str">
        <f t="shared" ref="C3763:C3764" si="4506">MID(A3763,FIND(" - ",A3763)+3,LEN(A3763))</f>
        <v>20th &amp; Fairmount</v>
      </c>
      <c r="D3763" s="2" t="s">
        <v>3143</v>
      </c>
      <c r="E3763" s="4" t="str">
        <f t="shared" ref="E3763" si="4507">LEFT(A3763,(FIND(" checkout",A3763,1)-1))</f>
        <v>8:09 AM</v>
      </c>
    </row>
    <row r="3764" spans="1:5" ht="13.5" thickBot="1">
      <c r="A3764" s="5" t="s">
        <v>1729</v>
      </c>
      <c r="B3764" s="2" t="s">
        <v>3141</v>
      </c>
      <c r="C3764" s="8" t="str">
        <f t="shared" si="4506"/>
        <v>The Children's Hospital of Philadelphia (CHOP)</v>
      </c>
      <c r="D3764" s="2" t="s">
        <v>3144</v>
      </c>
      <c r="E3764" s="4" t="str">
        <f t="shared" ref="E3764" si="4508">LEFT(A3764,(FIND(" return",A3764,1)-1))</f>
        <v>8:24 AM</v>
      </c>
    </row>
    <row r="3765" spans="1:5" ht="13.5" thickBot="1">
      <c r="A3765" s="3" t="s">
        <v>23</v>
      </c>
      <c r="B3765" s="6" t="s">
        <v>3142</v>
      </c>
      <c r="C3765" s="4" t="str">
        <f t="shared" ref="C3765" si="4509">LEFT(A3765,(FIND(" miles",A3765,1)-1))</f>
        <v>2.25</v>
      </c>
    </row>
    <row r="3766" spans="1:5" ht="13.5" thickBot="1">
      <c r="A3766" s="7">
        <v>0</v>
      </c>
      <c r="B3766" s="2" t="s">
        <v>3139</v>
      </c>
      <c r="C3766" s="8" t="str">
        <f t="shared" ref="C3766" si="4510">MID(A3762,FIND(" - ",A3762)+3, 2)</f>
        <v>15</v>
      </c>
    </row>
    <row r="3767" spans="1:5" ht="13.5" thickBot="1">
      <c r="A3767" s="1" t="s">
        <v>1730</v>
      </c>
      <c r="B3767" s="2" t="s">
        <v>3138</v>
      </c>
      <c r="C3767" s="4" t="str">
        <f t="shared" ref="C3767" si="4511">LEFT(A3767,(FIND(" -",A3767,1)-1))</f>
        <v>9/13/2017</v>
      </c>
    </row>
    <row r="3768" spans="1:5" ht="13.5" thickBot="1">
      <c r="A3768" s="3" t="s">
        <v>376</v>
      </c>
      <c r="B3768" s="2" t="s">
        <v>3140</v>
      </c>
      <c r="C3768" s="8" t="str">
        <f t="shared" ref="C3768:C3769" si="4512">MID(A3768,FIND(" - ",A3768)+3,LEN(A3768))</f>
        <v>The Children's Hospital of Philadelphia (CHOP)</v>
      </c>
      <c r="D3768" s="2" t="s">
        <v>3143</v>
      </c>
      <c r="E3768" s="4" t="str">
        <f t="shared" ref="E3768" si="4513">LEFT(A3768,(FIND(" checkout",A3768,1)-1))</f>
        <v>5:14 PM</v>
      </c>
    </row>
    <row r="3769" spans="1:5" ht="13.5" thickBot="1">
      <c r="A3769" s="5" t="s">
        <v>1608</v>
      </c>
      <c r="B3769" s="2" t="s">
        <v>3141</v>
      </c>
      <c r="C3769" s="8" t="str">
        <f t="shared" si="4512"/>
        <v>20th &amp; Fairmount</v>
      </c>
      <c r="D3769" s="2" t="s">
        <v>3144</v>
      </c>
      <c r="E3769" s="4" t="str">
        <f t="shared" ref="E3769" si="4514">LEFT(A3769,(FIND(" return",A3769,1)-1))</f>
        <v>5:35 PM</v>
      </c>
    </row>
    <row r="3770" spans="1:5" ht="13.5" thickBot="1">
      <c r="A3770" s="3" t="s">
        <v>90</v>
      </c>
      <c r="B3770" s="6" t="s">
        <v>3142</v>
      </c>
      <c r="C3770" s="4" t="str">
        <f t="shared" ref="C3770" si="4515">LEFT(A3770,(FIND(" miles",A3770,1)-1))</f>
        <v>3.15</v>
      </c>
    </row>
    <row r="3771" spans="1:5" ht="13.5" thickBot="1">
      <c r="A3771" s="7">
        <v>0</v>
      </c>
      <c r="B3771" s="2" t="s">
        <v>3139</v>
      </c>
      <c r="C3771" s="8" t="str">
        <f t="shared" ref="C3771" si="4516">MID(A3767,FIND(" - ",A3767)+3, 2)</f>
        <v>21</v>
      </c>
    </row>
    <row r="3772" spans="1:5" ht="13.5" thickBot="1">
      <c r="A3772" s="1" t="s">
        <v>1731</v>
      </c>
      <c r="B3772" s="2" t="s">
        <v>3138</v>
      </c>
      <c r="C3772" s="4" t="str">
        <f t="shared" ref="C3772" si="4517">LEFT(A3772,(FIND(" -",A3772,1)-1))</f>
        <v>9/14/2017</v>
      </c>
    </row>
    <row r="3773" spans="1:5" ht="13.5" thickBot="1">
      <c r="A3773" s="3" t="s">
        <v>1732</v>
      </c>
      <c r="B3773" s="2" t="s">
        <v>3140</v>
      </c>
      <c r="C3773" s="8" t="str">
        <f t="shared" ref="C3773:C3774" si="4518">MID(A3773,FIND(" - ",A3773)+3,LEN(A3773))</f>
        <v>20th &amp; Fairmount</v>
      </c>
      <c r="D3773" s="2" t="s">
        <v>3143</v>
      </c>
      <c r="E3773" s="4" t="str">
        <f t="shared" ref="E3773" si="4519">LEFT(A3773,(FIND(" checkout",A3773,1)-1))</f>
        <v>8:04 AM</v>
      </c>
    </row>
    <row r="3774" spans="1:5" ht="13.5" thickBot="1">
      <c r="A3774" s="5" t="s">
        <v>802</v>
      </c>
      <c r="B3774" s="2" t="s">
        <v>3141</v>
      </c>
      <c r="C3774" s="8" t="str">
        <f t="shared" si="4518"/>
        <v>The Children's Hospital of Philadelphia (CHOP)</v>
      </c>
      <c r="D3774" s="2" t="s">
        <v>3144</v>
      </c>
      <c r="E3774" s="4" t="str">
        <f t="shared" ref="E3774" si="4520">LEFT(A3774,(FIND(" return",A3774,1)-1))</f>
        <v>8:20 AM</v>
      </c>
    </row>
    <row r="3775" spans="1:5" ht="13.5" thickBot="1">
      <c r="A3775" s="3" t="s">
        <v>35</v>
      </c>
      <c r="B3775" s="6" t="s">
        <v>3142</v>
      </c>
      <c r="C3775" s="4" t="str">
        <f t="shared" ref="C3775" si="4521">LEFT(A3775,(FIND(" miles",A3775,1)-1))</f>
        <v>2.4</v>
      </c>
    </row>
    <row r="3776" spans="1:5" ht="13.5" thickBot="1">
      <c r="A3776" s="7">
        <v>0</v>
      </c>
      <c r="B3776" s="2" t="s">
        <v>3139</v>
      </c>
      <c r="C3776" s="8" t="str">
        <f t="shared" ref="C3776" si="4522">MID(A3772,FIND(" - ",A3772)+3, 2)</f>
        <v>16</v>
      </c>
    </row>
    <row r="3777" spans="1:5" ht="13.5" thickBot="1">
      <c r="A3777" s="1" t="s">
        <v>1733</v>
      </c>
      <c r="B3777" s="2" t="s">
        <v>3138</v>
      </c>
      <c r="C3777" s="4" t="str">
        <f t="shared" ref="C3777" si="4523">LEFT(A3777,(FIND(" -",A3777,1)-1))</f>
        <v>9/14/2017</v>
      </c>
    </row>
    <row r="3778" spans="1:5" ht="13.5" thickBot="1">
      <c r="A3778" s="3" t="s">
        <v>376</v>
      </c>
      <c r="B3778" s="2" t="s">
        <v>3140</v>
      </c>
      <c r="C3778" s="8" t="str">
        <f t="shared" ref="C3778:C3779" si="4524">MID(A3778,FIND(" - ",A3778)+3,LEN(A3778))</f>
        <v>The Children's Hospital of Philadelphia (CHOP)</v>
      </c>
      <c r="D3778" s="2" t="s">
        <v>3143</v>
      </c>
      <c r="E3778" s="4" t="str">
        <f t="shared" ref="E3778" si="4525">LEFT(A3778,(FIND(" checkout",A3778,1)-1))</f>
        <v>5:14 PM</v>
      </c>
    </row>
    <row r="3779" spans="1:5" ht="13.5" thickBot="1">
      <c r="A3779" s="5" t="s">
        <v>1734</v>
      </c>
      <c r="B3779" s="2" t="s">
        <v>3141</v>
      </c>
      <c r="C3779" s="8" t="str">
        <f t="shared" si="4524"/>
        <v>23rd &amp; Fairmount</v>
      </c>
      <c r="D3779" s="2" t="s">
        <v>3144</v>
      </c>
      <c r="E3779" s="4" t="str">
        <f t="shared" ref="E3779" si="4526">LEFT(A3779,(FIND(" return",A3779,1)-1))</f>
        <v>5:40 PM</v>
      </c>
    </row>
    <row r="3780" spans="1:5" ht="13.5" thickBot="1">
      <c r="A3780" s="3" t="s">
        <v>493</v>
      </c>
      <c r="B3780" s="6" t="s">
        <v>3142</v>
      </c>
      <c r="C3780" s="4" t="str">
        <f t="shared" ref="C3780" si="4527">LEFT(A3780,(FIND(" miles",A3780,1)-1))</f>
        <v>3.9</v>
      </c>
    </row>
    <row r="3781" spans="1:5" ht="13.5" thickBot="1">
      <c r="A3781" s="7">
        <v>0</v>
      </c>
      <c r="B3781" s="2" t="s">
        <v>3139</v>
      </c>
      <c r="C3781" s="8" t="str">
        <f t="shared" ref="C3781" si="4528">MID(A3777,FIND(" - ",A3777)+3, 2)</f>
        <v>26</v>
      </c>
    </row>
    <row r="3782" spans="1:5" ht="13.5" thickBot="1">
      <c r="A3782" s="1" t="s">
        <v>1735</v>
      </c>
      <c r="B3782" s="2" t="s">
        <v>3138</v>
      </c>
      <c r="C3782" s="4" t="str">
        <f t="shared" ref="C3782" si="4529">LEFT(A3782,(FIND(" -",A3782,1)-1))</f>
        <v>9/14/2017</v>
      </c>
    </row>
    <row r="3783" spans="1:5" ht="13.5" thickBot="1">
      <c r="A3783" s="3" t="s">
        <v>1705</v>
      </c>
      <c r="B3783" s="2" t="s">
        <v>3140</v>
      </c>
      <c r="C3783" s="8" t="str">
        <f t="shared" ref="C3783:C3784" si="4530">MID(A3783,FIND(" - ",A3783)+3,LEN(A3783))</f>
        <v>20th &amp; Fairmount</v>
      </c>
      <c r="D3783" s="2" t="s">
        <v>3143</v>
      </c>
      <c r="E3783" s="4" t="str">
        <f t="shared" ref="E3783" si="4531">LEFT(A3783,(FIND(" checkout",A3783,1)-1))</f>
        <v>6:16 PM</v>
      </c>
    </row>
    <row r="3784" spans="1:5" ht="13.5" thickBot="1">
      <c r="A3784" s="5" t="s">
        <v>1736</v>
      </c>
      <c r="B3784" s="2" t="s">
        <v>3141</v>
      </c>
      <c r="C3784" s="8" t="str">
        <f t="shared" si="4530"/>
        <v>Girard Station, MFL</v>
      </c>
      <c r="D3784" s="2" t="s">
        <v>3144</v>
      </c>
      <c r="E3784" s="4" t="str">
        <f t="shared" ref="E3784" si="4532">LEFT(A3784,(FIND(" return",A3784,1)-1))</f>
        <v>6:31 PM</v>
      </c>
    </row>
    <row r="3785" spans="1:5" ht="13.5" thickBot="1">
      <c r="A3785" s="3" t="s">
        <v>23</v>
      </c>
      <c r="B3785" s="6" t="s">
        <v>3142</v>
      </c>
      <c r="C3785" s="4" t="str">
        <f t="shared" ref="C3785" si="4533">LEFT(A3785,(FIND(" miles",A3785,1)-1))</f>
        <v>2.25</v>
      </c>
    </row>
    <row r="3786" spans="1:5" ht="13.5" thickBot="1">
      <c r="A3786" s="7">
        <v>0</v>
      </c>
      <c r="B3786" s="2" t="s">
        <v>3139</v>
      </c>
      <c r="C3786" s="8" t="str">
        <f t="shared" ref="C3786" si="4534">MID(A3782,FIND(" - ",A3782)+3, 2)</f>
        <v>15</v>
      </c>
    </row>
    <row r="3787" spans="1:5" ht="13.5" thickBot="1">
      <c r="A3787" s="1" t="s">
        <v>1731</v>
      </c>
      <c r="B3787" s="2" t="s">
        <v>3138</v>
      </c>
      <c r="C3787" s="4" t="str">
        <f t="shared" ref="C3787" si="4535">LEFT(A3787,(FIND(" -",A3787,1)-1))</f>
        <v>9/14/2017</v>
      </c>
    </row>
    <row r="3788" spans="1:5" ht="13.5" thickBot="1">
      <c r="A3788" s="3" t="s">
        <v>1737</v>
      </c>
      <c r="B3788" s="2" t="s">
        <v>3140</v>
      </c>
      <c r="C3788" s="8" t="str">
        <f t="shared" ref="C3788:C3789" si="4536">MID(A3788,FIND(" - ",A3788)+3,LEN(A3788))</f>
        <v>Del. River Trail &amp; Penn St.</v>
      </c>
      <c r="D3788" s="2" t="s">
        <v>3143</v>
      </c>
      <c r="E3788" s="4" t="str">
        <f t="shared" ref="E3788" si="4537">LEFT(A3788,(FIND(" checkout",A3788,1)-1))</f>
        <v>10:55 PM</v>
      </c>
    </row>
    <row r="3789" spans="1:5" ht="13.5" thickBot="1">
      <c r="A3789" s="5" t="s">
        <v>1738</v>
      </c>
      <c r="B3789" s="2" t="s">
        <v>3141</v>
      </c>
      <c r="C3789" s="8" t="str">
        <f t="shared" si="4536"/>
        <v>20th &amp; Fairmount</v>
      </c>
      <c r="D3789" s="2" t="s">
        <v>3144</v>
      </c>
      <c r="E3789" s="4" t="str">
        <f t="shared" ref="E3789" si="4538">LEFT(A3789,(FIND(" return",A3789,1)-1))</f>
        <v>11:11 PM</v>
      </c>
    </row>
    <row r="3790" spans="1:5" ht="13.5" thickBot="1">
      <c r="A3790" s="3" t="s">
        <v>35</v>
      </c>
      <c r="B3790" s="6" t="s">
        <v>3142</v>
      </c>
      <c r="C3790" s="4" t="str">
        <f t="shared" ref="C3790" si="4539">LEFT(A3790,(FIND(" miles",A3790,1)-1))</f>
        <v>2.4</v>
      </c>
    </row>
    <row r="3791" spans="1:5" ht="13.5" thickBot="1">
      <c r="A3791" s="7">
        <v>0</v>
      </c>
      <c r="B3791" s="2" t="s">
        <v>3139</v>
      </c>
      <c r="C3791" s="8" t="str">
        <f t="shared" ref="C3791" si="4540">MID(A3787,FIND(" - ",A3787)+3, 2)</f>
        <v>16</v>
      </c>
    </row>
    <row r="3792" spans="1:5" ht="13.5" thickBot="1">
      <c r="A3792" s="1" t="s">
        <v>1739</v>
      </c>
      <c r="B3792" s="2" t="s">
        <v>3138</v>
      </c>
      <c r="C3792" s="4" t="str">
        <f t="shared" ref="C3792" si="4541">LEFT(A3792,(FIND(" -",A3792,1)-1))</f>
        <v>9/15/2017</v>
      </c>
    </row>
    <row r="3793" spans="1:5" ht="13.5" thickBot="1">
      <c r="A3793" s="3" t="s">
        <v>1740</v>
      </c>
      <c r="B3793" s="2" t="s">
        <v>3140</v>
      </c>
      <c r="C3793" s="8" t="str">
        <f t="shared" ref="C3793:C3794" si="4542">MID(A3793,FIND(" - ",A3793)+3,LEN(A3793))</f>
        <v>20th &amp; Fairmount</v>
      </c>
      <c r="D3793" s="2" t="s">
        <v>3143</v>
      </c>
      <c r="E3793" s="4" t="str">
        <f t="shared" ref="E3793" si="4543">LEFT(A3793,(FIND(" checkout",A3793,1)-1))</f>
        <v>8:15 AM</v>
      </c>
    </row>
    <row r="3794" spans="1:5" ht="13.5" thickBot="1">
      <c r="A3794" s="5" t="s">
        <v>222</v>
      </c>
      <c r="B3794" s="2" t="s">
        <v>3141</v>
      </c>
      <c r="C3794" s="8" t="str">
        <f t="shared" si="4542"/>
        <v>The Children's Hospital of Philadelphia (CHOP)</v>
      </c>
      <c r="D3794" s="2" t="s">
        <v>3144</v>
      </c>
      <c r="E3794" s="4" t="str">
        <f t="shared" ref="E3794" si="4544">LEFT(A3794,(FIND(" return",A3794,1)-1))</f>
        <v>8:32 AM</v>
      </c>
    </row>
    <row r="3795" spans="1:5" ht="13.5" thickBot="1">
      <c r="A3795" s="3" t="s">
        <v>45</v>
      </c>
      <c r="B3795" s="6" t="s">
        <v>3142</v>
      </c>
      <c r="C3795" s="4" t="str">
        <f t="shared" ref="C3795" si="4545">LEFT(A3795,(FIND(" miles",A3795,1)-1))</f>
        <v>2.55</v>
      </c>
    </row>
    <row r="3796" spans="1:5" ht="13.5" thickBot="1">
      <c r="A3796" s="7">
        <v>0</v>
      </c>
      <c r="B3796" s="2" t="s">
        <v>3139</v>
      </c>
      <c r="C3796" s="8" t="str">
        <f t="shared" ref="C3796" si="4546">MID(A3792,FIND(" - ",A3792)+3, 2)</f>
        <v>17</v>
      </c>
    </row>
    <row r="3797" spans="1:5" ht="13.5" thickBot="1">
      <c r="A3797" s="1" t="s">
        <v>1741</v>
      </c>
      <c r="B3797" s="2" t="s">
        <v>3138</v>
      </c>
      <c r="C3797" s="4" t="str">
        <f t="shared" ref="C3797" si="4547">LEFT(A3797,(FIND(" -",A3797,1)-1))</f>
        <v>9/15/2017</v>
      </c>
    </row>
    <row r="3798" spans="1:5" ht="13.5" thickBot="1">
      <c r="A3798" s="3" t="s">
        <v>288</v>
      </c>
      <c r="B3798" s="2" t="s">
        <v>3140</v>
      </c>
      <c r="C3798" s="8" t="str">
        <f t="shared" ref="C3798:C3799" si="4548">MID(A3798,FIND(" - ",A3798)+3,LEN(A3798))</f>
        <v>The Children's Hospital of Philadelphia (CHOP)</v>
      </c>
      <c r="D3798" s="2" t="s">
        <v>3143</v>
      </c>
      <c r="E3798" s="4" t="str">
        <f t="shared" ref="E3798" si="4549">LEFT(A3798,(FIND(" checkout",A3798,1)-1))</f>
        <v>5:02 PM</v>
      </c>
    </row>
    <row r="3799" spans="1:5" ht="13.5" thickBot="1">
      <c r="A3799" s="5" t="s">
        <v>1188</v>
      </c>
      <c r="B3799" s="2" t="s">
        <v>3141</v>
      </c>
      <c r="C3799" s="8" t="str">
        <f t="shared" si="4548"/>
        <v>17th &amp; Pine</v>
      </c>
      <c r="D3799" s="2" t="s">
        <v>3144</v>
      </c>
      <c r="E3799" s="4" t="str">
        <f t="shared" ref="E3799" si="4550">LEFT(A3799,(FIND(" return",A3799,1)-1))</f>
        <v>5:15 PM</v>
      </c>
    </row>
    <row r="3800" spans="1:5" ht="13.5" thickBot="1">
      <c r="A3800" s="3" t="s">
        <v>31</v>
      </c>
      <c r="B3800" s="6" t="s">
        <v>3142</v>
      </c>
      <c r="C3800" s="4" t="str">
        <f t="shared" ref="C3800" si="4551">LEFT(A3800,(FIND(" miles",A3800,1)-1))</f>
        <v>1.95</v>
      </c>
    </row>
    <row r="3801" spans="1:5" ht="13.5" thickBot="1">
      <c r="A3801" s="7">
        <v>0</v>
      </c>
      <c r="B3801" s="2" t="s">
        <v>3139</v>
      </c>
      <c r="C3801" s="8" t="str">
        <f t="shared" ref="C3801" si="4552">MID(A3797,FIND(" - ",A3797)+3, 2)</f>
        <v>13</v>
      </c>
    </row>
    <row r="3802" spans="1:5" ht="13.5" thickBot="1">
      <c r="A3802" s="1" t="s">
        <v>1742</v>
      </c>
      <c r="B3802" s="2" t="s">
        <v>3138</v>
      </c>
      <c r="C3802" s="4" t="str">
        <f t="shared" ref="C3802" si="4553">LEFT(A3802,(FIND(" -",A3802,1)-1))</f>
        <v>9/16/2017</v>
      </c>
    </row>
    <row r="3803" spans="1:5" ht="13.5" thickBot="1">
      <c r="A3803" s="3" t="s">
        <v>1743</v>
      </c>
      <c r="B3803" s="2" t="s">
        <v>3140</v>
      </c>
      <c r="C3803" s="8" t="str">
        <f t="shared" ref="C3803:C3804" si="4554">MID(A3803,FIND(" - ",A3803)+3,LEN(A3803))</f>
        <v>20th &amp; Fairmount</v>
      </c>
      <c r="D3803" s="2" t="s">
        <v>3143</v>
      </c>
      <c r="E3803" s="4" t="str">
        <f t="shared" ref="E3803" si="4555">LEFT(A3803,(FIND(" checkout",A3803,1)-1))</f>
        <v>1:38 PM</v>
      </c>
    </row>
    <row r="3804" spans="1:5" ht="13.5" thickBot="1">
      <c r="A3804" s="5" t="s">
        <v>1744</v>
      </c>
      <c r="B3804" s="2" t="s">
        <v>3141</v>
      </c>
      <c r="C3804" s="8" t="str">
        <f t="shared" si="4554"/>
        <v>3rd &amp; Girard</v>
      </c>
      <c r="D3804" s="2" t="s">
        <v>3144</v>
      </c>
      <c r="E3804" s="4" t="str">
        <f t="shared" ref="E3804" si="4556">LEFT(A3804,(FIND(" return",A3804,1)-1))</f>
        <v>1:52 PM</v>
      </c>
    </row>
    <row r="3805" spans="1:5" ht="13.5" thickBot="1">
      <c r="A3805" s="3" t="s">
        <v>3</v>
      </c>
      <c r="B3805" s="6" t="s">
        <v>3142</v>
      </c>
      <c r="C3805" s="4" t="str">
        <f t="shared" ref="C3805" si="4557">LEFT(A3805,(FIND(" miles",A3805,1)-1))</f>
        <v>2.1</v>
      </c>
    </row>
    <row r="3806" spans="1:5" ht="13.5" thickBot="1">
      <c r="A3806" s="7">
        <v>0</v>
      </c>
      <c r="B3806" s="2" t="s">
        <v>3139</v>
      </c>
      <c r="C3806" s="8" t="str">
        <f t="shared" ref="C3806" si="4558">MID(A3802,FIND(" - ",A3802)+3, 2)</f>
        <v>14</v>
      </c>
    </row>
    <row r="3807" spans="1:5" ht="13.5" thickBot="1">
      <c r="A3807" s="1" t="s">
        <v>1745</v>
      </c>
      <c r="B3807" s="2" t="s">
        <v>3138</v>
      </c>
      <c r="C3807" s="4" t="str">
        <f t="shared" ref="C3807" si="4559">LEFT(A3807,(FIND(" -",A3807,1)-1))</f>
        <v>9/17/2017</v>
      </c>
    </row>
    <row r="3808" spans="1:5" ht="13.5" thickBot="1">
      <c r="A3808" s="3" t="s">
        <v>1746</v>
      </c>
      <c r="B3808" s="2" t="s">
        <v>3140</v>
      </c>
      <c r="C3808" s="8" t="str">
        <f t="shared" ref="C3808:C3809" si="4560">MID(A3808,FIND(" - ",A3808)+3,LEN(A3808))</f>
        <v>Thompson &amp; Palmer, Adaire School</v>
      </c>
      <c r="D3808" s="2" t="s">
        <v>3143</v>
      </c>
      <c r="E3808" s="4" t="str">
        <f t="shared" ref="E3808" si="4561">LEFT(A3808,(FIND(" checkout",A3808,1)-1))</f>
        <v>11:17 AM</v>
      </c>
    </row>
    <row r="3809" spans="1:5" ht="13.5" thickBot="1">
      <c r="A3809" s="5" t="s">
        <v>1747</v>
      </c>
      <c r="B3809" s="2" t="s">
        <v>3141</v>
      </c>
      <c r="C3809" s="8" t="str">
        <f t="shared" si="4560"/>
        <v>20th &amp; Fairmount</v>
      </c>
      <c r="D3809" s="2" t="s">
        <v>3144</v>
      </c>
      <c r="E3809" s="4" t="str">
        <f t="shared" ref="E3809" si="4562">LEFT(A3809,(FIND(" return",A3809,1)-1))</f>
        <v>11:41 AM</v>
      </c>
    </row>
    <row r="3810" spans="1:5" ht="13.5" thickBot="1">
      <c r="A3810" s="3" t="s">
        <v>15</v>
      </c>
      <c r="B3810" s="6" t="s">
        <v>3142</v>
      </c>
      <c r="C3810" s="4" t="str">
        <f t="shared" ref="C3810" si="4563">LEFT(A3810,(FIND(" miles",A3810,1)-1))</f>
        <v>3.6</v>
      </c>
    </row>
    <row r="3811" spans="1:5" ht="13.5" thickBot="1">
      <c r="A3811" s="7">
        <v>0</v>
      </c>
      <c r="B3811" s="2" t="s">
        <v>3139</v>
      </c>
      <c r="C3811" s="8" t="str">
        <f t="shared" ref="C3811" si="4564">MID(A3807,FIND(" - ",A3807)+3, 2)</f>
        <v>24</v>
      </c>
    </row>
    <row r="3812" spans="1:5" ht="13.5" thickBot="1">
      <c r="A3812" s="1" t="s">
        <v>1748</v>
      </c>
      <c r="B3812" s="2" t="s">
        <v>3138</v>
      </c>
      <c r="C3812" s="4" t="str">
        <f t="shared" ref="C3812" si="4565">LEFT(A3812,(FIND(" -",A3812,1)-1))</f>
        <v>9/18/2017</v>
      </c>
    </row>
    <row r="3813" spans="1:5" ht="13.5" thickBot="1">
      <c r="A3813" s="3" t="s">
        <v>1749</v>
      </c>
      <c r="B3813" s="2" t="s">
        <v>3140</v>
      </c>
      <c r="C3813" s="8" t="str">
        <f t="shared" ref="C3813:C3814" si="4566">MID(A3813,FIND(" - ",A3813)+3,LEN(A3813))</f>
        <v>Fairmount &amp; Ridge</v>
      </c>
      <c r="D3813" s="2" t="s">
        <v>3143</v>
      </c>
      <c r="E3813" s="4" t="str">
        <f t="shared" ref="E3813" si="4567">LEFT(A3813,(FIND(" checkout",A3813,1)-1))</f>
        <v>9:05 AM</v>
      </c>
    </row>
    <row r="3814" spans="1:5" ht="13.5" thickBot="1">
      <c r="A3814" s="5" t="s">
        <v>1750</v>
      </c>
      <c r="B3814" s="2" t="s">
        <v>3141</v>
      </c>
      <c r="C3814" s="8" t="str">
        <f t="shared" si="4566"/>
        <v>10th &amp; Chestnut</v>
      </c>
      <c r="D3814" s="2" t="s">
        <v>3144</v>
      </c>
      <c r="E3814" s="4" t="str">
        <f t="shared" ref="E3814" si="4568">LEFT(A3814,(FIND(" return",A3814,1)-1))</f>
        <v>9:18 AM</v>
      </c>
    </row>
    <row r="3815" spans="1:5" ht="13.5" thickBot="1">
      <c r="A3815" s="3" t="s">
        <v>31</v>
      </c>
      <c r="B3815" s="6" t="s">
        <v>3142</v>
      </c>
      <c r="C3815" s="4" t="str">
        <f t="shared" ref="C3815" si="4569">LEFT(A3815,(FIND(" miles",A3815,1)-1))</f>
        <v>1.95</v>
      </c>
    </row>
    <row r="3816" spans="1:5" ht="13.5" thickBot="1">
      <c r="A3816" s="7">
        <v>0</v>
      </c>
      <c r="B3816" s="2" t="s">
        <v>3139</v>
      </c>
      <c r="C3816" s="8" t="str">
        <f t="shared" ref="C3816" si="4570">MID(A3812,FIND(" - ",A3812)+3, 2)</f>
        <v>13</v>
      </c>
    </row>
    <row r="3817" spans="1:5" ht="13.5" thickBot="1">
      <c r="A3817" s="1" t="s">
        <v>1751</v>
      </c>
      <c r="B3817" s="2" t="s">
        <v>3138</v>
      </c>
      <c r="C3817" s="4" t="str">
        <f t="shared" ref="C3817" si="4571">LEFT(A3817,(FIND(" -",A3817,1)-1))</f>
        <v>9/18/2017</v>
      </c>
    </row>
    <row r="3818" spans="1:5" ht="13.5" thickBot="1">
      <c r="A3818" s="3" t="s">
        <v>1752</v>
      </c>
      <c r="B3818" s="2" t="s">
        <v>3140</v>
      </c>
      <c r="C3818" s="8" t="str">
        <f t="shared" ref="C3818:C3819" si="4572">MID(A3818,FIND(" - ",A3818)+3,LEN(A3818))</f>
        <v>9th &amp; Locust</v>
      </c>
      <c r="D3818" s="2" t="s">
        <v>3143</v>
      </c>
      <c r="E3818" s="4" t="str">
        <f t="shared" ref="E3818" si="4573">LEFT(A3818,(FIND(" checkout",A3818,1)-1))</f>
        <v>10:27 AM</v>
      </c>
    </row>
    <row r="3819" spans="1:5" ht="13.5" thickBot="1">
      <c r="A3819" s="5" t="s">
        <v>1753</v>
      </c>
      <c r="B3819" s="2" t="s">
        <v>3141</v>
      </c>
      <c r="C3819" s="8" t="str">
        <f t="shared" si="4572"/>
        <v>20th &amp; Fairmount</v>
      </c>
      <c r="D3819" s="2" t="s">
        <v>3144</v>
      </c>
      <c r="E3819" s="4" t="str">
        <f t="shared" ref="E3819" si="4574">LEFT(A3819,(FIND(" return",A3819,1)-1))</f>
        <v>10:43 AM</v>
      </c>
    </row>
    <row r="3820" spans="1:5" ht="13.5" thickBot="1">
      <c r="A3820" s="3" t="s">
        <v>35</v>
      </c>
      <c r="B3820" s="6" t="s">
        <v>3142</v>
      </c>
      <c r="C3820" s="4" t="str">
        <f t="shared" ref="C3820" si="4575">LEFT(A3820,(FIND(" miles",A3820,1)-1))</f>
        <v>2.4</v>
      </c>
    </row>
    <row r="3821" spans="1:5" ht="13.5" thickBot="1">
      <c r="A3821" s="7">
        <v>0</v>
      </c>
      <c r="B3821" s="2" t="s">
        <v>3139</v>
      </c>
      <c r="C3821" s="8" t="str">
        <f t="shared" ref="C3821" si="4576">MID(A3817,FIND(" - ",A3817)+3, 2)</f>
        <v>16</v>
      </c>
    </row>
    <row r="3822" spans="1:5" ht="13.5" thickBot="1">
      <c r="A3822" s="1" t="s">
        <v>1754</v>
      </c>
      <c r="B3822" s="2" t="s">
        <v>3138</v>
      </c>
      <c r="C3822" s="4" t="str">
        <f t="shared" ref="C3822" si="4577">LEFT(A3822,(FIND(" -",A3822,1)-1))</f>
        <v>9/19/2017</v>
      </c>
    </row>
    <row r="3823" spans="1:5" ht="13.5" thickBot="1">
      <c r="A3823" s="3" t="s">
        <v>1755</v>
      </c>
      <c r="B3823" s="2" t="s">
        <v>3140</v>
      </c>
      <c r="C3823" s="8" t="str">
        <f t="shared" ref="C3823:C3824" si="4578">MID(A3823,FIND(" - ",A3823)+3,LEN(A3823))</f>
        <v>20th &amp; Fairmount</v>
      </c>
      <c r="D3823" s="2" t="s">
        <v>3143</v>
      </c>
      <c r="E3823" s="4" t="str">
        <f t="shared" ref="E3823" si="4579">LEFT(A3823,(FIND(" checkout",A3823,1)-1))</f>
        <v>7:53 AM</v>
      </c>
    </row>
    <row r="3824" spans="1:5" ht="13.5" thickBot="1">
      <c r="A3824" s="5" t="s">
        <v>1064</v>
      </c>
      <c r="B3824" s="2" t="s">
        <v>3141</v>
      </c>
      <c r="C3824" s="8" t="str">
        <f t="shared" si="4578"/>
        <v>The Children's Hospital of Philadelphia (CHOP)</v>
      </c>
      <c r="D3824" s="2" t="s">
        <v>3144</v>
      </c>
      <c r="E3824" s="4" t="str">
        <f t="shared" ref="E3824" si="4580">LEFT(A3824,(FIND(" return",A3824,1)-1))</f>
        <v>8:09 AM</v>
      </c>
    </row>
    <row r="3825" spans="1:5" ht="13.5" thickBot="1">
      <c r="A3825" s="3" t="s">
        <v>35</v>
      </c>
      <c r="B3825" s="6" t="s">
        <v>3142</v>
      </c>
      <c r="C3825" s="4" t="str">
        <f t="shared" ref="C3825" si="4581">LEFT(A3825,(FIND(" miles",A3825,1)-1))</f>
        <v>2.4</v>
      </c>
    </row>
    <row r="3826" spans="1:5" ht="13.5" thickBot="1">
      <c r="A3826" s="7">
        <v>0</v>
      </c>
      <c r="B3826" s="2" t="s">
        <v>3139</v>
      </c>
      <c r="C3826" s="8" t="str">
        <f t="shared" ref="C3826" si="4582">MID(A3822,FIND(" - ",A3822)+3, 2)</f>
        <v>16</v>
      </c>
    </row>
    <row r="3827" spans="1:5" ht="13.5" thickBot="1">
      <c r="A3827" s="1" t="s">
        <v>1756</v>
      </c>
      <c r="B3827" s="2" t="s">
        <v>3138</v>
      </c>
      <c r="C3827" s="4" t="str">
        <f t="shared" ref="C3827" si="4583">LEFT(A3827,(FIND(" -",A3827,1)-1))</f>
        <v>9/19/2017</v>
      </c>
    </row>
    <row r="3828" spans="1:5" ht="13.5" thickBot="1">
      <c r="A3828" s="3" t="s">
        <v>1757</v>
      </c>
      <c r="B3828" s="2" t="s">
        <v>3140</v>
      </c>
      <c r="C3828" s="8" t="str">
        <f t="shared" ref="C3828:C3829" si="4584">MID(A3828,FIND(" - ",A3828)+3,LEN(A3828))</f>
        <v>23rd &amp; Market</v>
      </c>
      <c r="D3828" s="2" t="s">
        <v>3143</v>
      </c>
      <c r="E3828" s="4" t="str">
        <f t="shared" ref="E3828" si="4585">LEFT(A3828,(FIND(" checkout",A3828,1)-1))</f>
        <v>5:44 PM</v>
      </c>
    </row>
    <row r="3829" spans="1:5" ht="13.5" thickBot="1">
      <c r="A3829" s="5" t="s">
        <v>1758</v>
      </c>
      <c r="B3829" s="2" t="s">
        <v>3141</v>
      </c>
      <c r="C3829" s="8" t="str">
        <f t="shared" si="4584"/>
        <v>20th &amp; Fairmount</v>
      </c>
      <c r="D3829" s="2" t="s">
        <v>3144</v>
      </c>
      <c r="E3829" s="4" t="str">
        <f t="shared" ref="E3829" si="4586">LEFT(A3829,(FIND(" return",A3829,1)-1))</f>
        <v>5:53 PM</v>
      </c>
    </row>
    <row r="3830" spans="1:5" ht="13.5" thickBot="1">
      <c r="A3830" s="3" t="s">
        <v>299</v>
      </c>
      <c r="B3830" s="6" t="s">
        <v>3142</v>
      </c>
      <c r="C3830" s="4" t="str">
        <f t="shared" ref="C3830" si="4587">LEFT(A3830,(FIND(" miles",A3830,1)-1))</f>
        <v>1.35</v>
      </c>
    </row>
    <row r="3831" spans="1:5" ht="13.5" thickBot="1">
      <c r="A3831" s="7">
        <v>0</v>
      </c>
      <c r="B3831" s="2" t="s">
        <v>3139</v>
      </c>
      <c r="C3831" s="8" t="str">
        <f t="shared" ref="C3831" si="4588">MID(A3827,FIND(" - ",A3827)+3, 2)</f>
        <v xml:space="preserve">9 </v>
      </c>
    </row>
    <row r="3832" spans="1:5" ht="13.5" thickBot="1">
      <c r="A3832" s="1" t="s">
        <v>1759</v>
      </c>
      <c r="B3832" s="2" t="s">
        <v>3138</v>
      </c>
      <c r="C3832" s="4" t="str">
        <f t="shared" ref="C3832" si="4589">LEFT(A3832,(FIND(" -",A3832,1)-1))</f>
        <v>9/20/2017</v>
      </c>
    </row>
    <row r="3833" spans="1:5" ht="13.5" thickBot="1">
      <c r="A3833" s="3" t="s">
        <v>1760</v>
      </c>
      <c r="B3833" s="2" t="s">
        <v>3140</v>
      </c>
      <c r="C3833" s="8" t="str">
        <f t="shared" ref="C3833:C3834" si="4590">MID(A3833,FIND(" - ",A3833)+3,LEN(A3833))</f>
        <v>Philadelphia Museum of Art</v>
      </c>
      <c r="D3833" s="2" t="s">
        <v>3143</v>
      </c>
      <c r="E3833" s="4" t="str">
        <f t="shared" ref="E3833" si="4591">LEFT(A3833,(FIND(" checkout",A3833,1)-1))</f>
        <v>8:27 AM</v>
      </c>
    </row>
    <row r="3834" spans="1:5" ht="13.5" thickBot="1">
      <c r="A3834" s="5" t="s">
        <v>1761</v>
      </c>
      <c r="B3834" s="2" t="s">
        <v>3141</v>
      </c>
      <c r="C3834" s="8" t="str">
        <f t="shared" si="4590"/>
        <v>The Children's Hospital of Philadelphia (CHOP)</v>
      </c>
      <c r="D3834" s="2" t="s">
        <v>3144</v>
      </c>
      <c r="E3834" s="4" t="str">
        <f t="shared" ref="E3834" si="4592">LEFT(A3834,(FIND(" return",A3834,1)-1))</f>
        <v>8:38 AM</v>
      </c>
    </row>
    <row r="3835" spans="1:5" ht="13.5" thickBot="1">
      <c r="A3835" s="3" t="s">
        <v>330</v>
      </c>
      <c r="B3835" s="6" t="s">
        <v>3142</v>
      </c>
      <c r="C3835" s="4" t="str">
        <f t="shared" ref="C3835" si="4593">LEFT(A3835,(FIND(" miles",A3835,1)-1))</f>
        <v>1.65</v>
      </c>
    </row>
    <row r="3836" spans="1:5" ht="13.5" thickBot="1">
      <c r="A3836" s="7">
        <v>0</v>
      </c>
      <c r="B3836" s="2" t="s">
        <v>3139</v>
      </c>
      <c r="C3836" s="8" t="str">
        <f t="shared" ref="C3836" si="4594">MID(A3832,FIND(" - ",A3832)+3, 2)</f>
        <v>11</v>
      </c>
    </row>
    <row r="3837" spans="1:5" ht="13.5" thickBot="1">
      <c r="A3837" s="1" t="s">
        <v>1762</v>
      </c>
      <c r="B3837" s="2" t="s">
        <v>3138</v>
      </c>
      <c r="C3837" s="4" t="str">
        <f t="shared" ref="C3837" si="4595">LEFT(A3837,(FIND(" -",A3837,1)-1))</f>
        <v>9/20/2017</v>
      </c>
    </row>
    <row r="3838" spans="1:5" ht="13.5" thickBot="1">
      <c r="A3838" s="3" t="s">
        <v>57</v>
      </c>
      <c r="B3838" s="2" t="s">
        <v>3140</v>
      </c>
      <c r="C3838" s="8" t="str">
        <f t="shared" ref="C3838:C3839" si="4596">MID(A3838,FIND(" - ",A3838)+3,LEN(A3838))</f>
        <v>The Children's Hospital of Philadelphia (CHOP)</v>
      </c>
      <c r="D3838" s="2" t="s">
        <v>3143</v>
      </c>
      <c r="E3838" s="4" t="str">
        <f t="shared" ref="E3838" si="4597">LEFT(A3838,(FIND(" checkout",A3838,1)-1))</f>
        <v>5:06 PM</v>
      </c>
    </row>
    <row r="3839" spans="1:5" ht="13.5" thickBot="1">
      <c r="A3839" s="5" t="s">
        <v>1763</v>
      </c>
      <c r="B3839" s="2" t="s">
        <v>3141</v>
      </c>
      <c r="C3839" s="8" t="str">
        <f t="shared" si="4596"/>
        <v>The Children's Hospital of Philadelphia (CHOP)</v>
      </c>
      <c r="D3839" s="2" t="s">
        <v>3144</v>
      </c>
      <c r="E3839" s="4" t="str">
        <f t="shared" ref="E3839" si="4598">LEFT(A3839,(FIND(" return",A3839,1)-1))</f>
        <v>5:06 PM</v>
      </c>
    </row>
    <row r="3840" spans="1:5" ht="13.5" thickBot="1">
      <c r="A3840" s="3" t="s">
        <v>118</v>
      </c>
      <c r="B3840" s="6" t="s">
        <v>3142</v>
      </c>
      <c r="C3840" s="4" t="str">
        <f t="shared" ref="C3840" si="4599">LEFT(A3840,(FIND(" miles",A3840,1)-1))</f>
        <v>0</v>
      </c>
    </row>
    <row r="3841" spans="1:5" ht="13.5" thickBot="1">
      <c r="A3841" s="7">
        <v>0</v>
      </c>
      <c r="B3841" s="2" t="s">
        <v>3139</v>
      </c>
      <c r="C3841" s="8" t="str">
        <f t="shared" ref="C3841" si="4600">MID(A3837,FIND(" - ",A3837)+3, 2)</f>
        <v xml:space="preserve">0 </v>
      </c>
    </row>
    <row r="3842" spans="1:5" ht="13.5" thickBot="1">
      <c r="A3842" s="1" t="s">
        <v>1764</v>
      </c>
      <c r="B3842" s="2" t="s">
        <v>3138</v>
      </c>
      <c r="C3842" s="4" t="str">
        <f t="shared" ref="C3842" si="4601">LEFT(A3842,(FIND(" -",A3842,1)-1))</f>
        <v>9/20/2017</v>
      </c>
    </row>
    <row r="3843" spans="1:5" ht="13.5" thickBot="1">
      <c r="A3843" s="3" t="s">
        <v>211</v>
      </c>
      <c r="B3843" s="2" t="s">
        <v>3140</v>
      </c>
      <c r="C3843" s="8" t="str">
        <f t="shared" ref="C3843:C3844" si="4602">MID(A3843,FIND(" - ",A3843)+3,LEN(A3843))</f>
        <v>The Children's Hospital of Philadelphia (CHOP)</v>
      </c>
      <c r="D3843" s="2" t="s">
        <v>3143</v>
      </c>
      <c r="E3843" s="4" t="str">
        <f t="shared" ref="E3843" si="4603">LEFT(A3843,(FIND(" checkout",A3843,1)-1))</f>
        <v>5:07 PM</v>
      </c>
    </row>
    <row r="3844" spans="1:5" ht="13.5" thickBot="1">
      <c r="A3844" s="5" t="s">
        <v>1765</v>
      </c>
      <c r="B3844" s="2" t="s">
        <v>3141</v>
      </c>
      <c r="C3844" s="8" t="str">
        <f t="shared" si="4602"/>
        <v>20th &amp; Fairmount</v>
      </c>
      <c r="D3844" s="2" t="s">
        <v>3144</v>
      </c>
      <c r="E3844" s="4" t="str">
        <f t="shared" ref="E3844" si="4604">LEFT(A3844,(FIND(" return",A3844,1)-1))</f>
        <v>5:29 PM</v>
      </c>
    </row>
    <row r="3845" spans="1:5" ht="13.5" thickBot="1">
      <c r="A3845" s="3" t="s">
        <v>159</v>
      </c>
      <c r="B3845" s="6" t="s">
        <v>3142</v>
      </c>
      <c r="C3845" s="4" t="str">
        <f t="shared" ref="C3845" si="4605">LEFT(A3845,(FIND(" miles",A3845,1)-1))</f>
        <v>3.3</v>
      </c>
    </row>
    <row r="3846" spans="1:5" ht="13.5" thickBot="1">
      <c r="A3846" s="7">
        <v>0</v>
      </c>
      <c r="B3846" s="2" t="s">
        <v>3139</v>
      </c>
      <c r="C3846" s="8" t="str">
        <f t="shared" ref="C3846" si="4606">MID(A3842,FIND(" - ",A3842)+3, 2)</f>
        <v>22</v>
      </c>
    </row>
    <row r="3847" spans="1:5" ht="13.5" thickBot="1">
      <c r="A3847" s="1" t="s">
        <v>1766</v>
      </c>
      <c r="B3847" s="2" t="s">
        <v>3138</v>
      </c>
      <c r="C3847" s="4" t="str">
        <f t="shared" ref="C3847" si="4607">LEFT(A3847,(FIND(" -",A3847,1)-1))</f>
        <v>9/21/2017</v>
      </c>
    </row>
    <row r="3848" spans="1:5" ht="13.5" thickBot="1">
      <c r="A3848" s="3" t="s">
        <v>1767</v>
      </c>
      <c r="B3848" s="2" t="s">
        <v>3140</v>
      </c>
      <c r="C3848" s="8" t="str">
        <f t="shared" ref="C3848:C3849" si="4608">MID(A3848,FIND(" - ",A3848)+3,LEN(A3848))</f>
        <v>20th &amp; Fairmount</v>
      </c>
      <c r="D3848" s="2" t="s">
        <v>3143</v>
      </c>
      <c r="E3848" s="4" t="str">
        <f t="shared" ref="E3848" si="4609">LEFT(A3848,(FIND(" checkout",A3848,1)-1))</f>
        <v>7:48 AM</v>
      </c>
    </row>
    <row r="3849" spans="1:5" ht="13.5" thickBot="1">
      <c r="A3849" s="5" t="s">
        <v>886</v>
      </c>
      <c r="B3849" s="2" t="s">
        <v>3141</v>
      </c>
      <c r="C3849" s="8" t="str">
        <f t="shared" si="4608"/>
        <v>The Children's Hospital of Philadelphia (CHOP)</v>
      </c>
      <c r="D3849" s="2" t="s">
        <v>3144</v>
      </c>
      <c r="E3849" s="4" t="str">
        <f t="shared" ref="E3849" si="4610">LEFT(A3849,(FIND(" return",A3849,1)-1))</f>
        <v>8:05 AM</v>
      </c>
    </row>
    <row r="3850" spans="1:5" ht="13.5" thickBot="1">
      <c r="A3850" s="3" t="s">
        <v>45</v>
      </c>
      <c r="B3850" s="6" t="s">
        <v>3142</v>
      </c>
      <c r="C3850" s="4" t="str">
        <f t="shared" ref="C3850" si="4611">LEFT(A3850,(FIND(" miles",A3850,1)-1))</f>
        <v>2.55</v>
      </c>
    </row>
    <row r="3851" spans="1:5" ht="13.5" thickBot="1">
      <c r="A3851" s="7">
        <v>0</v>
      </c>
      <c r="B3851" s="2" t="s">
        <v>3139</v>
      </c>
      <c r="C3851" s="8" t="str">
        <f t="shared" ref="C3851" si="4612">MID(A3847,FIND(" - ",A3847)+3, 2)</f>
        <v>17</v>
      </c>
    </row>
    <row r="3852" spans="1:5" ht="13.5" thickBot="1">
      <c r="A3852" s="1" t="s">
        <v>1768</v>
      </c>
      <c r="B3852" s="2" t="s">
        <v>3138</v>
      </c>
      <c r="C3852" s="4" t="str">
        <f t="shared" ref="C3852" si="4613">LEFT(A3852,(FIND(" -",A3852,1)-1))</f>
        <v>9/21/2017</v>
      </c>
    </row>
    <row r="3853" spans="1:5" ht="13.5" thickBot="1">
      <c r="A3853" s="3" t="s">
        <v>1432</v>
      </c>
      <c r="B3853" s="2" t="s">
        <v>3140</v>
      </c>
      <c r="C3853" s="8" t="str">
        <f t="shared" ref="C3853:C3854" si="4614">MID(A3853,FIND(" - ",A3853)+3,LEN(A3853))</f>
        <v>The Children's Hospital of Philadelphia (CHOP)</v>
      </c>
      <c r="D3853" s="2" t="s">
        <v>3143</v>
      </c>
      <c r="E3853" s="4" t="str">
        <f t="shared" ref="E3853" si="4615">LEFT(A3853,(FIND(" checkout",A3853,1)-1))</f>
        <v>5:18 PM</v>
      </c>
    </row>
    <row r="3854" spans="1:5" ht="13.5" thickBot="1">
      <c r="A3854" s="5" t="s">
        <v>1769</v>
      </c>
      <c r="B3854" s="2" t="s">
        <v>3141</v>
      </c>
      <c r="C3854" s="8" t="str">
        <f t="shared" si="4614"/>
        <v>36th &amp; Sansom</v>
      </c>
      <c r="D3854" s="2" t="s">
        <v>3144</v>
      </c>
      <c r="E3854" s="4" t="str">
        <f t="shared" ref="E3854" si="4616">LEFT(A3854,(FIND(" return",A3854,1)-1))</f>
        <v>5:24 PM</v>
      </c>
    </row>
    <row r="3855" spans="1:5" ht="13.5" thickBot="1">
      <c r="A3855" s="3" t="s">
        <v>366</v>
      </c>
      <c r="B3855" s="6" t="s">
        <v>3142</v>
      </c>
      <c r="C3855" s="4" t="str">
        <f t="shared" ref="C3855" si="4617">LEFT(A3855,(FIND(" miles",A3855,1)-1))</f>
        <v>0.9</v>
      </c>
    </row>
    <row r="3856" spans="1:5" ht="13.5" thickBot="1">
      <c r="A3856" s="7">
        <v>0</v>
      </c>
      <c r="B3856" s="2" t="s">
        <v>3139</v>
      </c>
      <c r="C3856" s="8" t="str">
        <f t="shared" ref="C3856" si="4618">MID(A3852,FIND(" - ",A3852)+3, 2)</f>
        <v xml:space="preserve">6 </v>
      </c>
    </row>
    <row r="3857" spans="1:5" ht="13.5" thickBot="1">
      <c r="A3857" s="1" t="s">
        <v>1770</v>
      </c>
      <c r="B3857" s="2" t="s">
        <v>3138</v>
      </c>
      <c r="C3857" s="4" t="str">
        <f t="shared" ref="C3857" si="4619">LEFT(A3857,(FIND(" -",A3857,1)-1))</f>
        <v>9/21/2017</v>
      </c>
    </row>
    <row r="3858" spans="1:5" ht="13.5" thickBot="1">
      <c r="A3858" s="3" t="s">
        <v>1771</v>
      </c>
      <c r="B3858" s="2" t="s">
        <v>3140</v>
      </c>
      <c r="C3858" s="8" t="str">
        <f t="shared" ref="C3858:C3859" si="4620">MID(A3858,FIND(" - ",A3858)+3,LEN(A3858))</f>
        <v>33rd &amp; Market</v>
      </c>
      <c r="D3858" s="2" t="s">
        <v>3143</v>
      </c>
      <c r="E3858" s="4" t="str">
        <f t="shared" ref="E3858" si="4621">LEFT(A3858,(FIND(" checkout",A3858,1)-1))</f>
        <v>7:20 PM</v>
      </c>
    </row>
    <row r="3859" spans="1:5" ht="13.5" thickBot="1">
      <c r="A3859" s="5" t="s">
        <v>1772</v>
      </c>
      <c r="B3859" s="2" t="s">
        <v>3141</v>
      </c>
      <c r="C3859" s="8" t="str">
        <f t="shared" si="4620"/>
        <v>Rodin Museum</v>
      </c>
      <c r="D3859" s="2" t="s">
        <v>3144</v>
      </c>
      <c r="E3859" s="4" t="str">
        <f t="shared" ref="E3859" si="4622">LEFT(A3859,(FIND(" return",A3859,1)-1))</f>
        <v>7:36 PM</v>
      </c>
    </row>
    <row r="3860" spans="1:5" ht="13.5" thickBot="1">
      <c r="A3860" s="3" t="s">
        <v>35</v>
      </c>
      <c r="B3860" s="6" t="s">
        <v>3142</v>
      </c>
      <c r="C3860" s="4" t="str">
        <f t="shared" ref="C3860" si="4623">LEFT(A3860,(FIND(" miles",A3860,1)-1))</f>
        <v>2.4</v>
      </c>
    </row>
    <row r="3861" spans="1:5" ht="13.5" thickBot="1">
      <c r="A3861" s="7">
        <v>0</v>
      </c>
      <c r="B3861" s="2" t="s">
        <v>3139</v>
      </c>
      <c r="C3861" s="8" t="str">
        <f t="shared" ref="C3861" si="4624">MID(A3857,FIND(" - ",A3857)+3, 2)</f>
        <v>16</v>
      </c>
    </row>
    <row r="3862" spans="1:5" ht="13.5" thickBot="1">
      <c r="A3862" s="1" t="s">
        <v>1773</v>
      </c>
      <c r="B3862" s="2" t="s">
        <v>3138</v>
      </c>
      <c r="C3862" s="4" t="str">
        <f t="shared" ref="C3862" si="4625">LEFT(A3862,(FIND(" -",A3862,1)-1))</f>
        <v>9/22/2017</v>
      </c>
    </row>
    <row r="3863" spans="1:5" ht="13.5" thickBot="1">
      <c r="A3863" s="3" t="s">
        <v>1774</v>
      </c>
      <c r="B3863" s="2" t="s">
        <v>3140</v>
      </c>
      <c r="C3863" s="8" t="str">
        <f t="shared" ref="C3863:C3864" si="4626">MID(A3863,FIND(" - ",A3863)+3,LEN(A3863))</f>
        <v>20th &amp; Fairmount</v>
      </c>
      <c r="D3863" s="2" t="s">
        <v>3143</v>
      </c>
      <c r="E3863" s="4" t="str">
        <f t="shared" ref="E3863" si="4627">LEFT(A3863,(FIND(" checkout",A3863,1)-1))</f>
        <v>7:20 AM</v>
      </c>
    </row>
    <row r="3864" spans="1:5" ht="13.5" thickBot="1">
      <c r="A3864" s="5" t="s">
        <v>1775</v>
      </c>
      <c r="B3864" s="2" t="s">
        <v>3141</v>
      </c>
      <c r="C3864" s="8" t="str">
        <f t="shared" si="4626"/>
        <v>The Children's Hospital of Philadelphia (CHOP)</v>
      </c>
      <c r="D3864" s="2" t="s">
        <v>3144</v>
      </c>
      <c r="E3864" s="4" t="str">
        <f t="shared" ref="E3864" si="4628">LEFT(A3864,(FIND(" return",A3864,1)-1))</f>
        <v>7:34 AM</v>
      </c>
    </row>
    <row r="3865" spans="1:5" ht="13.5" thickBot="1">
      <c r="A3865" s="3" t="s">
        <v>3</v>
      </c>
      <c r="B3865" s="6" t="s">
        <v>3142</v>
      </c>
      <c r="C3865" s="4" t="str">
        <f t="shared" ref="C3865" si="4629">LEFT(A3865,(FIND(" miles",A3865,1)-1))</f>
        <v>2.1</v>
      </c>
    </row>
    <row r="3866" spans="1:5" ht="13.5" thickBot="1">
      <c r="A3866" s="7">
        <v>0</v>
      </c>
      <c r="B3866" s="2" t="s">
        <v>3139</v>
      </c>
      <c r="C3866" s="8" t="str">
        <f t="shared" ref="C3866" si="4630">MID(A3862,FIND(" - ",A3862)+3, 2)</f>
        <v>14</v>
      </c>
    </row>
    <row r="3867" spans="1:5" ht="13.5" thickBot="1">
      <c r="A3867" s="1" t="s">
        <v>1776</v>
      </c>
      <c r="B3867" s="2" t="s">
        <v>3138</v>
      </c>
      <c r="C3867" s="4" t="str">
        <f t="shared" ref="C3867" si="4631">LEFT(A3867,(FIND(" -",A3867,1)-1))</f>
        <v>9/22/2017</v>
      </c>
    </row>
    <row r="3868" spans="1:5" ht="13.5" thickBot="1">
      <c r="A3868" s="3" t="s">
        <v>1777</v>
      </c>
      <c r="B3868" s="2" t="s">
        <v>3140</v>
      </c>
      <c r="C3868" s="8" t="str">
        <f t="shared" ref="C3868:C3869" si="4632">MID(A3868,FIND(" - ",A3868)+3,LEN(A3868))</f>
        <v>19th &amp; Market</v>
      </c>
      <c r="D3868" s="2" t="s">
        <v>3143</v>
      </c>
      <c r="E3868" s="4" t="str">
        <f t="shared" ref="E3868" si="4633">LEFT(A3868,(FIND(" checkout",A3868,1)-1))</f>
        <v>4:51 PM</v>
      </c>
    </row>
    <row r="3869" spans="1:5" ht="13.5" thickBot="1">
      <c r="A3869" s="5" t="s">
        <v>1778</v>
      </c>
      <c r="B3869" s="2" t="s">
        <v>3141</v>
      </c>
      <c r="C3869" s="8" t="str">
        <f t="shared" si="4632"/>
        <v>20th &amp; Fairmount</v>
      </c>
      <c r="D3869" s="2" t="s">
        <v>3144</v>
      </c>
      <c r="E3869" s="4" t="str">
        <f t="shared" ref="E3869" si="4634">LEFT(A3869,(FIND(" return",A3869,1)-1))</f>
        <v>4:58 PM</v>
      </c>
    </row>
    <row r="3870" spans="1:5" ht="13.5" thickBot="1">
      <c r="A3870" s="3" t="s">
        <v>232</v>
      </c>
      <c r="B3870" s="6" t="s">
        <v>3142</v>
      </c>
      <c r="C3870" s="4" t="str">
        <f t="shared" ref="C3870" si="4635">LEFT(A3870,(FIND(" miles",A3870,1)-1))</f>
        <v>1.05</v>
      </c>
    </row>
    <row r="3871" spans="1:5" ht="13.5" thickBot="1">
      <c r="A3871" s="7">
        <v>0</v>
      </c>
      <c r="B3871" s="2" t="s">
        <v>3139</v>
      </c>
      <c r="C3871" s="8" t="str">
        <f t="shared" ref="C3871" si="4636">MID(A3867,FIND(" - ",A3867)+3, 2)</f>
        <v xml:space="preserve">7 </v>
      </c>
    </row>
    <row r="3872" spans="1:5" ht="13.5" thickBot="1">
      <c r="A3872" s="1" t="s">
        <v>1779</v>
      </c>
      <c r="B3872" s="2" t="s">
        <v>3138</v>
      </c>
      <c r="C3872" s="4" t="str">
        <f t="shared" ref="C3872" si="4637">LEFT(A3872,(FIND(" -",A3872,1)-1))</f>
        <v>9/22/2017</v>
      </c>
    </row>
    <row r="3873" spans="1:5" ht="13.5" thickBot="1">
      <c r="A3873" s="3" t="s">
        <v>1780</v>
      </c>
      <c r="B3873" s="2" t="s">
        <v>3140</v>
      </c>
      <c r="C3873" s="8" t="str">
        <f t="shared" ref="C3873:C3874" si="4638">MID(A3873,FIND(" - ",A3873)+3,LEN(A3873))</f>
        <v>20th &amp; Fairmount</v>
      </c>
      <c r="D3873" s="2" t="s">
        <v>3143</v>
      </c>
      <c r="E3873" s="4" t="str">
        <f t="shared" ref="E3873" si="4639">LEFT(A3873,(FIND(" checkout",A3873,1)-1))</f>
        <v>6:23 PM</v>
      </c>
    </row>
    <row r="3874" spans="1:5" ht="13.5" thickBot="1">
      <c r="A3874" s="5" t="s">
        <v>1781</v>
      </c>
      <c r="B3874" s="2" t="s">
        <v>3141</v>
      </c>
      <c r="C3874" s="8" t="str">
        <f t="shared" si="4638"/>
        <v>Thompson &amp; Palmer, Adaire School</v>
      </c>
      <c r="D3874" s="2" t="s">
        <v>3144</v>
      </c>
      <c r="E3874" s="4" t="str">
        <f t="shared" ref="E3874" si="4640">LEFT(A3874,(FIND(" return",A3874,1)-1))</f>
        <v>6:43 PM</v>
      </c>
    </row>
    <row r="3875" spans="1:5" ht="13.5" thickBot="1">
      <c r="A3875" s="3" t="s">
        <v>68</v>
      </c>
      <c r="B3875" s="6" t="s">
        <v>3142</v>
      </c>
      <c r="C3875" s="4" t="str">
        <f t="shared" ref="C3875" si="4641">LEFT(A3875,(FIND(" miles",A3875,1)-1))</f>
        <v>3</v>
      </c>
    </row>
    <row r="3876" spans="1:5" ht="13.5" thickBot="1">
      <c r="A3876" s="7">
        <v>0</v>
      </c>
      <c r="B3876" s="2" t="s">
        <v>3139</v>
      </c>
      <c r="C3876" s="8" t="str">
        <f t="shared" ref="C3876" si="4642">MID(A3872,FIND(" - ",A3872)+3, 2)</f>
        <v>20</v>
      </c>
    </row>
    <row r="3877" spans="1:5" ht="13.5" thickBot="1">
      <c r="A3877" s="1" t="s">
        <v>1782</v>
      </c>
      <c r="B3877" s="2" t="s">
        <v>3138</v>
      </c>
      <c r="C3877" s="4" t="str">
        <f t="shared" ref="C3877" si="4643">LEFT(A3877,(FIND(" -",A3877,1)-1))</f>
        <v>9/23/2017</v>
      </c>
    </row>
    <row r="3878" spans="1:5" ht="13.5" thickBot="1">
      <c r="A3878" s="3" t="s">
        <v>1783</v>
      </c>
      <c r="B3878" s="2" t="s">
        <v>3140</v>
      </c>
      <c r="C3878" s="8" t="str">
        <f t="shared" ref="C3878:C3879" si="4644">MID(A3878,FIND(" - ",A3878)+3,LEN(A3878))</f>
        <v>20th &amp; Fairmount</v>
      </c>
      <c r="D3878" s="2" t="s">
        <v>3143</v>
      </c>
      <c r="E3878" s="4" t="str">
        <f t="shared" ref="E3878" si="4645">LEFT(A3878,(FIND(" checkout",A3878,1)-1))</f>
        <v>1:12 PM</v>
      </c>
    </row>
    <row r="3879" spans="1:5" ht="13.5" thickBot="1">
      <c r="A3879" s="5" t="s">
        <v>1784</v>
      </c>
      <c r="B3879" s="2" t="s">
        <v>3141</v>
      </c>
      <c r="C3879" s="8" t="str">
        <f t="shared" si="4644"/>
        <v>15th &amp; South</v>
      </c>
      <c r="D3879" s="2" t="s">
        <v>3144</v>
      </c>
      <c r="E3879" s="4" t="str">
        <f t="shared" ref="E3879" si="4646">LEFT(A3879,(FIND(" return",A3879,1)-1))</f>
        <v>1:27 PM</v>
      </c>
    </row>
    <row r="3880" spans="1:5" ht="13.5" thickBot="1">
      <c r="A3880" s="3" t="s">
        <v>23</v>
      </c>
      <c r="B3880" s="6" t="s">
        <v>3142</v>
      </c>
      <c r="C3880" s="4" t="str">
        <f t="shared" ref="C3880" si="4647">LEFT(A3880,(FIND(" miles",A3880,1)-1))</f>
        <v>2.25</v>
      </c>
    </row>
    <row r="3881" spans="1:5" ht="13.5" thickBot="1">
      <c r="A3881" s="7">
        <v>0</v>
      </c>
      <c r="B3881" s="2" t="s">
        <v>3139</v>
      </c>
      <c r="C3881" s="8" t="str">
        <f t="shared" ref="C3881" si="4648">MID(A3877,FIND(" - ",A3877)+3, 2)</f>
        <v>15</v>
      </c>
    </row>
    <row r="3882" spans="1:5" ht="13.5" thickBot="1">
      <c r="A3882" s="1" t="s">
        <v>1782</v>
      </c>
      <c r="B3882" s="2" t="s">
        <v>3138</v>
      </c>
      <c r="C3882" s="4" t="str">
        <f t="shared" ref="C3882" si="4649">LEFT(A3882,(FIND(" -",A3882,1)-1))</f>
        <v>9/23/2017</v>
      </c>
    </row>
    <row r="3883" spans="1:5" ht="13.5" thickBot="1">
      <c r="A3883" s="3" t="s">
        <v>1785</v>
      </c>
      <c r="B3883" s="2" t="s">
        <v>3140</v>
      </c>
      <c r="C3883" s="8" t="str">
        <f t="shared" ref="C3883:C3884" si="4650">MID(A3883,FIND(" - ",A3883)+3,LEN(A3883))</f>
        <v>17th &amp; Pine</v>
      </c>
      <c r="D3883" s="2" t="s">
        <v>3143</v>
      </c>
      <c r="E3883" s="4" t="str">
        <f t="shared" ref="E3883" si="4651">LEFT(A3883,(FIND(" checkout",A3883,1)-1))</f>
        <v>6:18 PM</v>
      </c>
    </row>
    <row r="3884" spans="1:5" ht="13.5" thickBot="1">
      <c r="A3884" s="5" t="s">
        <v>1786</v>
      </c>
      <c r="B3884" s="2" t="s">
        <v>3141</v>
      </c>
      <c r="C3884" s="8" t="str">
        <f t="shared" si="4650"/>
        <v>20th &amp; Fairmount</v>
      </c>
      <c r="D3884" s="2" t="s">
        <v>3144</v>
      </c>
      <c r="E3884" s="4" t="str">
        <f t="shared" ref="E3884" si="4652">LEFT(A3884,(FIND(" return",A3884,1)-1))</f>
        <v>6:33 PM</v>
      </c>
    </row>
    <row r="3885" spans="1:5" ht="13.5" thickBot="1">
      <c r="A3885" s="3" t="s">
        <v>23</v>
      </c>
      <c r="B3885" s="6" t="s">
        <v>3142</v>
      </c>
      <c r="C3885" s="4" t="str">
        <f t="shared" ref="C3885" si="4653">LEFT(A3885,(FIND(" miles",A3885,1)-1))</f>
        <v>2.25</v>
      </c>
    </row>
    <row r="3886" spans="1:5" ht="13.5" thickBot="1">
      <c r="A3886" s="7">
        <v>0</v>
      </c>
      <c r="B3886" s="2" t="s">
        <v>3139</v>
      </c>
      <c r="C3886" s="8" t="str">
        <f t="shared" ref="C3886" si="4654">MID(A3882,FIND(" - ",A3882)+3, 2)</f>
        <v>15</v>
      </c>
    </row>
    <row r="3887" spans="1:5" ht="13.5" thickBot="1">
      <c r="A3887" s="1" t="s">
        <v>1787</v>
      </c>
      <c r="B3887" s="2" t="s">
        <v>3138</v>
      </c>
      <c r="C3887" s="4" t="str">
        <f t="shared" ref="C3887" si="4655">LEFT(A3887,(FIND(" -",A3887,1)-1))</f>
        <v>9/24/2017</v>
      </c>
    </row>
    <row r="3888" spans="1:5" ht="13.5" thickBot="1">
      <c r="A3888" s="3" t="s">
        <v>1788</v>
      </c>
      <c r="B3888" s="2" t="s">
        <v>3140</v>
      </c>
      <c r="C3888" s="8" t="str">
        <f t="shared" ref="C3888:C3889" si="4656">MID(A3888,FIND(" - ",A3888)+3,LEN(A3888))</f>
        <v>Broad &amp; Passyunk</v>
      </c>
      <c r="D3888" s="2" t="s">
        <v>3143</v>
      </c>
      <c r="E3888" s="4" t="str">
        <f t="shared" ref="E3888" si="4657">LEFT(A3888,(FIND(" checkout",A3888,1)-1))</f>
        <v>1:03 AM</v>
      </c>
    </row>
    <row r="3889" spans="1:5" ht="13.5" thickBot="1">
      <c r="A3889" s="5" t="s">
        <v>1789</v>
      </c>
      <c r="B3889" s="2" t="s">
        <v>3141</v>
      </c>
      <c r="C3889" s="8" t="str">
        <f t="shared" si="4656"/>
        <v>20th &amp; Fairmount</v>
      </c>
      <c r="D3889" s="2" t="s">
        <v>3144</v>
      </c>
      <c r="E3889" s="4" t="str">
        <f t="shared" ref="E3889" si="4658">LEFT(A3889,(FIND(" return",A3889,1)-1))</f>
        <v>1:30 AM</v>
      </c>
    </row>
    <row r="3890" spans="1:5" ht="13.5" thickBot="1">
      <c r="A3890" s="3" t="s">
        <v>1790</v>
      </c>
      <c r="B3890" s="6" t="s">
        <v>3142</v>
      </c>
      <c r="C3890" s="4" t="str">
        <f t="shared" ref="C3890" si="4659">LEFT(A3890,(FIND(" miles",A3890,1)-1))</f>
        <v>4.05</v>
      </c>
    </row>
    <row r="3891" spans="1:5" ht="13.5" thickBot="1">
      <c r="A3891" s="7">
        <v>0</v>
      </c>
      <c r="B3891" s="2" t="s">
        <v>3139</v>
      </c>
      <c r="C3891" s="8" t="str">
        <f t="shared" ref="C3891" si="4660">MID(A3887,FIND(" - ",A3887)+3, 2)</f>
        <v>27</v>
      </c>
    </row>
    <row r="3892" spans="1:5" ht="13.5" thickBot="1">
      <c r="A3892" s="1" t="s">
        <v>1791</v>
      </c>
      <c r="B3892" s="2" t="s">
        <v>3138</v>
      </c>
      <c r="C3892" s="4" t="str">
        <f t="shared" ref="C3892" si="4661">LEFT(A3892,(FIND(" -",A3892,1)-1))</f>
        <v>9/25/2017</v>
      </c>
    </row>
    <row r="3893" spans="1:5" ht="13.5" thickBot="1">
      <c r="A3893" s="3" t="s">
        <v>1616</v>
      </c>
      <c r="B3893" s="2" t="s">
        <v>3140</v>
      </c>
      <c r="C3893" s="8" t="str">
        <f t="shared" ref="C3893:C3894" si="4662">MID(A3893,FIND(" - ",A3893)+3,LEN(A3893))</f>
        <v>20th &amp; Fairmount</v>
      </c>
      <c r="D3893" s="2" t="s">
        <v>3143</v>
      </c>
      <c r="E3893" s="4" t="str">
        <f t="shared" ref="E3893" si="4663">LEFT(A3893,(FIND(" checkout",A3893,1)-1))</f>
        <v>8:13 AM</v>
      </c>
    </row>
    <row r="3894" spans="1:5" ht="13.5" thickBot="1">
      <c r="A3894" s="5" t="s">
        <v>1792</v>
      </c>
      <c r="B3894" s="2" t="s">
        <v>3141</v>
      </c>
      <c r="C3894" s="8" t="str">
        <f t="shared" si="4662"/>
        <v>The Children's Hospital of Philadelphia (CHOP)</v>
      </c>
      <c r="D3894" s="2" t="s">
        <v>3144</v>
      </c>
      <c r="E3894" s="4" t="str">
        <f t="shared" ref="E3894" si="4664">LEFT(A3894,(FIND(" return",A3894,1)-1))</f>
        <v>8:30 AM</v>
      </c>
    </row>
    <row r="3895" spans="1:5" ht="13.5" thickBot="1">
      <c r="A3895" s="3" t="s">
        <v>45</v>
      </c>
      <c r="B3895" s="6" t="s">
        <v>3142</v>
      </c>
      <c r="C3895" s="4" t="str">
        <f t="shared" ref="C3895" si="4665">LEFT(A3895,(FIND(" miles",A3895,1)-1))</f>
        <v>2.55</v>
      </c>
    </row>
    <row r="3896" spans="1:5" ht="13.5" thickBot="1">
      <c r="A3896" s="7">
        <v>0</v>
      </c>
      <c r="B3896" s="2" t="s">
        <v>3139</v>
      </c>
      <c r="C3896" s="8" t="str">
        <f t="shared" ref="C3896" si="4666">MID(A3892,FIND(" - ",A3892)+3, 2)</f>
        <v>17</v>
      </c>
    </row>
    <row r="3897" spans="1:5" ht="13.5" thickBot="1">
      <c r="A3897" s="1" t="s">
        <v>1793</v>
      </c>
      <c r="B3897" s="2" t="s">
        <v>3138</v>
      </c>
      <c r="C3897" s="4" t="str">
        <f t="shared" ref="C3897" si="4667">LEFT(A3897,(FIND(" -",A3897,1)-1))</f>
        <v>9/25/2017</v>
      </c>
    </row>
    <row r="3898" spans="1:5" ht="13.5" thickBot="1">
      <c r="A3898" s="3" t="s">
        <v>530</v>
      </c>
      <c r="B3898" s="2" t="s">
        <v>3140</v>
      </c>
      <c r="C3898" s="8" t="str">
        <f t="shared" ref="C3898:C3899" si="4668">MID(A3898,FIND(" - ",A3898)+3,LEN(A3898))</f>
        <v>The Children's Hospital of Philadelphia (CHOP)</v>
      </c>
      <c r="D3898" s="2" t="s">
        <v>3143</v>
      </c>
      <c r="E3898" s="4" t="str">
        <f t="shared" ref="E3898" si="4669">LEFT(A3898,(FIND(" checkout",A3898,1)-1))</f>
        <v>5:17 PM</v>
      </c>
    </row>
    <row r="3899" spans="1:5" ht="13.5" thickBot="1">
      <c r="A3899" s="5" t="s">
        <v>1794</v>
      </c>
      <c r="B3899" s="2" t="s">
        <v>3141</v>
      </c>
      <c r="C3899" s="8" t="str">
        <f t="shared" si="4668"/>
        <v>20th &amp; Fairmount</v>
      </c>
      <c r="D3899" s="2" t="s">
        <v>3144</v>
      </c>
      <c r="E3899" s="4" t="str">
        <f t="shared" ref="E3899" si="4670">LEFT(A3899,(FIND(" return",A3899,1)-1))</f>
        <v>5:38 PM</v>
      </c>
    </row>
    <row r="3900" spans="1:5" ht="13.5" thickBot="1">
      <c r="A3900" s="3" t="s">
        <v>90</v>
      </c>
      <c r="B3900" s="6" t="s">
        <v>3142</v>
      </c>
      <c r="C3900" s="4" t="str">
        <f t="shared" ref="C3900" si="4671">LEFT(A3900,(FIND(" miles",A3900,1)-1))</f>
        <v>3.15</v>
      </c>
    </row>
    <row r="3901" spans="1:5" ht="13.5" thickBot="1">
      <c r="A3901" s="7">
        <v>0</v>
      </c>
      <c r="B3901" s="2" t="s">
        <v>3139</v>
      </c>
      <c r="C3901" s="8" t="str">
        <f t="shared" ref="C3901" si="4672">MID(A3897,FIND(" - ",A3897)+3, 2)</f>
        <v>21</v>
      </c>
    </row>
    <row r="3902" spans="1:5" ht="13.5" thickBot="1">
      <c r="A3902" s="1" t="s">
        <v>1795</v>
      </c>
      <c r="B3902" s="2" t="s">
        <v>3138</v>
      </c>
      <c r="C3902" s="4" t="str">
        <f t="shared" ref="C3902" si="4673">LEFT(A3902,(FIND(" -",A3902,1)-1))</f>
        <v>9/25/2017</v>
      </c>
    </row>
    <row r="3903" spans="1:5" ht="13.5" thickBot="1">
      <c r="A3903" s="3" t="s">
        <v>1796</v>
      </c>
      <c r="B3903" s="2" t="s">
        <v>3140</v>
      </c>
      <c r="C3903" s="8" t="str">
        <f t="shared" ref="C3903:C3904" si="4674">MID(A3903,FIND(" - ",A3903)+3,LEN(A3903))</f>
        <v>17th &amp; Spring Garden, Community College of Philadelphia</v>
      </c>
      <c r="D3903" s="2" t="s">
        <v>3143</v>
      </c>
      <c r="E3903" s="4" t="str">
        <f t="shared" ref="E3903" si="4675">LEFT(A3903,(FIND(" checkout",A3903,1)-1))</f>
        <v>6:57 PM</v>
      </c>
    </row>
    <row r="3904" spans="1:5" ht="13.5" thickBot="1">
      <c r="A3904" s="5" t="s">
        <v>1797</v>
      </c>
      <c r="B3904" s="2" t="s">
        <v>3141</v>
      </c>
      <c r="C3904" s="8" t="str">
        <f t="shared" si="4674"/>
        <v>12th &amp; Callowhill</v>
      </c>
      <c r="D3904" s="2" t="s">
        <v>3144</v>
      </c>
      <c r="E3904" s="4" t="str">
        <f t="shared" ref="E3904" si="4676">LEFT(A3904,(FIND(" return",A3904,1)-1))</f>
        <v>7:02 PM</v>
      </c>
    </row>
    <row r="3905" spans="1:5" ht="13.5" thickBot="1">
      <c r="A3905" s="3" t="s">
        <v>27</v>
      </c>
      <c r="B3905" s="6" t="s">
        <v>3142</v>
      </c>
      <c r="C3905" s="4" t="str">
        <f t="shared" ref="C3905" si="4677">LEFT(A3905,(FIND(" miles",A3905,1)-1))</f>
        <v>0.75</v>
      </c>
    </row>
    <row r="3906" spans="1:5" ht="13.5" thickBot="1">
      <c r="A3906" s="7">
        <v>0</v>
      </c>
      <c r="B3906" s="2" t="s">
        <v>3139</v>
      </c>
      <c r="C3906" s="8" t="str">
        <f t="shared" ref="C3906" si="4678">MID(A3902,FIND(" - ",A3902)+3, 2)</f>
        <v xml:space="preserve">5 </v>
      </c>
    </row>
    <row r="3907" spans="1:5" ht="13.5" thickBot="1">
      <c r="A3907" s="1" t="s">
        <v>1798</v>
      </c>
      <c r="B3907" s="2" t="s">
        <v>3138</v>
      </c>
      <c r="C3907" s="4" t="str">
        <f t="shared" ref="C3907" si="4679">LEFT(A3907,(FIND(" -",A3907,1)-1))</f>
        <v>9/25/2017</v>
      </c>
    </row>
    <row r="3908" spans="1:5" ht="13.5" thickBot="1">
      <c r="A3908" s="3" t="s">
        <v>1799</v>
      </c>
      <c r="B3908" s="2" t="s">
        <v>3140</v>
      </c>
      <c r="C3908" s="8" t="str">
        <f t="shared" ref="C3908:C3909" si="4680">MID(A3908,FIND(" - ",A3908)+3,LEN(A3908))</f>
        <v>9th &amp; Arch</v>
      </c>
      <c r="D3908" s="2" t="s">
        <v>3143</v>
      </c>
      <c r="E3908" s="4" t="str">
        <f t="shared" ref="E3908" si="4681">LEFT(A3908,(FIND(" checkout",A3908,1)-1))</f>
        <v>10:33 PM</v>
      </c>
    </row>
    <row r="3909" spans="1:5" ht="13.5" thickBot="1">
      <c r="A3909" s="5" t="s">
        <v>1800</v>
      </c>
      <c r="B3909" s="2" t="s">
        <v>3141</v>
      </c>
      <c r="C3909" s="8" t="str">
        <f t="shared" si="4680"/>
        <v>20th &amp; Fairmount</v>
      </c>
      <c r="D3909" s="2" t="s">
        <v>3144</v>
      </c>
      <c r="E3909" s="4" t="str">
        <f t="shared" ref="E3909" si="4682">LEFT(A3909,(FIND(" return",A3909,1)-1))</f>
        <v>10:46 PM</v>
      </c>
    </row>
    <row r="3910" spans="1:5" ht="13.5" thickBot="1">
      <c r="A3910" s="3" t="s">
        <v>31</v>
      </c>
      <c r="B3910" s="6" t="s">
        <v>3142</v>
      </c>
      <c r="C3910" s="4" t="str">
        <f t="shared" ref="C3910" si="4683">LEFT(A3910,(FIND(" miles",A3910,1)-1))</f>
        <v>1.95</v>
      </c>
    </row>
    <row r="3911" spans="1:5" ht="13.5" thickBot="1">
      <c r="A3911" s="7">
        <v>0</v>
      </c>
      <c r="B3911" s="2" t="s">
        <v>3139</v>
      </c>
      <c r="C3911" s="8" t="str">
        <f t="shared" ref="C3911" si="4684">MID(A3907,FIND(" - ",A3907)+3, 2)</f>
        <v>13</v>
      </c>
    </row>
    <row r="3912" spans="1:5" ht="13.5" thickBot="1">
      <c r="A3912" s="1" t="s">
        <v>1801</v>
      </c>
      <c r="B3912" s="2" t="s">
        <v>3138</v>
      </c>
      <c r="C3912" s="4" t="str">
        <f t="shared" ref="C3912" si="4685">LEFT(A3912,(FIND(" -",A3912,1)-1))</f>
        <v>9/26/2017</v>
      </c>
    </row>
    <row r="3913" spans="1:5" ht="13.5" thickBot="1">
      <c r="A3913" s="3" t="s">
        <v>1802</v>
      </c>
      <c r="B3913" s="2" t="s">
        <v>3140</v>
      </c>
      <c r="C3913" s="8" t="str">
        <f t="shared" ref="C3913:C3914" si="4686">MID(A3913,FIND(" - ",A3913)+3,LEN(A3913))</f>
        <v>20th &amp; Fairmount</v>
      </c>
      <c r="D3913" s="2" t="s">
        <v>3143</v>
      </c>
      <c r="E3913" s="4" t="str">
        <f t="shared" ref="E3913" si="4687">LEFT(A3913,(FIND(" checkout",A3913,1)-1))</f>
        <v>7:59 AM</v>
      </c>
    </row>
    <row r="3914" spans="1:5" ht="13.5" thickBot="1">
      <c r="A3914" s="5" t="s">
        <v>1803</v>
      </c>
      <c r="B3914" s="2" t="s">
        <v>3141</v>
      </c>
      <c r="C3914" s="8" t="str">
        <f t="shared" si="4686"/>
        <v>The Children's Hospital of Philadelphia, East Service Drive</v>
      </c>
      <c r="D3914" s="2" t="s">
        <v>3144</v>
      </c>
      <c r="E3914" s="4" t="str">
        <f t="shared" ref="E3914" si="4688">LEFT(A3914,(FIND(" return",A3914,1)-1))</f>
        <v>8:14 AM</v>
      </c>
    </row>
    <row r="3915" spans="1:5" ht="13.5" thickBot="1">
      <c r="A3915" s="3" t="s">
        <v>23</v>
      </c>
      <c r="B3915" s="6" t="s">
        <v>3142</v>
      </c>
      <c r="C3915" s="4" t="str">
        <f t="shared" ref="C3915" si="4689">LEFT(A3915,(FIND(" miles",A3915,1)-1))</f>
        <v>2.25</v>
      </c>
    </row>
    <row r="3916" spans="1:5" ht="13.5" thickBot="1">
      <c r="A3916" s="7">
        <v>0</v>
      </c>
      <c r="B3916" s="2" t="s">
        <v>3139</v>
      </c>
      <c r="C3916" s="8" t="str">
        <f t="shared" ref="C3916" si="4690">MID(A3912,FIND(" - ",A3912)+3, 2)</f>
        <v>15</v>
      </c>
    </row>
    <row r="3917" spans="1:5" ht="13.5" thickBot="1">
      <c r="A3917" s="1" t="s">
        <v>1804</v>
      </c>
      <c r="B3917" s="2" t="s">
        <v>3138</v>
      </c>
      <c r="C3917" s="4" t="str">
        <f t="shared" ref="C3917" si="4691">LEFT(A3917,(FIND(" -",A3917,1)-1))</f>
        <v>9/26/2017</v>
      </c>
    </row>
    <row r="3918" spans="1:5" ht="13.5" thickBot="1">
      <c r="A3918" s="3" t="s">
        <v>1805</v>
      </c>
      <c r="B3918" s="2" t="s">
        <v>3140</v>
      </c>
      <c r="C3918" s="8" t="str">
        <f t="shared" ref="C3918:C3919" si="4692">MID(A3918,FIND(" - ",A3918)+3,LEN(A3918))</f>
        <v>University City Station</v>
      </c>
      <c r="D3918" s="2" t="s">
        <v>3143</v>
      </c>
      <c r="E3918" s="4" t="str">
        <f t="shared" ref="E3918" si="4693">LEFT(A3918,(FIND(" checkout",A3918,1)-1))</f>
        <v>5:04 PM</v>
      </c>
    </row>
    <row r="3919" spans="1:5" ht="13.5" thickBot="1">
      <c r="A3919" s="5" t="s">
        <v>1806</v>
      </c>
      <c r="B3919" s="2" t="s">
        <v>3141</v>
      </c>
      <c r="C3919" s="8" t="str">
        <f t="shared" si="4692"/>
        <v>Rodin Museum</v>
      </c>
      <c r="D3919" s="2" t="s">
        <v>3144</v>
      </c>
      <c r="E3919" s="4" t="str">
        <f t="shared" ref="E3919" si="4694">LEFT(A3919,(FIND(" return",A3919,1)-1))</f>
        <v>5:18 PM</v>
      </c>
    </row>
    <row r="3920" spans="1:5" ht="13.5" thickBot="1">
      <c r="A3920" s="3" t="s">
        <v>3</v>
      </c>
      <c r="B3920" s="6" t="s">
        <v>3142</v>
      </c>
      <c r="C3920" s="4" t="str">
        <f t="shared" ref="C3920" si="4695">LEFT(A3920,(FIND(" miles",A3920,1)-1))</f>
        <v>2.1</v>
      </c>
    </row>
    <row r="3921" spans="1:5" ht="13.5" thickBot="1">
      <c r="A3921" s="7">
        <v>0</v>
      </c>
      <c r="B3921" s="2" t="s">
        <v>3139</v>
      </c>
      <c r="C3921" s="8" t="str">
        <f t="shared" ref="C3921" si="4696">MID(A3917,FIND(" - ",A3917)+3, 2)</f>
        <v>14</v>
      </c>
    </row>
    <row r="3922" spans="1:5" ht="13.5" thickBot="1">
      <c r="A3922" s="1" t="s">
        <v>1807</v>
      </c>
      <c r="B3922" s="2" t="s">
        <v>3138</v>
      </c>
      <c r="C3922" s="4" t="str">
        <f t="shared" ref="C3922" si="4697">LEFT(A3922,(FIND(" -",A3922,1)-1))</f>
        <v>9/28/2017</v>
      </c>
    </row>
    <row r="3923" spans="1:5" ht="13.5" thickBot="1">
      <c r="A3923" s="3" t="s">
        <v>1808</v>
      </c>
      <c r="B3923" s="2" t="s">
        <v>3140</v>
      </c>
      <c r="C3923" s="8" t="str">
        <f t="shared" ref="C3923:C3924" si="4698">MID(A3923,FIND(" - ",A3923)+3,LEN(A3923))</f>
        <v>20th &amp; Fairmount</v>
      </c>
      <c r="D3923" s="2" t="s">
        <v>3143</v>
      </c>
      <c r="E3923" s="4" t="str">
        <f t="shared" ref="E3923" si="4699">LEFT(A3923,(FIND(" checkout",A3923,1)-1))</f>
        <v>8:18 AM</v>
      </c>
    </row>
    <row r="3924" spans="1:5" ht="13.5" thickBot="1">
      <c r="A3924" s="5" t="s">
        <v>1809</v>
      </c>
      <c r="B3924" s="2" t="s">
        <v>3141</v>
      </c>
      <c r="C3924" s="8" t="str">
        <f t="shared" si="4698"/>
        <v>The Children's Hospital of Philadelphia (CHOP)</v>
      </c>
      <c r="D3924" s="2" t="s">
        <v>3144</v>
      </c>
      <c r="E3924" s="4" t="str">
        <f t="shared" ref="E3924" si="4700">LEFT(A3924,(FIND(" return",A3924,1)-1))</f>
        <v>8:33 AM</v>
      </c>
    </row>
    <row r="3925" spans="1:5" ht="13.5" thickBot="1">
      <c r="A3925" s="3" t="s">
        <v>23</v>
      </c>
      <c r="B3925" s="6" t="s">
        <v>3142</v>
      </c>
      <c r="C3925" s="4" t="str">
        <f t="shared" ref="C3925" si="4701">LEFT(A3925,(FIND(" miles",A3925,1)-1))</f>
        <v>2.25</v>
      </c>
    </row>
    <row r="3926" spans="1:5" ht="13.5" thickBot="1">
      <c r="A3926" s="7">
        <v>0</v>
      </c>
      <c r="B3926" s="2" t="s">
        <v>3139</v>
      </c>
      <c r="C3926" s="8" t="str">
        <f t="shared" ref="C3926" si="4702">MID(A3922,FIND(" - ",A3922)+3, 2)</f>
        <v>15</v>
      </c>
    </row>
    <row r="3927" spans="1:5" ht="13.5" thickBot="1">
      <c r="A3927" s="1" t="s">
        <v>1810</v>
      </c>
      <c r="B3927" s="2" t="s">
        <v>3138</v>
      </c>
      <c r="C3927" s="4" t="str">
        <f t="shared" ref="C3927" si="4703">LEFT(A3927,(FIND(" -",A3927,1)-1))</f>
        <v>9/28/2017</v>
      </c>
    </row>
    <row r="3928" spans="1:5" ht="13.5" thickBot="1">
      <c r="A3928" s="3" t="s">
        <v>1811</v>
      </c>
      <c r="B3928" s="2" t="s">
        <v>3140</v>
      </c>
      <c r="C3928" s="8" t="str">
        <f t="shared" ref="C3928:C3929" si="4704">MID(A3928,FIND(" - ",A3928)+3,LEN(A3928))</f>
        <v>Darien &amp; Catharine</v>
      </c>
      <c r="D3928" s="2" t="s">
        <v>3143</v>
      </c>
      <c r="E3928" s="4" t="str">
        <f t="shared" ref="E3928" si="4705">LEFT(A3928,(FIND(" checkout",A3928,1)-1))</f>
        <v>9:25 PM</v>
      </c>
    </row>
    <row r="3929" spans="1:5" ht="13.5" thickBot="1">
      <c r="A3929" s="5" t="s">
        <v>1812</v>
      </c>
      <c r="B3929" s="2" t="s">
        <v>3141</v>
      </c>
      <c r="C3929" s="8" t="str">
        <f t="shared" si="4704"/>
        <v>23rd &amp; Market</v>
      </c>
      <c r="D3929" s="2" t="s">
        <v>3144</v>
      </c>
      <c r="E3929" s="4" t="str">
        <f t="shared" ref="E3929" si="4706">LEFT(A3929,(FIND(" return",A3929,1)-1))</f>
        <v>9:36 PM</v>
      </c>
    </row>
    <row r="3930" spans="1:5" ht="13.5" thickBot="1">
      <c r="A3930" s="3" t="s">
        <v>330</v>
      </c>
      <c r="B3930" s="6" t="s">
        <v>3142</v>
      </c>
      <c r="C3930" s="4" t="str">
        <f t="shared" ref="C3930" si="4707">LEFT(A3930,(FIND(" miles",A3930,1)-1))</f>
        <v>1.65</v>
      </c>
    </row>
    <row r="3931" spans="1:5" ht="13.5" thickBot="1">
      <c r="A3931" s="7">
        <v>0</v>
      </c>
      <c r="B3931" s="2" t="s">
        <v>3139</v>
      </c>
      <c r="C3931" s="8" t="str">
        <f t="shared" ref="C3931" si="4708">MID(A3927,FIND(" - ",A3927)+3, 2)</f>
        <v>11</v>
      </c>
    </row>
    <row r="3932" spans="1:5" ht="13.5" thickBot="1">
      <c r="A3932" s="1" t="s">
        <v>1813</v>
      </c>
      <c r="B3932" s="2" t="s">
        <v>3138</v>
      </c>
      <c r="C3932" s="4" t="str">
        <f t="shared" ref="C3932" si="4709">LEFT(A3932,(FIND(" -",A3932,1)-1))</f>
        <v>9/29/2017</v>
      </c>
    </row>
    <row r="3933" spans="1:5" ht="13.5" thickBot="1">
      <c r="A3933" s="3" t="s">
        <v>1017</v>
      </c>
      <c r="B3933" s="2" t="s">
        <v>3140</v>
      </c>
      <c r="C3933" s="8" t="str">
        <f t="shared" ref="C3933:C3934" si="4710">MID(A3933,FIND(" - ",A3933)+3,LEN(A3933))</f>
        <v>23rd &amp; Fairmount</v>
      </c>
      <c r="D3933" s="2" t="s">
        <v>3143</v>
      </c>
      <c r="E3933" s="4" t="str">
        <f t="shared" ref="E3933" si="4711">LEFT(A3933,(FIND(" checkout",A3933,1)-1))</f>
        <v>8:26 AM</v>
      </c>
    </row>
    <row r="3934" spans="1:5" ht="13.5" thickBot="1">
      <c r="A3934" s="5" t="s">
        <v>1814</v>
      </c>
      <c r="B3934" s="2" t="s">
        <v>3141</v>
      </c>
      <c r="C3934" s="8" t="str">
        <f t="shared" si="4710"/>
        <v>The Children's Hospital of Philadelphia (CHOP)</v>
      </c>
      <c r="D3934" s="2" t="s">
        <v>3144</v>
      </c>
      <c r="E3934" s="4" t="str">
        <f t="shared" ref="E3934" si="4712">LEFT(A3934,(FIND(" return",A3934,1)-1))</f>
        <v>8:40 AM</v>
      </c>
    </row>
    <row r="3935" spans="1:5" ht="13.5" thickBot="1">
      <c r="A3935" s="3" t="s">
        <v>3</v>
      </c>
      <c r="B3935" s="6" t="s">
        <v>3142</v>
      </c>
      <c r="C3935" s="4" t="str">
        <f t="shared" ref="C3935" si="4713">LEFT(A3935,(FIND(" miles",A3935,1)-1))</f>
        <v>2.1</v>
      </c>
    </row>
    <row r="3936" spans="1:5" ht="13.5" thickBot="1">
      <c r="A3936" s="7">
        <v>0</v>
      </c>
      <c r="B3936" s="2" t="s">
        <v>3139</v>
      </c>
      <c r="C3936" s="8" t="str">
        <f t="shared" ref="C3936" si="4714">MID(A3932,FIND(" - ",A3932)+3, 2)</f>
        <v>14</v>
      </c>
    </row>
    <row r="3937" spans="1:5" ht="13.5" thickBot="1">
      <c r="A3937" s="1" t="s">
        <v>1815</v>
      </c>
      <c r="B3937" s="2" t="s">
        <v>3138</v>
      </c>
      <c r="C3937" s="4" t="str">
        <f t="shared" ref="C3937" si="4715">LEFT(A3937,(FIND(" -",A3937,1)-1))</f>
        <v>9/29/2017</v>
      </c>
    </row>
    <row r="3938" spans="1:5" ht="13.5" thickBot="1">
      <c r="A3938" s="3" t="s">
        <v>1816</v>
      </c>
      <c r="B3938" s="2" t="s">
        <v>3140</v>
      </c>
      <c r="C3938" s="8" t="str">
        <f t="shared" ref="C3938:C3939" si="4716">MID(A3938,FIND(" - ",A3938)+3,LEN(A3938))</f>
        <v>Amtrak 30th Street Station</v>
      </c>
      <c r="D3938" s="2" t="s">
        <v>3143</v>
      </c>
      <c r="E3938" s="4" t="str">
        <f t="shared" ref="E3938" si="4717">LEFT(A3938,(FIND(" checkout",A3938,1)-1))</f>
        <v>4:00 PM</v>
      </c>
    </row>
    <row r="3939" spans="1:5" ht="13.5" thickBot="1">
      <c r="A3939" s="5" t="s">
        <v>1817</v>
      </c>
      <c r="B3939" s="2" t="s">
        <v>3141</v>
      </c>
      <c r="C3939" s="8" t="str">
        <f t="shared" si="4716"/>
        <v>Amtrak 30th Street Station</v>
      </c>
      <c r="D3939" s="2" t="s">
        <v>3144</v>
      </c>
      <c r="E3939" s="4" t="str">
        <f t="shared" ref="E3939" si="4718">LEFT(A3939,(FIND(" return",A3939,1)-1))</f>
        <v>4:02 PM</v>
      </c>
    </row>
    <row r="3940" spans="1:5" ht="13.5" thickBot="1">
      <c r="A3940" s="3" t="s">
        <v>182</v>
      </c>
      <c r="B3940" s="6" t="s">
        <v>3142</v>
      </c>
      <c r="C3940" s="4" t="str">
        <f t="shared" ref="C3940" si="4719">LEFT(A3940,(FIND(" miles",A3940,1)-1))</f>
        <v>0.3</v>
      </c>
    </row>
    <row r="3941" spans="1:5" ht="13.5" thickBot="1">
      <c r="A3941" s="7">
        <v>0</v>
      </c>
      <c r="B3941" s="2" t="s">
        <v>3139</v>
      </c>
      <c r="C3941" s="8" t="str">
        <f t="shared" ref="C3941" si="4720">MID(A3937,FIND(" - ",A3937)+3, 2)</f>
        <v xml:space="preserve">2 </v>
      </c>
    </row>
    <row r="3942" spans="1:5" ht="13.5" thickBot="1">
      <c r="A3942" s="1" t="s">
        <v>1818</v>
      </c>
      <c r="B3942" s="2" t="s">
        <v>3138</v>
      </c>
      <c r="C3942" s="4" t="str">
        <f t="shared" ref="C3942" si="4721">LEFT(A3942,(FIND(" -",A3942,1)-1))</f>
        <v>10/2/2017</v>
      </c>
    </row>
    <row r="3943" spans="1:5" ht="13.5" thickBot="1">
      <c r="A3943" s="3" t="s">
        <v>1819</v>
      </c>
      <c r="B3943" s="2" t="s">
        <v>3140</v>
      </c>
      <c r="C3943" s="8" t="str">
        <f t="shared" ref="C3943:C3944" si="4722">MID(A3943,FIND(" - ",A3943)+3,LEN(A3943))</f>
        <v>20th &amp; Fairmount</v>
      </c>
      <c r="D3943" s="2" t="s">
        <v>3143</v>
      </c>
      <c r="E3943" s="4" t="str">
        <f t="shared" ref="E3943" si="4723">LEFT(A3943,(FIND(" checkout",A3943,1)-1))</f>
        <v>11:15 AM</v>
      </c>
    </row>
    <row r="3944" spans="1:5" ht="13.5" thickBot="1">
      <c r="A3944" s="5" t="s">
        <v>1820</v>
      </c>
      <c r="B3944" s="2" t="s">
        <v>3141</v>
      </c>
      <c r="C3944" s="8" t="str">
        <f t="shared" si="4722"/>
        <v>33rd &amp; Market</v>
      </c>
      <c r="D3944" s="2" t="s">
        <v>3144</v>
      </c>
      <c r="E3944" s="4" t="str">
        <f t="shared" ref="E3944" si="4724">LEFT(A3944,(FIND(" return",A3944,1)-1))</f>
        <v>11:25 AM</v>
      </c>
    </row>
    <row r="3945" spans="1:5" ht="13.5" thickBot="1">
      <c r="A3945" s="3" t="s">
        <v>49</v>
      </c>
      <c r="B3945" s="6" t="s">
        <v>3142</v>
      </c>
      <c r="C3945" s="4" t="str">
        <f t="shared" ref="C3945" si="4725">LEFT(A3945,(FIND(" miles",A3945,1)-1))</f>
        <v>1.5</v>
      </c>
    </row>
    <row r="3946" spans="1:5" ht="13.5" thickBot="1">
      <c r="A3946" s="7">
        <v>0</v>
      </c>
      <c r="B3946" s="2" t="s">
        <v>3139</v>
      </c>
      <c r="C3946" s="8" t="str">
        <f t="shared" ref="C3946" si="4726">MID(A3942,FIND(" - ",A3942)+3, 2)</f>
        <v>10</v>
      </c>
    </row>
    <row r="3947" spans="1:5" ht="13.5" thickBot="1">
      <c r="A3947" s="1" t="s">
        <v>1821</v>
      </c>
      <c r="B3947" s="2" t="s">
        <v>3138</v>
      </c>
      <c r="C3947" s="4" t="str">
        <f t="shared" ref="C3947" si="4727">LEFT(A3947,(FIND(" -",A3947,1)-1))</f>
        <v>10/3/2017</v>
      </c>
    </row>
    <row r="3948" spans="1:5" ht="13.5" thickBot="1">
      <c r="A3948" s="3" t="s">
        <v>1822</v>
      </c>
      <c r="B3948" s="2" t="s">
        <v>3140</v>
      </c>
      <c r="C3948" s="8" t="str">
        <f t="shared" ref="C3948:C3949" si="4728">MID(A3948,FIND(" - ",A3948)+3,LEN(A3948))</f>
        <v>23rd &amp; Fairmount</v>
      </c>
      <c r="D3948" s="2" t="s">
        <v>3143</v>
      </c>
      <c r="E3948" s="4" t="str">
        <f t="shared" ref="E3948" si="4729">LEFT(A3948,(FIND(" checkout",A3948,1)-1))</f>
        <v>8:38 AM</v>
      </c>
    </row>
    <row r="3949" spans="1:5" ht="13.5" thickBot="1">
      <c r="A3949" s="5" t="s">
        <v>713</v>
      </c>
      <c r="B3949" s="2" t="s">
        <v>3141</v>
      </c>
      <c r="C3949" s="8" t="str">
        <f t="shared" si="4728"/>
        <v>The Children's Hospital of Philadelphia (CHOP)</v>
      </c>
      <c r="D3949" s="2" t="s">
        <v>3144</v>
      </c>
      <c r="E3949" s="4" t="str">
        <f t="shared" ref="E3949" si="4730">LEFT(A3949,(FIND(" return",A3949,1)-1))</f>
        <v>8:50 AM</v>
      </c>
    </row>
    <row r="3950" spans="1:5" ht="13.5" thickBot="1">
      <c r="A3950" s="3" t="s">
        <v>106</v>
      </c>
      <c r="B3950" s="6" t="s">
        <v>3142</v>
      </c>
      <c r="C3950" s="4" t="str">
        <f t="shared" ref="C3950" si="4731">LEFT(A3950,(FIND(" miles",A3950,1)-1))</f>
        <v>1.8</v>
      </c>
    </row>
    <row r="3951" spans="1:5" ht="13.5" thickBot="1">
      <c r="A3951" s="7">
        <v>0</v>
      </c>
      <c r="B3951" s="2" t="s">
        <v>3139</v>
      </c>
      <c r="C3951" s="8" t="str">
        <f t="shared" ref="C3951" si="4732">MID(A3947,FIND(" - ",A3947)+3, 2)</f>
        <v>12</v>
      </c>
    </row>
    <row r="3952" spans="1:5" ht="13.5" thickBot="1">
      <c r="A3952" s="1" t="s">
        <v>1823</v>
      </c>
      <c r="B3952" s="2" t="s">
        <v>3138</v>
      </c>
      <c r="C3952" s="4" t="str">
        <f t="shared" ref="C3952" si="4733">LEFT(A3952,(FIND(" -",A3952,1)-1))</f>
        <v>10/3/2017</v>
      </c>
    </row>
    <row r="3953" spans="1:5" ht="13.5" thickBot="1">
      <c r="A3953" s="3" t="s">
        <v>1415</v>
      </c>
      <c r="B3953" s="2" t="s">
        <v>3140</v>
      </c>
      <c r="C3953" s="8" t="str">
        <f t="shared" ref="C3953:C3954" si="4734">MID(A3953,FIND(" - ",A3953)+3,LEN(A3953))</f>
        <v>University City Station</v>
      </c>
      <c r="D3953" s="2" t="s">
        <v>3143</v>
      </c>
      <c r="E3953" s="4" t="str">
        <f t="shared" ref="E3953" si="4735">LEFT(A3953,(FIND(" checkout",A3953,1)-1))</f>
        <v>5:19 PM</v>
      </c>
    </row>
    <row r="3954" spans="1:5" ht="13.5" thickBot="1">
      <c r="A3954" s="5" t="s">
        <v>1794</v>
      </c>
      <c r="B3954" s="2" t="s">
        <v>3141</v>
      </c>
      <c r="C3954" s="8" t="str">
        <f t="shared" si="4734"/>
        <v>20th &amp; Fairmount</v>
      </c>
      <c r="D3954" s="2" t="s">
        <v>3144</v>
      </c>
      <c r="E3954" s="4" t="str">
        <f t="shared" ref="E3954" si="4736">LEFT(A3954,(FIND(" return",A3954,1)-1))</f>
        <v>5:38 PM</v>
      </c>
    </row>
    <row r="3955" spans="1:5" ht="13.5" thickBot="1">
      <c r="A3955" s="3" t="s">
        <v>39</v>
      </c>
      <c r="B3955" s="6" t="s">
        <v>3142</v>
      </c>
      <c r="C3955" s="4" t="str">
        <f t="shared" ref="C3955" si="4737">LEFT(A3955,(FIND(" miles",A3955,1)-1))</f>
        <v>2.85</v>
      </c>
    </row>
    <row r="3956" spans="1:5" ht="13.5" thickBot="1">
      <c r="A3956" s="7">
        <v>0</v>
      </c>
      <c r="B3956" s="2" t="s">
        <v>3139</v>
      </c>
      <c r="C3956" s="8" t="str">
        <f t="shared" ref="C3956" si="4738">MID(A3952,FIND(" - ",A3952)+3, 2)</f>
        <v>19</v>
      </c>
    </row>
    <row r="3957" spans="1:5" ht="13.5" thickBot="1">
      <c r="A3957" s="1" t="s">
        <v>1824</v>
      </c>
      <c r="B3957" s="2" t="s">
        <v>3138</v>
      </c>
      <c r="C3957" s="4" t="str">
        <f t="shared" ref="C3957" si="4739">LEFT(A3957,(FIND(" -",A3957,1)-1))</f>
        <v>10/4/2017</v>
      </c>
    </row>
    <row r="3958" spans="1:5" ht="13.5" thickBot="1">
      <c r="A3958" s="3" t="s">
        <v>1825</v>
      </c>
      <c r="B3958" s="2" t="s">
        <v>3140</v>
      </c>
      <c r="C3958" s="8" t="str">
        <f t="shared" ref="C3958:C3959" si="4740">MID(A3958,FIND(" - ",A3958)+3,LEN(A3958))</f>
        <v>20th &amp; Fairmount</v>
      </c>
      <c r="D3958" s="2" t="s">
        <v>3143</v>
      </c>
      <c r="E3958" s="4" t="str">
        <f t="shared" ref="E3958" si="4741">LEFT(A3958,(FIND(" checkout",A3958,1)-1))</f>
        <v>11:37 AM</v>
      </c>
    </row>
    <row r="3959" spans="1:5" ht="13.5" thickBot="1">
      <c r="A3959" s="5" t="s">
        <v>1826</v>
      </c>
      <c r="B3959" s="2" t="s">
        <v>3141</v>
      </c>
      <c r="C3959" s="8" t="str">
        <f t="shared" si="4740"/>
        <v>The Children's Hospital of Philadelphia (CHOP)</v>
      </c>
      <c r="D3959" s="2" t="s">
        <v>3144</v>
      </c>
      <c r="E3959" s="4" t="str">
        <f t="shared" ref="E3959" si="4742">LEFT(A3959,(FIND(" return",A3959,1)-1))</f>
        <v>11:50 AM</v>
      </c>
    </row>
    <row r="3960" spans="1:5" ht="13.5" thickBot="1">
      <c r="A3960" s="3" t="s">
        <v>31</v>
      </c>
      <c r="B3960" s="6" t="s">
        <v>3142</v>
      </c>
      <c r="C3960" s="4" t="str">
        <f t="shared" ref="C3960" si="4743">LEFT(A3960,(FIND(" miles",A3960,1)-1))</f>
        <v>1.95</v>
      </c>
    </row>
    <row r="3961" spans="1:5" ht="13.5" thickBot="1">
      <c r="A3961" s="7">
        <v>0</v>
      </c>
      <c r="B3961" s="2" t="s">
        <v>3139</v>
      </c>
      <c r="C3961" s="8" t="str">
        <f t="shared" ref="C3961" si="4744">MID(A3957,FIND(" - ",A3957)+3, 2)</f>
        <v>13</v>
      </c>
    </row>
    <row r="3962" spans="1:5" ht="13.5" thickBot="1">
      <c r="A3962" s="1" t="s">
        <v>1827</v>
      </c>
      <c r="B3962" s="2" t="s">
        <v>3138</v>
      </c>
      <c r="C3962" s="4" t="str">
        <f t="shared" ref="C3962" si="4745">LEFT(A3962,(FIND(" -",A3962,1)-1))</f>
        <v>10/4/2017</v>
      </c>
    </row>
    <row r="3963" spans="1:5" ht="13.5" thickBot="1">
      <c r="A3963" s="3" t="s">
        <v>1828</v>
      </c>
      <c r="B3963" s="2" t="s">
        <v>3140</v>
      </c>
      <c r="C3963" s="8" t="str">
        <f t="shared" ref="C3963:C3964" si="4746">MID(A3963,FIND(" - ",A3963)+3,LEN(A3963))</f>
        <v>University City Station</v>
      </c>
      <c r="D3963" s="2" t="s">
        <v>3143</v>
      </c>
      <c r="E3963" s="4" t="str">
        <f t="shared" ref="E3963" si="4747">LEFT(A3963,(FIND(" checkout",A3963,1)-1))</f>
        <v>5:53 PM</v>
      </c>
    </row>
    <row r="3964" spans="1:5" ht="13.5" thickBot="1">
      <c r="A3964" s="5" t="s">
        <v>1829</v>
      </c>
      <c r="B3964" s="2" t="s">
        <v>3141</v>
      </c>
      <c r="C3964" s="8" t="str">
        <f t="shared" si="4746"/>
        <v>20th &amp; Fairmount</v>
      </c>
      <c r="D3964" s="2" t="s">
        <v>3144</v>
      </c>
      <c r="E3964" s="4" t="str">
        <f t="shared" ref="E3964" si="4748">LEFT(A3964,(FIND(" return",A3964,1)-1))</f>
        <v>6:12 PM</v>
      </c>
    </row>
    <row r="3965" spans="1:5" ht="13.5" thickBot="1">
      <c r="A3965" s="3" t="s">
        <v>39</v>
      </c>
      <c r="B3965" s="6" t="s">
        <v>3142</v>
      </c>
      <c r="C3965" s="4" t="str">
        <f t="shared" ref="C3965" si="4749">LEFT(A3965,(FIND(" miles",A3965,1)-1))</f>
        <v>2.85</v>
      </c>
    </row>
    <row r="3966" spans="1:5" ht="13.5" thickBot="1">
      <c r="A3966" s="7">
        <v>0</v>
      </c>
      <c r="B3966" s="2" t="s">
        <v>3139</v>
      </c>
      <c r="C3966" s="8" t="str">
        <f t="shared" ref="C3966" si="4750">MID(A3962,FIND(" - ",A3962)+3, 2)</f>
        <v>19</v>
      </c>
    </row>
    <row r="3967" spans="1:5" ht="13.5" thickBot="1">
      <c r="A3967" s="1" t="s">
        <v>1830</v>
      </c>
      <c r="B3967" s="2" t="s">
        <v>3138</v>
      </c>
      <c r="C3967" s="4" t="str">
        <f t="shared" ref="C3967" si="4751">LEFT(A3967,(FIND(" -",A3967,1)-1))</f>
        <v>10/4/2017</v>
      </c>
    </row>
    <row r="3968" spans="1:5" ht="13.5" thickBot="1">
      <c r="A3968" s="3" t="s">
        <v>1831</v>
      </c>
      <c r="B3968" s="2" t="s">
        <v>3140</v>
      </c>
      <c r="C3968" s="8" t="str">
        <f t="shared" ref="C3968:C3969" si="4752">MID(A3968,FIND(" - ",A3968)+3,LEN(A3968))</f>
        <v>20th &amp; Fairmount</v>
      </c>
      <c r="D3968" s="2" t="s">
        <v>3143</v>
      </c>
      <c r="E3968" s="4" t="str">
        <f t="shared" ref="E3968" si="4753">LEFT(A3968,(FIND(" checkout",A3968,1)-1))</f>
        <v>7:43 PM</v>
      </c>
    </row>
    <row r="3969" spans="1:5" ht="13.5" thickBot="1">
      <c r="A3969" s="5" t="s">
        <v>1832</v>
      </c>
      <c r="B3969" s="2" t="s">
        <v>3141</v>
      </c>
      <c r="C3969" s="8" t="str">
        <f t="shared" si="4752"/>
        <v>Darien &amp; Catharine</v>
      </c>
      <c r="D3969" s="2" t="s">
        <v>3144</v>
      </c>
      <c r="E3969" s="4" t="str">
        <f t="shared" ref="E3969" si="4754">LEFT(A3969,(FIND(" return",A3969,1)-1))</f>
        <v>8:03 PM</v>
      </c>
    </row>
    <row r="3970" spans="1:5" ht="13.5" thickBot="1">
      <c r="A3970" s="3" t="s">
        <v>68</v>
      </c>
      <c r="B3970" s="6" t="s">
        <v>3142</v>
      </c>
      <c r="C3970" s="4" t="str">
        <f t="shared" ref="C3970" si="4755">LEFT(A3970,(FIND(" miles",A3970,1)-1))</f>
        <v>3</v>
      </c>
    </row>
    <row r="3971" spans="1:5" ht="13.5" thickBot="1">
      <c r="A3971" s="7">
        <v>0</v>
      </c>
      <c r="B3971" s="2" t="s">
        <v>3139</v>
      </c>
      <c r="C3971" s="8" t="str">
        <f t="shared" ref="C3971" si="4756">MID(A3967,FIND(" - ",A3967)+3, 2)</f>
        <v>20</v>
      </c>
    </row>
    <row r="3972" spans="1:5" ht="13.5" thickBot="1">
      <c r="A3972" s="1" t="s">
        <v>1833</v>
      </c>
      <c r="B3972" s="2" t="s">
        <v>3138</v>
      </c>
      <c r="C3972" s="4" t="str">
        <f t="shared" ref="C3972" si="4757">LEFT(A3972,(FIND(" -",A3972,1)-1))</f>
        <v>10/4/2017</v>
      </c>
    </row>
    <row r="3973" spans="1:5" ht="13.5" thickBot="1">
      <c r="A3973" s="3" t="s">
        <v>1834</v>
      </c>
      <c r="B3973" s="2" t="s">
        <v>3140</v>
      </c>
      <c r="C3973" s="8" t="str">
        <f t="shared" ref="C3973:C3974" si="4758">MID(A3973,FIND(" - ",A3973)+3,LEN(A3973))</f>
        <v>Darien &amp; Catharine</v>
      </c>
      <c r="D3973" s="2" t="s">
        <v>3143</v>
      </c>
      <c r="E3973" s="4" t="str">
        <f t="shared" ref="E3973" si="4759">LEFT(A3973,(FIND(" checkout",A3973,1)-1))</f>
        <v>10:43 PM</v>
      </c>
    </row>
    <row r="3974" spans="1:5" ht="13.5" thickBot="1">
      <c r="A3974" s="5" t="s">
        <v>1835</v>
      </c>
      <c r="B3974" s="2" t="s">
        <v>3141</v>
      </c>
      <c r="C3974" s="8" t="str">
        <f t="shared" si="4758"/>
        <v>Darien &amp; Catharine</v>
      </c>
      <c r="D3974" s="2" t="s">
        <v>3144</v>
      </c>
      <c r="E3974" s="4" t="str">
        <f t="shared" ref="E3974" si="4760">LEFT(A3974,(FIND(" return",A3974,1)-1))</f>
        <v>10:44 PM</v>
      </c>
    </row>
    <row r="3975" spans="1:5" ht="13.5" thickBot="1">
      <c r="A3975" s="3" t="s">
        <v>81</v>
      </c>
      <c r="B3975" s="6" t="s">
        <v>3142</v>
      </c>
      <c r="C3975" s="4" t="str">
        <f t="shared" ref="C3975" si="4761">LEFT(A3975,(FIND(" miles",A3975,1)-1))</f>
        <v>0.15</v>
      </c>
    </row>
    <row r="3976" spans="1:5" ht="13.5" thickBot="1">
      <c r="A3976" s="7">
        <v>0</v>
      </c>
      <c r="B3976" s="2" t="s">
        <v>3139</v>
      </c>
      <c r="C3976" s="8" t="str">
        <f t="shared" ref="C3976" si="4762">MID(A3972,FIND(" - ",A3972)+3, 2)</f>
        <v xml:space="preserve">1 </v>
      </c>
    </row>
    <row r="3977" spans="1:5" ht="13.5" thickBot="1">
      <c r="A3977" s="1" t="s">
        <v>1836</v>
      </c>
      <c r="B3977" s="2" t="s">
        <v>3138</v>
      </c>
      <c r="C3977" s="4" t="str">
        <f t="shared" ref="C3977" si="4763">LEFT(A3977,(FIND(" -",A3977,1)-1))</f>
        <v>10/4/2017</v>
      </c>
    </row>
    <row r="3978" spans="1:5" ht="13.5" thickBot="1">
      <c r="A3978" s="3" t="s">
        <v>1837</v>
      </c>
      <c r="B3978" s="2" t="s">
        <v>3140</v>
      </c>
      <c r="C3978" s="8" t="str">
        <f t="shared" ref="C3978:C3979" si="4764">MID(A3978,FIND(" - ",A3978)+3,LEN(A3978))</f>
        <v>Darien &amp; Catharine</v>
      </c>
      <c r="D3978" s="2" t="s">
        <v>3143</v>
      </c>
      <c r="E3978" s="4" t="str">
        <f t="shared" ref="E3978" si="4765">LEFT(A3978,(FIND(" checkout",A3978,1)-1))</f>
        <v>10:44 PM</v>
      </c>
    </row>
    <row r="3979" spans="1:5" ht="13.5" thickBot="1">
      <c r="A3979" s="5" t="s">
        <v>1835</v>
      </c>
      <c r="B3979" s="2" t="s">
        <v>3141</v>
      </c>
      <c r="C3979" s="8" t="str">
        <f t="shared" si="4764"/>
        <v>Darien &amp; Catharine</v>
      </c>
      <c r="D3979" s="2" t="s">
        <v>3144</v>
      </c>
      <c r="E3979" s="4" t="str">
        <f t="shared" ref="E3979" si="4766">LEFT(A3979,(FIND(" return",A3979,1)-1))</f>
        <v>10:44 PM</v>
      </c>
    </row>
    <row r="3980" spans="1:5" ht="13.5" thickBot="1">
      <c r="A3980" s="3" t="s">
        <v>118</v>
      </c>
      <c r="B3980" s="6" t="s">
        <v>3142</v>
      </c>
      <c r="C3980" s="4" t="str">
        <f t="shared" ref="C3980" si="4767">LEFT(A3980,(FIND(" miles",A3980,1)-1))</f>
        <v>0</v>
      </c>
    </row>
    <row r="3981" spans="1:5" ht="13.5" thickBot="1">
      <c r="A3981" s="7">
        <v>0</v>
      </c>
      <c r="B3981" s="2" t="s">
        <v>3139</v>
      </c>
      <c r="C3981" s="8" t="str">
        <f t="shared" ref="C3981" si="4768">MID(A3977,FIND(" - ",A3977)+3, 2)</f>
        <v xml:space="preserve">0 </v>
      </c>
    </row>
    <row r="3982" spans="1:5" ht="13.5" thickBot="1">
      <c r="A3982" s="1" t="s">
        <v>1838</v>
      </c>
      <c r="B3982" s="2" t="s">
        <v>3138</v>
      </c>
      <c r="C3982" s="4" t="str">
        <f t="shared" ref="C3982" si="4769">LEFT(A3982,(FIND(" -",A3982,1)-1))</f>
        <v>10/4/2017</v>
      </c>
    </row>
    <row r="3983" spans="1:5" ht="13.5" thickBot="1">
      <c r="A3983" s="3" t="s">
        <v>1837</v>
      </c>
      <c r="B3983" s="2" t="s">
        <v>3140</v>
      </c>
      <c r="C3983" s="8" t="str">
        <f t="shared" ref="C3983:C3984" si="4770">MID(A3983,FIND(" - ",A3983)+3,LEN(A3983))</f>
        <v>Darien &amp; Catharine</v>
      </c>
      <c r="D3983" s="2" t="s">
        <v>3143</v>
      </c>
      <c r="E3983" s="4" t="str">
        <f t="shared" ref="E3983" si="4771">LEFT(A3983,(FIND(" checkout",A3983,1)-1))</f>
        <v>10:44 PM</v>
      </c>
    </row>
    <row r="3984" spans="1:5" ht="13.5" thickBot="1">
      <c r="A3984" s="5" t="s">
        <v>1839</v>
      </c>
      <c r="B3984" s="2" t="s">
        <v>3141</v>
      </c>
      <c r="C3984" s="8" t="str">
        <f t="shared" si="4770"/>
        <v>15th &amp; Spruce</v>
      </c>
      <c r="D3984" s="2" t="s">
        <v>3144</v>
      </c>
      <c r="E3984" s="4" t="str">
        <f t="shared" ref="E3984" si="4772">LEFT(A3984,(FIND(" return",A3984,1)-1))</f>
        <v>10:51 PM</v>
      </c>
    </row>
    <row r="3985" spans="1:5" ht="13.5" thickBot="1">
      <c r="A3985" s="3" t="s">
        <v>232</v>
      </c>
      <c r="B3985" s="6" t="s">
        <v>3142</v>
      </c>
      <c r="C3985" s="4" t="str">
        <f t="shared" ref="C3985" si="4773">LEFT(A3985,(FIND(" miles",A3985,1)-1))</f>
        <v>1.05</v>
      </c>
    </row>
    <row r="3986" spans="1:5" ht="13.5" thickBot="1">
      <c r="A3986" s="7">
        <v>0</v>
      </c>
      <c r="B3986" s="2" t="s">
        <v>3139</v>
      </c>
      <c r="C3986" s="8" t="str">
        <f t="shared" ref="C3986" si="4774">MID(A3982,FIND(" - ",A3982)+3, 2)</f>
        <v xml:space="preserve">7 </v>
      </c>
    </row>
    <row r="3987" spans="1:5" ht="13.5" thickBot="1">
      <c r="A3987" s="1" t="s">
        <v>1840</v>
      </c>
      <c r="B3987" s="2" t="s">
        <v>3138</v>
      </c>
      <c r="C3987" s="4" t="str">
        <f t="shared" ref="C3987" si="4775">LEFT(A3987,(FIND(" -",A3987,1)-1))</f>
        <v>10/4/2017</v>
      </c>
    </row>
    <row r="3988" spans="1:5" ht="13.5" thickBot="1">
      <c r="A3988" s="3" t="s">
        <v>1841</v>
      </c>
      <c r="B3988" s="2" t="s">
        <v>3140</v>
      </c>
      <c r="C3988" s="8" t="str">
        <f t="shared" ref="C3988:C3989" si="4776">MID(A3988,FIND(" - ",A3988)+3,LEN(A3988))</f>
        <v>15th &amp; Spruce</v>
      </c>
      <c r="D3988" s="2" t="s">
        <v>3143</v>
      </c>
      <c r="E3988" s="4" t="str">
        <f t="shared" ref="E3988" si="4777">LEFT(A3988,(FIND(" checkout",A3988,1)-1))</f>
        <v>10:52 PM</v>
      </c>
    </row>
    <row r="3989" spans="1:5" ht="13.5" thickBot="1">
      <c r="A3989" s="5" t="s">
        <v>1842</v>
      </c>
      <c r="B3989" s="2" t="s">
        <v>3141</v>
      </c>
      <c r="C3989" s="8" t="str">
        <f t="shared" si="4776"/>
        <v>23rd &amp; Fairmount</v>
      </c>
      <c r="D3989" s="2" t="s">
        <v>3144</v>
      </c>
      <c r="E3989" s="4" t="str">
        <f t="shared" ref="E3989" si="4778">LEFT(A3989,(FIND(" return",A3989,1)-1))</f>
        <v>11:06 PM</v>
      </c>
    </row>
    <row r="3990" spans="1:5" ht="13.5" thickBot="1">
      <c r="A3990" s="3" t="s">
        <v>3</v>
      </c>
      <c r="B3990" s="6" t="s">
        <v>3142</v>
      </c>
      <c r="C3990" s="4" t="str">
        <f t="shared" ref="C3990" si="4779">LEFT(A3990,(FIND(" miles",A3990,1)-1))</f>
        <v>2.1</v>
      </c>
    </row>
    <row r="3991" spans="1:5" ht="13.5" thickBot="1">
      <c r="A3991" s="7">
        <v>0</v>
      </c>
      <c r="B3991" s="2" t="s">
        <v>3139</v>
      </c>
      <c r="C3991" s="8" t="str">
        <f t="shared" ref="C3991" si="4780">MID(A3987,FIND(" - ",A3987)+3, 2)</f>
        <v>14</v>
      </c>
    </row>
    <row r="3992" spans="1:5" ht="13.5" thickBot="1">
      <c r="A3992" s="1" t="s">
        <v>1843</v>
      </c>
      <c r="B3992" s="2" t="s">
        <v>3138</v>
      </c>
      <c r="C3992" s="4" t="str">
        <f t="shared" ref="C3992" si="4781">LEFT(A3992,(FIND(" -",A3992,1)-1))</f>
        <v>10/5/2017</v>
      </c>
    </row>
    <row r="3993" spans="1:5" ht="13.5" thickBot="1">
      <c r="A3993" s="3" t="s">
        <v>1740</v>
      </c>
      <c r="B3993" s="2" t="s">
        <v>3140</v>
      </c>
      <c r="C3993" s="8" t="str">
        <f t="shared" ref="C3993:C3994" si="4782">MID(A3993,FIND(" - ",A3993)+3,LEN(A3993))</f>
        <v>20th &amp; Fairmount</v>
      </c>
      <c r="D3993" s="2" t="s">
        <v>3143</v>
      </c>
      <c r="E3993" s="4" t="str">
        <f t="shared" ref="E3993" si="4783">LEFT(A3993,(FIND(" checkout",A3993,1)-1))</f>
        <v>8:15 AM</v>
      </c>
    </row>
    <row r="3994" spans="1:5" ht="13.5" thickBot="1">
      <c r="A3994" s="5" t="s">
        <v>1237</v>
      </c>
      <c r="B3994" s="2" t="s">
        <v>3141</v>
      </c>
      <c r="C3994" s="8" t="str">
        <f t="shared" si="4782"/>
        <v>The Children's Hospital of Philadelphia, East Service Drive</v>
      </c>
      <c r="D3994" s="2" t="s">
        <v>3144</v>
      </c>
      <c r="E3994" s="4" t="str">
        <f t="shared" ref="E3994" si="4784">LEFT(A3994,(FIND(" return",A3994,1)-1))</f>
        <v>8:31 AM</v>
      </c>
    </row>
    <row r="3995" spans="1:5" ht="13.5" thickBot="1">
      <c r="A3995" s="3" t="s">
        <v>35</v>
      </c>
      <c r="B3995" s="6" t="s">
        <v>3142</v>
      </c>
      <c r="C3995" s="4" t="str">
        <f t="shared" ref="C3995" si="4785">LEFT(A3995,(FIND(" miles",A3995,1)-1))</f>
        <v>2.4</v>
      </c>
    </row>
    <row r="3996" spans="1:5" ht="13.5" thickBot="1">
      <c r="A3996" s="7">
        <v>0</v>
      </c>
      <c r="B3996" s="2" t="s">
        <v>3139</v>
      </c>
      <c r="C3996" s="8" t="str">
        <f t="shared" ref="C3996" si="4786">MID(A3992,FIND(" - ",A3992)+3, 2)</f>
        <v>16</v>
      </c>
    </row>
    <row r="3997" spans="1:5" ht="13.5" thickBot="1">
      <c r="A3997" s="1" t="s">
        <v>1844</v>
      </c>
      <c r="B3997" s="2" t="s">
        <v>3138</v>
      </c>
      <c r="C3997" s="4" t="str">
        <f t="shared" ref="C3997" si="4787">LEFT(A3997,(FIND(" -",A3997,1)-1))</f>
        <v>10/5/2017</v>
      </c>
    </row>
    <row r="3998" spans="1:5" ht="13.5" thickBot="1">
      <c r="A3998" s="3" t="s">
        <v>1335</v>
      </c>
      <c r="B3998" s="2" t="s">
        <v>3140</v>
      </c>
      <c r="C3998" s="8" t="str">
        <f t="shared" ref="C3998:C3999" si="4788">MID(A3998,FIND(" - ",A3998)+3,LEN(A3998))</f>
        <v>The Children's Hospital of Philadelphia (CHOP)</v>
      </c>
      <c r="D3998" s="2" t="s">
        <v>3143</v>
      </c>
      <c r="E3998" s="4" t="str">
        <f t="shared" ref="E3998" si="4789">LEFT(A3998,(FIND(" checkout",A3998,1)-1))</f>
        <v>4:44 PM</v>
      </c>
    </row>
    <row r="3999" spans="1:5" ht="13.5" thickBot="1">
      <c r="A3999" s="5" t="s">
        <v>1845</v>
      </c>
      <c r="B3999" s="2" t="s">
        <v>3141</v>
      </c>
      <c r="C3999" s="8" t="str">
        <f t="shared" si="4788"/>
        <v>20th &amp; Fairmount</v>
      </c>
      <c r="D3999" s="2" t="s">
        <v>3144</v>
      </c>
      <c r="E3999" s="4" t="str">
        <f t="shared" ref="E3999" si="4790">LEFT(A3999,(FIND(" return",A3999,1)-1))</f>
        <v>5:04 PM</v>
      </c>
    </row>
    <row r="4000" spans="1:5" ht="13.5" thickBot="1">
      <c r="A4000" s="3" t="s">
        <v>68</v>
      </c>
      <c r="B4000" s="6" t="s">
        <v>3142</v>
      </c>
      <c r="C4000" s="4" t="str">
        <f t="shared" ref="C4000" si="4791">LEFT(A4000,(FIND(" miles",A4000,1)-1))</f>
        <v>3</v>
      </c>
    </row>
    <row r="4001" spans="1:5" ht="13.5" thickBot="1">
      <c r="A4001" s="7">
        <v>0</v>
      </c>
      <c r="B4001" s="2" t="s">
        <v>3139</v>
      </c>
      <c r="C4001" s="8" t="str">
        <f t="shared" ref="C4001" si="4792">MID(A3997,FIND(" - ",A3997)+3, 2)</f>
        <v>20</v>
      </c>
    </row>
    <row r="4002" spans="1:5" ht="13.5" thickBot="1">
      <c r="A4002" s="1" t="s">
        <v>1846</v>
      </c>
      <c r="B4002" s="2" t="s">
        <v>3138</v>
      </c>
      <c r="C4002" s="4" t="str">
        <f t="shared" ref="C4002" si="4793">LEFT(A4002,(FIND(" -",A4002,1)-1))</f>
        <v>10/6/2017</v>
      </c>
    </row>
    <row r="4003" spans="1:5" ht="13.5" thickBot="1">
      <c r="A4003" s="3" t="s">
        <v>1603</v>
      </c>
      <c r="B4003" s="2" t="s">
        <v>3140</v>
      </c>
      <c r="C4003" s="8" t="str">
        <f t="shared" ref="C4003:C4004" si="4794">MID(A4003,FIND(" - ",A4003)+3,LEN(A4003))</f>
        <v>20th &amp; Fairmount</v>
      </c>
      <c r="D4003" s="2" t="s">
        <v>3143</v>
      </c>
      <c r="E4003" s="4" t="str">
        <f t="shared" ref="E4003" si="4795">LEFT(A4003,(FIND(" checkout",A4003,1)-1))</f>
        <v>8:05 AM</v>
      </c>
    </row>
    <row r="4004" spans="1:5" ht="13.5" thickBot="1">
      <c r="A4004" s="5" t="s">
        <v>87</v>
      </c>
      <c r="B4004" s="2" t="s">
        <v>3141</v>
      </c>
      <c r="C4004" s="8" t="str">
        <f t="shared" si="4794"/>
        <v>The Children's Hospital of Philadelphia (CHOP)</v>
      </c>
      <c r="D4004" s="2" t="s">
        <v>3144</v>
      </c>
      <c r="E4004" s="4" t="str">
        <f t="shared" ref="E4004" si="4796">LEFT(A4004,(FIND(" return",A4004,1)-1))</f>
        <v>8:22 AM</v>
      </c>
    </row>
    <row r="4005" spans="1:5" ht="13.5" thickBot="1">
      <c r="A4005" s="3" t="s">
        <v>45</v>
      </c>
      <c r="B4005" s="6" t="s">
        <v>3142</v>
      </c>
      <c r="C4005" s="4" t="str">
        <f t="shared" ref="C4005" si="4797">LEFT(A4005,(FIND(" miles",A4005,1)-1))</f>
        <v>2.55</v>
      </c>
    </row>
    <row r="4006" spans="1:5" ht="13.5" thickBot="1">
      <c r="A4006" s="7">
        <v>0</v>
      </c>
      <c r="B4006" s="2" t="s">
        <v>3139</v>
      </c>
      <c r="C4006" s="8" t="str">
        <f t="shared" ref="C4006" si="4798">MID(A4002,FIND(" - ",A4002)+3, 2)</f>
        <v>17</v>
      </c>
    </row>
    <row r="4007" spans="1:5" ht="13.5" thickBot="1">
      <c r="A4007" s="1" t="s">
        <v>1847</v>
      </c>
      <c r="B4007" s="2" t="s">
        <v>3138</v>
      </c>
      <c r="C4007" s="4" t="str">
        <f t="shared" ref="C4007" si="4799">LEFT(A4007,(FIND(" -",A4007,1)-1))</f>
        <v>10/7/2017</v>
      </c>
    </row>
    <row r="4008" spans="1:5" ht="13.5" thickBot="1">
      <c r="A4008" s="3" t="s">
        <v>1848</v>
      </c>
      <c r="B4008" s="2" t="s">
        <v>3140</v>
      </c>
      <c r="C4008" s="8" t="str">
        <f t="shared" ref="C4008:C4009" si="4800">MID(A4008,FIND(" - ",A4008)+3,LEN(A4008))</f>
        <v>20th &amp; Fairmount</v>
      </c>
      <c r="D4008" s="2" t="s">
        <v>3143</v>
      </c>
      <c r="E4008" s="4" t="str">
        <f t="shared" ref="E4008" si="4801">LEFT(A4008,(FIND(" checkout",A4008,1)-1))</f>
        <v>10:42 AM</v>
      </c>
    </row>
    <row r="4009" spans="1:5" ht="13.5" thickBot="1">
      <c r="A4009" s="5" t="s">
        <v>1849</v>
      </c>
      <c r="B4009" s="2" t="s">
        <v>3141</v>
      </c>
      <c r="C4009" s="8" t="str">
        <f t="shared" si="4800"/>
        <v>Rittenhouse Square</v>
      </c>
      <c r="D4009" s="2" t="s">
        <v>3144</v>
      </c>
      <c r="E4009" s="4" t="str">
        <f t="shared" ref="E4009" si="4802">LEFT(A4009,(FIND(" return",A4009,1)-1))</f>
        <v>10:51 AM</v>
      </c>
    </row>
    <row r="4010" spans="1:5" ht="13.5" thickBot="1">
      <c r="A4010" s="3" t="s">
        <v>299</v>
      </c>
      <c r="B4010" s="6" t="s">
        <v>3142</v>
      </c>
      <c r="C4010" s="4" t="str">
        <f t="shared" ref="C4010" si="4803">LEFT(A4010,(FIND(" miles",A4010,1)-1))</f>
        <v>1.35</v>
      </c>
    </row>
    <row r="4011" spans="1:5" ht="13.5" thickBot="1">
      <c r="A4011" s="7">
        <v>0</v>
      </c>
      <c r="B4011" s="2" t="s">
        <v>3139</v>
      </c>
      <c r="C4011" s="8" t="str">
        <f t="shared" ref="C4011" si="4804">MID(A4007,FIND(" - ",A4007)+3, 2)</f>
        <v xml:space="preserve">9 </v>
      </c>
    </row>
    <row r="4012" spans="1:5" ht="13.5" thickBot="1">
      <c r="A4012" s="1" t="s">
        <v>1850</v>
      </c>
      <c r="B4012" s="2" t="s">
        <v>3138</v>
      </c>
      <c r="C4012" s="4" t="str">
        <f t="shared" ref="C4012" si="4805">LEFT(A4012,(FIND(" -",A4012,1)-1))</f>
        <v>10/7/2017</v>
      </c>
    </row>
    <row r="4013" spans="1:5" ht="13.5" thickBot="1">
      <c r="A4013" s="3" t="s">
        <v>1851</v>
      </c>
      <c r="B4013" s="2" t="s">
        <v>3140</v>
      </c>
      <c r="C4013" s="8" t="str">
        <f t="shared" ref="C4013:C4014" si="4806">MID(A4013,FIND(" - ",A4013)+3,LEN(A4013))</f>
        <v>20th &amp; Fairmount</v>
      </c>
      <c r="D4013" s="2" t="s">
        <v>3143</v>
      </c>
      <c r="E4013" s="4" t="str">
        <f t="shared" ref="E4013" si="4807">LEFT(A4013,(FIND(" checkout",A4013,1)-1))</f>
        <v>6:30 PM</v>
      </c>
    </row>
    <row r="4014" spans="1:5" ht="13.5" thickBot="1">
      <c r="A4014" s="5" t="s">
        <v>1852</v>
      </c>
      <c r="B4014" s="2" t="s">
        <v>3141</v>
      </c>
      <c r="C4014" s="8" t="str">
        <f t="shared" si="4806"/>
        <v>20th &amp; Fairmount</v>
      </c>
      <c r="D4014" s="2" t="s">
        <v>3144</v>
      </c>
      <c r="E4014" s="4" t="str">
        <f t="shared" ref="E4014" si="4808">LEFT(A4014,(FIND(" return",A4014,1)-1))</f>
        <v>6:31 PM</v>
      </c>
    </row>
    <row r="4015" spans="1:5" ht="13.5" thickBot="1">
      <c r="A4015" s="3" t="s">
        <v>81</v>
      </c>
      <c r="B4015" s="6" t="s">
        <v>3142</v>
      </c>
      <c r="C4015" s="4" t="str">
        <f t="shared" ref="C4015" si="4809">LEFT(A4015,(FIND(" miles",A4015,1)-1))</f>
        <v>0.15</v>
      </c>
    </row>
    <row r="4016" spans="1:5" ht="13.5" thickBot="1">
      <c r="A4016" s="7">
        <v>0</v>
      </c>
      <c r="B4016" s="2" t="s">
        <v>3139</v>
      </c>
      <c r="C4016" s="8" t="str">
        <f t="shared" ref="C4016" si="4810">MID(A4012,FIND(" - ",A4012)+3, 2)</f>
        <v xml:space="preserve">1 </v>
      </c>
    </row>
    <row r="4017" spans="1:5" ht="13.5" thickBot="1">
      <c r="A4017" s="1" t="s">
        <v>1853</v>
      </c>
      <c r="B4017" s="2" t="s">
        <v>3138</v>
      </c>
      <c r="C4017" s="4" t="str">
        <f t="shared" ref="C4017" si="4811">LEFT(A4017,(FIND(" -",A4017,1)-1))</f>
        <v>10/7/2017</v>
      </c>
    </row>
    <row r="4018" spans="1:5" ht="13.5" thickBot="1">
      <c r="A4018" s="3" t="s">
        <v>1854</v>
      </c>
      <c r="B4018" s="2" t="s">
        <v>3140</v>
      </c>
      <c r="C4018" s="8" t="str">
        <f t="shared" ref="C4018:C4019" si="4812">MID(A4018,FIND(" - ",A4018)+3,LEN(A4018))</f>
        <v>20th &amp; Fairmount</v>
      </c>
      <c r="D4018" s="2" t="s">
        <v>3143</v>
      </c>
      <c r="E4018" s="4" t="str">
        <f t="shared" ref="E4018" si="4813">LEFT(A4018,(FIND(" checkout",A4018,1)-1))</f>
        <v>6:34 PM</v>
      </c>
    </row>
    <row r="4019" spans="1:5" ht="13.5" thickBot="1">
      <c r="A4019" s="5" t="s">
        <v>1855</v>
      </c>
      <c r="B4019" s="2" t="s">
        <v>3141</v>
      </c>
      <c r="C4019" s="8" t="str">
        <f t="shared" si="4812"/>
        <v>3rd &amp; Girard</v>
      </c>
      <c r="D4019" s="2" t="s">
        <v>3144</v>
      </c>
      <c r="E4019" s="4" t="str">
        <f t="shared" ref="E4019" si="4814">LEFT(A4019,(FIND(" return",A4019,1)-1))</f>
        <v>6:47 PM</v>
      </c>
    </row>
    <row r="4020" spans="1:5" ht="13.5" thickBot="1">
      <c r="A4020" s="3" t="s">
        <v>31</v>
      </c>
      <c r="B4020" s="6" t="s">
        <v>3142</v>
      </c>
      <c r="C4020" s="4" t="str">
        <f t="shared" ref="C4020" si="4815">LEFT(A4020,(FIND(" miles",A4020,1)-1))</f>
        <v>1.95</v>
      </c>
    </row>
    <row r="4021" spans="1:5" ht="13.5" thickBot="1">
      <c r="A4021" s="7">
        <v>0</v>
      </c>
      <c r="B4021" s="2" t="s">
        <v>3139</v>
      </c>
      <c r="C4021" s="8" t="str">
        <f t="shared" ref="C4021" si="4816">MID(A4017,FIND(" - ",A4017)+3, 2)</f>
        <v>13</v>
      </c>
    </row>
    <row r="4022" spans="1:5" ht="13.5" thickBot="1">
      <c r="A4022" s="1" t="s">
        <v>1856</v>
      </c>
      <c r="B4022" s="2" t="s">
        <v>3138</v>
      </c>
      <c r="C4022" s="4" t="str">
        <f t="shared" ref="C4022" si="4817">LEFT(A4022,(FIND(" -",A4022,1)-1))</f>
        <v>10/8/2017</v>
      </c>
    </row>
    <row r="4023" spans="1:5" ht="13.5" thickBot="1">
      <c r="A4023" s="3" t="s">
        <v>1857</v>
      </c>
      <c r="B4023" s="2" t="s">
        <v>3140</v>
      </c>
      <c r="C4023" s="8" t="str">
        <f t="shared" ref="C4023:C4024" si="4818">MID(A4023,FIND(" - ",A4023)+3,LEN(A4023))</f>
        <v>20th &amp; Fairmount</v>
      </c>
      <c r="D4023" s="2" t="s">
        <v>3143</v>
      </c>
      <c r="E4023" s="4" t="str">
        <f t="shared" ref="E4023" si="4819">LEFT(A4023,(FIND(" checkout",A4023,1)-1))</f>
        <v>1:18 PM</v>
      </c>
    </row>
    <row r="4024" spans="1:5" ht="13.5" thickBot="1">
      <c r="A4024" s="5" t="s">
        <v>1858</v>
      </c>
      <c r="B4024" s="2" t="s">
        <v>3141</v>
      </c>
      <c r="C4024" s="8" t="str">
        <f t="shared" si="4818"/>
        <v>20th &amp; Fairmount</v>
      </c>
      <c r="D4024" s="2" t="s">
        <v>3144</v>
      </c>
      <c r="E4024" s="4" t="str">
        <f t="shared" ref="E4024" si="4820">LEFT(A4024,(FIND(" return",A4024,1)-1))</f>
        <v>1:18 PM</v>
      </c>
    </row>
    <row r="4025" spans="1:5" ht="13.5" thickBot="1">
      <c r="A4025" s="3" t="s">
        <v>118</v>
      </c>
      <c r="B4025" s="6" t="s">
        <v>3142</v>
      </c>
      <c r="C4025" s="4" t="str">
        <f t="shared" ref="C4025" si="4821">LEFT(A4025,(FIND(" miles",A4025,1)-1))</f>
        <v>0</v>
      </c>
    </row>
    <row r="4026" spans="1:5" ht="13.5" thickBot="1">
      <c r="A4026" s="7">
        <v>0</v>
      </c>
      <c r="B4026" s="2" t="s">
        <v>3139</v>
      </c>
      <c r="C4026" s="8" t="str">
        <f t="shared" ref="C4026" si="4822">MID(A4022,FIND(" - ",A4022)+3, 2)</f>
        <v xml:space="preserve">0 </v>
      </c>
    </row>
    <row r="4027" spans="1:5" ht="13.5" thickBot="1">
      <c r="A4027" s="1" t="s">
        <v>1859</v>
      </c>
      <c r="B4027" s="2" t="s">
        <v>3138</v>
      </c>
      <c r="C4027" s="4" t="str">
        <f t="shared" ref="C4027" si="4823">LEFT(A4027,(FIND(" -",A4027,1)-1))</f>
        <v>10/8/2017</v>
      </c>
    </row>
    <row r="4028" spans="1:5" ht="13.5" thickBot="1">
      <c r="A4028" s="3" t="s">
        <v>1860</v>
      </c>
      <c r="B4028" s="2" t="s">
        <v>3140</v>
      </c>
      <c r="C4028" s="8" t="str">
        <f t="shared" ref="C4028:C4029" si="4824">MID(A4028,FIND(" - ",A4028)+3,LEN(A4028))</f>
        <v>20th &amp; Fairmount</v>
      </c>
      <c r="D4028" s="2" t="s">
        <v>3143</v>
      </c>
      <c r="E4028" s="4" t="str">
        <f t="shared" ref="E4028" si="4825">LEFT(A4028,(FIND(" checkout",A4028,1)-1))</f>
        <v>1:19 PM</v>
      </c>
    </row>
    <row r="4029" spans="1:5" ht="13.5" thickBot="1">
      <c r="A4029" s="5" t="s">
        <v>1861</v>
      </c>
      <c r="B4029" s="2" t="s">
        <v>3141</v>
      </c>
      <c r="C4029" s="8" t="str">
        <f t="shared" si="4824"/>
        <v>27th &amp; Girard</v>
      </c>
      <c r="D4029" s="2" t="s">
        <v>3144</v>
      </c>
      <c r="E4029" s="4" t="str">
        <f t="shared" ref="E4029" si="4826">LEFT(A4029,(FIND(" return",A4029,1)-1))</f>
        <v>1:25 PM</v>
      </c>
    </row>
    <row r="4030" spans="1:5" ht="13.5" thickBot="1">
      <c r="A4030" s="3" t="s">
        <v>366</v>
      </c>
      <c r="B4030" s="6" t="s">
        <v>3142</v>
      </c>
      <c r="C4030" s="4" t="str">
        <f t="shared" ref="C4030" si="4827">LEFT(A4030,(FIND(" miles",A4030,1)-1))</f>
        <v>0.9</v>
      </c>
    </row>
    <row r="4031" spans="1:5" ht="13.5" thickBot="1">
      <c r="A4031" s="7">
        <v>0</v>
      </c>
      <c r="B4031" s="2" t="s">
        <v>3139</v>
      </c>
      <c r="C4031" s="8" t="str">
        <f t="shared" ref="C4031" si="4828">MID(A4027,FIND(" - ",A4027)+3, 2)</f>
        <v xml:space="preserve">6 </v>
      </c>
    </row>
    <row r="4032" spans="1:5" ht="13.5" thickBot="1">
      <c r="A4032" s="1" t="s">
        <v>1862</v>
      </c>
      <c r="B4032" s="2" t="s">
        <v>3138</v>
      </c>
      <c r="C4032" s="4" t="str">
        <f t="shared" ref="C4032" si="4829">LEFT(A4032,(FIND(" -",A4032,1)-1))</f>
        <v>10/9/2017</v>
      </c>
    </row>
    <row r="4033" spans="1:5" ht="13.5" thickBot="1">
      <c r="A4033" s="3" t="s">
        <v>1616</v>
      </c>
      <c r="B4033" s="2" t="s">
        <v>3140</v>
      </c>
      <c r="C4033" s="8" t="str">
        <f t="shared" ref="C4033:C4034" si="4830">MID(A4033,FIND(" - ",A4033)+3,LEN(A4033))</f>
        <v>20th &amp; Fairmount</v>
      </c>
      <c r="D4033" s="2" t="s">
        <v>3143</v>
      </c>
      <c r="E4033" s="4" t="str">
        <f t="shared" ref="E4033" si="4831">LEFT(A4033,(FIND(" checkout",A4033,1)-1))</f>
        <v>8:13 AM</v>
      </c>
    </row>
    <row r="4034" spans="1:5" ht="13.5" thickBot="1">
      <c r="A4034" s="5" t="s">
        <v>67</v>
      </c>
      <c r="B4034" s="2" t="s">
        <v>3141</v>
      </c>
      <c r="C4034" s="8" t="str">
        <f t="shared" si="4830"/>
        <v>The Children's Hospital of Philadelphia (CHOP)</v>
      </c>
      <c r="D4034" s="2" t="s">
        <v>3144</v>
      </c>
      <c r="E4034" s="4" t="str">
        <f t="shared" ref="E4034" si="4832">LEFT(A4034,(FIND(" return",A4034,1)-1))</f>
        <v>8:28 AM</v>
      </c>
    </row>
    <row r="4035" spans="1:5" ht="13.5" thickBot="1">
      <c r="A4035" s="3" t="s">
        <v>23</v>
      </c>
      <c r="B4035" s="6" t="s">
        <v>3142</v>
      </c>
      <c r="C4035" s="4" t="str">
        <f t="shared" ref="C4035" si="4833">LEFT(A4035,(FIND(" miles",A4035,1)-1))</f>
        <v>2.25</v>
      </c>
    </row>
    <row r="4036" spans="1:5" ht="13.5" thickBot="1">
      <c r="A4036" s="7">
        <v>0</v>
      </c>
      <c r="B4036" s="2" t="s">
        <v>3139</v>
      </c>
      <c r="C4036" s="8" t="str">
        <f t="shared" ref="C4036" si="4834">MID(A4032,FIND(" - ",A4032)+3, 2)</f>
        <v>15</v>
      </c>
    </row>
    <row r="4037" spans="1:5" ht="13.5" thickBot="1">
      <c r="A4037" s="1" t="s">
        <v>1863</v>
      </c>
      <c r="B4037" s="2" t="s">
        <v>3138</v>
      </c>
      <c r="C4037" s="4" t="str">
        <f t="shared" ref="C4037" si="4835">LEFT(A4037,(FIND(" -",A4037,1)-1))</f>
        <v>10/9/2017</v>
      </c>
    </row>
    <row r="4038" spans="1:5" ht="13.5" thickBot="1">
      <c r="A4038" s="3" t="s">
        <v>514</v>
      </c>
      <c r="B4038" s="2" t="s">
        <v>3140</v>
      </c>
      <c r="C4038" s="8" t="str">
        <f t="shared" ref="C4038:C4039" si="4836">MID(A4038,FIND(" - ",A4038)+3,LEN(A4038))</f>
        <v>The Children's Hospital of Philadelphia (CHOP)</v>
      </c>
      <c r="D4038" s="2" t="s">
        <v>3143</v>
      </c>
      <c r="E4038" s="4" t="str">
        <f t="shared" ref="E4038" si="4837">LEFT(A4038,(FIND(" checkout",A4038,1)-1))</f>
        <v>5:15 PM</v>
      </c>
    </row>
    <row r="4039" spans="1:5" ht="13.5" thickBot="1">
      <c r="A4039" s="5" t="s">
        <v>1864</v>
      </c>
      <c r="B4039" s="2" t="s">
        <v>3141</v>
      </c>
      <c r="C4039" s="8" t="str">
        <f t="shared" si="4836"/>
        <v>23rd &amp; Market</v>
      </c>
      <c r="D4039" s="2" t="s">
        <v>3144</v>
      </c>
      <c r="E4039" s="4" t="str">
        <f t="shared" ref="E4039" si="4838">LEFT(A4039,(FIND(" return",A4039,1)-1))</f>
        <v>5:29 PM</v>
      </c>
    </row>
    <row r="4040" spans="1:5" ht="13.5" thickBot="1">
      <c r="A4040" s="3" t="s">
        <v>3</v>
      </c>
      <c r="B4040" s="6" t="s">
        <v>3142</v>
      </c>
      <c r="C4040" s="4" t="str">
        <f t="shared" ref="C4040" si="4839">LEFT(A4040,(FIND(" miles",A4040,1)-1))</f>
        <v>2.1</v>
      </c>
    </row>
    <row r="4041" spans="1:5" ht="13.5" thickBot="1">
      <c r="A4041" s="7">
        <v>0</v>
      </c>
      <c r="B4041" s="2" t="s">
        <v>3139</v>
      </c>
      <c r="C4041" s="8" t="str">
        <f t="shared" ref="C4041" si="4840">MID(A4037,FIND(" - ",A4037)+3, 2)</f>
        <v>14</v>
      </c>
    </row>
    <row r="4042" spans="1:5" ht="13.5" thickBot="1">
      <c r="A4042" s="1" t="s">
        <v>1865</v>
      </c>
      <c r="B4042" s="2" t="s">
        <v>3138</v>
      </c>
      <c r="C4042" s="4" t="str">
        <f t="shared" ref="C4042" si="4841">LEFT(A4042,(FIND(" -",A4042,1)-1))</f>
        <v>10/10/2017</v>
      </c>
    </row>
    <row r="4043" spans="1:5" ht="13.5" thickBot="1">
      <c r="A4043" s="3" t="s">
        <v>1866</v>
      </c>
      <c r="B4043" s="2" t="s">
        <v>3140</v>
      </c>
      <c r="C4043" s="8" t="str">
        <f t="shared" ref="C4043:C4044" si="4842">MID(A4043,FIND(" - ",A4043)+3,LEN(A4043))</f>
        <v>20th &amp; Fairmount</v>
      </c>
      <c r="D4043" s="2" t="s">
        <v>3143</v>
      </c>
      <c r="E4043" s="4" t="str">
        <f t="shared" ref="E4043" si="4843">LEFT(A4043,(FIND(" checkout",A4043,1)-1))</f>
        <v>6:39 AM</v>
      </c>
    </row>
    <row r="4044" spans="1:5" ht="13.5" thickBot="1">
      <c r="A4044" s="5" t="s">
        <v>1867</v>
      </c>
      <c r="B4044" s="2" t="s">
        <v>3141</v>
      </c>
      <c r="C4044" s="8" t="str">
        <f t="shared" si="4842"/>
        <v>Rittenhouse Square</v>
      </c>
      <c r="D4044" s="2" t="s">
        <v>3144</v>
      </c>
      <c r="E4044" s="4" t="str">
        <f t="shared" ref="E4044" si="4844">LEFT(A4044,(FIND(" return",A4044,1)-1))</f>
        <v>6:48 AM</v>
      </c>
    </row>
    <row r="4045" spans="1:5" ht="13.5" thickBot="1">
      <c r="A4045" s="3" t="s">
        <v>299</v>
      </c>
      <c r="B4045" s="6" t="s">
        <v>3142</v>
      </c>
      <c r="C4045" s="4" t="str">
        <f t="shared" ref="C4045" si="4845">LEFT(A4045,(FIND(" miles",A4045,1)-1))</f>
        <v>1.35</v>
      </c>
    </row>
    <row r="4046" spans="1:5" ht="13.5" thickBot="1">
      <c r="A4046" s="7">
        <v>0</v>
      </c>
      <c r="B4046" s="2" t="s">
        <v>3139</v>
      </c>
      <c r="C4046" s="8" t="str">
        <f t="shared" ref="C4046" si="4846">MID(A4042,FIND(" - ",A4042)+3, 2)</f>
        <v xml:space="preserve">9 </v>
      </c>
    </row>
    <row r="4047" spans="1:5" ht="13.5" thickBot="1">
      <c r="A4047" s="1" t="s">
        <v>1868</v>
      </c>
      <c r="B4047" s="2" t="s">
        <v>3138</v>
      </c>
      <c r="C4047" s="4" t="str">
        <f t="shared" ref="C4047" si="4847">LEFT(A4047,(FIND(" -",A4047,1)-1))</f>
        <v>10/10/2017</v>
      </c>
    </row>
    <row r="4048" spans="1:5" ht="13.5" thickBot="1">
      <c r="A4048" s="3" t="s">
        <v>1869</v>
      </c>
      <c r="B4048" s="2" t="s">
        <v>3140</v>
      </c>
      <c r="C4048" s="8" t="str">
        <f t="shared" ref="C4048:C4049" si="4848">MID(A4048,FIND(" - ",A4048)+3,LEN(A4048))</f>
        <v>Rittenhouse Square</v>
      </c>
      <c r="D4048" s="2" t="s">
        <v>3143</v>
      </c>
      <c r="E4048" s="4" t="str">
        <f t="shared" ref="E4048" si="4849">LEFT(A4048,(FIND(" checkout",A4048,1)-1))</f>
        <v>8:11 AM</v>
      </c>
    </row>
    <row r="4049" spans="1:5" ht="13.5" thickBot="1">
      <c r="A4049" s="5" t="s">
        <v>1870</v>
      </c>
      <c r="B4049" s="2" t="s">
        <v>3141</v>
      </c>
      <c r="C4049" s="8" t="str">
        <f t="shared" si="4848"/>
        <v>Rodin Museum</v>
      </c>
      <c r="D4049" s="2" t="s">
        <v>3144</v>
      </c>
      <c r="E4049" s="4" t="str">
        <f t="shared" ref="E4049" si="4850">LEFT(A4049,(FIND(" return",A4049,1)-1))</f>
        <v>8:21 AM</v>
      </c>
    </row>
    <row r="4050" spans="1:5" ht="13.5" thickBot="1">
      <c r="A4050" s="3" t="s">
        <v>49</v>
      </c>
      <c r="B4050" s="6" t="s">
        <v>3142</v>
      </c>
      <c r="C4050" s="4" t="str">
        <f t="shared" ref="C4050" si="4851">LEFT(A4050,(FIND(" miles",A4050,1)-1))</f>
        <v>1.5</v>
      </c>
    </row>
    <row r="4051" spans="1:5" ht="13.5" thickBot="1">
      <c r="A4051" s="7">
        <v>0</v>
      </c>
      <c r="B4051" s="2" t="s">
        <v>3139</v>
      </c>
      <c r="C4051" s="8" t="str">
        <f t="shared" ref="C4051" si="4852">MID(A4047,FIND(" - ",A4047)+3, 2)</f>
        <v>10</v>
      </c>
    </row>
    <row r="4052" spans="1:5" ht="13.5" thickBot="1">
      <c r="A4052" s="1" t="s">
        <v>1871</v>
      </c>
      <c r="B4052" s="2" t="s">
        <v>3138</v>
      </c>
      <c r="C4052" s="4" t="str">
        <f t="shared" ref="C4052" si="4853">LEFT(A4052,(FIND(" -",A4052,1)-1))</f>
        <v>10/11/2017</v>
      </c>
    </row>
    <row r="4053" spans="1:5" ht="13.5" thickBot="1">
      <c r="A4053" s="3" t="s">
        <v>1872</v>
      </c>
      <c r="B4053" s="2" t="s">
        <v>3140</v>
      </c>
      <c r="C4053" s="8" t="str">
        <f t="shared" ref="C4053:C4054" si="4854">MID(A4053,FIND(" - ",A4053)+3,LEN(A4053))</f>
        <v>20th &amp; Fairmount</v>
      </c>
      <c r="D4053" s="2" t="s">
        <v>3143</v>
      </c>
      <c r="E4053" s="4" t="str">
        <f t="shared" ref="E4053" si="4855">LEFT(A4053,(FIND(" checkout",A4053,1)-1))</f>
        <v>10:26 AM</v>
      </c>
    </row>
    <row r="4054" spans="1:5" ht="13.5" thickBot="1">
      <c r="A4054" s="5" t="s">
        <v>1873</v>
      </c>
      <c r="B4054" s="2" t="s">
        <v>3141</v>
      </c>
      <c r="C4054" s="8" t="str">
        <f t="shared" si="4854"/>
        <v>Del. River Trail &amp; Penn St.</v>
      </c>
      <c r="D4054" s="2" t="s">
        <v>3144</v>
      </c>
      <c r="E4054" s="4" t="str">
        <f t="shared" ref="E4054" si="4856">LEFT(A4054,(FIND(" return",A4054,1)-1))</f>
        <v>10:43 AM</v>
      </c>
    </row>
    <row r="4055" spans="1:5" ht="13.5" thickBot="1">
      <c r="A4055" s="3" t="s">
        <v>45</v>
      </c>
      <c r="B4055" s="6" t="s">
        <v>3142</v>
      </c>
      <c r="C4055" s="4" t="str">
        <f t="shared" ref="C4055" si="4857">LEFT(A4055,(FIND(" miles",A4055,1)-1))</f>
        <v>2.55</v>
      </c>
    </row>
    <row r="4056" spans="1:5" ht="13.5" thickBot="1">
      <c r="A4056" s="7">
        <v>0</v>
      </c>
      <c r="B4056" s="2" t="s">
        <v>3139</v>
      </c>
      <c r="C4056" s="8" t="str">
        <f t="shared" ref="C4056" si="4858">MID(A4052,FIND(" - ",A4052)+3, 2)</f>
        <v>17</v>
      </c>
    </row>
    <row r="4057" spans="1:5" ht="13.5" thickBot="1">
      <c r="A4057" s="1" t="s">
        <v>1874</v>
      </c>
      <c r="B4057" s="2" t="s">
        <v>3138</v>
      </c>
      <c r="C4057" s="4" t="str">
        <f t="shared" ref="C4057" si="4859">LEFT(A4057,(FIND(" -",A4057,1)-1))</f>
        <v>10/11/2017</v>
      </c>
    </row>
    <row r="4058" spans="1:5" ht="13.5" thickBot="1">
      <c r="A4058" s="3" t="s">
        <v>1875</v>
      </c>
      <c r="B4058" s="2" t="s">
        <v>3140</v>
      </c>
      <c r="C4058" s="8" t="str">
        <f t="shared" ref="C4058:C4059" si="4860">MID(A4058,FIND(" - ",A4058)+3,LEN(A4058))</f>
        <v>Del. River Trail &amp; Penn St.</v>
      </c>
      <c r="D4058" s="2" t="s">
        <v>3143</v>
      </c>
      <c r="E4058" s="4" t="str">
        <f t="shared" ref="E4058" si="4861">LEFT(A4058,(FIND(" checkout",A4058,1)-1))</f>
        <v>10:45 AM</v>
      </c>
    </row>
    <row r="4059" spans="1:5" ht="13.5" thickBot="1">
      <c r="A4059" s="5" t="s">
        <v>1876</v>
      </c>
      <c r="B4059" s="2" t="s">
        <v>3141</v>
      </c>
      <c r="C4059" s="8" t="str">
        <f t="shared" si="4860"/>
        <v>20th &amp; Fairmount</v>
      </c>
      <c r="D4059" s="2" t="s">
        <v>3144</v>
      </c>
      <c r="E4059" s="4" t="str">
        <f t="shared" ref="E4059" si="4862">LEFT(A4059,(FIND(" return",A4059,1)-1))</f>
        <v>11:28 AM</v>
      </c>
    </row>
    <row r="4060" spans="1:5" ht="13.5" thickBot="1">
      <c r="A4060" s="3" t="s">
        <v>1877</v>
      </c>
      <c r="B4060" s="6" t="s">
        <v>3142</v>
      </c>
      <c r="C4060" s="4" t="str">
        <f t="shared" ref="C4060" si="4863">LEFT(A4060,(FIND(" miles",A4060,1)-1))</f>
        <v>6.45</v>
      </c>
    </row>
    <row r="4061" spans="1:5" ht="13.5" thickBot="1">
      <c r="A4061" s="7">
        <v>0</v>
      </c>
      <c r="B4061" s="2" t="s">
        <v>3139</v>
      </c>
      <c r="C4061" s="8" t="str">
        <f t="shared" ref="C4061" si="4864">MID(A4057,FIND(" - ",A4057)+3, 2)</f>
        <v>43</v>
      </c>
    </row>
    <row r="4062" spans="1:5" ht="13.5" thickBot="1">
      <c r="A4062" s="1" t="s">
        <v>1878</v>
      </c>
      <c r="B4062" s="2" t="s">
        <v>3138</v>
      </c>
      <c r="C4062" s="4" t="str">
        <f t="shared" ref="C4062" si="4865">LEFT(A4062,(FIND(" -",A4062,1)-1))</f>
        <v>10/12/2017</v>
      </c>
    </row>
    <row r="4063" spans="1:5" ht="13.5" thickBot="1">
      <c r="A4063" s="3" t="s">
        <v>1879</v>
      </c>
      <c r="B4063" s="2" t="s">
        <v>3140</v>
      </c>
      <c r="C4063" s="8" t="str">
        <f t="shared" ref="C4063:C4064" si="4866">MID(A4063,FIND(" - ",A4063)+3,LEN(A4063))</f>
        <v>20th &amp; Fairmount</v>
      </c>
      <c r="D4063" s="2" t="s">
        <v>3143</v>
      </c>
      <c r="E4063" s="4" t="str">
        <f t="shared" ref="E4063" si="4867">LEFT(A4063,(FIND(" checkout",A4063,1)-1))</f>
        <v>8:08 AM</v>
      </c>
    </row>
    <row r="4064" spans="1:5" ht="13.5" thickBot="1">
      <c r="A4064" s="5" t="s">
        <v>87</v>
      </c>
      <c r="B4064" s="2" t="s">
        <v>3141</v>
      </c>
      <c r="C4064" s="8" t="str">
        <f t="shared" si="4866"/>
        <v>The Children's Hospital of Philadelphia (CHOP)</v>
      </c>
      <c r="D4064" s="2" t="s">
        <v>3144</v>
      </c>
      <c r="E4064" s="4" t="str">
        <f t="shared" ref="E4064" si="4868">LEFT(A4064,(FIND(" return",A4064,1)-1))</f>
        <v>8:22 AM</v>
      </c>
    </row>
    <row r="4065" spans="1:5" ht="13.5" thickBot="1">
      <c r="A4065" s="3" t="s">
        <v>3</v>
      </c>
      <c r="B4065" s="6" t="s">
        <v>3142</v>
      </c>
      <c r="C4065" s="4" t="str">
        <f t="shared" ref="C4065" si="4869">LEFT(A4065,(FIND(" miles",A4065,1)-1))</f>
        <v>2.1</v>
      </c>
    </row>
    <row r="4066" spans="1:5" ht="13.5" thickBot="1">
      <c r="A4066" s="7">
        <v>0</v>
      </c>
      <c r="B4066" s="2" t="s">
        <v>3139</v>
      </c>
      <c r="C4066" s="8" t="str">
        <f t="shared" ref="C4066" si="4870">MID(A4062,FIND(" - ",A4062)+3, 2)</f>
        <v>14</v>
      </c>
    </row>
    <row r="4067" spans="1:5" ht="13.5" thickBot="1">
      <c r="A4067" s="1" t="s">
        <v>1880</v>
      </c>
      <c r="B4067" s="2" t="s">
        <v>3138</v>
      </c>
      <c r="C4067" s="4" t="str">
        <f t="shared" ref="C4067" si="4871">LEFT(A4067,(FIND(" -",A4067,1)-1))</f>
        <v>10/12/2017</v>
      </c>
    </row>
    <row r="4068" spans="1:5" ht="13.5" thickBot="1">
      <c r="A4068" s="3" t="s">
        <v>704</v>
      </c>
      <c r="B4068" s="2" t="s">
        <v>3140</v>
      </c>
      <c r="C4068" s="8" t="str">
        <f t="shared" ref="C4068:C4069" si="4872">MID(A4068,FIND(" - ",A4068)+3,LEN(A4068))</f>
        <v>The Children's Hospital of Philadelphia (CHOP)</v>
      </c>
      <c r="D4068" s="2" t="s">
        <v>3143</v>
      </c>
      <c r="E4068" s="4" t="str">
        <f t="shared" ref="E4068" si="4873">LEFT(A4068,(FIND(" checkout",A4068,1)-1))</f>
        <v>4:42 PM</v>
      </c>
    </row>
    <row r="4069" spans="1:5" ht="13.5" thickBot="1">
      <c r="A4069" s="5" t="s">
        <v>1881</v>
      </c>
      <c r="B4069" s="2" t="s">
        <v>3141</v>
      </c>
      <c r="C4069" s="8" t="str">
        <f t="shared" si="4872"/>
        <v>9th &amp; Spring Garden</v>
      </c>
      <c r="D4069" s="2" t="s">
        <v>3144</v>
      </c>
      <c r="E4069" s="4" t="str">
        <f t="shared" ref="E4069" si="4874">LEFT(A4069,(FIND(" return",A4069,1)-1))</f>
        <v>5:09 PM</v>
      </c>
    </row>
    <row r="4070" spans="1:5" ht="13.5" thickBot="1">
      <c r="A4070" s="3" t="s">
        <v>1790</v>
      </c>
      <c r="B4070" s="6" t="s">
        <v>3142</v>
      </c>
      <c r="C4070" s="4" t="str">
        <f t="shared" ref="C4070" si="4875">LEFT(A4070,(FIND(" miles",A4070,1)-1))</f>
        <v>4.05</v>
      </c>
    </row>
    <row r="4071" spans="1:5" ht="13.5" thickBot="1">
      <c r="A4071" s="7">
        <v>0</v>
      </c>
      <c r="B4071" s="2" t="s">
        <v>3139</v>
      </c>
      <c r="C4071" s="8" t="str">
        <f t="shared" ref="C4071" si="4876">MID(A4067,FIND(" - ",A4067)+3, 2)</f>
        <v>27</v>
      </c>
    </row>
    <row r="4072" spans="1:5" ht="13.5" thickBot="1">
      <c r="A4072" s="1" t="s">
        <v>1882</v>
      </c>
      <c r="B4072" s="2" t="s">
        <v>3138</v>
      </c>
      <c r="C4072" s="4" t="str">
        <f t="shared" ref="C4072" si="4877">LEFT(A4072,(FIND(" -",A4072,1)-1))</f>
        <v>10/12/2017</v>
      </c>
    </row>
    <row r="4073" spans="1:5" ht="13.5" thickBot="1">
      <c r="A4073" s="3" t="s">
        <v>1883</v>
      </c>
      <c r="B4073" s="2" t="s">
        <v>3140</v>
      </c>
      <c r="C4073" s="8" t="str">
        <f t="shared" ref="C4073:C4074" si="4878">MID(A4073,FIND(" - ",A4073)+3,LEN(A4073))</f>
        <v>9th &amp; Spring Garden</v>
      </c>
      <c r="D4073" s="2" t="s">
        <v>3143</v>
      </c>
      <c r="E4073" s="4" t="str">
        <f t="shared" ref="E4073" si="4879">LEFT(A4073,(FIND(" checkout",A4073,1)-1))</f>
        <v>7:47 PM</v>
      </c>
    </row>
    <row r="4074" spans="1:5" ht="13.5" thickBot="1">
      <c r="A4074" s="5" t="s">
        <v>1884</v>
      </c>
      <c r="B4074" s="2" t="s">
        <v>3141</v>
      </c>
      <c r="C4074" s="8" t="str">
        <f t="shared" si="4878"/>
        <v>20th &amp; Fairmount</v>
      </c>
      <c r="D4074" s="2" t="s">
        <v>3144</v>
      </c>
      <c r="E4074" s="4" t="str">
        <f t="shared" ref="E4074" si="4880">LEFT(A4074,(FIND(" return",A4074,1)-1))</f>
        <v>7:56 PM</v>
      </c>
    </row>
    <row r="4075" spans="1:5" ht="13.5" thickBot="1">
      <c r="A4075" s="3" t="s">
        <v>299</v>
      </c>
      <c r="B4075" s="6" t="s">
        <v>3142</v>
      </c>
      <c r="C4075" s="4" t="str">
        <f t="shared" ref="C4075" si="4881">LEFT(A4075,(FIND(" miles",A4075,1)-1))</f>
        <v>1.35</v>
      </c>
    </row>
    <row r="4076" spans="1:5" ht="13.5" thickBot="1">
      <c r="A4076" s="7">
        <v>0</v>
      </c>
      <c r="B4076" s="2" t="s">
        <v>3139</v>
      </c>
      <c r="C4076" s="8" t="str">
        <f t="shared" ref="C4076" si="4882">MID(A4072,FIND(" - ",A4072)+3, 2)</f>
        <v xml:space="preserve">9 </v>
      </c>
    </row>
    <row r="4077" spans="1:5" ht="13.5" thickBot="1">
      <c r="A4077" s="1" t="s">
        <v>1885</v>
      </c>
      <c r="B4077" s="2" t="s">
        <v>3138</v>
      </c>
      <c r="C4077" s="4" t="str">
        <f t="shared" ref="C4077" si="4883">LEFT(A4077,(FIND(" -",A4077,1)-1))</f>
        <v>10/13/2017</v>
      </c>
    </row>
    <row r="4078" spans="1:5" ht="13.5" thickBot="1">
      <c r="A4078" s="3" t="s">
        <v>1879</v>
      </c>
      <c r="B4078" s="2" t="s">
        <v>3140</v>
      </c>
      <c r="C4078" s="8" t="str">
        <f t="shared" ref="C4078:C4079" si="4884">MID(A4078,FIND(" - ",A4078)+3,LEN(A4078))</f>
        <v>20th &amp; Fairmount</v>
      </c>
      <c r="D4078" s="2" t="s">
        <v>3143</v>
      </c>
      <c r="E4078" s="4" t="str">
        <f t="shared" ref="E4078" si="4885">LEFT(A4078,(FIND(" checkout",A4078,1)-1))</f>
        <v>8:08 AM</v>
      </c>
    </row>
    <row r="4079" spans="1:5" ht="13.5" thickBot="1">
      <c r="A4079" s="5" t="s">
        <v>87</v>
      </c>
      <c r="B4079" s="2" t="s">
        <v>3141</v>
      </c>
      <c r="C4079" s="8" t="str">
        <f t="shared" si="4884"/>
        <v>The Children's Hospital of Philadelphia (CHOP)</v>
      </c>
      <c r="D4079" s="2" t="s">
        <v>3144</v>
      </c>
      <c r="E4079" s="4" t="str">
        <f t="shared" ref="E4079" si="4886">LEFT(A4079,(FIND(" return",A4079,1)-1))</f>
        <v>8:22 AM</v>
      </c>
    </row>
    <row r="4080" spans="1:5" ht="13.5" thickBot="1">
      <c r="A4080" s="3" t="s">
        <v>3</v>
      </c>
      <c r="B4080" s="6" t="s">
        <v>3142</v>
      </c>
      <c r="C4080" s="4" t="str">
        <f t="shared" ref="C4080" si="4887">LEFT(A4080,(FIND(" miles",A4080,1)-1))</f>
        <v>2.1</v>
      </c>
    </row>
    <row r="4081" spans="1:5" ht="13.5" thickBot="1">
      <c r="A4081" s="7">
        <v>0</v>
      </c>
      <c r="B4081" s="2" t="s">
        <v>3139</v>
      </c>
      <c r="C4081" s="8" t="str">
        <f t="shared" ref="C4081" si="4888">MID(A4077,FIND(" - ",A4077)+3, 2)</f>
        <v>14</v>
      </c>
    </row>
    <row r="4082" spans="1:5" ht="13.5" thickBot="1">
      <c r="A4082" s="1" t="s">
        <v>1886</v>
      </c>
      <c r="B4082" s="2" t="s">
        <v>3138</v>
      </c>
      <c r="C4082" s="4" t="str">
        <f t="shared" ref="C4082" si="4889">LEFT(A4082,(FIND(" -",A4082,1)-1))</f>
        <v>10/13/2017</v>
      </c>
    </row>
    <row r="4083" spans="1:5" ht="13.5" thickBot="1">
      <c r="A4083" s="3" t="s">
        <v>1887</v>
      </c>
      <c r="B4083" s="2" t="s">
        <v>3140</v>
      </c>
      <c r="C4083" s="8" t="str">
        <f t="shared" ref="C4083:C4084" si="4890">MID(A4083,FIND(" - ",A4083)+3,LEN(A4083))</f>
        <v>The Children's Hospital of Philadelphia (CHOP)</v>
      </c>
      <c r="D4083" s="2" t="s">
        <v>3143</v>
      </c>
      <c r="E4083" s="4" t="str">
        <f t="shared" ref="E4083" si="4891">LEFT(A4083,(FIND(" checkout",A4083,1)-1))</f>
        <v>4:48 PM</v>
      </c>
    </row>
    <row r="4084" spans="1:5" ht="13.5" thickBot="1">
      <c r="A4084" s="5" t="s">
        <v>1888</v>
      </c>
      <c r="B4084" s="2" t="s">
        <v>3141</v>
      </c>
      <c r="C4084" s="8" t="str">
        <f t="shared" si="4890"/>
        <v>20th &amp; Fairmount</v>
      </c>
      <c r="D4084" s="2" t="s">
        <v>3144</v>
      </c>
      <c r="E4084" s="4" t="str">
        <f t="shared" ref="E4084" si="4892">LEFT(A4084,(FIND(" return",A4084,1)-1))</f>
        <v>5:08 PM</v>
      </c>
    </row>
    <row r="4085" spans="1:5" ht="13.5" thickBot="1">
      <c r="A4085" s="3" t="s">
        <v>68</v>
      </c>
      <c r="B4085" s="6" t="s">
        <v>3142</v>
      </c>
      <c r="C4085" s="4" t="str">
        <f t="shared" ref="C4085" si="4893">LEFT(A4085,(FIND(" miles",A4085,1)-1))</f>
        <v>3</v>
      </c>
    </row>
    <row r="4086" spans="1:5" ht="13.5" thickBot="1">
      <c r="A4086" s="7">
        <v>0</v>
      </c>
      <c r="B4086" s="2" t="s">
        <v>3139</v>
      </c>
      <c r="C4086" s="8" t="str">
        <f t="shared" ref="C4086" si="4894">MID(A4082,FIND(" - ",A4082)+3, 2)</f>
        <v>20</v>
      </c>
    </row>
    <row r="4087" spans="1:5" ht="13.5" thickBot="1">
      <c r="A4087" s="1" t="s">
        <v>1889</v>
      </c>
      <c r="B4087" s="2" t="s">
        <v>3138</v>
      </c>
      <c r="C4087" s="4" t="str">
        <f t="shared" ref="C4087" si="4895">LEFT(A4087,(FIND(" -",A4087,1)-1))</f>
        <v>10/14/2017</v>
      </c>
    </row>
    <row r="4088" spans="1:5" ht="13.5" thickBot="1">
      <c r="A4088" s="3" t="s">
        <v>1890</v>
      </c>
      <c r="B4088" s="2" t="s">
        <v>3140</v>
      </c>
      <c r="C4088" s="8" t="str">
        <f t="shared" ref="C4088:C4089" si="4896">MID(A4088,FIND(" - ",A4088)+3,LEN(A4088))</f>
        <v>20th &amp; Fairmount</v>
      </c>
      <c r="D4088" s="2" t="s">
        <v>3143</v>
      </c>
      <c r="E4088" s="4" t="str">
        <f t="shared" ref="E4088" si="4897">LEFT(A4088,(FIND(" checkout",A4088,1)-1))</f>
        <v>5:07 PM</v>
      </c>
    </row>
    <row r="4089" spans="1:5" ht="13.5" thickBot="1">
      <c r="A4089" s="5" t="s">
        <v>1891</v>
      </c>
      <c r="B4089" s="2" t="s">
        <v>3141</v>
      </c>
      <c r="C4089" s="8" t="str">
        <f t="shared" si="4896"/>
        <v>20th &amp; Fairmount</v>
      </c>
      <c r="D4089" s="2" t="s">
        <v>3144</v>
      </c>
      <c r="E4089" s="4" t="str">
        <f t="shared" ref="E4089" si="4898">LEFT(A4089,(FIND(" return",A4089,1)-1))</f>
        <v>5:07 PM</v>
      </c>
    </row>
    <row r="4090" spans="1:5" ht="13.5" thickBot="1">
      <c r="A4090" s="3" t="s">
        <v>118</v>
      </c>
      <c r="B4090" s="6" t="s">
        <v>3142</v>
      </c>
      <c r="C4090" s="4" t="str">
        <f t="shared" ref="C4090" si="4899">LEFT(A4090,(FIND(" miles",A4090,1)-1))</f>
        <v>0</v>
      </c>
    </row>
    <row r="4091" spans="1:5" ht="13.5" thickBot="1">
      <c r="A4091" s="7">
        <v>0</v>
      </c>
      <c r="B4091" s="2" t="s">
        <v>3139</v>
      </c>
      <c r="C4091" s="8" t="str">
        <f t="shared" ref="C4091" si="4900">MID(A4087,FIND(" - ",A4087)+3, 2)</f>
        <v xml:space="preserve">0 </v>
      </c>
    </row>
    <row r="4092" spans="1:5" ht="13.5" thickBot="1">
      <c r="A4092" s="1" t="s">
        <v>1892</v>
      </c>
      <c r="B4092" s="2" t="s">
        <v>3138</v>
      </c>
      <c r="C4092" s="4" t="str">
        <f t="shared" ref="C4092" si="4901">LEFT(A4092,(FIND(" -",A4092,1)-1))</f>
        <v>10/14/2017</v>
      </c>
    </row>
    <row r="4093" spans="1:5" ht="13.5" thickBot="1">
      <c r="A4093" s="3" t="s">
        <v>1890</v>
      </c>
      <c r="B4093" s="2" t="s">
        <v>3140</v>
      </c>
      <c r="C4093" s="8" t="str">
        <f t="shared" ref="C4093:C4094" si="4902">MID(A4093,FIND(" - ",A4093)+3,LEN(A4093))</f>
        <v>20th &amp; Fairmount</v>
      </c>
      <c r="D4093" s="2" t="s">
        <v>3143</v>
      </c>
      <c r="E4093" s="4" t="str">
        <f t="shared" ref="E4093" si="4903">LEFT(A4093,(FIND(" checkout",A4093,1)-1))</f>
        <v>5:07 PM</v>
      </c>
    </row>
    <row r="4094" spans="1:5" ht="13.5" thickBot="1">
      <c r="A4094" s="5" t="s">
        <v>1388</v>
      </c>
      <c r="B4094" s="2" t="s">
        <v>3141</v>
      </c>
      <c r="C4094" s="8" t="str">
        <f t="shared" si="4902"/>
        <v>Rodin Museum</v>
      </c>
      <c r="D4094" s="2" t="s">
        <v>3144</v>
      </c>
      <c r="E4094" s="4" t="str">
        <f t="shared" ref="E4094" si="4904">LEFT(A4094,(FIND(" return",A4094,1)-1))</f>
        <v>5:11 PM</v>
      </c>
    </row>
    <row r="4095" spans="1:5" ht="13.5" thickBot="1">
      <c r="A4095" s="3" t="s">
        <v>352</v>
      </c>
      <c r="B4095" s="6" t="s">
        <v>3142</v>
      </c>
      <c r="C4095" s="4" t="str">
        <f t="shared" ref="C4095" si="4905">LEFT(A4095,(FIND(" miles",A4095,1)-1))</f>
        <v>0.6</v>
      </c>
    </row>
    <row r="4096" spans="1:5" ht="13.5" thickBot="1">
      <c r="A4096" s="7">
        <v>0</v>
      </c>
      <c r="B4096" s="2" t="s">
        <v>3139</v>
      </c>
      <c r="C4096" s="8" t="str">
        <f t="shared" ref="C4096" si="4906">MID(A4092,FIND(" - ",A4092)+3, 2)</f>
        <v xml:space="preserve">4 </v>
      </c>
    </row>
    <row r="4097" spans="1:5" ht="13.5" thickBot="1">
      <c r="A4097" s="1" t="s">
        <v>1893</v>
      </c>
      <c r="B4097" s="2" t="s">
        <v>3138</v>
      </c>
      <c r="C4097" s="4" t="str">
        <f t="shared" ref="C4097" si="4907">LEFT(A4097,(FIND(" -",A4097,1)-1))</f>
        <v>10/17/2017</v>
      </c>
    </row>
    <row r="4098" spans="1:5" ht="13.5" thickBot="1">
      <c r="A4098" s="3" t="s">
        <v>1894</v>
      </c>
      <c r="B4098" s="2" t="s">
        <v>3140</v>
      </c>
      <c r="C4098" s="8" t="str">
        <f t="shared" ref="C4098:C4099" si="4908">MID(A4098,FIND(" - ",A4098)+3,LEN(A4098))</f>
        <v>20th &amp; Fairmount</v>
      </c>
      <c r="D4098" s="2" t="s">
        <v>3143</v>
      </c>
      <c r="E4098" s="4" t="str">
        <f t="shared" ref="E4098" si="4909">LEFT(A4098,(FIND(" checkout",A4098,1)-1))</f>
        <v>8:16 AM</v>
      </c>
    </row>
    <row r="4099" spans="1:5" ht="13.5" thickBot="1">
      <c r="A4099" s="5" t="s">
        <v>222</v>
      </c>
      <c r="B4099" s="2" t="s">
        <v>3141</v>
      </c>
      <c r="C4099" s="8" t="str">
        <f t="shared" si="4908"/>
        <v>The Children's Hospital of Philadelphia (CHOP)</v>
      </c>
      <c r="D4099" s="2" t="s">
        <v>3144</v>
      </c>
      <c r="E4099" s="4" t="str">
        <f t="shared" ref="E4099" si="4910">LEFT(A4099,(FIND(" return",A4099,1)-1))</f>
        <v>8:32 AM</v>
      </c>
    </row>
    <row r="4100" spans="1:5" ht="13.5" thickBot="1">
      <c r="A4100" s="3" t="s">
        <v>35</v>
      </c>
      <c r="B4100" s="6" t="s">
        <v>3142</v>
      </c>
      <c r="C4100" s="4" t="str">
        <f t="shared" ref="C4100" si="4911">LEFT(A4100,(FIND(" miles",A4100,1)-1))</f>
        <v>2.4</v>
      </c>
    </row>
    <row r="4101" spans="1:5" ht="13.5" thickBot="1">
      <c r="A4101" s="7">
        <v>0</v>
      </c>
      <c r="B4101" s="2" t="s">
        <v>3139</v>
      </c>
      <c r="C4101" s="8" t="str">
        <f t="shared" ref="C4101" si="4912">MID(A4097,FIND(" - ",A4097)+3, 2)</f>
        <v>16</v>
      </c>
    </row>
    <row r="4102" spans="1:5" ht="13.5" thickBot="1">
      <c r="A4102" s="1" t="s">
        <v>1895</v>
      </c>
      <c r="B4102" s="2" t="s">
        <v>3138</v>
      </c>
      <c r="C4102" s="4" t="str">
        <f t="shared" ref="C4102" si="4913">LEFT(A4102,(FIND(" -",A4102,1)-1))</f>
        <v>10/17/2017</v>
      </c>
    </row>
    <row r="4103" spans="1:5" ht="13.5" thickBot="1">
      <c r="A4103" s="3" t="s">
        <v>1896</v>
      </c>
      <c r="B4103" s="2" t="s">
        <v>3140</v>
      </c>
      <c r="C4103" s="8" t="str">
        <f t="shared" ref="C4103:C4104" si="4914">MID(A4103,FIND(" - ",A4103)+3,LEN(A4103))</f>
        <v>The Children's Hospital of Philadelphia, East Service Drive</v>
      </c>
      <c r="D4103" s="2" t="s">
        <v>3143</v>
      </c>
      <c r="E4103" s="4" t="str">
        <f t="shared" ref="E4103" si="4915">LEFT(A4103,(FIND(" checkout",A4103,1)-1))</f>
        <v>5:14 PM</v>
      </c>
    </row>
    <row r="4104" spans="1:5" ht="13.5" thickBot="1">
      <c r="A4104" s="5" t="s">
        <v>1897</v>
      </c>
      <c r="B4104" s="2" t="s">
        <v>3141</v>
      </c>
      <c r="C4104" s="8" t="str">
        <f t="shared" si="4914"/>
        <v>20th &amp; Fairmount</v>
      </c>
      <c r="D4104" s="2" t="s">
        <v>3144</v>
      </c>
      <c r="E4104" s="4" t="str">
        <f t="shared" ref="E4104" si="4916">LEFT(A4104,(FIND(" return",A4104,1)-1))</f>
        <v>5:32 PM</v>
      </c>
    </row>
    <row r="4105" spans="1:5" ht="13.5" thickBot="1">
      <c r="A4105" s="3" t="s">
        <v>74</v>
      </c>
      <c r="B4105" s="6" t="s">
        <v>3142</v>
      </c>
      <c r="C4105" s="4" t="str">
        <f t="shared" ref="C4105" si="4917">LEFT(A4105,(FIND(" miles",A4105,1)-1))</f>
        <v>2.7</v>
      </c>
    </row>
    <row r="4106" spans="1:5" ht="13.5" thickBot="1">
      <c r="A4106" s="7">
        <v>0</v>
      </c>
      <c r="B4106" s="2" t="s">
        <v>3139</v>
      </c>
      <c r="C4106" s="8" t="str">
        <f t="shared" ref="C4106" si="4918">MID(A4102,FIND(" - ",A4102)+3, 2)</f>
        <v>18</v>
      </c>
    </row>
    <row r="4107" spans="1:5" ht="13.5" thickBot="1">
      <c r="A4107" s="1" t="s">
        <v>1898</v>
      </c>
      <c r="B4107" s="2" t="s">
        <v>3138</v>
      </c>
      <c r="C4107" s="4" t="str">
        <f t="shared" ref="C4107" si="4919">LEFT(A4107,(FIND(" -",A4107,1)-1))</f>
        <v>10/18/2017</v>
      </c>
    </row>
    <row r="4108" spans="1:5" ht="13.5" thickBot="1">
      <c r="A4108" s="3" t="s">
        <v>1899</v>
      </c>
      <c r="B4108" s="2" t="s">
        <v>3140</v>
      </c>
      <c r="C4108" s="8" t="str">
        <f t="shared" ref="C4108:C4109" si="4920">MID(A4108,FIND(" - ",A4108)+3,LEN(A4108))</f>
        <v>20th &amp; Fairmount</v>
      </c>
      <c r="D4108" s="2" t="s">
        <v>3143</v>
      </c>
      <c r="E4108" s="4" t="str">
        <f t="shared" ref="E4108" si="4921">LEFT(A4108,(FIND(" checkout",A4108,1)-1))</f>
        <v>11:26 AM</v>
      </c>
    </row>
    <row r="4109" spans="1:5" ht="13.5" thickBot="1">
      <c r="A4109" s="5" t="s">
        <v>1900</v>
      </c>
      <c r="B4109" s="2" t="s">
        <v>3141</v>
      </c>
      <c r="C4109" s="8" t="str">
        <f t="shared" si="4920"/>
        <v>The Children's Hospital of Philadelphia (CHOP)</v>
      </c>
      <c r="D4109" s="2" t="s">
        <v>3144</v>
      </c>
      <c r="E4109" s="4" t="str">
        <f t="shared" ref="E4109" si="4922">LEFT(A4109,(FIND(" return",A4109,1)-1))</f>
        <v>11:40 AM</v>
      </c>
    </row>
    <row r="4110" spans="1:5" ht="13.5" thickBot="1">
      <c r="A4110" s="3" t="s">
        <v>3</v>
      </c>
      <c r="B4110" s="6" t="s">
        <v>3142</v>
      </c>
      <c r="C4110" s="4" t="str">
        <f t="shared" ref="C4110" si="4923">LEFT(A4110,(FIND(" miles",A4110,1)-1))</f>
        <v>2.1</v>
      </c>
    </row>
    <row r="4111" spans="1:5" ht="13.5" thickBot="1">
      <c r="A4111" s="7">
        <v>0</v>
      </c>
      <c r="B4111" s="2" t="s">
        <v>3139</v>
      </c>
      <c r="C4111" s="8" t="str">
        <f t="shared" ref="C4111" si="4924">MID(A4107,FIND(" - ",A4107)+3, 2)</f>
        <v>14</v>
      </c>
    </row>
    <row r="4112" spans="1:5" ht="13.5" thickBot="1">
      <c r="A4112" s="1" t="s">
        <v>1901</v>
      </c>
      <c r="B4112" s="2" t="s">
        <v>3138</v>
      </c>
      <c r="C4112" s="4" t="str">
        <f t="shared" ref="C4112" si="4925">LEFT(A4112,(FIND(" -",A4112,1)-1))</f>
        <v>10/18/2017</v>
      </c>
    </row>
    <row r="4113" spans="1:5" ht="13.5" thickBot="1">
      <c r="A4113" s="3" t="s">
        <v>436</v>
      </c>
      <c r="B4113" s="2" t="s">
        <v>3140</v>
      </c>
      <c r="C4113" s="8" t="str">
        <f t="shared" ref="C4113:C4114" si="4926">MID(A4113,FIND(" - ",A4113)+3,LEN(A4113))</f>
        <v>The Children's Hospital of Philadelphia (CHOP)</v>
      </c>
      <c r="D4113" s="2" t="s">
        <v>3143</v>
      </c>
      <c r="E4113" s="4" t="str">
        <f t="shared" ref="E4113" si="4927">LEFT(A4113,(FIND(" checkout",A4113,1)-1))</f>
        <v>5:01 PM</v>
      </c>
    </row>
    <row r="4114" spans="1:5" ht="13.5" thickBot="1">
      <c r="A4114" s="5" t="s">
        <v>348</v>
      </c>
      <c r="B4114" s="2" t="s">
        <v>3141</v>
      </c>
      <c r="C4114" s="8" t="str">
        <f t="shared" si="4926"/>
        <v>23rd &amp; Fairmount</v>
      </c>
      <c r="D4114" s="2" t="s">
        <v>3144</v>
      </c>
      <c r="E4114" s="4" t="str">
        <f t="shared" ref="E4114" si="4928">LEFT(A4114,(FIND(" return",A4114,1)-1))</f>
        <v>5:24 PM</v>
      </c>
    </row>
    <row r="4115" spans="1:5" ht="13.5" thickBot="1">
      <c r="A4115" s="3" t="s">
        <v>246</v>
      </c>
      <c r="B4115" s="6" t="s">
        <v>3142</v>
      </c>
      <c r="C4115" s="4" t="str">
        <f t="shared" ref="C4115" si="4929">LEFT(A4115,(FIND(" miles",A4115,1)-1))</f>
        <v>3.45</v>
      </c>
    </row>
    <row r="4116" spans="1:5" ht="13.5" thickBot="1">
      <c r="A4116" s="7">
        <v>0</v>
      </c>
      <c r="B4116" s="2" t="s">
        <v>3139</v>
      </c>
      <c r="C4116" s="8" t="str">
        <f t="shared" ref="C4116" si="4930">MID(A4112,FIND(" - ",A4112)+3, 2)</f>
        <v>23</v>
      </c>
    </row>
    <row r="4117" spans="1:5" ht="13.5" thickBot="1">
      <c r="A4117" s="1" t="s">
        <v>1902</v>
      </c>
      <c r="B4117" s="2" t="s">
        <v>3138</v>
      </c>
      <c r="C4117" s="4" t="str">
        <f t="shared" ref="C4117" si="4931">LEFT(A4117,(FIND(" -",A4117,1)-1))</f>
        <v>10/19/2017</v>
      </c>
    </row>
    <row r="4118" spans="1:5" ht="13.5" thickBot="1">
      <c r="A4118" s="3" t="s">
        <v>1903</v>
      </c>
      <c r="B4118" s="2" t="s">
        <v>3140</v>
      </c>
      <c r="C4118" s="8" t="str">
        <f t="shared" ref="C4118:C4119" si="4932">MID(A4118,FIND(" - ",A4118)+3,LEN(A4118))</f>
        <v>20th &amp; Fairmount</v>
      </c>
      <c r="D4118" s="2" t="s">
        <v>3143</v>
      </c>
      <c r="E4118" s="4" t="str">
        <f t="shared" ref="E4118" si="4933">LEFT(A4118,(FIND(" checkout",A4118,1)-1))</f>
        <v>7:57 AM</v>
      </c>
    </row>
    <row r="4119" spans="1:5" ht="13.5" thickBot="1">
      <c r="A4119" s="5" t="s">
        <v>1501</v>
      </c>
      <c r="B4119" s="2" t="s">
        <v>3141</v>
      </c>
      <c r="C4119" s="8" t="str">
        <f t="shared" si="4932"/>
        <v>The Children's Hospital of Philadelphia, East Service Drive</v>
      </c>
      <c r="D4119" s="2" t="s">
        <v>3144</v>
      </c>
      <c r="E4119" s="4" t="str">
        <f t="shared" ref="E4119" si="4934">LEFT(A4119,(FIND(" return",A4119,1)-1))</f>
        <v>8:13 AM</v>
      </c>
    </row>
    <row r="4120" spans="1:5" ht="13.5" thickBot="1">
      <c r="A4120" s="3" t="s">
        <v>35</v>
      </c>
      <c r="B4120" s="6" t="s">
        <v>3142</v>
      </c>
      <c r="C4120" s="4" t="str">
        <f t="shared" ref="C4120" si="4935">LEFT(A4120,(FIND(" miles",A4120,1)-1))</f>
        <v>2.4</v>
      </c>
    </row>
    <row r="4121" spans="1:5" ht="13.5" thickBot="1">
      <c r="A4121" s="7">
        <v>0</v>
      </c>
      <c r="B4121" s="2" t="s">
        <v>3139</v>
      </c>
      <c r="C4121" s="8" t="str">
        <f t="shared" ref="C4121" si="4936">MID(A4117,FIND(" - ",A4117)+3, 2)</f>
        <v>16</v>
      </c>
    </row>
    <row r="4122" spans="1:5" ht="13.5" thickBot="1">
      <c r="A4122" s="1" t="s">
        <v>1904</v>
      </c>
      <c r="B4122" s="2" t="s">
        <v>3138</v>
      </c>
      <c r="C4122" s="4" t="str">
        <f t="shared" ref="C4122" si="4937">LEFT(A4122,(FIND(" -",A4122,1)-1))</f>
        <v>10/19/2017</v>
      </c>
    </row>
    <row r="4123" spans="1:5" ht="13.5" thickBot="1">
      <c r="A4123" s="3" t="s">
        <v>1905</v>
      </c>
      <c r="B4123" s="2" t="s">
        <v>3140</v>
      </c>
      <c r="C4123" s="8" t="str">
        <f t="shared" ref="C4123:C4124" si="4938">MID(A4123,FIND(" - ",A4123)+3,LEN(A4123))</f>
        <v>33rd &amp; Market</v>
      </c>
      <c r="D4123" s="2" t="s">
        <v>3143</v>
      </c>
      <c r="E4123" s="4" t="str">
        <f t="shared" ref="E4123" si="4939">LEFT(A4123,(FIND(" checkout",A4123,1)-1))</f>
        <v>7:05 PM</v>
      </c>
    </row>
    <row r="4124" spans="1:5" ht="13.5" thickBot="1">
      <c r="A4124" s="5" t="s">
        <v>1906</v>
      </c>
      <c r="B4124" s="2" t="s">
        <v>3141</v>
      </c>
      <c r="C4124" s="8" t="str">
        <f t="shared" si="4938"/>
        <v>20th &amp; Fairmount</v>
      </c>
      <c r="D4124" s="2" t="s">
        <v>3144</v>
      </c>
      <c r="E4124" s="4" t="str">
        <f t="shared" ref="E4124" si="4940">LEFT(A4124,(FIND(" return",A4124,1)-1))</f>
        <v>7:17 PM</v>
      </c>
    </row>
    <row r="4125" spans="1:5" ht="13.5" thickBot="1">
      <c r="A4125" s="3" t="s">
        <v>106</v>
      </c>
      <c r="B4125" s="6" t="s">
        <v>3142</v>
      </c>
      <c r="C4125" s="4" t="str">
        <f t="shared" ref="C4125" si="4941">LEFT(A4125,(FIND(" miles",A4125,1)-1))</f>
        <v>1.8</v>
      </c>
    </row>
    <row r="4126" spans="1:5" ht="13.5" thickBot="1">
      <c r="A4126" s="7">
        <v>0</v>
      </c>
      <c r="B4126" s="2" t="s">
        <v>3139</v>
      </c>
      <c r="C4126" s="8" t="str">
        <f t="shared" ref="C4126" si="4942">MID(A4122,FIND(" - ",A4122)+3, 2)</f>
        <v>12</v>
      </c>
    </row>
    <row r="4127" spans="1:5" ht="13.5" thickBot="1">
      <c r="A4127" s="1" t="s">
        <v>1907</v>
      </c>
      <c r="B4127" s="2" t="s">
        <v>3138</v>
      </c>
      <c r="C4127" s="4" t="str">
        <f t="shared" ref="C4127" si="4943">LEFT(A4127,(FIND(" -",A4127,1)-1))</f>
        <v>10/19/2017</v>
      </c>
    </row>
    <row r="4128" spans="1:5" ht="13.5" thickBot="1">
      <c r="A4128" s="3" t="s">
        <v>1266</v>
      </c>
      <c r="B4128" s="2" t="s">
        <v>3140</v>
      </c>
      <c r="C4128" s="8" t="str">
        <f t="shared" ref="C4128:C4129" si="4944">MID(A4128,FIND(" - ",A4128)+3,LEN(A4128))</f>
        <v>20th &amp; Fairmount</v>
      </c>
      <c r="D4128" s="2" t="s">
        <v>3143</v>
      </c>
      <c r="E4128" s="4" t="str">
        <f t="shared" ref="E4128" si="4945">LEFT(A4128,(FIND(" checkout",A4128,1)-1))</f>
        <v>7:45 PM</v>
      </c>
    </row>
    <row r="4129" spans="1:5" ht="13.5" thickBot="1">
      <c r="A4129" s="5" t="s">
        <v>1908</v>
      </c>
      <c r="B4129" s="2" t="s">
        <v>3141</v>
      </c>
      <c r="C4129" s="8" t="str">
        <f t="shared" si="4944"/>
        <v>Thompson &amp; Palmer, Adaire School</v>
      </c>
      <c r="D4129" s="2" t="s">
        <v>3144</v>
      </c>
      <c r="E4129" s="4" t="str">
        <f t="shared" ref="E4129" si="4946">LEFT(A4129,(FIND(" return",A4129,1)-1))</f>
        <v>8:04 PM</v>
      </c>
    </row>
    <row r="4130" spans="1:5" ht="13.5" thickBot="1">
      <c r="A4130" s="3" t="s">
        <v>39</v>
      </c>
      <c r="B4130" s="6" t="s">
        <v>3142</v>
      </c>
      <c r="C4130" s="4" t="str">
        <f t="shared" ref="C4130" si="4947">LEFT(A4130,(FIND(" miles",A4130,1)-1))</f>
        <v>2.85</v>
      </c>
    </row>
    <row r="4131" spans="1:5" ht="13.5" thickBot="1">
      <c r="A4131" s="7">
        <v>0</v>
      </c>
      <c r="B4131" s="2" t="s">
        <v>3139</v>
      </c>
      <c r="C4131" s="8" t="str">
        <f t="shared" ref="C4131" si="4948">MID(A4127,FIND(" - ",A4127)+3, 2)</f>
        <v>19</v>
      </c>
    </row>
    <row r="4132" spans="1:5" ht="13.5" thickBot="1">
      <c r="A4132" s="1" t="s">
        <v>1909</v>
      </c>
      <c r="B4132" s="2" t="s">
        <v>3138</v>
      </c>
      <c r="C4132" s="4" t="str">
        <f t="shared" ref="C4132" si="4949">LEFT(A4132,(FIND(" -",A4132,1)-1))</f>
        <v>10/19/2017</v>
      </c>
    </row>
    <row r="4133" spans="1:5" ht="13.5" thickBot="1">
      <c r="A4133" s="3" t="s">
        <v>1910</v>
      </c>
      <c r="B4133" s="2" t="s">
        <v>3140</v>
      </c>
      <c r="C4133" s="8" t="str">
        <f t="shared" ref="C4133:C4134" si="4950">MID(A4133,FIND(" - ",A4133)+3,LEN(A4133))</f>
        <v>Thompson &amp; Palmer, Adaire School</v>
      </c>
      <c r="D4133" s="2" t="s">
        <v>3143</v>
      </c>
      <c r="E4133" s="4" t="str">
        <f t="shared" ref="E4133" si="4951">LEFT(A4133,(FIND(" checkout",A4133,1)-1))</f>
        <v>10:23 PM</v>
      </c>
    </row>
    <row r="4134" spans="1:5" ht="13.5" thickBot="1">
      <c r="A4134" s="5" t="s">
        <v>1911</v>
      </c>
      <c r="B4134" s="2" t="s">
        <v>3141</v>
      </c>
      <c r="C4134" s="8" t="str">
        <f t="shared" si="4950"/>
        <v>20th &amp; Fairmount</v>
      </c>
      <c r="D4134" s="2" t="s">
        <v>3144</v>
      </c>
      <c r="E4134" s="4" t="str">
        <f t="shared" ref="E4134" si="4952">LEFT(A4134,(FIND(" return",A4134,1)-1))</f>
        <v>10:43 PM</v>
      </c>
    </row>
    <row r="4135" spans="1:5" ht="13.5" thickBot="1">
      <c r="A4135" s="3" t="s">
        <v>68</v>
      </c>
      <c r="B4135" s="6" t="s">
        <v>3142</v>
      </c>
      <c r="C4135" s="4" t="str">
        <f t="shared" ref="C4135" si="4953">LEFT(A4135,(FIND(" miles",A4135,1)-1))</f>
        <v>3</v>
      </c>
    </row>
    <row r="4136" spans="1:5" ht="13.5" thickBot="1">
      <c r="A4136" s="7">
        <v>0</v>
      </c>
      <c r="B4136" s="2" t="s">
        <v>3139</v>
      </c>
      <c r="C4136" s="8" t="str">
        <f t="shared" ref="C4136" si="4954">MID(A4132,FIND(" - ",A4132)+3, 2)</f>
        <v>20</v>
      </c>
    </row>
    <row r="4137" spans="1:5" ht="13.5" thickBot="1">
      <c r="A4137" s="1" t="s">
        <v>1912</v>
      </c>
      <c r="B4137" s="2" t="s">
        <v>3138</v>
      </c>
      <c r="C4137" s="4" t="str">
        <f t="shared" ref="C4137" si="4955">LEFT(A4137,(FIND(" -",A4137,1)-1))</f>
        <v>10/20/2017</v>
      </c>
    </row>
    <row r="4138" spans="1:5" ht="13.5" thickBot="1">
      <c r="A4138" s="3" t="s">
        <v>1879</v>
      </c>
      <c r="B4138" s="2" t="s">
        <v>3140</v>
      </c>
      <c r="C4138" s="8" t="str">
        <f t="shared" ref="C4138:C4139" si="4956">MID(A4138,FIND(" - ",A4138)+3,LEN(A4138))</f>
        <v>20th &amp; Fairmount</v>
      </c>
      <c r="D4138" s="2" t="s">
        <v>3143</v>
      </c>
      <c r="E4138" s="4" t="str">
        <f t="shared" ref="E4138" si="4957">LEFT(A4138,(FIND(" checkout",A4138,1)-1))</f>
        <v>8:08 AM</v>
      </c>
    </row>
    <row r="4139" spans="1:5" ht="13.5" thickBot="1">
      <c r="A4139" s="5" t="s">
        <v>1913</v>
      </c>
      <c r="B4139" s="2" t="s">
        <v>3141</v>
      </c>
      <c r="C4139" s="8" t="str">
        <f t="shared" si="4956"/>
        <v>The Children's Hospital of Philadelphia, East Service Drive</v>
      </c>
      <c r="D4139" s="2" t="s">
        <v>3144</v>
      </c>
      <c r="E4139" s="4" t="str">
        <f t="shared" ref="E4139" si="4958">LEFT(A4139,(FIND(" return",A4139,1)-1))</f>
        <v>8:25 AM</v>
      </c>
    </row>
    <row r="4140" spans="1:5" ht="13.5" thickBot="1">
      <c r="A4140" s="3" t="s">
        <v>45</v>
      </c>
      <c r="B4140" s="6" t="s">
        <v>3142</v>
      </c>
      <c r="C4140" s="4" t="str">
        <f t="shared" ref="C4140" si="4959">LEFT(A4140,(FIND(" miles",A4140,1)-1))</f>
        <v>2.55</v>
      </c>
    </row>
    <row r="4141" spans="1:5" ht="13.5" thickBot="1">
      <c r="A4141" s="7">
        <v>0</v>
      </c>
      <c r="B4141" s="2" t="s">
        <v>3139</v>
      </c>
      <c r="C4141" s="8" t="str">
        <f t="shared" ref="C4141" si="4960">MID(A4137,FIND(" - ",A4137)+3, 2)</f>
        <v>17</v>
      </c>
    </row>
    <row r="4142" spans="1:5" ht="13.5" thickBot="1">
      <c r="A4142" s="1" t="s">
        <v>1914</v>
      </c>
      <c r="B4142" s="2" t="s">
        <v>3138</v>
      </c>
      <c r="C4142" s="4" t="str">
        <f t="shared" ref="C4142" si="4961">LEFT(A4142,(FIND(" -",A4142,1)-1))</f>
        <v>10/20/2017</v>
      </c>
    </row>
    <row r="4143" spans="1:5" ht="13.5" thickBot="1">
      <c r="A4143" s="3" t="s">
        <v>1915</v>
      </c>
      <c r="B4143" s="2" t="s">
        <v>3140</v>
      </c>
      <c r="C4143" s="8" t="str">
        <f t="shared" ref="C4143:C4144" si="4962">MID(A4143,FIND(" - ",A4143)+3,LEN(A4143))</f>
        <v>Amtrak 30th Street Station</v>
      </c>
      <c r="D4143" s="2" t="s">
        <v>3143</v>
      </c>
      <c r="E4143" s="4" t="str">
        <f t="shared" ref="E4143" si="4963">LEFT(A4143,(FIND(" checkout",A4143,1)-1))</f>
        <v>7:37 PM</v>
      </c>
    </row>
    <row r="4144" spans="1:5" ht="13.5" thickBot="1">
      <c r="A4144" s="5" t="s">
        <v>1916</v>
      </c>
      <c r="B4144" s="2" t="s">
        <v>3141</v>
      </c>
      <c r="C4144" s="8" t="str">
        <f t="shared" si="4962"/>
        <v>20th &amp; Fairmount</v>
      </c>
      <c r="D4144" s="2" t="s">
        <v>3144</v>
      </c>
      <c r="E4144" s="4" t="str">
        <f t="shared" ref="E4144" si="4964">LEFT(A4144,(FIND(" return",A4144,1)-1))</f>
        <v>7:47 PM</v>
      </c>
    </row>
    <row r="4145" spans="1:5" ht="13.5" thickBot="1">
      <c r="A4145" s="3" t="s">
        <v>49</v>
      </c>
      <c r="B4145" s="6" t="s">
        <v>3142</v>
      </c>
      <c r="C4145" s="4" t="str">
        <f t="shared" ref="C4145" si="4965">LEFT(A4145,(FIND(" miles",A4145,1)-1))</f>
        <v>1.5</v>
      </c>
    </row>
    <row r="4146" spans="1:5" ht="13.5" thickBot="1">
      <c r="A4146" s="7">
        <v>0</v>
      </c>
      <c r="B4146" s="2" t="s">
        <v>3139</v>
      </c>
      <c r="C4146" s="8" t="str">
        <f t="shared" ref="C4146" si="4966">MID(A4142,FIND(" - ",A4142)+3, 2)</f>
        <v>10</v>
      </c>
    </row>
    <row r="4147" spans="1:5" ht="13.5" thickBot="1">
      <c r="A4147" s="1" t="s">
        <v>1917</v>
      </c>
      <c r="B4147" s="2" t="s">
        <v>3138</v>
      </c>
      <c r="C4147" s="4" t="str">
        <f t="shared" ref="C4147" si="4967">LEFT(A4147,(FIND(" -",A4147,1)-1))</f>
        <v>10/20/2017</v>
      </c>
    </row>
    <row r="4148" spans="1:5" ht="13.5" thickBot="1">
      <c r="A4148" s="3" t="s">
        <v>1918</v>
      </c>
      <c r="B4148" s="2" t="s">
        <v>3140</v>
      </c>
      <c r="C4148" s="8" t="str">
        <f t="shared" ref="C4148:C4149" si="4968">MID(A4148,FIND(" - ",A4148)+3,LEN(A4148))</f>
        <v>20th &amp; Fairmount</v>
      </c>
      <c r="D4148" s="2" t="s">
        <v>3143</v>
      </c>
      <c r="E4148" s="4" t="str">
        <f t="shared" ref="E4148" si="4969">LEFT(A4148,(FIND(" checkout",A4148,1)-1))</f>
        <v>9:36 PM</v>
      </c>
    </row>
    <row r="4149" spans="1:5" ht="13.5" thickBot="1">
      <c r="A4149" s="5" t="s">
        <v>1919</v>
      </c>
      <c r="B4149" s="2" t="s">
        <v>3141</v>
      </c>
      <c r="C4149" s="8" t="str">
        <f t="shared" si="4968"/>
        <v>Girard Station, MFL</v>
      </c>
      <c r="D4149" s="2" t="s">
        <v>3144</v>
      </c>
      <c r="E4149" s="4" t="str">
        <f t="shared" ref="E4149" si="4970">LEFT(A4149,(FIND(" return",A4149,1)-1))</f>
        <v>9:49 PM</v>
      </c>
    </row>
    <row r="4150" spans="1:5" ht="13.5" thickBot="1">
      <c r="A4150" s="3" t="s">
        <v>31</v>
      </c>
      <c r="B4150" s="6" t="s">
        <v>3142</v>
      </c>
      <c r="C4150" s="4" t="str">
        <f t="shared" ref="C4150" si="4971">LEFT(A4150,(FIND(" miles",A4150,1)-1))</f>
        <v>1.95</v>
      </c>
    </row>
    <row r="4151" spans="1:5" ht="13.5" thickBot="1">
      <c r="A4151" s="7">
        <v>0</v>
      </c>
      <c r="B4151" s="2" t="s">
        <v>3139</v>
      </c>
      <c r="C4151" s="8" t="str">
        <f t="shared" ref="C4151" si="4972">MID(A4147,FIND(" - ",A4147)+3, 2)</f>
        <v>13</v>
      </c>
    </row>
    <row r="4152" spans="1:5" ht="13.5" thickBot="1">
      <c r="A4152" s="1" t="s">
        <v>1920</v>
      </c>
      <c r="B4152" s="2" t="s">
        <v>3138</v>
      </c>
      <c r="C4152" s="4" t="str">
        <f t="shared" ref="C4152" si="4973">LEFT(A4152,(FIND(" -",A4152,1)-1))</f>
        <v>10/21/2017</v>
      </c>
    </row>
    <row r="4153" spans="1:5" ht="13.5" thickBot="1">
      <c r="A4153" s="3" t="s">
        <v>1921</v>
      </c>
      <c r="B4153" s="2" t="s">
        <v>3140</v>
      </c>
      <c r="C4153" s="8" t="str">
        <f t="shared" ref="C4153:C4154" si="4974">MID(A4153,FIND(" - ",A4153)+3,LEN(A4153))</f>
        <v>20th &amp; Fairmount</v>
      </c>
      <c r="D4153" s="2" t="s">
        <v>3143</v>
      </c>
      <c r="E4153" s="4" t="str">
        <f t="shared" ref="E4153" si="4975">LEFT(A4153,(FIND(" checkout",A4153,1)-1))</f>
        <v>9:06 PM</v>
      </c>
    </row>
    <row r="4154" spans="1:5" ht="13.5" thickBot="1">
      <c r="A4154" s="5" t="s">
        <v>1922</v>
      </c>
      <c r="B4154" s="2" t="s">
        <v>3141</v>
      </c>
      <c r="C4154" s="8" t="str">
        <f t="shared" si="4974"/>
        <v>2nd &amp; Market</v>
      </c>
      <c r="D4154" s="2" t="s">
        <v>3144</v>
      </c>
      <c r="E4154" s="4" t="str">
        <f t="shared" ref="E4154" si="4976">LEFT(A4154,(FIND(" return",A4154,1)-1))</f>
        <v>9:22 PM</v>
      </c>
    </row>
    <row r="4155" spans="1:5" ht="13.5" thickBot="1">
      <c r="A4155" s="3" t="s">
        <v>35</v>
      </c>
      <c r="B4155" s="6" t="s">
        <v>3142</v>
      </c>
      <c r="C4155" s="4" t="str">
        <f t="shared" ref="C4155" si="4977">LEFT(A4155,(FIND(" miles",A4155,1)-1))</f>
        <v>2.4</v>
      </c>
    </row>
    <row r="4156" spans="1:5" ht="13.5" thickBot="1">
      <c r="A4156" s="7">
        <v>0</v>
      </c>
      <c r="B4156" s="2" t="s">
        <v>3139</v>
      </c>
      <c r="C4156" s="8" t="str">
        <f t="shared" ref="C4156" si="4978">MID(A4152,FIND(" - ",A4152)+3, 2)</f>
        <v>16</v>
      </c>
    </row>
    <row r="4157" spans="1:5" ht="13.5" thickBot="1">
      <c r="A4157" s="1" t="s">
        <v>1923</v>
      </c>
      <c r="B4157" s="2" t="s">
        <v>3138</v>
      </c>
      <c r="C4157" s="4" t="str">
        <f t="shared" ref="C4157" si="4979">LEFT(A4157,(FIND(" -",A4157,1)-1))</f>
        <v>10/25/2017</v>
      </c>
    </row>
    <row r="4158" spans="1:5" ht="13.5" thickBot="1">
      <c r="A4158" s="3" t="s">
        <v>1924</v>
      </c>
      <c r="B4158" s="2" t="s">
        <v>3140</v>
      </c>
      <c r="C4158" s="8" t="str">
        <f t="shared" ref="C4158:C4159" si="4980">MID(A4158,FIND(" - ",A4158)+3,LEN(A4158))</f>
        <v>20th &amp; Fairmount</v>
      </c>
      <c r="D4158" s="2" t="s">
        <v>3143</v>
      </c>
      <c r="E4158" s="4" t="str">
        <f t="shared" ref="E4158" si="4981">LEFT(A4158,(FIND(" checkout",A4158,1)-1))</f>
        <v>7:49 AM</v>
      </c>
    </row>
    <row r="4159" spans="1:5" ht="13.5" thickBot="1">
      <c r="A4159" s="5" t="s">
        <v>911</v>
      </c>
      <c r="B4159" s="2" t="s">
        <v>3141</v>
      </c>
      <c r="C4159" s="8" t="str">
        <f t="shared" si="4980"/>
        <v>The Children's Hospital of Philadelphia (CHOP)</v>
      </c>
      <c r="D4159" s="2" t="s">
        <v>3144</v>
      </c>
      <c r="E4159" s="4" t="str">
        <f t="shared" ref="E4159" si="4982">LEFT(A4159,(FIND(" return",A4159,1)-1))</f>
        <v>8:04 AM</v>
      </c>
    </row>
    <row r="4160" spans="1:5" ht="13.5" thickBot="1">
      <c r="A4160" s="3" t="s">
        <v>23</v>
      </c>
      <c r="B4160" s="6" t="s">
        <v>3142</v>
      </c>
      <c r="C4160" s="4" t="str">
        <f t="shared" ref="C4160" si="4983">LEFT(A4160,(FIND(" miles",A4160,1)-1))</f>
        <v>2.25</v>
      </c>
    </row>
    <row r="4161" spans="1:5" ht="13.5" thickBot="1">
      <c r="A4161" s="7">
        <v>0</v>
      </c>
      <c r="B4161" s="2" t="s">
        <v>3139</v>
      </c>
      <c r="C4161" s="8" t="str">
        <f t="shared" ref="C4161" si="4984">MID(A4157,FIND(" - ",A4157)+3, 2)</f>
        <v>15</v>
      </c>
    </row>
    <row r="4162" spans="1:5" ht="13.5" thickBot="1">
      <c r="A4162" s="1" t="s">
        <v>1925</v>
      </c>
      <c r="B4162" s="2" t="s">
        <v>3138</v>
      </c>
      <c r="C4162" s="4" t="str">
        <f t="shared" ref="C4162" si="4985">LEFT(A4162,(FIND(" -",A4162,1)-1))</f>
        <v>10/25/2017</v>
      </c>
    </row>
    <row r="4163" spans="1:5" ht="13.5" thickBot="1">
      <c r="A4163" s="3" t="s">
        <v>288</v>
      </c>
      <c r="B4163" s="2" t="s">
        <v>3140</v>
      </c>
      <c r="C4163" s="8" t="str">
        <f t="shared" ref="C4163:C4164" si="4986">MID(A4163,FIND(" - ",A4163)+3,LEN(A4163))</f>
        <v>The Children's Hospital of Philadelphia (CHOP)</v>
      </c>
      <c r="D4163" s="2" t="s">
        <v>3143</v>
      </c>
      <c r="E4163" s="4" t="str">
        <f t="shared" ref="E4163" si="4987">LEFT(A4163,(FIND(" checkout",A4163,1)-1))</f>
        <v>5:02 PM</v>
      </c>
    </row>
    <row r="4164" spans="1:5" ht="13.5" thickBot="1">
      <c r="A4164" s="5" t="s">
        <v>1580</v>
      </c>
      <c r="B4164" s="2" t="s">
        <v>3141</v>
      </c>
      <c r="C4164" s="8" t="str">
        <f t="shared" si="4986"/>
        <v>20th &amp; Fairmount</v>
      </c>
      <c r="D4164" s="2" t="s">
        <v>3144</v>
      </c>
      <c r="E4164" s="4" t="str">
        <f t="shared" ref="E4164" si="4988">LEFT(A4164,(FIND(" return",A4164,1)-1))</f>
        <v>5:20 PM</v>
      </c>
    </row>
    <row r="4165" spans="1:5" ht="13.5" thickBot="1">
      <c r="A4165" s="3" t="s">
        <v>74</v>
      </c>
      <c r="B4165" s="6" t="s">
        <v>3142</v>
      </c>
      <c r="C4165" s="4" t="str">
        <f t="shared" ref="C4165" si="4989">LEFT(A4165,(FIND(" miles",A4165,1)-1))</f>
        <v>2.7</v>
      </c>
    </row>
    <row r="4166" spans="1:5" ht="13.5" thickBot="1">
      <c r="A4166" s="7">
        <v>0</v>
      </c>
      <c r="B4166" s="2" t="s">
        <v>3139</v>
      </c>
      <c r="C4166" s="8" t="str">
        <f t="shared" ref="C4166" si="4990">MID(A4162,FIND(" - ",A4162)+3, 2)</f>
        <v>18</v>
      </c>
    </row>
    <row r="4167" spans="1:5" ht="13.5" thickBot="1">
      <c r="A4167" s="1" t="s">
        <v>1926</v>
      </c>
      <c r="B4167" s="2" t="s">
        <v>3138</v>
      </c>
      <c r="C4167" s="4" t="str">
        <f t="shared" ref="C4167" si="4991">LEFT(A4167,(FIND(" -",A4167,1)-1))</f>
        <v>10/26/2017</v>
      </c>
    </row>
    <row r="4168" spans="1:5" ht="13.5" thickBot="1">
      <c r="A4168" s="3" t="s">
        <v>1927</v>
      </c>
      <c r="B4168" s="2" t="s">
        <v>3140</v>
      </c>
      <c r="C4168" s="8" t="str">
        <f t="shared" ref="C4168:C4169" si="4992">MID(A4168,FIND(" - ",A4168)+3,LEN(A4168))</f>
        <v>20th &amp; Fairmount</v>
      </c>
      <c r="D4168" s="2" t="s">
        <v>3143</v>
      </c>
      <c r="E4168" s="4" t="str">
        <f t="shared" ref="E4168" si="4993">LEFT(A4168,(FIND(" checkout",A4168,1)-1))</f>
        <v>7:37 AM</v>
      </c>
    </row>
    <row r="4169" spans="1:5" ht="13.5" thickBot="1">
      <c r="A4169" s="5" t="s">
        <v>1928</v>
      </c>
      <c r="B4169" s="2" t="s">
        <v>3141</v>
      </c>
      <c r="C4169" s="8" t="str">
        <f t="shared" si="4992"/>
        <v>The Children's Hospital of Philadelphia (CHOP)</v>
      </c>
      <c r="D4169" s="2" t="s">
        <v>3144</v>
      </c>
      <c r="E4169" s="4" t="str">
        <f t="shared" ref="E4169" si="4994">LEFT(A4169,(FIND(" return",A4169,1)-1))</f>
        <v>7:53 AM</v>
      </c>
    </row>
    <row r="4170" spans="1:5" ht="13.5" thickBot="1">
      <c r="A4170" s="3" t="s">
        <v>35</v>
      </c>
      <c r="B4170" s="6" t="s">
        <v>3142</v>
      </c>
      <c r="C4170" s="4" t="str">
        <f t="shared" ref="C4170" si="4995">LEFT(A4170,(FIND(" miles",A4170,1)-1))</f>
        <v>2.4</v>
      </c>
    </row>
    <row r="4171" spans="1:5" ht="13.5" thickBot="1">
      <c r="A4171" s="7">
        <v>0</v>
      </c>
      <c r="B4171" s="2" t="s">
        <v>3139</v>
      </c>
      <c r="C4171" s="8" t="str">
        <f t="shared" ref="C4171" si="4996">MID(A4167,FIND(" - ",A4167)+3, 2)</f>
        <v>16</v>
      </c>
    </row>
    <row r="4172" spans="1:5" ht="13.5" thickBot="1">
      <c r="A4172" s="1" t="s">
        <v>1929</v>
      </c>
      <c r="B4172" s="2" t="s">
        <v>3138</v>
      </c>
      <c r="C4172" s="4" t="str">
        <f t="shared" ref="C4172" si="4997">LEFT(A4172,(FIND(" -",A4172,1)-1))</f>
        <v>10/26/2017</v>
      </c>
    </row>
    <row r="4173" spans="1:5" ht="13.5" thickBot="1">
      <c r="A4173" s="3" t="s">
        <v>41</v>
      </c>
      <c r="B4173" s="2" t="s">
        <v>3140</v>
      </c>
      <c r="C4173" s="8" t="str">
        <f t="shared" ref="C4173:C4174" si="4998">MID(A4173,FIND(" - ",A4173)+3,LEN(A4173))</f>
        <v>The Children's Hospital of Philadelphia (CHOP)</v>
      </c>
      <c r="D4173" s="2" t="s">
        <v>3143</v>
      </c>
      <c r="E4173" s="4" t="str">
        <f t="shared" ref="E4173" si="4999">LEFT(A4173,(FIND(" checkout",A4173,1)-1))</f>
        <v>5:09 PM</v>
      </c>
    </row>
    <row r="4174" spans="1:5" ht="13.5" thickBot="1">
      <c r="A4174" s="5" t="s">
        <v>1466</v>
      </c>
      <c r="B4174" s="2" t="s">
        <v>3141</v>
      </c>
      <c r="C4174" s="8" t="str">
        <f t="shared" si="4998"/>
        <v>Rodin Museum</v>
      </c>
      <c r="D4174" s="2" t="s">
        <v>3144</v>
      </c>
      <c r="E4174" s="4" t="str">
        <f t="shared" ref="E4174" si="5000">LEFT(A4174,(FIND(" return",A4174,1)-1))</f>
        <v>5:23 PM</v>
      </c>
    </row>
    <row r="4175" spans="1:5" ht="13.5" thickBot="1">
      <c r="A4175" s="3" t="s">
        <v>3</v>
      </c>
      <c r="B4175" s="6" t="s">
        <v>3142</v>
      </c>
      <c r="C4175" s="4" t="str">
        <f t="shared" ref="C4175" si="5001">LEFT(A4175,(FIND(" miles",A4175,1)-1))</f>
        <v>2.1</v>
      </c>
    </row>
    <row r="4176" spans="1:5" ht="13.5" thickBot="1">
      <c r="A4176" s="7">
        <v>0</v>
      </c>
      <c r="B4176" s="2" t="s">
        <v>3139</v>
      </c>
      <c r="C4176" s="8" t="str">
        <f t="shared" ref="C4176" si="5002">MID(A4172,FIND(" - ",A4172)+3, 2)</f>
        <v>14</v>
      </c>
    </row>
    <row r="4177" spans="1:5" ht="13.5" thickBot="1">
      <c r="A4177" s="1" t="s">
        <v>1930</v>
      </c>
      <c r="B4177" s="2" t="s">
        <v>3138</v>
      </c>
      <c r="C4177" s="4" t="str">
        <f t="shared" ref="C4177" si="5003">LEFT(A4177,(FIND(" -",A4177,1)-1))</f>
        <v>10/27/2017</v>
      </c>
    </row>
    <row r="4178" spans="1:5" ht="13.5" thickBot="1">
      <c r="A4178" s="3" t="s">
        <v>1931</v>
      </c>
      <c r="B4178" s="2" t="s">
        <v>3140</v>
      </c>
      <c r="C4178" s="8" t="str">
        <f t="shared" ref="C4178:C4179" si="5004">MID(A4178,FIND(" - ",A4178)+3,LEN(A4178))</f>
        <v>20th &amp; Fairmount</v>
      </c>
      <c r="D4178" s="2" t="s">
        <v>3143</v>
      </c>
      <c r="E4178" s="4" t="str">
        <f t="shared" ref="E4178" si="5005">LEFT(A4178,(FIND(" checkout",A4178,1)-1))</f>
        <v>8:01 AM</v>
      </c>
    </row>
    <row r="4179" spans="1:5" ht="13.5" thickBot="1">
      <c r="A4179" s="5" t="s">
        <v>783</v>
      </c>
      <c r="B4179" s="2" t="s">
        <v>3141</v>
      </c>
      <c r="C4179" s="8" t="str">
        <f t="shared" si="5004"/>
        <v>The Children's Hospital of Philadelphia (CHOP)</v>
      </c>
      <c r="D4179" s="2" t="s">
        <v>3144</v>
      </c>
      <c r="E4179" s="4" t="str">
        <f t="shared" ref="E4179" si="5006">LEFT(A4179,(FIND(" return",A4179,1)-1))</f>
        <v>8:17 AM</v>
      </c>
    </row>
    <row r="4180" spans="1:5" ht="13.5" thickBot="1">
      <c r="A4180" s="3" t="s">
        <v>35</v>
      </c>
      <c r="B4180" s="6" t="s">
        <v>3142</v>
      </c>
      <c r="C4180" s="4" t="str">
        <f t="shared" ref="C4180" si="5007">LEFT(A4180,(FIND(" miles",A4180,1)-1))</f>
        <v>2.4</v>
      </c>
    </row>
    <row r="4181" spans="1:5" ht="13.5" thickBot="1">
      <c r="A4181" s="7">
        <v>0</v>
      </c>
      <c r="B4181" s="2" t="s">
        <v>3139</v>
      </c>
      <c r="C4181" s="8" t="str">
        <f t="shared" ref="C4181" si="5008">MID(A4177,FIND(" - ",A4177)+3, 2)</f>
        <v>16</v>
      </c>
    </row>
    <row r="4182" spans="1:5" ht="13.5" thickBot="1">
      <c r="A4182" s="1" t="s">
        <v>1932</v>
      </c>
      <c r="B4182" s="2" t="s">
        <v>3138</v>
      </c>
      <c r="C4182" s="4" t="str">
        <f t="shared" ref="C4182" si="5009">LEFT(A4182,(FIND(" -",A4182,1)-1))</f>
        <v>10/27/2017</v>
      </c>
    </row>
    <row r="4183" spans="1:5" ht="13.5" thickBot="1">
      <c r="A4183" s="3" t="s">
        <v>541</v>
      </c>
      <c r="B4183" s="2" t="s">
        <v>3140</v>
      </c>
      <c r="C4183" s="8" t="str">
        <f t="shared" ref="C4183:C4184" si="5010">MID(A4183,FIND(" - ",A4183)+3,LEN(A4183))</f>
        <v>The Children's Hospital of Philadelphia (CHOP)</v>
      </c>
      <c r="D4183" s="2" t="s">
        <v>3143</v>
      </c>
      <c r="E4183" s="4" t="str">
        <f t="shared" ref="E4183" si="5011">LEFT(A4183,(FIND(" checkout",A4183,1)-1))</f>
        <v>2:35 PM</v>
      </c>
    </row>
    <row r="4184" spans="1:5" ht="13.5" thickBot="1">
      <c r="A4184" s="5" t="s">
        <v>1933</v>
      </c>
      <c r="B4184" s="2" t="s">
        <v>3141</v>
      </c>
      <c r="C4184" s="8" t="str">
        <f t="shared" si="5010"/>
        <v>20th &amp; Fairmount</v>
      </c>
      <c r="D4184" s="2" t="s">
        <v>3144</v>
      </c>
      <c r="E4184" s="4" t="str">
        <f t="shared" ref="E4184" si="5012">LEFT(A4184,(FIND(" return",A4184,1)-1))</f>
        <v>2:55 PM</v>
      </c>
    </row>
    <row r="4185" spans="1:5" ht="13.5" thickBot="1">
      <c r="A4185" s="3" t="s">
        <v>68</v>
      </c>
      <c r="B4185" s="6" t="s">
        <v>3142</v>
      </c>
      <c r="C4185" s="4" t="str">
        <f t="shared" ref="C4185" si="5013">LEFT(A4185,(FIND(" miles",A4185,1)-1))</f>
        <v>3</v>
      </c>
    </row>
    <row r="4186" spans="1:5" ht="13.5" thickBot="1">
      <c r="A4186" s="7">
        <v>0</v>
      </c>
      <c r="B4186" s="2" t="s">
        <v>3139</v>
      </c>
      <c r="C4186" s="8" t="str">
        <f t="shared" ref="C4186" si="5014">MID(A4182,FIND(" - ",A4182)+3, 2)</f>
        <v>20</v>
      </c>
    </row>
    <row r="4187" spans="1:5" ht="13.5" thickBot="1">
      <c r="A4187" s="1" t="s">
        <v>1934</v>
      </c>
      <c r="B4187" s="2" t="s">
        <v>3138</v>
      </c>
      <c r="C4187" s="4" t="str">
        <f t="shared" ref="C4187" si="5015">LEFT(A4187,(FIND(" -",A4187,1)-1))</f>
        <v>10/28/2017</v>
      </c>
    </row>
    <row r="4188" spans="1:5" ht="13.5" thickBot="1">
      <c r="A4188" s="3" t="s">
        <v>1935</v>
      </c>
      <c r="B4188" s="2" t="s">
        <v>3140</v>
      </c>
      <c r="C4188" s="8" t="str">
        <f t="shared" ref="C4188:C4189" si="5016">MID(A4188,FIND(" - ",A4188)+3,LEN(A4188))</f>
        <v>20th &amp; Fairmount</v>
      </c>
      <c r="D4188" s="2" t="s">
        <v>3143</v>
      </c>
      <c r="E4188" s="4" t="str">
        <f t="shared" ref="E4188" si="5017">LEFT(A4188,(FIND(" checkout",A4188,1)-1))</f>
        <v>10:46 AM</v>
      </c>
    </row>
    <row r="4189" spans="1:5" ht="13.5" thickBot="1">
      <c r="A4189" s="5" t="s">
        <v>1936</v>
      </c>
      <c r="B4189" s="2" t="s">
        <v>3141</v>
      </c>
      <c r="C4189" s="8" t="str">
        <f t="shared" si="5016"/>
        <v>2nd &amp; Market</v>
      </c>
      <c r="D4189" s="2" t="s">
        <v>3144</v>
      </c>
      <c r="E4189" s="4" t="str">
        <f t="shared" ref="E4189" si="5018">LEFT(A4189,(FIND(" return",A4189,1)-1))</f>
        <v>11:32 AM</v>
      </c>
    </row>
    <row r="4190" spans="1:5" ht="13.5" thickBot="1">
      <c r="A4190" s="3" t="s">
        <v>1937</v>
      </c>
      <c r="B4190" s="6" t="s">
        <v>3142</v>
      </c>
      <c r="C4190" s="4" t="str">
        <f t="shared" ref="C4190" si="5019">LEFT(A4190,(FIND(" miles",A4190,1)-1))</f>
        <v>6.9</v>
      </c>
    </row>
    <row r="4191" spans="1:5" ht="13.5" thickBot="1">
      <c r="A4191" s="7">
        <v>0</v>
      </c>
      <c r="B4191" s="2" t="s">
        <v>3139</v>
      </c>
      <c r="C4191" s="8" t="str">
        <f t="shared" ref="C4191" si="5020">MID(A4187,FIND(" - ",A4187)+3, 2)</f>
        <v>46</v>
      </c>
    </row>
    <row r="4192" spans="1:5" ht="13.5" thickBot="1">
      <c r="A4192" s="1" t="s">
        <v>1938</v>
      </c>
      <c r="B4192" s="2" t="s">
        <v>3138</v>
      </c>
      <c r="C4192" s="4" t="str">
        <f t="shared" ref="C4192" si="5021">LEFT(A4192,(FIND(" -",A4192,1)-1))</f>
        <v>10/31/2017</v>
      </c>
    </row>
    <row r="4193" spans="1:5" ht="13.5" thickBot="1">
      <c r="A4193" s="3" t="s">
        <v>1732</v>
      </c>
      <c r="B4193" s="2" t="s">
        <v>3140</v>
      </c>
      <c r="C4193" s="8" t="str">
        <f t="shared" ref="C4193:C4194" si="5022">MID(A4193,FIND(" - ",A4193)+3,LEN(A4193))</f>
        <v>20th &amp; Fairmount</v>
      </c>
      <c r="D4193" s="2" t="s">
        <v>3143</v>
      </c>
      <c r="E4193" s="4" t="str">
        <f t="shared" ref="E4193" si="5023">LEFT(A4193,(FIND(" checkout",A4193,1)-1))</f>
        <v>8:04 AM</v>
      </c>
    </row>
    <row r="4194" spans="1:5" ht="13.5" thickBot="1">
      <c r="A4194" s="5" t="s">
        <v>1193</v>
      </c>
      <c r="B4194" s="2" t="s">
        <v>3141</v>
      </c>
      <c r="C4194" s="8" t="str">
        <f t="shared" si="5022"/>
        <v>The Children's Hospital of Philadelphia (CHOP)</v>
      </c>
      <c r="D4194" s="2" t="s">
        <v>3144</v>
      </c>
      <c r="E4194" s="4" t="str">
        <f t="shared" ref="E4194" si="5024">LEFT(A4194,(FIND(" return",A4194,1)-1))</f>
        <v>8:19 AM</v>
      </c>
    </row>
    <row r="4195" spans="1:5" ht="13.5" thickBot="1">
      <c r="A4195" s="3" t="s">
        <v>23</v>
      </c>
      <c r="B4195" s="6" t="s">
        <v>3142</v>
      </c>
      <c r="C4195" s="4" t="str">
        <f t="shared" ref="C4195" si="5025">LEFT(A4195,(FIND(" miles",A4195,1)-1))</f>
        <v>2.25</v>
      </c>
    </row>
    <row r="4196" spans="1:5" ht="13.5" thickBot="1">
      <c r="A4196" s="7">
        <v>0</v>
      </c>
      <c r="B4196" s="2" t="s">
        <v>3139</v>
      </c>
      <c r="C4196" s="8" t="str">
        <f t="shared" ref="C4196" si="5026">MID(A4192,FIND(" - ",A4192)+3, 2)</f>
        <v>15</v>
      </c>
    </row>
    <row r="4197" spans="1:5" ht="13.5" thickBot="1">
      <c r="A4197" s="1" t="s">
        <v>1939</v>
      </c>
      <c r="B4197" s="2" t="s">
        <v>3138</v>
      </c>
      <c r="C4197" s="4" t="str">
        <f t="shared" ref="C4197" si="5027">LEFT(A4197,(FIND(" -",A4197,1)-1))</f>
        <v>10/31/2017</v>
      </c>
    </row>
    <row r="4198" spans="1:5" ht="13.5" thickBot="1">
      <c r="A4198" s="3" t="s">
        <v>1575</v>
      </c>
      <c r="B4198" s="2" t="s">
        <v>3140</v>
      </c>
      <c r="C4198" s="8" t="str">
        <f t="shared" ref="C4198:C4199" si="5028">MID(A4198,FIND(" - ",A4198)+3,LEN(A4198))</f>
        <v>The Children's Hospital of Philadelphia (CHOP)</v>
      </c>
      <c r="D4198" s="2" t="s">
        <v>3143</v>
      </c>
      <c r="E4198" s="4" t="str">
        <f t="shared" ref="E4198" si="5029">LEFT(A4198,(FIND(" checkout",A4198,1)-1))</f>
        <v>4:51 PM</v>
      </c>
    </row>
    <row r="4199" spans="1:5" ht="13.5" thickBot="1">
      <c r="A4199" s="5" t="s">
        <v>1576</v>
      </c>
      <c r="B4199" s="2" t="s">
        <v>3141</v>
      </c>
      <c r="C4199" s="8" t="str">
        <f t="shared" si="5028"/>
        <v>20th &amp; Fairmount</v>
      </c>
      <c r="D4199" s="2" t="s">
        <v>3144</v>
      </c>
      <c r="E4199" s="4" t="str">
        <f t="shared" ref="E4199" si="5030">LEFT(A4199,(FIND(" return",A4199,1)-1))</f>
        <v>5:12 PM</v>
      </c>
    </row>
    <row r="4200" spans="1:5" ht="13.5" thickBot="1">
      <c r="A4200" s="3" t="s">
        <v>90</v>
      </c>
      <c r="B4200" s="6" t="s">
        <v>3142</v>
      </c>
      <c r="C4200" s="4" t="str">
        <f t="shared" ref="C4200" si="5031">LEFT(A4200,(FIND(" miles",A4200,1)-1))</f>
        <v>3.15</v>
      </c>
    </row>
    <row r="4201" spans="1:5" ht="13.5" thickBot="1">
      <c r="A4201" s="7">
        <v>0</v>
      </c>
      <c r="B4201" s="2" t="s">
        <v>3139</v>
      </c>
      <c r="C4201" s="8" t="str">
        <f t="shared" ref="C4201" si="5032">MID(A4197,FIND(" - ",A4197)+3, 2)</f>
        <v>21</v>
      </c>
    </row>
    <row r="4202" spans="1:5" ht="13.5" thickBot="1">
      <c r="A4202" s="1" t="s">
        <v>1940</v>
      </c>
      <c r="B4202" s="2" t="s">
        <v>3138</v>
      </c>
      <c r="C4202" s="4" t="str">
        <f t="shared" ref="C4202" si="5033">LEFT(A4202,(FIND(" -",A4202,1)-1))</f>
        <v>10/31/2017</v>
      </c>
    </row>
    <row r="4203" spans="1:5" ht="13.5" thickBot="1">
      <c r="A4203" s="3" t="s">
        <v>1941</v>
      </c>
      <c r="B4203" s="2" t="s">
        <v>3140</v>
      </c>
      <c r="C4203" s="8" t="str">
        <f t="shared" ref="C4203:C4204" si="5034">MID(A4203,FIND(" - ",A4203)+3,LEN(A4203))</f>
        <v>23rd &amp; Fairmount</v>
      </c>
      <c r="D4203" s="2" t="s">
        <v>3143</v>
      </c>
      <c r="E4203" s="4" t="str">
        <f t="shared" ref="E4203" si="5035">LEFT(A4203,(FIND(" checkout",A4203,1)-1))</f>
        <v>7:55 PM</v>
      </c>
    </row>
    <row r="4204" spans="1:5" ht="13.5" thickBot="1">
      <c r="A4204" s="5" t="s">
        <v>1942</v>
      </c>
      <c r="B4204" s="2" t="s">
        <v>3141</v>
      </c>
      <c r="C4204" s="8" t="str">
        <f t="shared" si="5034"/>
        <v>33rd &amp; Market</v>
      </c>
      <c r="D4204" s="2" t="s">
        <v>3144</v>
      </c>
      <c r="E4204" s="4" t="str">
        <f t="shared" ref="E4204" si="5036">LEFT(A4204,(FIND(" return",A4204,1)-1))</f>
        <v>8:05 PM</v>
      </c>
    </row>
    <row r="4205" spans="1:5" ht="13.5" thickBot="1">
      <c r="A4205" s="3" t="s">
        <v>49</v>
      </c>
      <c r="B4205" s="6" t="s">
        <v>3142</v>
      </c>
      <c r="C4205" s="4" t="str">
        <f t="shared" ref="C4205" si="5037">LEFT(A4205,(FIND(" miles",A4205,1)-1))</f>
        <v>1.5</v>
      </c>
    </row>
    <row r="4206" spans="1:5" ht="13.5" thickBot="1">
      <c r="A4206" s="7">
        <v>0</v>
      </c>
      <c r="B4206" s="2" t="s">
        <v>3139</v>
      </c>
      <c r="C4206" s="8" t="str">
        <f t="shared" ref="C4206" si="5038">MID(A4202,FIND(" - ",A4202)+3, 2)</f>
        <v>10</v>
      </c>
    </row>
    <row r="4207" spans="1:5" ht="13.5" thickBot="1">
      <c r="A4207" s="1" t="s">
        <v>2050</v>
      </c>
      <c r="B4207" s="2" t="s">
        <v>3138</v>
      </c>
      <c r="C4207" s="4" t="str">
        <f t="shared" ref="C4207" si="5039">LEFT(A4207,(FIND(" -",A4207,1)-1))</f>
        <v>11/1/2017</v>
      </c>
    </row>
    <row r="4208" spans="1:5" ht="13.5" thickBot="1">
      <c r="A4208" s="3" t="s">
        <v>263</v>
      </c>
      <c r="B4208" s="2" t="s">
        <v>3140</v>
      </c>
      <c r="C4208" s="8" t="str">
        <f t="shared" ref="C4208:C4209" si="5040">MID(A4208,FIND(" - ",A4208)+3,LEN(A4208))</f>
        <v>23rd &amp; Fairmount</v>
      </c>
      <c r="D4208" s="2" t="s">
        <v>3143</v>
      </c>
      <c r="E4208" s="4" t="str">
        <f t="shared" ref="E4208" si="5041">LEFT(A4208,(FIND(" checkout",A4208,1)-1))</f>
        <v>8:20 AM</v>
      </c>
    </row>
    <row r="4209" spans="1:5" ht="13.5" thickBot="1">
      <c r="A4209" s="5" t="s">
        <v>1943</v>
      </c>
      <c r="B4209" s="2" t="s">
        <v>3141</v>
      </c>
      <c r="C4209" s="8" t="str">
        <f t="shared" si="5040"/>
        <v>23rd &amp; Fairmount</v>
      </c>
      <c r="D4209" s="2" t="s">
        <v>3144</v>
      </c>
      <c r="E4209" s="4" t="str">
        <f t="shared" ref="E4209" si="5042">LEFT(A4209,(FIND(" return",A4209,1)-1))</f>
        <v>8:20 AM</v>
      </c>
    </row>
    <row r="4210" spans="1:5" ht="13.5" thickBot="1">
      <c r="A4210" s="3" t="s">
        <v>118</v>
      </c>
      <c r="B4210" s="6" t="s">
        <v>3142</v>
      </c>
      <c r="C4210" s="4" t="str">
        <f t="shared" ref="C4210" si="5043">LEFT(A4210,(FIND(" miles",A4210,1)-1))</f>
        <v>0</v>
      </c>
    </row>
    <row r="4211" spans="1:5" ht="13.5" thickBot="1">
      <c r="A4211" s="7">
        <v>0</v>
      </c>
      <c r="B4211" s="2" t="s">
        <v>3139</v>
      </c>
      <c r="C4211" s="8" t="str">
        <f t="shared" ref="C4211" si="5044">MID(A4207,FIND(" - ",A4207)+3, 2)</f>
        <v xml:space="preserve">0 </v>
      </c>
    </row>
    <row r="4212" spans="1:5" ht="13.5" thickBot="1">
      <c r="A4212" s="1" t="s">
        <v>1944</v>
      </c>
      <c r="B4212" s="2" t="s">
        <v>3138</v>
      </c>
      <c r="C4212" s="4" t="str">
        <f t="shared" ref="C4212" si="5045">LEFT(A4212,(FIND(" -",A4212,1)-1))</f>
        <v>11/1/2017</v>
      </c>
    </row>
    <row r="4213" spans="1:5" ht="13.5" thickBot="1">
      <c r="A4213" s="3" t="s">
        <v>517</v>
      </c>
      <c r="B4213" s="2" t="s">
        <v>3140</v>
      </c>
      <c r="C4213" s="8" t="str">
        <f t="shared" ref="C4213:C4214" si="5046">MID(A4213,FIND(" - ",A4213)+3,LEN(A4213))</f>
        <v>23rd &amp; Fairmount</v>
      </c>
      <c r="D4213" s="2" t="s">
        <v>3143</v>
      </c>
      <c r="E4213" s="4" t="str">
        <f t="shared" ref="E4213" si="5047">LEFT(A4213,(FIND(" checkout",A4213,1)-1))</f>
        <v>8:21 AM</v>
      </c>
    </row>
    <row r="4214" spans="1:5" ht="13.5" thickBot="1">
      <c r="A4214" s="5" t="s">
        <v>1464</v>
      </c>
      <c r="B4214" s="2" t="s">
        <v>3141</v>
      </c>
      <c r="C4214" s="8" t="str">
        <f t="shared" si="5046"/>
        <v>The Children's Hospital of Philadelphia (CHOP)</v>
      </c>
      <c r="D4214" s="2" t="s">
        <v>3144</v>
      </c>
      <c r="E4214" s="4" t="str">
        <f t="shared" ref="E4214" si="5048">LEFT(A4214,(FIND(" return",A4214,1)-1))</f>
        <v>8:35 AM</v>
      </c>
    </row>
    <row r="4215" spans="1:5" ht="13.5" thickBot="1">
      <c r="A4215" s="3" t="s">
        <v>3</v>
      </c>
      <c r="B4215" s="6" t="s">
        <v>3142</v>
      </c>
      <c r="C4215" s="4" t="str">
        <f t="shared" ref="C4215" si="5049">LEFT(A4215,(FIND(" miles",A4215,1)-1))</f>
        <v>2.1</v>
      </c>
    </row>
    <row r="4216" spans="1:5" ht="13.5" thickBot="1">
      <c r="A4216" s="7">
        <v>0</v>
      </c>
      <c r="B4216" s="2" t="s">
        <v>3139</v>
      </c>
      <c r="C4216" s="8" t="str">
        <f t="shared" ref="C4216" si="5050">MID(A4212,FIND(" - ",A4212)+3, 2)</f>
        <v>14</v>
      </c>
    </row>
    <row r="4217" spans="1:5" ht="13.5" thickBot="1">
      <c r="A4217" s="1" t="s">
        <v>1945</v>
      </c>
      <c r="B4217" s="2" t="s">
        <v>3138</v>
      </c>
      <c r="C4217" s="4" t="str">
        <f t="shared" ref="C4217" si="5051">LEFT(A4217,(FIND(" -",A4217,1)-1))</f>
        <v>11/1/2017</v>
      </c>
    </row>
    <row r="4218" spans="1:5" ht="13.5" thickBot="1">
      <c r="A4218" s="3" t="s">
        <v>785</v>
      </c>
      <c r="B4218" s="2" t="s">
        <v>3140</v>
      </c>
      <c r="C4218" s="8" t="str">
        <f t="shared" ref="C4218:C4219" si="5052">MID(A4218,FIND(" - ",A4218)+3,LEN(A4218))</f>
        <v>The Children's Hospital of Philadelphia (CHOP)</v>
      </c>
      <c r="D4218" s="2" t="s">
        <v>3143</v>
      </c>
      <c r="E4218" s="4" t="str">
        <f t="shared" ref="E4218" si="5053">LEFT(A4218,(FIND(" checkout",A4218,1)-1))</f>
        <v>5:05 PM</v>
      </c>
    </row>
    <row r="4219" spans="1:5" ht="13.5" thickBot="1">
      <c r="A4219" s="5" t="s">
        <v>1721</v>
      </c>
      <c r="B4219" s="2" t="s">
        <v>3141</v>
      </c>
      <c r="C4219" s="8" t="str">
        <f t="shared" si="5052"/>
        <v>20th &amp; Fairmount</v>
      </c>
      <c r="D4219" s="2" t="s">
        <v>3144</v>
      </c>
      <c r="E4219" s="4" t="str">
        <f t="shared" ref="E4219" si="5054">LEFT(A4219,(FIND(" return",A4219,1)-1))</f>
        <v>5:24 PM</v>
      </c>
    </row>
    <row r="4220" spans="1:5" ht="13.5" thickBot="1">
      <c r="A4220" s="3" t="s">
        <v>39</v>
      </c>
      <c r="B4220" s="6" t="s">
        <v>3142</v>
      </c>
      <c r="C4220" s="4" t="str">
        <f t="shared" ref="C4220" si="5055">LEFT(A4220,(FIND(" miles",A4220,1)-1))</f>
        <v>2.85</v>
      </c>
    </row>
    <row r="4221" spans="1:5" ht="13.5" thickBot="1">
      <c r="A4221" s="7">
        <v>0</v>
      </c>
      <c r="B4221" s="2" t="s">
        <v>3139</v>
      </c>
      <c r="C4221" s="8" t="str">
        <f t="shared" ref="C4221" si="5056">MID(A4217,FIND(" - ",A4217)+3, 2)</f>
        <v>19</v>
      </c>
    </row>
    <row r="4222" spans="1:5" ht="13.5" thickBot="1">
      <c r="A4222" s="1" t="s">
        <v>1946</v>
      </c>
      <c r="B4222" s="2" t="s">
        <v>3138</v>
      </c>
      <c r="C4222" s="4" t="str">
        <f t="shared" ref="C4222" si="5057">LEFT(A4222,(FIND(" -",A4222,1)-1))</f>
        <v>11/2/2017</v>
      </c>
    </row>
    <row r="4223" spans="1:5" ht="13.5" thickBot="1">
      <c r="A4223" s="3" t="s">
        <v>1879</v>
      </c>
      <c r="B4223" s="2" t="s">
        <v>3140</v>
      </c>
      <c r="C4223" s="8" t="str">
        <f t="shared" ref="C4223:C4224" si="5058">MID(A4223,FIND(" - ",A4223)+3,LEN(A4223))</f>
        <v>20th &amp; Fairmount</v>
      </c>
      <c r="D4223" s="2" t="s">
        <v>3143</v>
      </c>
      <c r="E4223" s="4" t="str">
        <f t="shared" ref="E4223" si="5059">LEFT(A4223,(FIND(" checkout",A4223,1)-1))</f>
        <v>8:08 AM</v>
      </c>
    </row>
    <row r="4224" spans="1:5" ht="13.5" thickBot="1">
      <c r="A4224" s="5" t="s">
        <v>38</v>
      </c>
      <c r="B4224" s="2" t="s">
        <v>3141</v>
      </c>
      <c r="C4224" s="8" t="str">
        <f t="shared" si="5058"/>
        <v>The Children's Hospital of Philadelphia (CHOP)</v>
      </c>
      <c r="D4224" s="2" t="s">
        <v>3144</v>
      </c>
      <c r="E4224" s="4" t="str">
        <f t="shared" ref="E4224" si="5060">LEFT(A4224,(FIND(" return",A4224,1)-1))</f>
        <v>8:23 AM</v>
      </c>
    </row>
    <row r="4225" spans="1:5" ht="13.5" thickBot="1">
      <c r="A4225" s="3" t="s">
        <v>23</v>
      </c>
      <c r="B4225" s="6" t="s">
        <v>3142</v>
      </c>
      <c r="C4225" s="4" t="str">
        <f t="shared" ref="C4225" si="5061">LEFT(A4225,(FIND(" miles",A4225,1)-1))</f>
        <v>2.25</v>
      </c>
    </row>
    <row r="4226" spans="1:5" ht="13.5" thickBot="1">
      <c r="A4226" s="7">
        <v>0</v>
      </c>
      <c r="B4226" s="2" t="s">
        <v>3139</v>
      </c>
      <c r="C4226" s="8" t="str">
        <f t="shared" ref="C4226" si="5062">MID(A4222,FIND(" - ",A4222)+3, 2)</f>
        <v>15</v>
      </c>
    </row>
    <row r="4227" spans="1:5" ht="13.5" thickBot="1">
      <c r="A4227" s="1" t="s">
        <v>1947</v>
      </c>
      <c r="B4227" s="2" t="s">
        <v>3138</v>
      </c>
      <c r="C4227" s="4" t="str">
        <f t="shared" ref="C4227" si="5063">LEFT(A4227,(FIND(" -",A4227,1)-1))</f>
        <v>11/3/2017</v>
      </c>
    </row>
    <row r="4228" spans="1:5" ht="13.5" thickBot="1">
      <c r="A4228" s="3" t="s">
        <v>1948</v>
      </c>
      <c r="B4228" s="2" t="s">
        <v>3140</v>
      </c>
      <c r="C4228" s="8" t="str">
        <f t="shared" ref="C4228:C4229" si="5064">MID(A4228,FIND(" - ",A4228)+3,LEN(A4228))</f>
        <v>17th &amp; Spring Garden, Community College of Philadelphia</v>
      </c>
      <c r="D4228" s="2" t="s">
        <v>3143</v>
      </c>
      <c r="E4228" s="4" t="str">
        <f t="shared" ref="E4228" si="5065">LEFT(A4228,(FIND(" checkout",A4228,1)-1))</f>
        <v>8:40 AM</v>
      </c>
    </row>
    <row r="4229" spans="1:5" ht="13.5" thickBot="1">
      <c r="A4229" s="5" t="s">
        <v>1949</v>
      </c>
      <c r="B4229" s="2" t="s">
        <v>3141</v>
      </c>
      <c r="C4229" s="8" t="str">
        <f t="shared" si="5064"/>
        <v>8th &amp; Market</v>
      </c>
      <c r="D4229" s="2" t="s">
        <v>3144</v>
      </c>
      <c r="E4229" s="4" t="str">
        <f t="shared" ref="E4229" si="5066">LEFT(A4229,(FIND(" return",A4229,1)-1))</f>
        <v>8:51 AM</v>
      </c>
    </row>
    <row r="4230" spans="1:5" ht="13.5" thickBot="1">
      <c r="A4230" s="3" t="s">
        <v>330</v>
      </c>
      <c r="B4230" s="6" t="s">
        <v>3142</v>
      </c>
      <c r="C4230" s="4" t="str">
        <f t="shared" ref="C4230" si="5067">LEFT(A4230,(FIND(" miles",A4230,1)-1))</f>
        <v>1.65</v>
      </c>
    </row>
    <row r="4231" spans="1:5" ht="13.5" thickBot="1">
      <c r="A4231" s="7">
        <v>0</v>
      </c>
      <c r="B4231" s="2" t="s">
        <v>3139</v>
      </c>
      <c r="C4231" s="8" t="str">
        <f t="shared" ref="C4231" si="5068">MID(A4227,FIND(" - ",A4227)+3, 2)</f>
        <v>11</v>
      </c>
    </row>
    <row r="4232" spans="1:5" ht="13.5" thickBot="1">
      <c r="A4232" s="1" t="s">
        <v>1950</v>
      </c>
      <c r="B4232" s="2" t="s">
        <v>3138</v>
      </c>
      <c r="C4232" s="4" t="str">
        <f t="shared" ref="C4232" si="5069">LEFT(A4232,(FIND(" -",A4232,1)-1))</f>
        <v>11/3/2017</v>
      </c>
    </row>
    <row r="4233" spans="1:5" ht="13.5" thickBot="1">
      <c r="A4233" s="3" t="s">
        <v>1951</v>
      </c>
      <c r="B4233" s="2" t="s">
        <v>3140</v>
      </c>
      <c r="C4233" s="8" t="str">
        <f t="shared" ref="C4233:C4234" si="5070">MID(A4233,FIND(" - ",A4233)+3,LEN(A4233))</f>
        <v>8th &amp; Market</v>
      </c>
      <c r="D4233" s="2" t="s">
        <v>3143</v>
      </c>
      <c r="E4233" s="4" t="str">
        <f t="shared" ref="E4233" si="5071">LEFT(A4233,(FIND(" checkout",A4233,1)-1))</f>
        <v>9:28 AM</v>
      </c>
    </row>
    <row r="4234" spans="1:5" ht="13.5" thickBot="1">
      <c r="A4234" s="5" t="s">
        <v>1952</v>
      </c>
      <c r="B4234" s="2" t="s">
        <v>3141</v>
      </c>
      <c r="C4234" s="8" t="str">
        <f t="shared" si="5070"/>
        <v>The Children's Hospital of Philadelphia (CHOP)</v>
      </c>
      <c r="D4234" s="2" t="s">
        <v>3144</v>
      </c>
      <c r="E4234" s="4" t="str">
        <f t="shared" ref="E4234" si="5072">LEFT(A4234,(FIND(" return",A4234,1)-1))</f>
        <v>9:48 AM</v>
      </c>
    </row>
    <row r="4235" spans="1:5" ht="13.5" thickBot="1">
      <c r="A4235" s="3" t="s">
        <v>68</v>
      </c>
      <c r="B4235" s="6" t="s">
        <v>3142</v>
      </c>
      <c r="C4235" s="4" t="str">
        <f t="shared" ref="C4235" si="5073">LEFT(A4235,(FIND(" miles",A4235,1)-1))</f>
        <v>3</v>
      </c>
    </row>
    <row r="4236" spans="1:5" ht="13.5" thickBot="1">
      <c r="A4236" s="7">
        <v>0</v>
      </c>
      <c r="B4236" s="2" t="s">
        <v>3139</v>
      </c>
      <c r="C4236" s="8" t="str">
        <f t="shared" ref="C4236" si="5074">MID(A4232,FIND(" - ",A4232)+3, 2)</f>
        <v>20</v>
      </c>
    </row>
    <row r="4237" spans="1:5" ht="13.5" thickBot="1">
      <c r="A4237" s="1" t="s">
        <v>1953</v>
      </c>
      <c r="B4237" s="2" t="s">
        <v>3138</v>
      </c>
      <c r="C4237" s="4" t="str">
        <f t="shared" ref="C4237" si="5075">LEFT(A4237,(FIND(" -",A4237,1)-1))</f>
        <v>11/3/2017</v>
      </c>
    </row>
    <row r="4238" spans="1:5" ht="13.5" thickBot="1">
      <c r="A4238" s="3" t="s">
        <v>1954</v>
      </c>
      <c r="B4238" s="2" t="s">
        <v>3140</v>
      </c>
      <c r="C4238" s="8" t="str">
        <f t="shared" ref="C4238:C4239" si="5076">MID(A4238,FIND(" - ",A4238)+3,LEN(A4238))</f>
        <v>The Children's Hospital of Philadelphia, East Service Drive</v>
      </c>
      <c r="D4238" s="2" t="s">
        <v>3143</v>
      </c>
      <c r="E4238" s="4" t="str">
        <f t="shared" ref="E4238" si="5077">LEFT(A4238,(FIND(" checkout",A4238,1)-1))</f>
        <v>5:01 PM</v>
      </c>
    </row>
    <row r="4239" spans="1:5" ht="13.5" thickBot="1">
      <c r="A4239" s="5" t="s">
        <v>1580</v>
      </c>
      <c r="B4239" s="2" t="s">
        <v>3141</v>
      </c>
      <c r="C4239" s="8" t="str">
        <f t="shared" si="5076"/>
        <v>20th &amp; Fairmount</v>
      </c>
      <c r="D4239" s="2" t="s">
        <v>3144</v>
      </c>
      <c r="E4239" s="4" t="str">
        <f t="shared" ref="E4239" si="5078">LEFT(A4239,(FIND(" return",A4239,1)-1))</f>
        <v>5:20 PM</v>
      </c>
    </row>
    <row r="4240" spans="1:5" ht="13.5" thickBot="1">
      <c r="A4240" s="3" t="s">
        <v>39</v>
      </c>
      <c r="B4240" s="6" t="s">
        <v>3142</v>
      </c>
      <c r="C4240" s="4" t="str">
        <f t="shared" ref="C4240" si="5079">LEFT(A4240,(FIND(" miles",A4240,1)-1))</f>
        <v>2.85</v>
      </c>
    </row>
    <row r="4241" spans="1:5" ht="13.5" thickBot="1">
      <c r="A4241" s="7">
        <v>0</v>
      </c>
      <c r="B4241" s="2" t="s">
        <v>3139</v>
      </c>
      <c r="C4241" s="8" t="str">
        <f t="shared" ref="C4241" si="5080">MID(A4237,FIND(" - ",A4237)+3, 2)</f>
        <v>19</v>
      </c>
    </row>
    <row r="4242" spans="1:5" ht="13.5" thickBot="1">
      <c r="A4242" s="1" t="s">
        <v>1955</v>
      </c>
      <c r="B4242" s="2" t="s">
        <v>3138</v>
      </c>
      <c r="C4242" s="4" t="str">
        <f t="shared" ref="C4242" si="5081">LEFT(A4242,(FIND(" -",A4242,1)-1))</f>
        <v>11/5/2017</v>
      </c>
    </row>
    <row r="4243" spans="1:5" ht="13.5" thickBot="1">
      <c r="A4243" s="3" t="s">
        <v>1956</v>
      </c>
      <c r="B4243" s="2" t="s">
        <v>3140</v>
      </c>
      <c r="C4243" s="8" t="str">
        <f t="shared" ref="C4243:C4244" si="5082">MID(A4243,FIND(" - ",A4243)+3,LEN(A4243))</f>
        <v>20th &amp; Fairmount</v>
      </c>
      <c r="D4243" s="2" t="s">
        <v>3143</v>
      </c>
      <c r="E4243" s="4" t="str">
        <f t="shared" ref="E4243" si="5083">LEFT(A4243,(FIND(" checkout",A4243,1)-1))</f>
        <v>1:48 PM</v>
      </c>
    </row>
    <row r="4244" spans="1:5" ht="13.5" thickBot="1">
      <c r="A4244" s="5" t="s">
        <v>1957</v>
      </c>
      <c r="B4244" s="2" t="s">
        <v>3141</v>
      </c>
      <c r="C4244" s="8" t="str">
        <f t="shared" si="5082"/>
        <v>Thompson &amp; Palmer, Adaire School</v>
      </c>
      <c r="D4244" s="2" t="s">
        <v>3144</v>
      </c>
      <c r="E4244" s="4" t="str">
        <f t="shared" ref="E4244" si="5084">LEFT(A4244,(FIND(" return",A4244,1)-1))</f>
        <v>2:11 PM</v>
      </c>
    </row>
    <row r="4245" spans="1:5" ht="13.5" thickBot="1">
      <c r="A4245" s="3" t="s">
        <v>246</v>
      </c>
      <c r="B4245" s="6" t="s">
        <v>3142</v>
      </c>
      <c r="C4245" s="4" t="str">
        <f t="shared" ref="C4245" si="5085">LEFT(A4245,(FIND(" miles",A4245,1)-1))</f>
        <v>3.45</v>
      </c>
    </row>
    <row r="4246" spans="1:5" ht="13.5" thickBot="1">
      <c r="A4246" s="7">
        <v>0</v>
      </c>
      <c r="B4246" s="2" t="s">
        <v>3139</v>
      </c>
      <c r="C4246" s="8" t="str">
        <f t="shared" ref="C4246" si="5086">MID(A4242,FIND(" - ",A4242)+3, 2)</f>
        <v>23</v>
      </c>
    </row>
    <row r="4247" spans="1:5" ht="13.5" thickBot="1">
      <c r="A4247" s="1" t="s">
        <v>1958</v>
      </c>
      <c r="B4247" s="2" t="s">
        <v>3138</v>
      </c>
      <c r="C4247" s="4" t="str">
        <f t="shared" ref="C4247" si="5087">LEFT(A4247,(FIND(" -",A4247,1)-1))</f>
        <v>11/6/2017</v>
      </c>
    </row>
    <row r="4248" spans="1:5" ht="13.5" thickBot="1">
      <c r="A4248" s="3" t="s">
        <v>1959</v>
      </c>
      <c r="B4248" s="2" t="s">
        <v>3140</v>
      </c>
      <c r="C4248" s="8" t="str">
        <f t="shared" ref="C4248:C4249" si="5088">MID(A4248,FIND(" - ",A4248)+3,LEN(A4248))</f>
        <v>Thompson &amp; Palmer, Adaire School</v>
      </c>
      <c r="D4248" s="2" t="s">
        <v>3143</v>
      </c>
      <c r="E4248" s="4" t="str">
        <f t="shared" ref="E4248" si="5089">LEFT(A4248,(FIND(" checkout",A4248,1)-1))</f>
        <v>7:40 AM</v>
      </c>
    </row>
    <row r="4249" spans="1:5" ht="13.5" thickBot="1">
      <c r="A4249" s="5" t="s">
        <v>1960</v>
      </c>
      <c r="B4249" s="2" t="s">
        <v>3141</v>
      </c>
      <c r="C4249" s="8" t="str">
        <f t="shared" si="5088"/>
        <v>Thompson &amp; Palmer, Adaire School</v>
      </c>
      <c r="D4249" s="2" t="s">
        <v>3144</v>
      </c>
      <c r="E4249" s="4" t="str">
        <f t="shared" ref="E4249" si="5090">LEFT(A4249,(FIND(" return",A4249,1)-1))</f>
        <v>7:41 AM</v>
      </c>
    </row>
    <row r="4250" spans="1:5" ht="13.5" thickBot="1">
      <c r="A4250" s="3" t="s">
        <v>81</v>
      </c>
      <c r="B4250" s="6" t="s">
        <v>3142</v>
      </c>
      <c r="C4250" s="4" t="str">
        <f t="shared" ref="C4250" si="5091">LEFT(A4250,(FIND(" miles",A4250,1)-1))</f>
        <v>0.15</v>
      </c>
    </row>
    <row r="4251" spans="1:5" ht="13.5" thickBot="1">
      <c r="A4251" s="7">
        <v>0</v>
      </c>
      <c r="B4251" s="2" t="s">
        <v>3139</v>
      </c>
      <c r="C4251" s="8" t="str">
        <f t="shared" ref="C4251" si="5092">MID(A4247,FIND(" - ",A4247)+3, 2)</f>
        <v xml:space="preserve">1 </v>
      </c>
    </row>
    <row r="4252" spans="1:5" ht="13.5" thickBot="1">
      <c r="A4252" s="1" t="s">
        <v>1961</v>
      </c>
      <c r="B4252" s="2" t="s">
        <v>3138</v>
      </c>
      <c r="C4252" s="4" t="str">
        <f t="shared" ref="C4252" si="5093">LEFT(A4252,(FIND(" -",A4252,1)-1))</f>
        <v>11/6/2017</v>
      </c>
    </row>
    <row r="4253" spans="1:5" ht="13.5" thickBot="1">
      <c r="A4253" s="3" t="s">
        <v>1962</v>
      </c>
      <c r="B4253" s="2" t="s">
        <v>3140</v>
      </c>
      <c r="C4253" s="8" t="str">
        <f t="shared" ref="C4253:C4254" si="5094">MID(A4253,FIND(" - ",A4253)+3,LEN(A4253))</f>
        <v>Thompson &amp; Palmer, Adaire School</v>
      </c>
      <c r="D4253" s="2" t="s">
        <v>3143</v>
      </c>
      <c r="E4253" s="4" t="str">
        <f t="shared" ref="E4253" si="5095">LEFT(A4253,(FIND(" checkout",A4253,1)-1))</f>
        <v>7:41 AM</v>
      </c>
    </row>
    <row r="4254" spans="1:5" ht="13.5" thickBot="1">
      <c r="A4254" s="5" t="s">
        <v>1963</v>
      </c>
      <c r="B4254" s="2" t="s">
        <v>3141</v>
      </c>
      <c r="C4254" s="8" t="str">
        <f t="shared" si="5094"/>
        <v>20th &amp; Fairmount</v>
      </c>
      <c r="D4254" s="2" t="s">
        <v>3144</v>
      </c>
      <c r="E4254" s="4" t="str">
        <f t="shared" ref="E4254" si="5096">LEFT(A4254,(FIND(" return",A4254,1)-1))</f>
        <v>8:01 AM</v>
      </c>
    </row>
    <row r="4255" spans="1:5" ht="13.5" thickBot="1">
      <c r="A4255" s="3" t="s">
        <v>68</v>
      </c>
      <c r="B4255" s="6" t="s">
        <v>3142</v>
      </c>
      <c r="C4255" s="4" t="str">
        <f t="shared" ref="C4255" si="5097">LEFT(A4255,(FIND(" miles",A4255,1)-1))</f>
        <v>3</v>
      </c>
    </row>
    <row r="4256" spans="1:5" ht="13.5" thickBot="1">
      <c r="A4256" s="7">
        <v>0</v>
      </c>
      <c r="B4256" s="2" t="s">
        <v>3139</v>
      </c>
      <c r="C4256" s="8" t="str">
        <f t="shared" ref="C4256" si="5098">MID(A4252,FIND(" - ",A4252)+3, 2)</f>
        <v>20</v>
      </c>
    </row>
    <row r="4257" spans="1:5" ht="13.5" thickBot="1">
      <c r="A4257" s="1" t="s">
        <v>1964</v>
      </c>
      <c r="B4257" s="2" t="s">
        <v>3138</v>
      </c>
      <c r="C4257" s="4" t="str">
        <f t="shared" ref="C4257" si="5099">LEFT(A4257,(FIND(" -",A4257,1)-1))</f>
        <v>11/7/2017</v>
      </c>
    </row>
    <row r="4258" spans="1:5" ht="13.5" thickBot="1">
      <c r="A4258" s="3" t="s">
        <v>305</v>
      </c>
      <c r="B4258" s="2" t="s">
        <v>3140</v>
      </c>
      <c r="C4258" s="8" t="str">
        <f t="shared" ref="C4258:C4259" si="5100">MID(A4258,FIND(" - ",A4258)+3,LEN(A4258))</f>
        <v>23rd &amp; Fairmount</v>
      </c>
      <c r="D4258" s="2" t="s">
        <v>3143</v>
      </c>
      <c r="E4258" s="4" t="str">
        <f t="shared" ref="E4258" si="5101">LEFT(A4258,(FIND(" checkout",A4258,1)-1))</f>
        <v>8:19 AM</v>
      </c>
    </row>
    <row r="4259" spans="1:5" ht="13.5" thickBot="1">
      <c r="A4259" s="5" t="s">
        <v>1965</v>
      </c>
      <c r="B4259" s="2" t="s">
        <v>3141</v>
      </c>
      <c r="C4259" s="8" t="str">
        <f t="shared" si="5100"/>
        <v>23rd &amp; Fairmount</v>
      </c>
      <c r="D4259" s="2" t="s">
        <v>3144</v>
      </c>
      <c r="E4259" s="4" t="str">
        <f t="shared" ref="E4259" si="5102">LEFT(A4259,(FIND(" return",A4259,1)-1))</f>
        <v>8:19 AM</v>
      </c>
    </row>
    <row r="4260" spans="1:5" ht="13.5" thickBot="1">
      <c r="A4260" s="3" t="s">
        <v>118</v>
      </c>
      <c r="B4260" s="6" t="s">
        <v>3142</v>
      </c>
      <c r="C4260" s="4" t="str">
        <f t="shared" ref="C4260" si="5103">LEFT(A4260,(FIND(" miles",A4260,1)-1))</f>
        <v>0</v>
      </c>
    </row>
    <row r="4261" spans="1:5" ht="13.5" thickBot="1">
      <c r="A4261" s="7">
        <v>0</v>
      </c>
      <c r="B4261" s="2" t="s">
        <v>3139</v>
      </c>
      <c r="C4261" s="8" t="str">
        <f t="shared" ref="C4261" si="5104">MID(A4257,FIND(" - ",A4257)+3, 2)</f>
        <v xml:space="preserve">0 </v>
      </c>
    </row>
    <row r="4262" spans="1:5" ht="13.5" thickBot="1">
      <c r="A4262" s="1" t="s">
        <v>1966</v>
      </c>
      <c r="B4262" s="2" t="s">
        <v>3138</v>
      </c>
      <c r="C4262" s="4" t="str">
        <f t="shared" ref="C4262" si="5105">LEFT(A4262,(FIND(" -",A4262,1)-1))</f>
        <v>11/7/2017</v>
      </c>
    </row>
    <row r="4263" spans="1:5" ht="13.5" thickBot="1">
      <c r="A4263" s="3" t="s">
        <v>305</v>
      </c>
      <c r="B4263" s="2" t="s">
        <v>3140</v>
      </c>
      <c r="C4263" s="8" t="str">
        <f t="shared" ref="C4263:C4264" si="5106">MID(A4263,FIND(" - ",A4263)+3,LEN(A4263))</f>
        <v>23rd &amp; Fairmount</v>
      </c>
      <c r="D4263" s="2" t="s">
        <v>3143</v>
      </c>
      <c r="E4263" s="4" t="str">
        <f t="shared" ref="E4263" si="5107">LEFT(A4263,(FIND(" checkout",A4263,1)-1))</f>
        <v>8:19 AM</v>
      </c>
    </row>
    <row r="4264" spans="1:5" ht="13.5" thickBot="1">
      <c r="A4264" s="5" t="s">
        <v>1679</v>
      </c>
      <c r="B4264" s="2" t="s">
        <v>3141</v>
      </c>
      <c r="C4264" s="8" t="str">
        <f t="shared" si="5106"/>
        <v>The Children's Hospital of Philadelphia (CHOP)</v>
      </c>
      <c r="D4264" s="2" t="s">
        <v>3144</v>
      </c>
      <c r="E4264" s="4" t="str">
        <f t="shared" ref="E4264" si="5108">LEFT(A4264,(FIND(" return",A4264,1)-1))</f>
        <v>8:34 AM</v>
      </c>
    </row>
    <row r="4265" spans="1:5" ht="13.5" thickBot="1">
      <c r="A4265" s="3" t="s">
        <v>23</v>
      </c>
      <c r="B4265" s="6" t="s">
        <v>3142</v>
      </c>
      <c r="C4265" s="4" t="str">
        <f t="shared" ref="C4265" si="5109">LEFT(A4265,(FIND(" miles",A4265,1)-1))</f>
        <v>2.25</v>
      </c>
    </row>
    <row r="4266" spans="1:5" ht="13.5" thickBot="1">
      <c r="A4266" s="7">
        <v>0</v>
      </c>
      <c r="B4266" s="2" t="s">
        <v>3139</v>
      </c>
      <c r="C4266" s="8" t="str">
        <f t="shared" ref="C4266" si="5110">MID(A4262,FIND(" - ",A4262)+3, 2)</f>
        <v>15</v>
      </c>
    </row>
    <row r="4267" spans="1:5" ht="13.5" thickBot="1">
      <c r="A4267" s="1" t="s">
        <v>1967</v>
      </c>
      <c r="B4267" s="2" t="s">
        <v>3138</v>
      </c>
      <c r="C4267" s="4" t="str">
        <f t="shared" ref="C4267" si="5111">LEFT(A4267,(FIND(" -",A4267,1)-1))</f>
        <v>11/8/2017</v>
      </c>
    </row>
    <row r="4268" spans="1:5" ht="13.5" thickBot="1">
      <c r="A4268" s="3" t="s">
        <v>1968</v>
      </c>
      <c r="B4268" s="2" t="s">
        <v>3140</v>
      </c>
      <c r="C4268" s="8" t="str">
        <f t="shared" ref="C4268:C4269" si="5112">MID(A4268,FIND(" - ",A4268)+3,LEN(A4268))</f>
        <v>20th &amp; Fairmount</v>
      </c>
      <c r="D4268" s="2" t="s">
        <v>3143</v>
      </c>
      <c r="E4268" s="4" t="str">
        <f t="shared" ref="E4268" si="5113">LEFT(A4268,(FIND(" checkout",A4268,1)-1))</f>
        <v>8:12 AM</v>
      </c>
    </row>
    <row r="4269" spans="1:5" ht="13.5" thickBot="1">
      <c r="A4269" s="5" t="s">
        <v>226</v>
      </c>
      <c r="B4269" s="2" t="s">
        <v>3141</v>
      </c>
      <c r="C4269" s="8" t="str">
        <f t="shared" si="5112"/>
        <v>The Children's Hospital of Philadelphia (CHOP)</v>
      </c>
      <c r="D4269" s="2" t="s">
        <v>3144</v>
      </c>
      <c r="E4269" s="4" t="str">
        <f t="shared" ref="E4269" si="5114">LEFT(A4269,(FIND(" return",A4269,1)-1))</f>
        <v>8:29 AM</v>
      </c>
    </row>
    <row r="4270" spans="1:5" ht="13.5" thickBot="1">
      <c r="A4270" s="3" t="s">
        <v>45</v>
      </c>
      <c r="B4270" s="6" t="s">
        <v>3142</v>
      </c>
      <c r="C4270" s="4" t="str">
        <f t="shared" ref="C4270" si="5115">LEFT(A4270,(FIND(" miles",A4270,1)-1))</f>
        <v>2.55</v>
      </c>
    </row>
    <row r="4271" spans="1:5" ht="13.5" thickBot="1">
      <c r="A4271" s="7">
        <v>0</v>
      </c>
      <c r="B4271" s="2" t="s">
        <v>3139</v>
      </c>
      <c r="C4271" s="8" t="str">
        <f t="shared" ref="C4271" si="5116">MID(A4267,FIND(" - ",A4267)+3, 2)</f>
        <v>17</v>
      </c>
    </row>
    <row r="4272" spans="1:5" ht="13.5" thickBot="1">
      <c r="A4272" s="1" t="s">
        <v>1967</v>
      </c>
      <c r="B4272" s="2" t="s">
        <v>3138</v>
      </c>
      <c r="C4272" s="4" t="str">
        <f t="shared" ref="C4272" si="5117">LEFT(A4272,(FIND(" -",A4272,1)-1))</f>
        <v>11/8/2017</v>
      </c>
    </row>
    <row r="4273" spans="1:5" ht="13.5" thickBot="1">
      <c r="A4273" s="3" t="s">
        <v>335</v>
      </c>
      <c r="B4273" s="2" t="s">
        <v>3140</v>
      </c>
      <c r="C4273" s="8" t="str">
        <f t="shared" ref="C4273:C4274" si="5118">MID(A4273,FIND(" - ",A4273)+3,LEN(A4273))</f>
        <v>The Children's Hospital of Philadelphia (CHOP)</v>
      </c>
      <c r="D4273" s="2" t="s">
        <v>3143</v>
      </c>
      <c r="E4273" s="4" t="str">
        <f t="shared" ref="E4273" si="5119">LEFT(A4273,(FIND(" checkout",A4273,1)-1))</f>
        <v>5:10 PM</v>
      </c>
    </row>
    <row r="4274" spans="1:5" ht="13.5" thickBot="1">
      <c r="A4274" s="5" t="s">
        <v>1969</v>
      </c>
      <c r="B4274" s="2" t="s">
        <v>3141</v>
      </c>
      <c r="C4274" s="8" t="str">
        <f t="shared" si="5118"/>
        <v>20th &amp; Fairmount</v>
      </c>
      <c r="D4274" s="2" t="s">
        <v>3144</v>
      </c>
      <c r="E4274" s="4" t="str">
        <f t="shared" ref="E4274" si="5120">LEFT(A4274,(FIND(" return",A4274,1)-1))</f>
        <v>5:27 PM</v>
      </c>
    </row>
    <row r="4275" spans="1:5" ht="13.5" thickBot="1">
      <c r="A4275" s="3" t="s">
        <v>45</v>
      </c>
      <c r="B4275" s="6" t="s">
        <v>3142</v>
      </c>
      <c r="C4275" s="4" t="str">
        <f t="shared" ref="C4275" si="5121">LEFT(A4275,(FIND(" miles",A4275,1)-1))</f>
        <v>2.55</v>
      </c>
    </row>
    <row r="4276" spans="1:5" ht="13.5" thickBot="1">
      <c r="A4276" s="7">
        <v>0</v>
      </c>
      <c r="B4276" s="2" t="s">
        <v>3139</v>
      </c>
      <c r="C4276" s="8" t="str">
        <f t="shared" ref="C4276" si="5122">MID(A4272,FIND(" - ",A4272)+3, 2)</f>
        <v>17</v>
      </c>
    </row>
    <row r="4277" spans="1:5" ht="13.5" thickBot="1">
      <c r="A4277" s="1" t="s">
        <v>1970</v>
      </c>
      <c r="B4277" s="2" t="s">
        <v>3138</v>
      </c>
      <c r="C4277" s="4" t="str">
        <f t="shared" ref="C4277" si="5123">LEFT(A4277,(FIND(" -",A4277,1)-1))</f>
        <v>11/8/2017</v>
      </c>
    </row>
    <row r="4278" spans="1:5" ht="13.5" thickBot="1">
      <c r="A4278" s="3" t="s">
        <v>1971</v>
      </c>
      <c r="B4278" s="2" t="s">
        <v>3140</v>
      </c>
      <c r="C4278" s="8" t="str">
        <f t="shared" ref="C4278:C4279" si="5124">MID(A4278,FIND(" - ",A4278)+3,LEN(A4278))</f>
        <v>20th &amp; Fairmount</v>
      </c>
      <c r="D4278" s="2" t="s">
        <v>3143</v>
      </c>
      <c r="E4278" s="4" t="str">
        <f t="shared" ref="E4278" si="5125">LEFT(A4278,(FIND(" checkout",A4278,1)-1))</f>
        <v>5:48 PM</v>
      </c>
    </row>
    <row r="4279" spans="1:5" ht="13.5" thickBot="1">
      <c r="A4279" s="5" t="s">
        <v>1972</v>
      </c>
      <c r="B4279" s="2" t="s">
        <v>3141</v>
      </c>
      <c r="C4279" s="8" t="str">
        <f t="shared" si="5124"/>
        <v>Thompson &amp; Palmer, Adaire School</v>
      </c>
      <c r="D4279" s="2" t="s">
        <v>3144</v>
      </c>
      <c r="E4279" s="4" t="str">
        <f t="shared" ref="E4279" si="5126">LEFT(A4279,(FIND(" return",A4279,1)-1))</f>
        <v>6:07 PM</v>
      </c>
    </row>
    <row r="4280" spans="1:5" ht="13.5" thickBot="1">
      <c r="A4280" s="3" t="s">
        <v>39</v>
      </c>
      <c r="B4280" s="6" t="s">
        <v>3142</v>
      </c>
      <c r="C4280" s="4" t="str">
        <f t="shared" ref="C4280" si="5127">LEFT(A4280,(FIND(" miles",A4280,1)-1))</f>
        <v>2.85</v>
      </c>
    </row>
    <row r="4281" spans="1:5" ht="13.5" thickBot="1">
      <c r="A4281" s="7">
        <v>0</v>
      </c>
      <c r="B4281" s="2" t="s">
        <v>3139</v>
      </c>
      <c r="C4281" s="8" t="str">
        <f t="shared" ref="C4281" si="5128">MID(A4277,FIND(" - ",A4277)+3, 2)</f>
        <v>19</v>
      </c>
    </row>
    <row r="4282" spans="1:5" ht="13.5" thickBot="1">
      <c r="A4282" s="1" t="s">
        <v>1973</v>
      </c>
      <c r="B4282" s="2" t="s">
        <v>3138</v>
      </c>
      <c r="C4282" s="4" t="str">
        <f t="shared" ref="C4282" si="5129">LEFT(A4282,(FIND(" -",A4282,1)-1))</f>
        <v>11/8/2017</v>
      </c>
    </row>
    <row r="4283" spans="1:5" ht="13.5" thickBot="1">
      <c r="A4283" s="3" t="s">
        <v>1974</v>
      </c>
      <c r="B4283" s="2" t="s">
        <v>3140</v>
      </c>
      <c r="C4283" s="8" t="str">
        <f t="shared" ref="C4283:C4284" si="5130">MID(A4283,FIND(" - ",A4283)+3,LEN(A4283))</f>
        <v>Thompson &amp; Palmer, Adaire School</v>
      </c>
      <c r="D4283" s="2" t="s">
        <v>3143</v>
      </c>
      <c r="E4283" s="4" t="str">
        <f t="shared" ref="E4283" si="5131">LEFT(A4283,(FIND(" checkout",A4283,1)-1))</f>
        <v>10:08 PM</v>
      </c>
    </row>
    <row r="4284" spans="1:5" ht="13.5" thickBot="1">
      <c r="A4284" s="5" t="s">
        <v>1975</v>
      </c>
      <c r="B4284" s="2" t="s">
        <v>3141</v>
      </c>
      <c r="C4284" s="8" t="str">
        <f t="shared" si="5130"/>
        <v>Thompson &amp; Palmer, Adaire School</v>
      </c>
      <c r="D4284" s="2" t="s">
        <v>3144</v>
      </c>
      <c r="E4284" s="4" t="str">
        <f t="shared" ref="E4284" si="5132">LEFT(A4284,(FIND(" return",A4284,1)-1))</f>
        <v>10:08 PM</v>
      </c>
    </row>
    <row r="4285" spans="1:5" ht="13.5" thickBot="1">
      <c r="A4285" s="3" t="s">
        <v>118</v>
      </c>
      <c r="B4285" s="6" t="s">
        <v>3142</v>
      </c>
      <c r="C4285" s="4" t="str">
        <f t="shared" ref="C4285" si="5133">LEFT(A4285,(FIND(" miles",A4285,1)-1))</f>
        <v>0</v>
      </c>
    </row>
    <row r="4286" spans="1:5" ht="13.5" thickBot="1">
      <c r="A4286" s="7">
        <v>0</v>
      </c>
      <c r="B4286" s="2" t="s">
        <v>3139</v>
      </c>
      <c r="C4286" s="8" t="str">
        <f t="shared" ref="C4286" si="5134">MID(A4282,FIND(" - ",A4282)+3, 2)</f>
        <v xml:space="preserve">0 </v>
      </c>
    </row>
    <row r="4287" spans="1:5" ht="13.5" thickBot="1">
      <c r="A4287" s="1" t="s">
        <v>1976</v>
      </c>
      <c r="B4287" s="2" t="s">
        <v>3138</v>
      </c>
      <c r="C4287" s="4" t="str">
        <f t="shared" ref="C4287" si="5135">LEFT(A4287,(FIND(" -",A4287,1)-1))</f>
        <v>11/8/2017</v>
      </c>
    </row>
    <row r="4288" spans="1:5" ht="13.5" thickBot="1">
      <c r="A4288" s="3" t="s">
        <v>1974</v>
      </c>
      <c r="B4288" s="2" t="s">
        <v>3140</v>
      </c>
      <c r="C4288" s="8" t="str">
        <f t="shared" ref="C4288:C4289" si="5136">MID(A4288,FIND(" - ",A4288)+3,LEN(A4288))</f>
        <v>Thompson &amp; Palmer, Adaire School</v>
      </c>
      <c r="D4288" s="2" t="s">
        <v>3143</v>
      </c>
      <c r="E4288" s="4" t="str">
        <f t="shared" ref="E4288" si="5137">LEFT(A4288,(FIND(" checkout",A4288,1)-1))</f>
        <v>10:08 PM</v>
      </c>
    </row>
    <row r="4289" spans="1:5" ht="13.5" thickBot="1">
      <c r="A4289" s="5" t="s">
        <v>1977</v>
      </c>
      <c r="B4289" s="2" t="s">
        <v>3141</v>
      </c>
      <c r="C4289" s="8" t="str">
        <f t="shared" si="5136"/>
        <v>20th &amp; Fairmount</v>
      </c>
      <c r="D4289" s="2" t="s">
        <v>3144</v>
      </c>
      <c r="E4289" s="4" t="str">
        <f t="shared" ref="E4289" si="5138">LEFT(A4289,(FIND(" return",A4289,1)-1))</f>
        <v>10:28 PM</v>
      </c>
    </row>
    <row r="4290" spans="1:5" ht="13.5" thickBot="1">
      <c r="A4290" s="3" t="s">
        <v>68</v>
      </c>
      <c r="B4290" s="6" t="s">
        <v>3142</v>
      </c>
      <c r="C4290" s="4" t="str">
        <f t="shared" ref="C4290" si="5139">LEFT(A4290,(FIND(" miles",A4290,1)-1))</f>
        <v>3</v>
      </c>
    </row>
    <row r="4291" spans="1:5" ht="13.5" thickBot="1">
      <c r="A4291" s="7">
        <v>0</v>
      </c>
      <c r="B4291" s="2" t="s">
        <v>3139</v>
      </c>
      <c r="C4291" s="8" t="str">
        <f t="shared" ref="C4291" si="5140">MID(A4287,FIND(" - ",A4287)+3, 2)</f>
        <v>20</v>
      </c>
    </row>
    <row r="4292" spans="1:5" ht="13.5" thickBot="1">
      <c r="A4292" s="1" t="s">
        <v>1978</v>
      </c>
      <c r="B4292" s="2" t="s">
        <v>3138</v>
      </c>
      <c r="C4292" s="4" t="str">
        <f t="shared" ref="C4292" si="5141">LEFT(A4292,(FIND(" -",A4292,1)-1))</f>
        <v>11/9/2017</v>
      </c>
    </row>
    <row r="4293" spans="1:5" ht="13.5" thickBot="1">
      <c r="A4293" s="3" t="s">
        <v>1672</v>
      </c>
      <c r="B4293" s="2" t="s">
        <v>3140</v>
      </c>
      <c r="C4293" s="8" t="str">
        <f t="shared" ref="C4293:C4294" si="5142">MID(A4293,FIND(" - ",A4293)+3,LEN(A4293))</f>
        <v>20th &amp; Fairmount</v>
      </c>
      <c r="D4293" s="2" t="s">
        <v>3143</v>
      </c>
      <c r="E4293" s="4" t="str">
        <f t="shared" ref="E4293" si="5143">LEFT(A4293,(FIND(" checkout",A4293,1)-1))</f>
        <v>8:11 AM</v>
      </c>
    </row>
    <row r="4294" spans="1:5" ht="13.5" thickBot="1">
      <c r="A4294" s="5" t="s">
        <v>1979</v>
      </c>
      <c r="B4294" s="2" t="s">
        <v>3141</v>
      </c>
      <c r="C4294" s="8" t="str">
        <f t="shared" si="5142"/>
        <v>20th &amp; Fairmount</v>
      </c>
      <c r="D4294" s="2" t="s">
        <v>3144</v>
      </c>
      <c r="E4294" s="4" t="str">
        <f t="shared" ref="E4294" si="5144">LEFT(A4294,(FIND(" return",A4294,1)-1))</f>
        <v>8:11 AM</v>
      </c>
    </row>
    <row r="4295" spans="1:5" ht="13.5" thickBot="1">
      <c r="A4295" s="3" t="s">
        <v>118</v>
      </c>
      <c r="B4295" s="6" t="s">
        <v>3142</v>
      </c>
      <c r="C4295" s="4" t="str">
        <f t="shared" ref="C4295" si="5145">LEFT(A4295,(FIND(" miles",A4295,1)-1))</f>
        <v>0</v>
      </c>
    </row>
    <row r="4296" spans="1:5" ht="13.5" thickBot="1">
      <c r="A4296" s="7">
        <v>0</v>
      </c>
      <c r="B4296" s="2" t="s">
        <v>3139</v>
      </c>
      <c r="C4296" s="8" t="str">
        <f t="shared" ref="C4296" si="5146">MID(A4292,FIND(" - ",A4292)+3, 2)</f>
        <v xml:space="preserve">0 </v>
      </c>
    </row>
    <row r="4297" spans="1:5" ht="13.5" thickBot="1">
      <c r="A4297" s="1" t="s">
        <v>1980</v>
      </c>
      <c r="B4297" s="2" t="s">
        <v>3138</v>
      </c>
      <c r="C4297" s="4" t="str">
        <f t="shared" ref="C4297" si="5147">LEFT(A4297,(FIND(" -",A4297,1)-1))</f>
        <v>11/9/2017</v>
      </c>
    </row>
    <row r="4298" spans="1:5" ht="13.5" thickBot="1">
      <c r="A4298" s="3" t="s">
        <v>1672</v>
      </c>
      <c r="B4298" s="2" t="s">
        <v>3140</v>
      </c>
      <c r="C4298" s="8" t="str">
        <f t="shared" ref="C4298:C4299" si="5148">MID(A4298,FIND(" - ",A4298)+3,LEN(A4298))</f>
        <v>20th &amp; Fairmount</v>
      </c>
      <c r="D4298" s="2" t="s">
        <v>3143</v>
      </c>
      <c r="E4298" s="4" t="str">
        <f t="shared" ref="E4298" si="5149">LEFT(A4298,(FIND(" checkout",A4298,1)-1))</f>
        <v>8:11 AM</v>
      </c>
    </row>
    <row r="4299" spans="1:5" ht="13.5" thickBot="1">
      <c r="A4299" s="5" t="s">
        <v>145</v>
      </c>
      <c r="B4299" s="2" t="s">
        <v>3141</v>
      </c>
      <c r="C4299" s="8" t="str">
        <f t="shared" si="5148"/>
        <v>The Children's Hospital of Philadelphia, East Service Drive</v>
      </c>
      <c r="D4299" s="2" t="s">
        <v>3144</v>
      </c>
      <c r="E4299" s="4" t="str">
        <f t="shared" ref="E4299" si="5150">LEFT(A4299,(FIND(" return",A4299,1)-1))</f>
        <v>8:28 AM</v>
      </c>
    </row>
    <row r="4300" spans="1:5" ht="13.5" thickBot="1">
      <c r="A4300" s="3" t="s">
        <v>45</v>
      </c>
      <c r="B4300" s="6" t="s">
        <v>3142</v>
      </c>
      <c r="C4300" s="4" t="str">
        <f t="shared" ref="C4300" si="5151">LEFT(A4300,(FIND(" miles",A4300,1)-1))</f>
        <v>2.55</v>
      </c>
    </row>
    <row r="4301" spans="1:5" ht="13.5" thickBot="1">
      <c r="A4301" s="7">
        <v>0</v>
      </c>
      <c r="B4301" s="2" t="s">
        <v>3139</v>
      </c>
      <c r="C4301" s="8" t="str">
        <f t="shared" ref="C4301" si="5152">MID(A4297,FIND(" - ",A4297)+3, 2)</f>
        <v>17</v>
      </c>
    </row>
    <row r="4302" spans="1:5" ht="13.5" thickBot="1">
      <c r="A4302" s="1" t="s">
        <v>1981</v>
      </c>
      <c r="B4302" s="2" t="s">
        <v>3138</v>
      </c>
      <c r="C4302" s="4" t="str">
        <f t="shared" ref="C4302" si="5153">LEFT(A4302,(FIND(" -",A4302,1)-1))</f>
        <v>11/9/2017</v>
      </c>
    </row>
    <row r="4303" spans="1:5" ht="13.5" thickBot="1">
      <c r="A4303" s="3" t="s">
        <v>1982</v>
      </c>
      <c r="B4303" s="2" t="s">
        <v>3140</v>
      </c>
      <c r="C4303" s="8" t="str">
        <f t="shared" ref="C4303:C4304" si="5154">MID(A4303,FIND(" - ",A4303)+3,LEN(A4303))</f>
        <v>20th &amp; Fairmount</v>
      </c>
      <c r="D4303" s="2" t="s">
        <v>3143</v>
      </c>
      <c r="E4303" s="4" t="str">
        <f t="shared" ref="E4303" si="5155">LEFT(A4303,(FIND(" checkout",A4303,1)-1))</f>
        <v>6:50 PM</v>
      </c>
    </row>
    <row r="4304" spans="1:5" ht="13.5" thickBot="1">
      <c r="A4304" s="5" t="s">
        <v>1044</v>
      </c>
      <c r="B4304" s="2" t="s">
        <v>3141</v>
      </c>
      <c r="C4304" s="8" t="str">
        <f t="shared" si="5154"/>
        <v>23rd &amp; Fairmount</v>
      </c>
      <c r="D4304" s="2" t="s">
        <v>3144</v>
      </c>
      <c r="E4304" s="4" t="str">
        <f t="shared" ref="E4304" si="5156">LEFT(A4304,(FIND(" return",A4304,1)-1))</f>
        <v>6:53 PM</v>
      </c>
    </row>
    <row r="4305" spans="1:5" ht="13.5" thickBot="1">
      <c r="A4305" s="3" t="s">
        <v>1175</v>
      </c>
      <c r="B4305" s="6" t="s">
        <v>3142</v>
      </c>
      <c r="C4305" s="4" t="str">
        <f t="shared" ref="C4305" si="5157">LEFT(A4305,(FIND(" miles",A4305,1)-1))</f>
        <v>0.45</v>
      </c>
    </row>
    <row r="4306" spans="1:5" ht="13.5" thickBot="1">
      <c r="A4306" s="7">
        <v>0</v>
      </c>
      <c r="B4306" s="2" t="s">
        <v>3139</v>
      </c>
      <c r="C4306" s="8" t="str">
        <f t="shared" ref="C4306" si="5158">MID(A4302,FIND(" - ",A4302)+3, 2)</f>
        <v xml:space="preserve">3 </v>
      </c>
    </row>
    <row r="4307" spans="1:5" ht="13.5" thickBot="1">
      <c r="A4307" s="1" t="s">
        <v>1983</v>
      </c>
      <c r="B4307" s="2" t="s">
        <v>3138</v>
      </c>
      <c r="C4307" s="4" t="str">
        <f t="shared" ref="C4307" si="5159">LEFT(A4307,(FIND(" -",A4307,1)-1))</f>
        <v>11/9/2017</v>
      </c>
    </row>
    <row r="4308" spans="1:5" ht="13.5" thickBot="1">
      <c r="A4308" s="3" t="s">
        <v>1984</v>
      </c>
      <c r="B4308" s="2" t="s">
        <v>3140</v>
      </c>
      <c r="C4308" s="8" t="str">
        <f t="shared" ref="C4308:C4309" si="5160">MID(A4308,FIND(" - ",A4308)+3,LEN(A4308))</f>
        <v>23rd &amp; Fairmount</v>
      </c>
      <c r="D4308" s="2" t="s">
        <v>3143</v>
      </c>
      <c r="E4308" s="4" t="str">
        <f t="shared" ref="E4308" si="5161">LEFT(A4308,(FIND(" checkout",A4308,1)-1))</f>
        <v>7:31 PM</v>
      </c>
    </row>
    <row r="4309" spans="1:5" ht="13.5" thickBot="1">
      <c r="A4309" s="5" t="s">
        <v>1985</v>
      </c>
      <c r="B4309" s="2" t="s">
        <v>3141</v>
      </c>
      <c r="C4309" s="8" t="str">
        <f t="shared" si="5160"/>
        <v>20th &amp; Fairmount</v>
      </c>
      <c r="D4309" s="2" t="s">
        <v>3144</v>
      </c>
      <c r="E4309" s="4" t="str">
        <f t="shared" ref="E4309" si="5162">LEFT(A4309,(FIND(" return",A4309,1)-1))</f>
        <v>7:33 PM</v>
      </c>
    </row>
    <row r="4310" spans="1:5" ht="13.5" thickBot="1">
      <c r="A4310" s="3" t="s">
        <v>182</v>
      </c>
      <c r="B4310" s="6" t="s">
        <v>3142</v>
      </c>
      <c r="C4310" s="4" t="str">
        <f t="shared" ref="C4310" si="5163">LEFT(A4310,(FIND(" miles",A4310,1)-1))</f>
        <v>0.3</v>
      </c>
    </row>
    <row r="4311" spans="1:5" ht="13.5" thickBot="1">
      <c r="A4311" s="7">
        <v>0</v>
      </c>
      <c r="B4311" s="2" t="s">
        <v>3139</v>
      </c>
      <c r="C4311" s="8" t="str">
        <f t="shared" ref="C4311" si="5164">MID(A4307,FIND(" - ",A4307)+3, 2)</f>
        <v xml:space="preserve">2 </v>
      </c>
    </row>
    <row r="4312" spans="1:5" ht="13.5" thickBot="1">
      <c r="A4312" s="1" t="s">
        <v>1986</v>
      </c>
      <c r="B4312" s="2" t="s">
        <v>3138</v>
      </c>
      <c r="C4312" s="4" t="str">
        <f t="shared" ref="C4312" si="5165">LEFT(A4312,(FIND(" -",A4312,1)-1))</f>
        <v>11/10/2017</v>
      </c>
    </row>
    <row r="4313" spans="1:5" ht="13.5" thickBot="1">
      <c r="A4313" s="3" t="s">
        <v>1987</v>
      </c>
      <c r="B4313" s="2" t="s">
        <v>3140</v>
      </c>
      <c r="C4313" s="8" t="str">
        <f t="shared" ref="C4313:C4314" si="5166">MID(A4313,FIND(" - ",A4313)+3,LEN(A4313))</f>
        <v>20th &amp; Fairmount</v>
      </c>
      <c r="D4313" s="2" t="s">
        <v>3143</v>
      </c>
      <c r="E4313" s="4" t="str">
        <f t="shared" ref="E4313" si="5167">LEFT(A4313,(FIND(" checkout",A4313,1)-1))</f>
        <v>8:10 AM</v>
      </c>
    </row>
    <row r="4314" spans="1:5" ht="13.5" thickBot="1">
      <c r="A4314" s="5" t="s">
        <v>73</v>
      </c>
      <c r="B4314" s="2" t="s">
        <v>3141</v>
      </c>
      <c r="C4314" s="8" t="str">
        <f t="shared" si="5166"/>
        <v>The Children's Hospital of Philadelphia (CHOP)</v>
      </c>
      <c r="D4314" s="2" t="s">
        <v>3144</v>
      </c>
      <c r="E4314" s="4" t="str">
        <f t="shared" ref="E4314" si="5168">LEFT(A4314,(FIND(" return",A4314,1)-1))</f>
        <v>8:26 AM</v>
      </c>
    </row>
    <row r="4315" spans="1:5" ht="13.5" thickBot="1">
      <c r="A4315" s="3" t="s">
        <v>35</v>
      </c>
      <c r="B4315" s="6" t="s">
        <v>3142</v>
      </c>
      <c r="C4315" s="4" t="str">
        <f t="shared" ref="C4315" si="5169">LEFT(A4315,(FIND(" miles",A4315,1)-1))</f>
        <v>2.4</v>
      </c>
    </row>
    <row r="4316" spans="1:5" ht="13.5" thickBot="1">
      <c r="A4316" s="7">
        <v>0</v>
      </c>
      <c r="B4316" s="2" t="s">
        <v>3139</v>
      </c>
      <c r="C4316" s="8" t="str">
        <f t="shared" ref="C4316" si="5170">MID(A4312,FIND(" - ",A4312)+3, 2)</f>
        <v>16</v>
      </c>
    </row>
    <row r="4317" spans="1:5" ht="13.5" thickBot="1">
      <c r="A4317" s="1" t="s">
        <v>1988</v>
      </c>
      <c r="B4317" s="2" t="s">
        <v>3138</v>
      </c>
      <c r="C4317" s="4" t="str">
        <f t="shared" ref="C4317" si="5171">LEFT(A4317,(FIND(" -",A4317,1)-1))</f>
        <v>11/10/2017</v>
      </c>
    </row>
    <row r="4318" spans="1:5" ht="13.5" thickBot="1">
      <c r="A4318" s="3" t="s">
        <v>354</v>
      </c>
      <c r="B4318" s="2" t="s">
        <v>3140</v>
      </c>
      <c r="C4318" s="8" t="str">
        <f t="shared" ref="C4318:C4319" si="5172">MID(A4318,FIND(" - ",A4318)+3,LEN(A4318))</f>
        <v>The Children's Hospital of Philadelphia (CHOP)</v>
      </c>
      <c r="D4318" s="2" t="s">
        <v>3143</v>
      </c>
      <c r="E4318" s="4" t="str">
        <f t="shared" ref="E4318" si="5173">LEFT(A4318,(FIND(" checkout",A4318,1)-1))</f>
        <v>2:13 PM</v>
      </c>
    </row>
    <row r="4319" spans="1:5" ht="13.5" thickBot="1">
      <c r="A4319" s="5" t="s">
        <v>1989</v>
      </c>
      <c r="B4319" s="2" t="s">
        <v>3141</v>
      </c>
      <c r="C4319" s="8" t="str">
        <f t="shared" si="5172"/>
        <v>20th &amp; Fairmount</v>
      </c>
      <c r="D4319" s="2" t="s">
        <v>3144</v>
      </c>
      <c r="E4319" s="4" t="str">
        <f t="shared" ref="E4319" si="5174">LEFT(A4319,(FIND(" return",A4319,1)-1))</f>
        <v>2:34 PM</v>
      </c>
    </row>
    <row r="4320" spans="1:5" ht="13.5" thickBot="1">
      <c r="A4320" s="3" t="s">
        <v>90</v>
      </c>
      <c r="B4320" s="6" t="s">
        <v>3142</v>
      </c>
      <c r="C4320" s="4" t="str">
        <f t="shared" ref="C4320" si="5175">LEFT(A4320,(FIND(" miles",A4320,1)-1))</f>
        <v>3.15</v>
      </c>
    </row>
    <row r="4321" spans="1:5" ht="13.5" thickBot="1">
      <c r="A4321" s="7">
        <v>0</v>
      </c>
      <c r="B4321" s="2" t="s">
        <v>3139</v>
      </c>
      <c r="C4321" s="8" t="str">
        <f t="shared" ref="C4321" si="5176">MID(A4317,FIND(" - ",A4317)+3, 2)</f>
        <v>21</v>
      </c>
    </row>
    <row r="4322" spans="1:5" ht="13.5" thickBot="1">
      <c r="A4322" s="1" t="s">
        <v>1990</v>
      </c>
      <c r="B4322" s="2" t="s">
        <v>3138</v>
      </c>
      <c r="C4322" s="4" t="str">
        <f t="shared" ref="C4322" si="5177">LEFT(A4322,(FIND(" -",A4322,1)-1))</f>
        <v>11/13/2017</v>
      </c>
    </row>
    <row r="4323" spans="1:5" ht="13.5" thickBot="1">
      <c r="A4323" s="3" t="s">
        <v>1991</v>
      </c>
      <c r="B4323" s="2" t="s">
        <v>3140</v>
      </c>
      <c r="C4323" s="8" t="str">
        <f t="shared" ref="C4323:C4324" si="5178">MID(A4323,FIND(" - ",A4323)+3,LEN(A4323))</f>
        <v>The Children's Hospital of Philadelphia (CHOP)</v>
      </c>
      <c r="D4323" s="2" t="s">
        <v>3143</v>
      </c>
      <c r="E4323" s="4" t="str">
        <f t="shared" ref="E4323" si="5179">LEFT(A4323,(FIND(" checkout",A4323,1)-1))</f>
        <v>2:31 PM</v>
      </c>
    </row>
    <row r="4324" spans="1:5" ht="13.5" thickBot="1">
      <c r="A4324" s="5" t="s">
        <v>1992</v>
      </c>
      <c r="B4324" s="2" t="s">
        <v>3141</v>
      </c>
      <c r="C4324" s="8" t="str">
        <f t="shared" si="5178"/>
        <v>23rd &amp; Fairmount</v>
      </c>
      <c r="D4324" s="2" t="s">
        <v>3144</v>
      </c>
      <c r="E4324" s="4" t="str">
        <f t="shared" ref="E4324" si="5180">LEFT(A4324,(FIND(" return",A4324,1)-1))</f>
        <v>2:50 PM</v>
      </c>
    </row>
    <row r="4325" spans="1:5" ht="13.5" thickBot="1">
      <c r="A4325" s="3" t="s">
        <v>39</v>
      </c>
      <c r="B4325" s="6" t="s">
        <v>3142</v>
      </c>
      <c r="C4325" s="4" t="str">
        <f t="shared" ref="C4325" si="5181">LEFT(A4325,(FIND(" miles",A4325,1)-1))</f>
        <v>2.85</v>
      </c>
    </row>
    <row r="4326" spans="1:5" ht="13.5" thickBot="1">
      <c r="A4326" s="7">
        <v>0</v>
      </c>
      <c r="B4326" s="2" t="s">
        <v>3139</v>
      </c>
      <c r="C4326" s="8" t="str">
        <f t="shared" ref="C4326" si="5182">MID(A4322,FIND(" - ",A4322)+3, 2)</f>
        <v>19</v>
      </c>
    </row>
    <row r="4327" spans="1:5" ht="13.5" thickBot="1">
      <c r="A4327" s="1" t="s">
        <v>1993</v>
      </c>
      <c r="B4327" s="2" t="s">
        <v>3138</v>
      </c>
      <c r="C4327" s="4" t="str">
        <f t="shared" ref="C4327" si="5183">LEFT(A4327,(FIND(" -",A4327,1)-1))</f>
        <v>11/14/2017</v>
      </c>
    </row>
    <row r="4328" spans="1:5" ht="13.5" thickBot="1">
      <c r="A4328" s="3" t="s">
        <v>1968</v>
      </c>
      <c r="B4328" s="2" t="s">
        <v>3140</v>
      </c>
      <c r="C4328" s="8" t="str">
        <f t="shared" ref="C4328:C4329" si="5184">MID(A4328,FIND(" - ",A4328)+3,LEN(A4328))</f>
        <v>20th &amp; Fairmount</v>
      </c>
      <c r="D4328" s="2" t="s">
        <v>3143</v>
      </c>
      <c r="E4328" s="4" t="str">
        <f t="shared" ref="E4328" si="5185">LEFT(A4328,(FIND(" checkout",A4328,1)-1))</f>
        <v>8:12 AM</v>
      </c>
    </row>
    <row r="4329" spans="1:5" ht="13.5" thickBot="1">
      <c r="A4329" s="5" t="s">
        <v>73</v>
      </c>
      <c r="B4329" s="2" t="s">
        <v>3141</v>
      </c>
      <c r="C4329" s="8" t="str">
        <f t="shared" si="5184"/>
        <v>The Children's Hospital of Philadelphia (CHOP)</v>
      </c>
      <c r="D4329" s="2" t="s">
        <v>3144</v>
      </c>
      <c r="E4329" s="4" t="str">
        <f t="shared" ref="E4329" si="5186">LEFT(A4329,(FIND(" return",A4329,1)-1))</f>
        <v>8:26 AM</v>
      </c>
    </row>
    <row r="4330" spans="1:5" ht="13.5" thickBot="1">
      <c r="A4330" s="3" t="s">
        <v>3</v>
      </c>
      <c r="B4330" s="6" t="s">
        <v>3142</v>
      </c>
      <c r="C4330" s="4" t="str">
        <f t="shared" ref="C4330" si="5187">LEFT(A4330,(FIND(" miles",A4330,1)-1))</f>
        <v>2.1</v>
      </c>
    </row>
    <row r="4331" spans="1:5" ht="13.5" thickBot="1">
      <c r="A4331" s="7">
        <v>0</v>
      </c>
      <c r="B4331" s="2" t="s">
        <v>3139</v>
      </c>
      <c r="C4331" s="8" t="str">
        <f t="shared" ref="C4331" si="5188">MID(A4327,FIND(" - ",A4327)+3, 2)</f>
        <v>14</v>
      </c>
    </row>
    <row r="4332" spans="1:5" ht="13.5" thickBot="1">
      <c r="A4332" s="1" t="s">
        <v>1994</v>
      </c>
      <c r="B4332" s="2" t="s">
        <v>3138</v>
      </c>
      <c r="C4332" s="4" t="str">
        <f t="shared" ref="C4332" si="5189">LEFT(A4332,(FIND(" -",A4332,1)-1))</f>
        <v>11/14/2017</v>
      </c>
    </row>
    <row r="4333" spans="1:5" ht="13.5" thickBot="1">
      <c r="A4333" s="3" t="s">
        <v>1995</v>
      </c>
      <c r="B4333" s="2" t="s">
        <v>3140</v>
      </c>
      <c r="C4333" s="8" t="str">
        <f t="shared" ref="C4333:C4334" si="5190">MID(A4333,FIND(" - ",A4333)+3,LEN(A4333))</f>
        <v>The Children's Hospital of Philadelphia, East Service Drive</v>
      </c>
      <c r="D4333" s="2" t="s">
        <v>3143</v>
      </c>
      <c r="E4333" s="4" t="str">
        <f t="shared" ref="E4333" si="5191">LEFT(A4333,(FIND(" checkout",A4333,1)-1))</f>
        <v>5:27 PM</v>
      </c>
    </row>
    <row r="4334" spans="1:5" ht="13.5" thickBot="1">
      <c r="A4334" s="5" t="s">
        <v>1996</v>
      </c>
      <c r="B4334" s="2" t="s">
        <v>3141</v>
      </c>
      <c r="C4334" s="8" t="str">
        <f t="shared" si="5190"/>
        <v>20th &amp; Fairmount</v>
      </c>
      <c r="D4334" s="2" t="s">
        <v>3144</v>
      </c>
      <c r="E4334" s="4" t="str">
        <f t="shared" ref="E4334" si="5192">LEFT(A4334,(FIND(" return",A4334,1)-1))</f>
        <v>5:45 PM</v>
      </c>
    </row>
    <row r="4335" spans="1:5" ht="13.5" thickBot="1">
      <c r="A4335" s="3" t="s">
        <v>74</v>
      </c>
      <c r="B4335" s="6" t="s">
        <v>3142</v>
      </c>
      <c r="C4335" s="4" t="str">
        <f t="shared" ref="C4335" si="5193">LEFT(A4335,(FIND(" miles",A4335,1)-1))</f>
        <v>2.7</v>
      </c>
    </row>
    <row r="4336" spans="1:5" ht="13.5" thickBot="1">
      <c r="A4336" s="7">
        <v>0</v>
      </c>
      <c r="B4336" s="2" t="s">
        <v>3139</v>
      </c>
      <c r="C4336" s="8" t="str">
        <f t="shared" ref="C4336" si="5194">MID(A4332,FIND(" - ",A4332)+3, 2)</f>
        <v>18</v>
      </c>
    </row>
    <row r="4337" spans="1:5" ht="13.5" thickBot="1">
      <c r="A4337" s="1" t="s">
        <v>1997</v>
      </c>
      <c r="B4337" s="2" t="s">
        <v>3138</v>
      </c>
      <c r="C4337" s="4" t="str">
        <f t="shared" ref="C4337" si="5195">LEFT(A4337,(FIND(" -",A4337,1)-1))</f>
        <v>11/15/2017</v>
      </c>
    </row>
    <row r="4338" spans="1:5" ht="13.5" thickBot="1">
      <c r="A4338" s="3" t="s">
        <v>1998</v>
      </c>
      <c r="B4338" s="2" t="s">
        <v>3140</v>
      </c>
      <c r="C4338" s="8" t="str">
        <f t="shared" ref="C4338:C4339" si="5196">MID(A4338,FIND(" - ",A4338)+3,LEN(A4338))</f>
        <v>20th &amp; Fairmount</v>
      </c>
      <c r="D4338" s="2" t="s">
        <v>3143</v>
      </c>
      <c r="E4338" s="4" t="str">
        <f t="shared" ref="E4338" si="5197">LEFT(A4338,(FIND(" checkout",A4338,1)-1))</f>
        <v>12:50 PM</v>
      </c>
    </row>
    <row r="4339" spans="1:5" ht="13.5" thickBot="1">
      <c r="A4339" s="5" t="s">
        <v>1999</v>
      </c>
      <c r="B4339" s="2" t="s">
        <v>3141</v>
      </c>
      <c r="C4339" s="8" t="str">
        <f t="shared" si="5196"/>
        <v>The Children's Hospital of Philadelphia (CHOP)</v>
      </c>
      <c r="D4339" s="2" t="s">
        <v>3144</v>
      </c>
      <c r="E4339" s="4" t="str">
        <f t="shared" ref="E4339" si="5198">LEFT(A4339,(FIND(" return",A4339,1)-1))</f>
        <v>1:05 PM</v>
      </c>
    </row>
    <row r="4340" spans="1:5" ht="13.5" thickBot="1">
      <c r="A4340" s="3" t="s">
        <v>23</v>
      </c>
      <c r="B4340" s="6" t="s">
        <v>3142</v>
      </c>
      <c r="C4340" s="4" t="str">
        <f t="shared" ref="C4340" si="5199">LEFT(A4340,(FIND(" miles",A4340,1)-1))</f>
        <v>2.25</v>
      </c>
    </row>
    <row r="4341" spans="1:5" ht="13.5" thickBot="1">
      <c r="A4341" s="7">
        <v>0</v>
      </c>
      <c r="B4341" s="2" t="s">
        <v>3139</v>
      </c>
      <c r="C4341" s="8" t="str">
        <f t="shared" ref="C4341" si="5200">MID(A4337,FIND(" - ",A4337)+3, 2)</f>
        <v>15</v>
      </c>
    </row>
    <row r="4342" spans="1:5" ht="13.5" thickBot="1">
      <c r="A4342" s="1" t="s">
        <v>2000</v>
      </c>
      <c r="B4342" s="2" t="s">
        <v>3138</v>
      </c>
      <c r="C4342" s="4" t="str">
        <f t="shared" ref="C4342" si="5201">LEFT(A4342,(FIND(" -",A4342,1)-1))</f>
        <v>11/15/2017</v>
      </c>
    </row>
    <row r="4343" spans="1:5" ht="13.5" thickBot="1">
      <c r="A4343" s="3" t="s">
        <v>2001</v>
      </c>
      <c r="B4343" s="2" t="s">
        <v>3140</v>
      </c>
      <c r="C4343" s="8" t="str">
        <f t="shared" ref="C4343:C4344" si="5202">MID(A4343,FIND(" - ",A4343)+3,LEN(A4343))</f>
        <v>The Children's Hospital of Philadelphia (CHOP)</v>
      </c>
      <c r="D4343" s="2" t="s">
        <v>3143</v>
      </c>
      <c r="E4343" s="4" t="str">
        <f t="shared" ref="E4343" si="5203">LEFT(A4343,(FIND(" checkout",A4343,1)-1))</f>
        <v>5:24 PM</v>
      </c>
    </row>
    <row r="4344" spans="1:5" ht="13.5" thickBot="1">
      <c r="A4344" s="5" t="s">
        <v>2002</v>
      </c>
      <c r="B4344" s="2" t="s">
        <v>3141</v>
      </c>
      <c r="C4344" s="8" t="str">
        <f t="shared" si="5202"/>
        <v>17th &amp; Pine</v>
      </c>
      <c r="D4344" s="2" t="s">
        <v>3144</v>
      </c>
      <c r="E4344" s="4" t="str">
        <f t="shared" ref="E4344" si="5204">LEFT(A4344,(FIND(" return",A4344,1)-1))</f>
        <v>5:35 PM</v>
      </c>
    </row>
    <row r="4345" spans="1:5" ht="13.5" thickBot="1">
      <c r="A4345" s="3" t="s">
        <v>330</v>
      </c>
      <c r="B4345" s="6" t="s">
        <v>3142</v>
      </c>
      <c r="C4345" s="4" t="str">
        <f t="shared" ref="C4345" si="5205">LEFT(A4345,(FIND(" miles",A4345,1)-1))</f>
        <v>1.65</v>
      </c>
    </row>
    <row r="4346" spans="1:5" ht="13.5" thickBot="1">
      <c r="A4346" s="7">
        <v>0</v>
      </c>
      <c r="B4346" s="2" t="s">
        <v>3139</v>
      </c>
      <c r="C4346" s="8" t="str">
        <f t="shared" ref="C4346" si="5206">MID(A4342,FIND(" - ",A4342)+3, 2)</f>
        <v>11</v>
      </c>
    </row>
    <row r="4347" spans="1:5" ht="13.5" thickBot="1">
      <c r="A4347" s="1" t="s">
        <v>2003</v>
      </c>
      <c r="B4347" s="2" t="s">
        <v>3138</v>
      </c>
      <c r="C4347" s="4" t="str">
        <f t="shared" ref="C4347" si="5207">LEFT(A4347,(FIND(" -",A4347,1)-1))</f>
        <v>11/16/2017</v>
      </c>
    </row>
    <row r="4348" spans="1:5" ht="13.5" thickBot="1">
      <c r="A4348" s="3" t="s">
        <v>2004</v>
      </c>
      <c r="B4348" s="2" t="s">
        <v>3140</v>
      </c>
      <c r="C4348" s="8" t="str">
        <f t="shared" ref="C4348:C4349" si="5208">MID(A4348,FIND(" - ",A4348)+3,LEN(A4348))</f>
        <v>23rd &amp; Fairmount</v>
      </c>
      <c r="D4348" s="2" t="s">
        <v>3143</v>
      </c>
      <c r="E4348" s="4" t="str">
        <f t="shared" ref="E4348" si="5209">LEFT(A4348,(FIND(" checkout",A4348,1)-1))</f>
        <v>8:23 AM</v>
      </c>
    </row>
    <row r="4349" spans="1:5" ht="13.5" thickBot="1">
      <c r="A4349" s="5" t="s">
        <v>1531</v>
      </c>
      <c r="B4349" s="2" t="s">
        <v>3141</v>
      </c>
      <c r="C4349" s="8" t="str">
        <f t="shared" si="5208"/>
        <v>The Children's Hospital of Philadelphia (CHOP)</v>
      </c>
      <c r="D4349" s="2" t="s">
        <v>3144</v>
      </c>
      <c r="E4349" s="4" t="str">
        <f t="shared" ref="E4349" si="5210">LEFT(A4349,(FIND(" return",A4349,1)-1))</f>
        <v>8:37 AM</v>
      </c>
    </row>
    <row r="4350" spans="1:5" ht="13.5" thickBot="1">
      <c r="A4350" s="3" t="s">
        <v>3</v>
      </c>
      <c r="B4350" s="6" t="s">
        <v>3142</v>
      </c>
      <c r="C4350" s="4" t="str">
        <f t="shared" ref="C4350" si="5211">LEFT(A4350,(FIND(" miles",A4350,1)-1))</f>
        <v>2.1</v>
      </c>
    </row>
    <row r="4351" spans="1:5" ht="13.5" thickBot="1">
      <c r="A4351" s="7">
        <v>0</v>
      </c>
      <c r="B4351" s="2" t="s">
        <v>3139</v>
      </c>
      <c r="C4351" s="8" t="str">
        <f t="shared" ref="C4351" si="5212">MID(A4347,FIND(" - ",A4347)+3, 2)</f>
        <v>14</v>
      </c>
    </row>
    <row r="4352" spans="1:5" ht="13.5" thickBot="1">
      <c r="A4352" s="1" t="s">
        <v>2005</v>
      </c>
      <c r="B4352" s="2" t="s">
        <v>3138</v>
      </c>
      <c r="C4352" s="4" t="str">
        <f t="shared" ref="C4352" si="5213">LEFT(A4352,(FIND(" -",A4352,1)-1))</f>
        <v>11/16/2017</v>
      </c>
    </row>
    <row r="4353" spans="1:5" ht="13.5" thickBot="1">
      <c r="A4353" s="3" t="s">
        <v>2006</v>
      </c>
      <c r="B4353" s="2" t="s">
        <v>3140</v>
      </c>
      <c r="C4353" s="8" t="str">
        <f t="shared" ref="C4353:C4354" si="5214">MID(A4353,FIND(" - ",A4353)+3,LEN(A4353))</f>
        <v>The Children's Hospital of Philadelphia, East Service Drive</v>
      </c>
      <c r="D4353" s="2" t="s">
        <v>3143</v>
      </c>
      <c r="E4353" s="4" t="str">
        <f t="shared" ref="E4353" si="5215">LEFT(A4353,(FIND(" checkout",A4353,1)-1))</f>
        <v>5:15 PM</v>
      </c>
    </row>
    <row r="4354" spans="1:5" ht="13.5" thickBot="1">
      <c r="A4354" s="5" t="s">
        <v>1697</v>
      </c>
      <c r="B4354" s="2" t="s">
        <v>3141</v>
      </c>
      <c r="C4354" s="8" t="str">
        <f t="shared" si="5214"/>
        <v>20th &amp; Fairmount</v>
      </c>
      <c r="D4354" s="2" t="s">
        <v>3144</v>
      </c>
      <c r="E4354" s="4" t="str">
        <f t="shared" ref="E4354" si="5216">LEFT(A4354,(FIND(" return",A4354,1)-1))</f>
        <v>5:34 PM</v>
      </c>
    </row>
    <row r="4355" spans="1:5" ht="13.5" thickBot="1">
      <c r="A4355" s="3" t="s">
        <v>39</v>
      </c>
      <c r="B4355" s="6" t="s">
        <v>3142</v>
      </c>
      <c r="C4355" s="4" t="str">
        <f t="shared" ref="C4355" si="5217">LEFT(A4355,(FIND(" miles",A4355,1)-1))</f>
        <v>2.85</v>
      </c>
    </row>
    <row r="4356" spans="1:5" ht="13.5" thickBot="1">
      <c r="A4356" s="7">
        <v>0</v>
      </c>
      <c r="B4356" s="2" t="s">
        <v>3139</v>
      </c>
      <c r="C4356" s="8" t="str">
        <f t="shared" ref="C4356" si="5218">MID(A4352,FIND(" - ",A4352)+3, 2)</f>
        <v>19</v>
      </c>
    </row>
    <row r="4357" spans="1:5" ht="13.5" thickBot="1">
      <c r="A4357" s="1" t="s">
        <v>2007</v>
      </c>
      <c r="B4357" s="2" t="s">
        <v>3138</v>
      </c>
      <c r="C4357" s="4" t="str">
        <f t="shared" ref="C4357" si="5219">LEFT(A4357,(FIND(" -",A4357,1)-1))</f>
        <v>11/16/2017</v>
      </c>
    </row>
    <row r="4358" spans="1:5" ht="13.5" thickBot="1">
      <c r="A4358" s="3" t="s">
        <v>2008</v>
      </c>
      <c r="B4358" s="2" t="s">
        <v>3140</v>
      </c>
      <c r="C4358" s="8" t="str">
        <f t="shared" ref="C4358:C4359" si="5220">MID(A4358,FIND(" - ",A4358)+3,LEN(A4358))</f>
        <v>20th &amp; Fairmount</v>
      </c>
      <c r="D4358" s="2" t="s">
        <v>3143</v>
      </c>
      <c r="E4358" s="4" t="str">
        <f t="shared" ref="E4358" si="5221">LEFT(A4358,(FIND(" checkout",A4358,1)-1))</f>
        <v>9:23 PM</v>
      </c>
    </row>
    <row r="4359" spans="1:5" ht="13.5" thickBot="1">
      <c r="A4359" s="5" t="s">
        <v>2009</v>
      </c>
      <c r="B4359" s="2" t="s">
        <v>3141</v>
      </c>
      <c r="C4359" s="8" t="str">
        <f t="shared" si="5220"/>
        <v>24th &amp; Sansom</v>
      </c>
      <c r="D4359" s="2" t="s">
        <v>3144</v>
      </c>
      <c r="E4359" s="4" t="str">
        <f t="shared" ref="E4359" si="5222">LEFT(A4359,(FIND(" return",A4359,1)-1))</f>
        <v>9:32 PM</v>
      </c>
    </row>
    <row r="4360" spans="1:5" ht="13.5" thickBot="1">
      <c r="A4360" s="3" t="s">
        <v>299</v>
      </c>
      <c r="B4360" s="6" t="s">
        <v>3142</v>
      </c>
      <c r="C4360" s="4" t="str">
        <f t="shared" ref="C4360" si="5223">LEFT(A4360,(FIND(" miles",A4360,1)-1))</f>
        <v>1.35</v>
      </c>
    </row>
    <row r="4361" spans="1:5" ht="13.5" thickBot="1">
      <c r="A4361" s="7">
        <v>0</v>
      </c>
      <c r="B4361" s="2" t="s">
        <v>3139</v>
      </c>
      <c r="C4361" s="8" t="str">
        <f t="shared" ref="C4361" si="5224">MID(A4357,FIND(" - ",A4357)+3, 2)</f>
        <v xml:space="preserve">9 </v>
      </c>
    </row>
    <row r="4362" spans="1:5" ht="13.5" thickBot="1">
      <c r="A4362" s="1" t="s">
        <v>2010</v>
      </c>
      <c r="B4362" s="2" t="s">
        <v>3138</v>
      </c>
      <c r="C4362" s="4" t="str">
        <f t="shared" ref="C4362" si="5225">LEFT(A4362,(FIND(" -",A4362,1)-1))</f>
        <v>11/16/2017</v>
      </c>
    </row>
    <row r="4363" spans="1:5" ht="13.5" thickBot="1">
      <c r="A4363" s="3" t="s">
        <v>2011</v>
      </c>
      <c r="B4363" s="2" t="s">
        <v>3140</v>
      </c>
      <c r="C4363" s="8" t="str">
        <f t="shared" ref="C4363:C4364" si="5226">MID(A4363,FIND(" - ",A4363)+3,LEN(A4363))</f>
        <v>24th &amp; Sansom</v>
      </c>
      <c r="D4363" s="2" t="s">
        <v>3143</v>
      </c>
      <c r="E4363" s="4" t="str">
        <f t="shared" ref="E4363" si="5227">LEFT(A4363,(FIND(" checkout",A4363,1)-1))</f>
        <v>11:31 PM</v>
      </c>
    </row>
    <row r="4364" spans="1:5" ht="13.5" thickBot="1">
      <c r="A4364" s="5" t="s">
        <v>2012</v>
      </c>
      <c r="B4364" s="2" t="s">
        <v>3141</v>
      </c>
      <c r="C4364" s="8" t="str">
        <f t="shared" si="5226"/>
        <v>20th &amp; Fairmount</v>
      </c>
      <c r="D4364" s="2" t="s">
        <v>3144</v>
      </c>
      <c r="E4364" s="4" t="str">
        <f t="shared" ref="E4364" si="5228">LEFT(A4364,(FIND(" return",A4364,1)-1))</f>
        <v>11:41 PM</v>
      </c>
    </row>
    <row r="4365" spans="1:5" ht="13.5" thickBot="1">
      <c r="A4365" s="3" t="s">
        <v>49</v>
      </c>
      <c r="B4365" s="6" t="s">
        <v>3142</v>
      </c>
      <c r="C4365" s="4" t="str">
        <f t="shared" ref="C4365" si="5229">LEFT(A4365,(FIND(" miles",A4365,1)-1))</f>
        <v>1.5</v>
      </c>
    </row>
    <row r="4366" spans="1:5" ht="13.5" thickBot="1">
      <c r="A4366" s="7">
        <v>0</v>
      </c>
      <c r="B4366" s="2" t="s">
        <v>3139</v>
      </c>
      <c r="C4366" s="8" t="str">
        <f t="shared" ref="C4366" si="5230">MID(A4362,FIND(" - ",A4362)+3, 2)</f>
        <v>10</v>
      </c>
    </row>
    <row r="4367" spans="1:5" ht="13.5" thickBot="1">
      <c r="A4367" s="1" t="s">
        <v>2013</v>
      </c>
      <c r="B4367" s="2" t="s">
        <v>3138</v>
      </c>
      <c r="C4367" s="4" t="str">
        <f t="shared" ref="C4367" si="5231">LEFT(A4367,(FIND(" -",A4367,1)-1))</f>
        <v>11/17/2017</v>
      </c>
    </row>
    <row r="4368" spans="1:5" ht="13.5" thickBot="1">
      <c r="A4368" s="3" t="s">
        <v>1616</v>
      </c>
      <c r="B4368" s="2" t="s">
        <v>3140</v>
      </c>
      <c r="C4368" s="8" t="str">
        <f t="shared" ref="C4368:C4369" si="5232">MID(A4368,FIND(" - ",A4368)+3,LEN(A4368))</f>
        <v>20th &amp; Fairmount</v>
      </c>
      <c r="D4368" s="2" t="s">
        <v>3143</v>
      </c>
      <c r="E4368" s="4" t="str">
        <f t="shared" ref="E4368" si="5233">LEFT(A4368,(FIND(" checkout",A4368,1)-1))</f>
        <v>8:13 AM</v>
      </c>
    </row>
    <row r="4369" spans="1:5" ht="13.5" thickBot="1">
      <c r="A4369" s="5" t="s">
        <v>67</v>
      </c>
      <c r="B4369" s="2" t="s">
        <v>3141</v>
      </c>
      <c r="C4369" s="8" t="str">
        <f t="shared" si="5232"/>
        <v>The Children's Hospital of Philadelphia (CHOP)</v>
      </c>
      <c r="D4369" s="2" t="s">
        <v>3144</v>
      </c>
      <c r="E4369" s="4" t="str">
        <f t="shared" ref="E4369" si="5234">LEFT(A4369,(FIND(" return",A4369,1)-1))</f>
        <v>8:28 AM</v>
      </c>
    </row>
    <row r="4370" spans="1:5" ht="13.5" thickBot="1">
      <c r="A4370" s="3" t="s">
        <v>23</v>
      </c>
      <c r="B4370" s="6" t="s">
        <v>3142</v>
      </c>
      <c r="C4370" s="4" t="str">
        <f t="shared" ref="C4370" si="5235">LEFT(A4370,(FIND(" miles",A4370,1)-1))</f>
        <v>2.25</v>
      </c>
    </row>
    <row r="4371" spans="1:5" ht="13.5" thickBot="1">
      <c r="A4371" s="7">
        <v>0</v>
      </c>
      <c r="B4371" s="2" t="s">
        <v>3139</v>
      </c>
      <c r="C4371" s="8" t="str">
        <f t="shared" ref="C4371" si="5236">MID(A4367,FIND(" - ",A4367)+3, 2)</f>
        <v>15</v>
      </c>
    </row>
    <row r="4372" spans="1:5" ht="13.5" thickBot="1">
      <c r="A4372" s="1" t="s">
        <v>2014</v>
      </c>
      <c r="B4372" s="2" t="s">
        <v>3138</v>
      </c>
      <c r="C4372" s="4" t="str">
        <f t="shared" ref="C4372" si="5237">LEFT(A4372,(FIND(" -",A4372,1)-1))</f>
        <v>11/17/2017</v>
      </c>
    </row>
    <row r="4373" spans="1:5" ht="13.5" thickBot="1">
      <c r="A4373" s="3" t="s">
        <v>717</v>
      </c>
      <c r="B4373" s="2" t="s">
        <v>3140</v>
      </c>
      <c r="C4373" s="8" t="str">
        <f t="shared" ref="C4373:C4374" si="5238">MID(A4373,FIND(" - ",A4373)+3,LEN(A4373))</f>
        <v>The Children's Hospital of Philadelphia (CHOP)</v>
      </c>
      <c r="D4373" s="2" t="s">
        <v>3143</v>
      </c>
      <c r="E4373" s="4" t="str">
        <f t="shared" ref="E4373" si="5239">LEFT(A4373,(FIND(" checkout",A4373,1)-1))</f>
        <v>4:15 PM</v>
      </c>
    </row>
    <row r="4374" spans="1:5" ht="13.5" thickBot="1">
      <c r="A4374" s="5" t="s">
        <v>2015</v>
      </c>
      <c r="B4374" s="2" t="s">
        <v>3141</v>
      </c>
      <c r="C4374" s="8" t="str">
        <f t="shared" si="5238"/>
        <v>The Children's Hospital of Philadelphia (CHOP)</v>
      </c>
      <c r="D4374" s="2" t="s">
        <v>3144</v>
      </c>
      <c r="E4374" s="4" t="str">
        <f t="shared" ref="E4374" si="5240">LEFT(A4374,(FIND(" return",A4374,1)-1))</f>
        <v>4:15 PM</v>
      </c>
    </row>
    <row r="4375" spans="1:5" ht="13.5" thickBot="1">
      <c r="A4375" s="3" t="s">
        <v>118</v>
      </c>
      <c r="B4375" s="6" t="s">
        <v>3142</v>
      </c>
      <c r="C4375" s="4" t="str">
        <f t="shared" ref="C4375" si="5241">LEFT(A4375,(FIND(" miles",A4375,1)-1))</f>
        <v>0</v>
      </c>
    </row>
    <row r="4376" spans="1:5" ht="13.5" thickBot="1">
      <c r="A4376" s="7">
        <v>0</v>
      </c>
      <c r="B4376" s="2" t="s">
        <v>3139</v>
      </c>
      <c r="C4376" s="8" t="str">
        <f t="shared" ref="C4376" si="5242">MID(A4372,FIND(" - ",A4372)+3, 2)</f>
        <v xml:space="preserve">0 </v>
      </c>
    </row>
    <row r="4377" spans="1:5" ht="13.5" thickBot="1">
      <c r="A4377" s="1" t="s">
        <v>2016</v>
      </c>
      <c r="B4377" s="2" t="s">
        <v>3138</v>
      </c>
      <c r="C4377" s="4" t="str">
        <f t="shared" ref="C4377" si="5243">LEFT(A4377,(FIND(" -",A4377,1)-1))</f>
        <v>11/17/2017</v>
      </c>
    </row>
    <row r="4378" spans="1:5" ht="13.5" thickBot="1">
      <c r="A4378" s="3" t="s">
        <v>717</v>
      </c>
      <c r="B4378" s="2" t="s">
        <v>3140</v>
      </c>
      <c r="C4378" s="8" t="str">
        <f t="shared" ref="C4378:C4379" si="5244">MID(A4378,FIND(" - ",A4378)+3,LEN(A4378))</f>
        <v>The Children's Hospital of Philadelphia (CHOP)</v>
      </c>
      <c r="D4378" s="2" t="s">
        <v>3143</v>
      </c>
      <c r="E4378" s="4" t="str">
        <f t="shared" ref="E4378" si="5245">LEFT(A4378,(FIND(" checkout",A4378,1)-1))</f>
        <v>4:15 PM</v>
      </c>
    </row>
    <row r="4379" spans="1:5" ht="13.5" thickBot="1">
      <c r="A4379" s="5" t="s">
        <v>2017</v>
      </c>
      <c r="B4379" s="2" t="s">
        <v>3141</v>
      </c>
      <c r="C4379" s="8" t="str">
        <f t="shared" si="5244"/>
        <v>20th &amp; Fairmount</v>
      </c>
      <c r="D4379" s="2" t="s">
        <v>3144</v>
      </c>
      <c r="E4379" s="4" t="str">
        <f t="shared" ref="E4379" si="5246">LEFT(A4379,(FIND(" return",A4379,1)-1))</f>
        <v>4:34 PM</v>
      </c>
    </row>
    <row r="4380" spans="1:5" ht="13.5" thickBot="1">
      <c r="A4380" s="3" t="s">
        <v>39</v>
      </c>
      <c r="B4380" s="6" t="s">
        <v>3142</v>
      </c>
      <c r="C4380" s="4" t="str">
        <f t="shared" ref="C4380" si="5247">LEFT(A4380,(FIND(" miles",A4380,1)-1))</f>
        <v>2.85</v>
      </c>
    </row>
    <row r="4381" spans="1:5" ht="13.5" thickBot="1">
      <c r="A4381" s="7">
        <v>0</v>
      </c>
      <c r="B4381" s="2" t="s">
        <v>3139</v>
      </c>
      <c r="C4381" s="8" t="str">
        <f t="shared" ref="C4381" si="5248">MID(A4377,FIND(" - ",A4377)+3, 2)</f>
        <v>19</v>
      </c>
    </row>
    <row r="4382" spans="1:5" ht="13.5" thickBot="1">
      <c r="A4382" s="1" t="s">
        <v>2018</v>
      </c>
      <c r="B4382" s="2" t="s">
        <v>3138</v>
      </c>
      <c r="C4382" s="4" t="str">
        <f t="shared" ref="C4382" si="5249">LEFT(A4382,(FIND(" -",A4382,1)-1))</f>
        <v>11/20/2017</v>
      </c>
    </row>
    <row r="4383" spans="1:5" ht="13.5" thickBot="1">
      <c r="A4383" s="3" t="s">
        <v>2019</v>
      </c>
      <c r="B4383" s="2" t="s">
        <v>3140</v>
      </c>
      <c r="C4383" s="8" t="str">
        <f t="shared" ref="C4383:C4384" si="5250">MID(A4383,FIND(" - ",A4383)+3,LEN(A4383))</f>
        <v>20th &amp; Fairmount</v>
      </c>
      <c r="D4383" s="2" t="s">
        <v>3143</v>
      </c>
      <c r="E4383" s="4" t="str">
        <f t="shared" ref="E4383" si="5251">LEFT(A4383,(FIND(" checkout",A4383,1)-1))</f>
        <v>11:44 AM</v>
      </c>
    </row>
    <row r="4384" spans="1:5" ht="13.5" thickBot="1">
      <c r="A4384" s="5" t="s">
        <v>2020</v>
      </c>
      <c r="B4384" s="2" t="s">
        <v>3141</v>
      </c>
      <c r="C4384" s="8" t="str">
        <f t="shared" si="5250"/>
        <v>University City Station</v>
      </c>
      <c r="D4384" s="2" t="s">
        <v>3144</v>
      </c>
      <c r="E4384" s="4" t="str">
        <f t="shared" ref="E4384" si="5252">LEFT(A4384,(FIND(" return",A4384,1)-1))</f>
        <v>12:03 PM</v>
      </c>
    </row>
    <row r="4385" spans="1:5" ht="13.5" thickBot="1">
      <c r="A4385" s="3" t="s">
        <v>39</v>
      </c>
      <c r="B4385" s="6" t="s">
        <v>3142</v>
      </c>
      <c r="C4385" s="4" t="str">
        <f t="shared" ref="C4385" si="5253">LEFT(A4385,(FIND(" miles",A4385,1)-1))</f>
        <v>2.85</v>
      </c>
    </row>
    <row r="4386" spans="1:5" ht="13.5" thickBot="1">
      <c r="A4386" s="7">
        <v>0</v>
      </c>
      <c r="B4386" s="2" t="s">
        <v>3139</v>
      </c>
      <c r="C4386" s="8" t="str">
        <f t="shared" ref="C4386" si="5254">MID(A4382,FIND(" - ",A4382)+3, 2)</f>
        <v>19</v>
      </c>
    </row>
    <row r="4387" spans="1:5" ht="13.5" thickBot="1">
      <c r="A4387" s="1" t="s">
        <v>2021</v>
      </c>
      <c r="B4387" s="2" t="s">
        <v>3138</v>
      </c>
      <c r="C4387" s="4" t="str">
        <f t="shared" ref="C4387" si="5255">LEFT(A4387,(FIND(" -",A4387,1)-1))</f>
        <v>11/20/2017</v>
      </c>
    </row>
    <row r="4388" spans="1:5" ht="13.5" thickBot="1">
      <c r="A4388" s="3" t="s">
        <v>218</v>
      </c>
      <c r="B4388" s="2" t="s">
        <v>3140</v>
      </c>
      <c r="C4388" s="8" t="str">
        <f t="shared" ref="C4388:C4389" si="5256">MID(A4388,FIND(" - ",A4388)+3,LEN(A4388))</f>
        <v>The Children's Hospital of Philadelphia (CHOP)</v>
      </c>
      <c r="D4388" s="2" t="s">
        <v>3143</v>
      </c>
      <c r="E4388" s="4" t="str">
        <f t="shared" ref="E4388" si="5257">LEFT(A4388,(FIND(" checkout",A4388,1)-1))</f>
        <v>5:12 PM</v>
      </c>
    </row>
    <row r="4389" spans="1:5" ht="13.5" thickBot="1">
      <c r="A4389" s="5" t="s">
        <v>2022</v>
      </c>
      <c r="B4389" s="2" t="s">
        <v>3141</v>
      </c>
      <c r="C4389" s="8" t="str">
        <f t="shared" si="5256"/>
        <v>23rd &amp; Market</v>
      </c>
      <c r="D4389" s="2" t="s">
        <v>3144</v>
      </c>
      <c r="E4389" s="4" t="str">
        <f t="shared" ref="E4389" si="5258">LEFT(A4389,(FIND(" return",A4389,1)-1))</f>
        <v>5:24 PM</v>
      </c>
    </row>
    <row r="4390" spans="1:5" ht="13.5" thickBot="1">
      <c r="A4390" s="3" t="s">
        <v>106</v>
      </c>
      <c r="B4390" s="6" t="s">
        <v>3142</v>
      </c>
      <c r="C4390" s="4" t="str">
        <f t="shared" ref="C4390" si="5259">LEFT(A4390,(FIND(" miles",A4390,1)-1))</f>
        <v>1.8</v>
      </c>
    </row>
    <row r="4391" spans="1:5" ht="13.5" thickBot="1">
      <c r="A4391" s="7">
        <v>0</v>
      </c>
      <c r="B4391" s="2" t="s">
        <v>3139</v>
      </c>
      <c r="C4391" s="8" t="str">
        <f t="shared" ref="C4391" si="5260">MID(A4387,FIND(" - ",A4387)+3, 2)</f>
        <v>12</v>
      </c>
    </row>
    <row r="4392" spans="1:5" ht="13.5" thickBot="1">
      <c r="A4392" s="1" t="s">
        <v>2023</v>
      </c>
      <c r="B4392" s="2" t="s">
        <v>3138</v>
      </c>
      <c r="C4392" s="4" t="str">
        <f t="shared" ref="C4392" si="5261">LEFT(A4392,(FIND(" -",A4392,1)-1))</f>
        <v>11/21/2017</v>
      </c>
    </row>
    <row r="4393" spans="1:5" ht="13.5" thickBot="1">
      <c r="A4393" s="3" t="s">
        <v>1968</v>
      </c>
      <c r="B4393" s="2" t="s">
        <v>3140</v>
      </c>
      <c r="C4393" s="8" t="str">
        <f t="shared" ref="C4393:C4394" si="5262">MID(A4393,FIND(" - ",A4393)+3,LEN(A4393))</f>
        <v>20th &amp; Fairmount</v>
      </c>
      <c r="D4393" s="2" t="s">
        <v>3143</v>
      </c>
      <c r="E4393" s="4" t="str">
        <f t="shared" ref="E4393" si="5263">LEFT(A4393,(FIND(" checkout",A4393,1)-1))</f>
        <v>8:12 AM</v>
      </c>
    </row>
    <row r="4394" spans="1:5" ht="13.5" thickBot="1">
      <c r="A4394" s="5" t="s">
        <v>67</v>
      </c>
      <c r="B4394" s="2" t="s">
        <v>3141</v>
      </c>
      <c r="C4394" s="8" t="str">
        <f t="shared" si="5262"/>
        <v>The Children's Hospital of Philadelphia (CHOP)</v>
      </c>
      <c r="D4394" s="2" t="s">
        <v>3144</v>
      </c>
      <c r="E4394" s="4" t="str">
        <f t="shared" ref="E4394" si="5264">LEFT(A4394,(FIND(" return",A4394,1)-1))</f>
        <v>8:28 AM</v>
      </c>
    </row>
    <row r="4395" spans="1:5" ht="13.5" thickBot="1">
      <c r="A4395" s="3" t="s">
        <v>35</v>
      </c>
      <c r="B4395" s="6" t="s">
        <v>3142</v>
      </c>
      <c r="C4395" s="4" t="str">
        <f t="shared" ref="C4395" si="5265">LEFT(A4395,(FIND(" miles",A4395,1)-1))</f>
        <v>2.4</v>
      </c>
    </row>
    <row r="4396" spans="1:5" ht="13.5" thickBot="1">
      <c r="A4396" s="7">
        <v>0</v>
      </c>
      <c r="B4396" s="2" t="s">
        <v>3139</v>
      </c>
      <c r="C4396" s="8" t="str">
        <f t="shared" ref="C4396" si="5266">MID(A4392,FIND(" - ",A4392)+3, 2)</f>
        <v>16</v>
      </c>
    </row>
    <row r="4397" spans="1:5" ht="13.5" thickBot="1">
      <c r="A4397" s="1" t="s">
        <v>2024</v>
      </c>
      <c r="B4397" s="2" t="s">
        <v>3138</v>
      </c>
      <c r="C4397" s="4" t="str">
        <f t="shared" ref="C4397" si="5267">LEFT(A4397,(FIND(" -",A4397,1)-1))</f>
        <v>11/21/2017</v>
      </c>
    </row>
    <row r="4398" spans="1:5" ht="13.5" thickBot="1">
      <c r="A4398" s="3" t="s">
        <v>2025</v>
      </c>
      <c r="B4398" s="2" t="s">
        <v>3140</v>
      </c>
      <c r="C4398" s="8" t="str">
        <f t="shared" ref="C4398:C4399" si="5268">MID(A4398,FIND(" - ",A4398)+3,LEN(A4398))</f>
        <v>36th &amp; Sansom</v>
      </c>
      <c r="D4398" s="2" t="s">
        <v>3143</v>
      </c>
      <c r="E4398" s="4" t="str">
        <f t="shared" ref="E4398" si="5269">LEFT(A4398,(FIND(" checkout",A4398,1)-1))</f>
        <v>7:22 PM</v>
      </c>
    </row>
    <row r="4399" spans="1:5" ht="13.5" thickBot="1">
      <c r="A4399" s="5" t="s">
        <v>2026</v>
      </c>
      <c r="B4399" s="2" t="s">
        <v>3141</v>
      </c>
      <c r="C4399" s="8" t="str">
        <f t="shared" si="5268"/>
        <v>20th &amp; Fairmount</v>
      </c>
      <c r="D4399" s="2" t="s">
        <v>3144</v>
      </c>
      <c r="E4399" s="4" t="str">
        <f t="shared" ref="E4399" si="5270">LEFT(A4399,(FIND(" return",A4399,1)-1))</f>
        <v>7:35 PM</v>
      </c>
    </row>
    <row r="4400" spans="1:5" ht="13.5" thickBot="1">
      <c r="A4400" s="3" t="s">
        <v>31</v>
      </c>
      <c r="B4400" s="6" t="s">
        <v>3142</v>
      </c>
      <c r="C4400" s="4" t="str">
        <f t="shared" ref="C4400" si="5271">LEFT(A4400,(FIND(" miles",A4400,1)-1))</f>
        <v>1.95</v>
      </c>
    </row>
    <row r="4401" spans="1:5" ht="13.5" thickBot="1">
      <c r="A4401" s="7">
        <v>0</v>
      </c>
      <c r="B4401" s="2" t="s">
        <v>3139</v>
      </c>
      <c r="C4401" s="8" t="str">
        <f t="shared" ref="C4401" si="5272">MID(A4397,FIND(" - ",A4397)+3, 2)</f>
        <v>13</v>
      </c>
    </row>
    <row r="4402" spans="1:5" ht="13.5" thickBot="1">
      <c r="A4402" s="1" t="s">
        <v>2027</v>
      </c>
      <c r="B4402" s="2" t="s">
        <v>3138</v>
      </c>
      <c r="C4402" s="4" t="str">
        <f t="shared" ref="C4402" si="5273">LEFT(A4402,(FIND(" -",A4402,1)-1))</f>
        <v>11/22/2017</v>
      </c>
    </row>
    <row r="4403" spans="1:5" ht="13.5" thickBot="1">
      <c r="A4403" s="3" t="s">
        <v>2028</v>
      </c>
      <c r="B4403" s="2" t="s">
        <v>3140</v>
      </c>
      <c r="C4403" s="8" t="str">
        <f t="shared" ref="C4403:C4404" si="5274">MID(A4403,FIND(" - ",A4403)+3,LEN(A4403))</f>
        <v>20th &amp; Fairmount</v>
      </c>
      <c r="D4403" s="2" t="s">
        <v>3143</v>
      </c>
      <c r="E4403" s="4" t="str">
        <f t="shared" ref="E4403" si="5275">LEFT(A4403,(FIND(" checkout",A4403,1)-1))</f>
        <v>11:13 AM</v>
      </c>
    </row>
    <row r="4404" spans="1:5" ht="13.5" thickBot="1">
      <c r="A4404" s="5" t="s">
        <v>2029</v>
      </c>
      <c r="B4404" s="2" t="s">
        <v>3141</v>
      </c>
      <c r="C4404" s="8" t="str">
        <f t="shared" si="5274"/>
        <v>The Children's Hospital of Philadelphia (CHOP)</v>
      </c>
      <c r="D4404" s="2" t="s">
        <v>3144</v>
      </c>
      <c r="E4404" s="4" t="str">
        <f t="shared" ref="E4404" si="5276">LEFT(A4404,(FIND(" return",A4404,1)-1))</f>
        <v>11:29 AM</v>
      </c>
    </row>
    <row r="4405" spans="1:5" ht="13.5" thickBot="1">
      <c r="A4405" s="3" t="s">
        <v>35</v>
      </c>
      <c r="B4405" s="6" t="s">
        <v>3142</v>
      </c>
      <c r="C4405" s="4" t="str">
        <f t="shared" ref="C4405" si="5277">LEFT(A4405,(FIND(" miles",A4405,1)-1))</f>
        <v>2.4</v>
      </c>
    </row>
    <row r="4406" spans="1:5" ht="13.5" thickBot="1">
      <c r="A4406" s="7">
        <v>0</v>
      </c>
      <c r="B4406" s="2" t="s">
        <v>3139</v>
      </c>
      <c r="C4406" s="8" t="str">
        <f t="shared" ref="C4406" si="5278">MID(A4402,FIND(" - ",A4402)+3, 2)</f>
        <v>16</v>
      </c>
    </row>
    <row r="4407" spans="1:5" ht="13.5" thickBot="1">
      <c r="A4407" s="1" t="s">
        <v>2030</v>
      </c>
      <c r="B4407" s="2" t="s">
        <v>3138</v>
      </c>
      <c r="C4407" s="4" t="str">
        <f t="shared" ref="C4407" si="5279">LEFT(A4407,(FIND(" -",A4407,1)-1))</f>
        <v>11/22/2017</v>
      </c>
    </row>
    <row r="4408" spans="1:5" ht="13.5" thickBot="1">
      <c r="A4408" s="3" t="s">
        <v>2031</v>
      </c>
      <c r="B4408" s="2" t="s">
        <v>3140</v>
      </c>
      <c r="C4408" s="8" t="str">
        <f t="shared" ref="C4408:C4409" si="5280">MID(A4408,FIND(" - ",A4408)+3,LEN(A4408))</f>
        <v>The Children's Hospital of Philadelphia (CHOP)</v>
      </c>
      <c r="D4408" s="2" t="s">
        <v>3143</v>
      </c>
      <c r="E4408" s="4" t="str">
        <f t="shared" ref="E4408" si="5281">LEFT(A4408,(FIND(" checkout",A4408,1)-1))</f>
        <v>3:29 PM</v>
      </c>
    </row>
    <row r="4409" spans="1:5" ht="13.5" thickBot="1">
      <c r="A4409" s="5" t="s">
        <v>2032</v>
      </c>
      <c r="B4409" s="2" t="s">
        <v>3141</v>
      </c>
      <c r="C4409" s="8" t="str">
        <f t="shared" si="5280"/>
        <v>20th &amp; Fairmount</v>
      </c>
      <c r="D4409" s="2" t="s">
        <v>3144</v>
      </c>
      <c r="E4409" s="4" t="str">
        <f t="shared" ref="E4409" si="5282">LEFT(A4409,(FIND(" return",A4409,1)-1))</f>
        <v>3:47 PM</v>
      </c>
    </row>
    <row r="4410" spans="1:5" ht="13.5" thickBot="1">
      <c r="A4410" s="3" t="s">
        <v>74</v>
      </c>
      <c r="B4410" s="6" t="s">
        <v>3142</v>
      </c>
      <c r="C4410" s="4" t="str">
        <f t="shared" ref="C4410" si="5283">LEFT(A4410,(FIND(" miles",A4410,1)-1))</f>
        <v>2.7</v>
      </c>
    </row>
    <row r="4411" spans="1:5" ht="13.5" thickBot="1">
      <c r="A4411" s="7">
        <v>0</v>
      </c>
      <c r="B4411" s="2" t="s">
        <v>3139</v>
      </c>
      <c r="C4411" s="8" t="str">
        <f t="shared" ref="C4411" si="5284">MID(A4407,FIND(" - ",A4407)+3, 2)</f>
        <v>18</v>
      </c>
    </row>
    <row r="4412" spans="1:5" ht="13.5" thickBot="1">
      <c r="A4412" s="1" t="s">
        <v>2033</v>
      </c>
      <c r="B4412" s="2" t="s">
        <v>3138</v>
      </c>
      <c r="C4412" s="4" t="str">
        <f t="shared" ref="C4412" si="5285">LEFT(A4412,(FIND(" -",A4412,1)-1))</f>
        <v>11/25/2017</v>
      </c>
    </row>
    <row r="4413" spans="1:5" ht="13.5" thickBot="1">
      <c r="A4413" s="3" t="s">
        <v>2034</v>
      </c>
      <c r="B4413" s="2" t="s">
        <v>3140</v>
      </c>
      <c r="C4413" s="8" t="str">
        <f t="shared" ref="C4413:C4414" si="5286">MID(A4413,FIND(" - ",A4413)+3,LEN(A4413))</f>
        <v>20th &amp; Fairmount</v>
      </c>
      <c r="D4413" s="2" t="s">
        <v>3143</v>
      </c>
      <c r="E4413" s="4" t="str">
        <f t="shared" ref="E4413" si="5287">LEFT(A4413,(FIND(" checkout",A4413,1)-1))</f>
        <v>12:47 PM</v>
      </c>
    </row>
    <row r="4414" spans="1:5" ht="13.5" thickBot="1">
      <c r="A4414" s="5" t="s">
        <v>2035</v>
      </c>
      <c r="B4414" s="2" t="s">
        <v>3141</v>
      </c>
      <c r="C4414" s="8" t="str">
        <f t="shared" si="5286"/>
        <v>Spring Garden Station, BSL</v>
      </c>
      <c r="D4414" s="2" t="s">
        <v>3144</v>
      </c>
      <c r="E4414" s="4" t="str">
        <f t="shared" ref="E4414" si="5288">LEFT(A4414,(FIND(" return",A4414,1)-1))</f>
        <v>12:54 PM</v>
      </c>
    </row>
    <row r="4415" spans="1:5" ht="13.5" thickBot="1">
      <c r="A4415" s="3" t="s">
        <v>232</v>
      </c>
      <c r="B4415" s="6" t="s">
        <v>3142</v>
      </c>
      <c r="C4415" s="4" t="str">
        <f t="shared" ref="C4415" si="5289">LEFT(A4415,(FIND(" miles",A4415,1)-1))</f>
        <v>1.05</v>
      </c>
    </row>
    <row r="4416" spans="1:5" ht="13.5" thickBot="1">
      <c r="A4416" s="7">
        <v>0</v>
      </c>
      <c r="B4416" s="2" t="s">
        <v>3139</v>
      </c>
      <c r="C4416" s="8" t="str">
        <f t="shared" ref="C4416" si="5290">MID(A4412,FIND(" - ",A4412)+3, 2)</f>
        <v xml:space="preserve">7 </v>
      </c>
    </row>
    <row r="4417" spans="1:5" ht="13.5" thickBot="1">
      <c r="A4417" s="1" t="s">
        <v>2036</v>
      </c>
      <c r="B4417" s="2" t="s">
        <v>3138</v>
      </c>
      <c r="C4417" s="4" t="str">
        <f t="shared" ref="C4417" si="5291">LEFT(A4417,(FIND(" -",A4417,1)-1))</f>
        <v>11/28/2017</v>
      </c>
    </row>
    <row r="4418" spans="1:5" ht="13.5" thickBot="1">
      <c r="A4418" s="3" t="s">
        <v>2037</v>
      </c>
      <c r="B4418" s="2" t="s">
        <v>3140</v>
      </c>
      <c r="C4418" s="8" t="str">
        <f t="shared" ref="C4418:C4419" si="5292">MID(A4418,FIND(" - ",A4418)+3,LEN(A4418))</f>
        <v>20th &amp; Fairmount</v>
      </c>
      <c r="D4418" s="2" t="s">
        <v>3143</v>
      </c>
      <c r="E4418" s="4" t="str">
        <f t="shared" ref="E4418" si="5293">LEFT(A4418,(FIND(" checkout",A4418,1)-1))</f>
        <v>8:20 AM</v>
      </c>
    </row>
    <row r="4419" spans="1:5" ht="13.5" thickBot="1">
      <c r="A4419" s="5" t="s">
        <v>1276</v>
      </c>
      <c r="B4419" s="2" t="s">
        <v>3141</v>
      </c>
      <c r="C4419" s="8" t="str">
        <f t="shared" si="5292"/>
        <v>The Children's Hospital of Philadelphia, East Service Drive</v>
      </c>
      <c r="D4419" s="2" t="s">
        <v>3144</v>
      </c>
      <c r="E4419" s="4" t="str">
        <f t="shared" ref="E4419" si="5294">LEFT(A4419,(FIND(" return",A4419,1)-1))</f>
        <v>8:37 AM</v>
      </c>
    </row>
    <row r="4420" spans="1:5" ht="13.5" thickBot="1">
      <c r="A4420" s="3" t="s">
        <v>45</v>
      </c>
      <c r="B4420" s="6" t="s">
        <v>3142</v>
      </c>
      <c r="C4420" s="4" t="str">
        <f t="shared" ref="C4420" si="5295">LEFT(A4420,(FIND(" miles",A4420,1)-1))</f>
        <v>2.55</v>
      </c>
    </row>
    <row r="4421" spans="1:5" ht="13.5" thickBot="1">
      <c r="A4421" s="7">
        <v>0</v>
      </c>
      <c r="B4421" s="2" t="s">
        <v>3139</v>
      </c>
      <c r="C4421" s="8" t="str">
        <f t="shared" ref="C4421" si="5296">MID(A4417,FIND(" - ",A4417)+3, 2)</f>
        <v>17</v>
      </c>
    </row>
    <row r="4422" spans="1:5" ht="13.5" thickBot="1">
      <c r="A4422" s="1" t="s">
        <v>2038</v>
      </c>
      <c r="B4422" s="2" t="s">
        <v>3138</v>
      </c>
      <c r="C4422" s="4" t="str">
        <f t="shared" ref="C4422" si="5297">LEFT(A4422,(FIND(" -",A4422,1)-1))</f>
        <v>11/28/2017</v>
      </c>
    </row>
    <row r="4423" spans="1:5" ht="13.5" thickBot="1">
      <c r="A4423" s="3" t="s">
        <v>57</v>
      </c>
      <c r="B4423" s="2" t="s">
        <v>3140</v>
      </c>
      <c r="C4423" s="8" t="str">
        <f t="shared" ref="C4423:C4424" si="5298">MID(A4423,FIND(" - ",A4423)+3,LEN(A4423))</f>
        <v>The Children's Hospital of Philadelphia (CHOP)</v>
      </c>
      <c r="D4423" s="2" t="s">
        <v>3143</v>
      </c>
      <c r="E4423" s="4" t="str">
        <f t="shared" ref="E4423" si="5299">LEFT(A4423,(FIND(" checkout",A4423,1)-1))</f>
        <v>5:06 PM</v>
      </c>
    </row>
    <row r="4424" spans="1:5" ht="13.5" thickBot="1">
      <c r="A4424" s="5" t="s">
        <v>1969</v>
      </c>
      <c r="B4424" s="2" t="s">
        <v>3141</v>
      </c>
      <c r="C4424" s="8" t="str">
        <f t="shared" si="5298"/>
        <v>20th &amp; Fairmount</v>
      </c>
      <c r="D4424" s="2" t="s">
        <v>3144</v>
      </c>
      <c r="E4424" s="4" t="str">
        <f t="shared" ref="E4424" si="5300">LEFT(A4424,(FIND(" return",A4424,1)-1))</f>
        <v>5:27 PM</v>
      </c>
    </row>
    <row r="4425" spans="1:5" ht="13.5" thickBot="1">
      <c r="A4425" s="3" t="s">
        <v>90</v>
      </c>
      <c r="B4425" s="6" t="s">
        <v>3142</v>
      </c>
      <c r="C4425" s="4" t="str">
        <f t="shared" ref="C4425" si="5301">LEFT(A4425,(FIND(" miles",A4425,1)-1))</f>
        <v>3.15</v>
      </c>
    </row>
    <row r="4426" spans="1:5" ht="13.5" thickBot="1">
      <c r="A4426" s="7">
        <v>0</v>
      </c>
      <c r="B4426" s="2" t="s">
        <v>3139</v>
      </c>
      <c r="C4426" s="8" t="str">
        <f t="shared" ref="C4426" si="5302">MID(A4422,FIND(" - ",A4422)+3, 2)</f>
        <v>21</v>
      </c>
    </row>
    <row r="4427" spans="1:5" ht="13.5" thickBot="1">
      <c r="A4427" s="1" t="s">
        <v>2039</v>
      </c>
      <c r="B4427" s="2" t="s">
        <v>3138</v>
      </c>
      <c r="C4427" s="4" t="str">
        <f t="shared" ref="C4427" si="5303">LEFT(A4427,(FIND(" -",A4427,1)-1))</f>
        <v>11/29/2017</v>
      </c>
    </row>
    <row r="4428" spans="1:5" ht="13.5" thickBot="1">
      <c r="A4428" s="3" t="s">
        <v>1740</v>
      </c>
      <c r="B4428" s="2" t="s">
        <v>3140</v>
      </c>
      <c r="C4428" s="8" t="str">
        <f t="shared" ref="C4428:C4429" si="5304">MID(A4428,FIND(" - ",A4428)+3,LEN(A4428))</f>
        <v>20th &amp; Fairmount</v>
      </c>
      <c r="D4428" s="2" t="s">
        <v>3143</v>
      </c>
      <c r="E4428" s="4" t="str">
        <f t="shared" ref="E4428" si="5305">LEFT(A4428,(FIND(" checkout",A4428,1)-1))</f>
        <v>8:15 AM</v>
      </c>
    </row>
    <row r="4429" spans="1:5" ht="13.5" thickBot="1">
      <c r="A4429" s="5" t="s">
        <v>1426</v>
      </c>
      <c r="B4429" s="2" t="s">
        <v>3141</v>
      </c>
      <c r="C4429" s="8" t="str">
        <f t="shared" si="5304"/>
        <v>The Children's Hospital of Philadelphia, East Service Drive</v>
      </c>
      <c r="D4429" s="2" t="s">
        <v>3144</v>
      </c>
      <c r="E4429" s="4" t="str">
        <f t="shared" ref="E4429" si="5306">LEFT(A4429,(FIND(" return",A4429,1)-1))</f>
        <v>8:30 AM</v>
      </c>
    </row>
    <row r="4430" spans="1:5" ht="13.5" thickBot="1">
      <c r="A4430" s="3" t="s">
        <v>23</v>
      </c>
      <c r="B4430" s="6" t="s">
        <v>3142</v>
      </c>
      <c r="C4430" s="4" t="str">
        <f t="shared" ref="C4430" si="5307">LEFT(A4430,(FIND(" miles",A4430,1)-1))</f>
        <v>2.25</v>
      </c>
    </row>
    <row r="4431" spans="1:5" ht="13.5" thickBot="1">
      <c r="A4431" s="7">
        <v>0</v>
      </c>
      <c r="B4431" s="2" t="s">
        <v>3139</v>
      </c>
      <c r="C4431" s="8" t="str">
        <f t="shared" ref="C4431" si="5308">MID(A4427,FIND(" - ",A4427)+3, 2)</f>
        <v>15</v>
      </c>
    </row>
    <row r="4432" spans="1:5" ht="13.5" thickBot="1">
      <c r="A4432" s="1" t="s">
        <v>2040</v>
      </c>
      <c r="B4432" s="2" t="s">
        <v>3138</v>
      </c>
      <c r="C4432" s="4" t="str">
        <f t="shared" ref="C4432" si="5309">LEFT(A4432,(FIND(" -",A4432,1)-1))</f>
        <v>11/30/2017</v>
      </c>
    </row>
    <row r="4433" spans="1:5" ht="13.5" thickBot="1">
      <c r="A4433" s="3" t="s">
        <v>1728</v>
      </c>
      <c r="B4433" s="2" t="s">
        <v>3140</v>
      </c>
      <c r="C4433" s="8" t="str">
        <f t="shared" ref="C4433:C4434" si="5310">MID(A4433,FIND(" - ",A4433)+3,LEN(A4433))</f>
        <v>20th &amp; Fairmount</v>
      </c>
      <c r="D4433" s="2" t="s">
        <v>3143</v>
      </c>
      <c r="E4433" s="4" t="str">
        <f t="shared" ref="E4433" si="5311">LEFT(A4433,(FIND(" checkout",A4433,1)-1))</f>
        <v>8:09 AM</v>
      </c>
    </row>
    <row r="4434" spans="1:5" ht="13.5" thickBot="1">
      <c r="A4434" s="5" t="s">
        <v>675</v>
      </c>
      <c r="B4434" s="2" t="s">
        <v>3141</v>
      </c>
      <c r="C4434" s="8" t="str">
        <f t="shared" si="5310"/>
        <v>The Children's Hospital of Philadelphia (CHOP)</v>
      </c>
      <c r="D4434" s="2" t="s">
        <v>3144</v>
      </c>
      <c r="E4434" s="4" t="str">
        <f t="shared" ref="E4434" si="5312">LEFT(A4434,(FIND(" return",A4434,1)-1))</f>
        <v>8:25 AM</v>
      </c>
    </row>
    <row r="4435" spans="1:5" ht="13.5" thickBot="1">
      <c r="A4435" s="3" t="s">
        <v>35</v>
      </c>
      <c r="B4435" s="6" t="s">
        <v>3142</v>
      </c>
      <c r="C4435" s="4" t="str">
        <f t="shared" ref="C4435" si="5313">LEFT(A4435,(FIND(" miles",A4435,1)-1))</f>
        <v>2.4</v>
      </c>
    </row>
    <row r="4436" spans="1:5" ht="13.5" thickBot="1">
      <c r="A4436" s="7">
        <v>0</v>
      </c>
      <c r="B4436" s="2" t="s">
        <v>3139</v>
      </c>
      <c r="C4436" s="8" t="str">
        <f t="shared" ref="C4436" si="5314">MID(A4432,FIND(" - ",A4432)+3, 2)</f>
        <v>16</v>
      </c>
    </row>
    <row r="4437" spans="1:5" ht="13.5" thickBot="1">
      <c r="A4437" s="1" t="s">
        <v>2041</v>
      </c>
      <c r="B4437" s="2" t="s">
        <v>3138</v>
      </c>
      <c r="C4437" s="4" t="str">
        <f t="shared" ref="C4437" si="5315">LEFT(A4437,(FIND(" -",A4437,1)-1))</f>
        <v>11/30/2017</v>
      </c>
    </row>
    <row r="4438" spans="1:5" ht="13.5" thickBot="1">
      <c r="A4438" s="3" t="s">
        <v>612</v>
      </c>
      <c r="B4438" s="2" t="s">
        <v>3140</v>
      </c>
      <c r="C4438" s="8" t="str">
        <f t="shared" ref="C4438:C4439" si="5316">MID(A4438,FIND(" - ",A4438)+3,LEN(A4438))</f>
        <v>The Children's Hospital of Philadelphia, East Service Drive</v>
      </c>
      <c r="D4438" s="2" t="s">
        <v>3143</v>
      </c>
      <c r="E4438" s="4" t="str">
        <f t="shared" ref="E4438" si="5317">LEFT(A4438,(FIND(" checkout",A4438,1)-1))</f>
        <v>5:11 PM</v>
      </c>
    </row>
    <row r="4439" spans="1:5" ht="13.5" thickBot="1">
      <c r="A4439" s="5" t="s">
        <v>2042</v>
      </c>
      <c r="B4439" s="2" t="s">
        <v>3141</v>
      </c>
      <c r="C4439" s="8" t="str">
        <f t="shared" si="5316"/>
        <v>University City Station</v>
      </c>
      <c r="D4439" s="2" t="s">
        <v>3144</v>
      </c>
      <c r="E4439" s="4" t="str">
        <f t="shared" ref="E4439" si="5318">LEFT(A4439,(FIND(" return",A4439,1)-1))</f>
        <v>5:15 PM</v>
      </c>
    </row>
    <row r="4440" spans="1:5" ht="13.5" thickBot="1">
      <c r="A4440" s="3" t="s">
        <v>352</v>
      </c>
      <c r="B4440" s="6" t="s">
        <v>3142</v>
      </c>
      <c r="C4440" s="4" t="str">
        <f t="shared" ref="C4440" si="5319">LEFT(A4440,(FIND(" miles",A4440,1)-1))</f>
        <v>0.6</v>
      </c>
    </row>
    <row r="4441" spans="1:5" ht="13.5" thickBot="1">
      <c r="A4441" s="7">
        <v>0</v>
      </c>
      <c r="B4441" s="2" t="s">
        <v>3139</v>
      </c>
      <c r="C4441" s="8" t="str">
        <f t="shared" ref="C4441" si="5320">MID(A4437,FIND(" - ",A4437)+3, 2)</f>
        <v xml:space="preserve">4 </v>
      </c>
    </row>
    <row r="4442" spans="1:5" ht="13.5" thickBot="1">
      <c r="A4442" s="1" t="s">
        <v>2040</v>
      </c>
      <c r="B4442" s="2" t="s">
        <v>3138</v>
      </c>
      <c r="C4442" s="4" t="str">
        <f t="shared" ref="C4442" si="5321">LEFT(A4442,(FIND(" -",A4442,1)-1))</f>
        <v>11/30/2017</v>
      </c>
    </row>
    <row r="4443" spans="1:5" ht="13.5" thickBot="1">
      <c r="A4443" s="3" t="s">
        <v>2043</v>
      </c>
      <c r="B4443" s="2" t="s">
        <v>3140</v>
      </c>
      <c r="C4443" s="8" t="str">
        <f t="shared" ref="C4443:C4444" si="5322">MID(A4443,FIND(" - ",A4443)+3,LEN(A4443))</f>
        <v>University City Station</v>
      </c>
      <c r="D4443" s="2" t="s">
        <v>3143</v>
      </c>
      <c r="E4443" s="4" t="str">
        <f t="shared" ref="E4443" si="5323">LEFT(A4443,(FIND(" checkout",A4443,1)-1))</f>
        <v>5:16 PM</v>
      </c>
    </row>
    <row r="4444" spans="1:5" ht="13.5" thickBot="1">
      <c r="A4444" s="5" t="s">
        <v>1897</v>
      </c>
      <c r="B4444" s="2" t="s">
        <v>3141</v>
      </c>
      <c r="C4444" s="8" t="str">
        <f t="shared" si="5322"/>
        <v>20th &amp; Fairmount</v>
      </c>
      <c r="D4444" s="2" t="s">
        <v>3144</v>
      </c>
      <c r="E4444" s="4" t="str">
        <f t="shared" ref="E4444" si="5324">LEFT(A4444,(FIND(" return",A4444,1)-1))</f>
        <v>5:32 PM</v>
      </c>
    </row>
    <row r="4445" spans="1:5" ht="13.5" thickBot="1">
      <c r="A4445" s="3" t="s">
        <v>35</v>
      </c>
      <c r="B4445" s="6" t="s">
        <v>3142</v>
      </c>
      <c r="C4445" s="4" t="str">
        <f t="shared" ref="C4445" si="5325">LEFT(A4445,(FIND(" miles",A4445,1)-1))</f>
        <v>2.4</v>
      </c>
    </row>
    <row r="4446" spans="1:5" ht="13.5" thickBot="1">
      <c r="A4446" s="7">
        <v>0</v>
      </c>
      <c r="B4446" s="2" t="s">
        <v>3139</v>
      </c>
      <c r="C4446" s="8" t="str">
        <f t="shared" ref="C4446" si="5326">MID(A4442,FIND(" - ",A4442)+3, 2)</f>
        <v>16</v>
      </c>
    </row>
    <row r="4447" spans="1:5" ht="13.5" thickBot="1">
      <c r="A4447" s="1" t="s">
        <v>2044</v>
      </c>
      <c r="B4447" s="2" t="s">
        <v>3138</v>
      </c>
      <c r="C4447" s="4" t="str">
        <f t="shared" ref="C4447" si="5327">LEFT(A4447,(FIND(" -",A4447,1)-1))</f>
        <v>11/30/2017</v>
      </c>
    </row>
    <row r="4448" spans="1:5" ht="13.5" thickBot="1">
      <c r="A4448" s="3" t="s">
        <v>2045</v>
      </c>
      <c r="B4448" s="2" t="s">
        <v>3140</v>
      </c>
      <c r="C4448" s="8" t="str">
        <f t="shared" ref="C4448:C4449" si="5328">MID(A4448,FIND(" - ",A4448)+3,LEN(A4448))</f>
        <v>20th &amp; Fairmount</v>
      </c>
      <c r="D4448" s="2" t="s">
        <v>3143</v>
      </c>
      <c r="E4448" s="4" t="str">
        <f t="shared" ref="E4448" si="5329">LEFT(A4448,(FIND(" checkout",A4448,1)-1))</f>
        <v>8:23 PM</v>
      </c>
    </row>
    <row r="4449" spans="1:5" ht="13.5" thickBot="1">
      <c r="A4449" s="5" t="s">
        <v>2046</v>
      </c>
      <c r="B4449" s="2" t="s">
        <v>3141</v>
      </c>
      <c r="C4449" s="8" t="str">
        <f t="shared" si="5328"/>
        <v>24th &amp; Sansom</v>
      </c>
      <c r="D4449" s="2" t="s">
        <v>3144</v>
      </c>
      <c r="E4449" s="4" t="str">
        <f t="shared" ref="E4449" si="5330">LEFT(A4449,(FIND(" return",A4449,1)-1))</f>
        <v>8:32 PM</v>
      </c>
    </row>
    <row r="4450" spans="1:5" ht="13.5" thickBot="1">
      <c r="A4450" s="3" t="s">
        <v>299</v>
      </c>
      <c r="B4450" s="6" t="s">
        <v>3142</v>
      </c>
      <c r="C4450" s="4" t="str">
        <f t="shared" ref="C4450" si="5331">LEFT(A4450,(FIND(" miles",A4450,1)-1))</f>
        <v>1.35</v>
      </c>
    </row>
    <row r="4451" spans="1:5" ht="13.5" thickBot="1">
      <c r="A4451" s="7">
        <v>0</v>
      </c>
      <c r="B4451" s="2" t="s">
        <v>3139</v>
      </c>
      <c r="C4451" s="8" t="str">
        <f t="shared" ref="C4451" si="5332">MID(A4447,FIND(" - ",A4447)+3, 2)</f>
        <v xml:space="preserve">9 </v>
      </c>
    </row>
    <row r="4452" spans="1:5" ht="13.5" thickBot="1">
      <c r="A4452" s="1" t="s">
        <v>2047</v>
      </c>
      <c r="B4452" s="2" t="s">
        <v>3138</v>
      </c>
      <c r="C4452" s="4" t="str">
        <f t="shared" ref="C4452" si="5333">LEFT(A4452,(FIND(" -",A4452,1)-1))</f>
        <v>11/30/2017</v>
      </c>
    </row>
    <row r="4453" spans="1:5" ht="13.5" thickBot="1">
      <c r="A4453" s="3" t="s">
        <v>2048</v>
      </c>
      <c r="B4453" s="2" t="s">
        <v>3140</v>
      </c>
      <c r="C4453" s="8" t="str">
        <f t="shared" ref="C4453:C4454" si="5334">MID(A4453,FIND(" - ",A4453)+3,LEN(A4453))</f>
        <v>24th &amp; Sansom</v>
      </c>
      <c r="D4453" s="2" t="s">
        <v>3143</v>
      </c>
      <c r="E4453" s="4" t="str">
        <f t="shared" ref="E4453" si="5335">LEFT(A4453,(FIND(" checkout",A4453,1)-1))</f>
        <v>10:22 PM</v>
      </c>
    </row>
    <row r="4454" spans="1:5" ht="13.5" thickBot="1">
      <c r="A4454" s="5" t="s">
        <v>2049</v>
      </c>
      <c r="B4454" s="2" t="s">
        <v>3141</v>
      </c>
      <c r="C4454" s="8" t="str">
        <f t="shared" si="5334"/>
        <v>20th &amp; Fairmount</v>
      </c>
      <c r="D4454" s="2" t="s">
        <v>3144</v>
      </c>
      <c r="E4454" s="4" t="str">
        <f t="shared" ref="E4454" si="5336">LEFT(A4454,(FIND(" return",A4454,1)-1))</f>
        <v>10:32 PM</v>
      </c>
    </row>
    <row r="4455" spans="1:5" ht="13.5" thickBot="1">
      <c r="A4455" s="3" t="s">
        <v>49</v>
      </c>
      <c r="B4455" s="6" t="s">
        <v>3142</v>
      </c>
      <c r="C4455" s="4" t="str">
        <f t="shared" ref="C4455" si="5337">LEFT(A4455,(FIND(" miles",A4455,1)-1))</f>
        <v>1.5</v>
      </c>
    </row>
    <row r="4456" spans="1:5" ht="13.5" thickBot="1">
      <c r="A4456" s="7">
        <v>0</v>
      </c>
      <c r="B4456" s="2" t="s">
        <v>3139</v>
      </c>
      <c r="C4456" s="8" t="str">
        <f t="shared" ref="C4456" si="5338">MID(A4452,FIND(" - ",A4452)+3, 2)</f>
        <v>10</v>
      </c>
    </row>
    <row r="4457" spans="1:5" ht="13.5" thickBot="1">
      <c r="A4457" s="1" t="s">
        <v>2051</v>
      </c>
      <c r="B4457" s="2" t="s">
        <v>3138</v>
      </c>
      <c r="C4457" s="4" t="str">
        <f t="shared" ref="C4457" si="5339">LEFT(A4457,(FIND(" -",A4457,1)-1))</f>
        <v>12/1/2017</v>
      </c>
    </row>
    <row r="4458" spans="1:5" ht="13.5" thickBot="1">
      <c r="A4458" s="3" t="s">
        <v>2052</v>
      </c>
      <c r="B4458" s="2" t="s">
        <v>3140</v>
      </c>
      <c r="C4458" s="8" t="str">
        <f t="shared" ref="C4458:C4459" si="5340">MID(A4458,FIND(" - ",A4458)+3,LEN(A4458))</f>
        <v>20th &amp; Fairmount</v>
      </c>
      <c r="D4458" s="2" t="s">
        <v>3143</v>
      </c>
      <c r="E4458" s="4" t="str">
        <f t="shared" ref="E4458" si="5341">LEFT(A4458,(FIND(" checkout",A4458,1)-1))</f>
        <v>7:21 AM</v>
      </c>
    </row>
    <row r="4459" spans="1:5" ht="13.5" thickBot="1">
      <c r="A4459" s="5" t="s">
        <v>2053</v>
      </c>
      <c r="B4459" s="2" t="s">
        <v>3141</v>
      </c>
      <c r="C4459" s="8" t="str">
        <f t="shared" si="5340"/>
        <v>The Children's Hospital of Philadelphia (CHOP)</v>
      </c>
      <c r="D4459" s="2" t="s">
        <v>3144</v>
      </c>
      <c r="E4459" s="4" t="str">
        <f t="shared" ref="E4459" si="5342">LEFT(A4459,(FIND(" return",A4459,1)-1))</f>
        <v>7:39 AM</v>
      </c>
    </row>
    <row r="4460" spans="1:5" ht="13.5" thickBot="1">
      <c r="A4460" s="3" t="s">
        <v>74</v>
      </c>
      <c r="B4460" s="6" t="s">
        <v>3142</v>
      </c>
      <c r="C4460" s="4" t="str">
        <f t="shared" ref="C4460" si="5343">LEFT(A4460,(FIND(" miles",A4460,1)-1))</f>
        <v>2.7</v>
      </c>
    </row>
    <row r="4461" spans="1:5" ht="13.5" thickBot="1">
      <c r="A4461" s="7">
        <v>0</v>
      </c>
      <c r="B4461" s="2" t="s">
        <v>3139</v>
      </c>
      <c r="C4461" s="8" t="str">
        <f t="shared" ref="C4461" si="5344">MID(A4457,FIND(" - ",A4457)+3, 2)</f>
        <v>18</v>
      </c>
    </row>
    <row r="4462" spans="1:5" ht="13.5" thickBot="1">
      <c r="A4462" s="1" t="s">
        <v>2054</v>
      </c>
      <c r="B4462" s="2" t="s">
        <v>3138</v>
      </c>
      <c r="C4462" s="4" t="str">
        <f t="shared" ref="C4462" si="5345">LEFT(A4462,(FIND(" -",A4462,1)-1))</f>
        <v>12/1/2017</v>
      </c>
    </row>
    <row r="4463" spans="1:5" ht="13.5" thickBot="1">
      <c r="A4463" s="3" t="s">
        <v>335</v>
      </c>
      <c r="B4463" s="2" t="s">
        <v>3140</v>
      </c>
      <c r="C4463" s="8" t="str">
        <f t="shared" ref="C4463:C4464" si="5346">MID(A4463,FIND(" - ",A4463)+3,LEN(A4463))</f>
        <v>The Children's Hospital of Philadelphia (CHOP)</v>
      </c>
      <c r="D4463" s="2" t="s">
        <v>3143</v>
      </c>
      <c r="E4463" s="4" t="str">
        <f t="shared" ref="E4463" si="5347">LEFT(A4463,(FIND(" checkout",A4463,1)-1))</f>
        <v>5:10 PM</v>
      </c>
    </row>
    <row r="4464" spans="1:5" ht="13.5" thickBot="1">
      <c r="A4464" s="5" t="s">
        <v>451</v>
      </c>
      <c r="B4464" s="2" t="s">
        <v>3141</v>
      </c>
      <c r="C4464" s="8" t="str">
        <f t="shared" si="5346"/>
        <v>Rodin Museum</v>
      </c>
      <c r="D4464" s="2" t="s">
        <v>3144</v>
      </c>
      <c r="E4464" s="4" t="str">
        <f t="shared" ref="E4464" si="5348">LEFT(A4464,(FIND(" return",A4464,1)-1))</f>
        <v>5:30 PM</v>
      </c>
    </row>
    <row r="4465" spans="1:5" ht="13.5" thickBot="1">
      <c r="A4465" s="3" t="s">
        <v>68</v>
      </c>
      <c r="B4465" s="6" t="s">
        <v>3142</v>
      </c>
      <c r="C4465" s="4" t="str">
        <f t="shared" ref="C4465" si="5349">LEFT(A4465,(FIND(" miles",A4465,1)-1))</f>
        <v>3</v>
      </c>
    </row>
    <row r="4466" spans="1:5" ht="13.5" thickBot="1">
      <c r="A4466" s="7">
        <v>0</v>
      </c>
      <c r="B4466" s="2" t="s">
        <v>3139</v>
      </c>
      <c r="C4466" s="8" t="str">
        <f t="shared" ref="C4466" si="5350">MID(A4462,FIND(" - ",A4462)+3, 2)</f>
        <v>20</v>
      </c>
    </row>
    <row r="4467" spans="1:5" ht="13.5" thickBot="1">
      <c r="A4467" s="1" t="s">
        <v>2055</v>
      </c>
      <c r="B4467" s="2" t="s">
        <v>3138</v>
      </c>
      <c r="C4467" s="4" t="str">
        <f t="shared" ref="C4467" si="5351">LEFT(A4467,(FIND(" -",A4467,1)-1))</f>
        <v>12/4/2017</v>
      </c>
    </row>
    <row r="4468" spans="1:5" ht="13.5" thickBot="1">
      <c r="A4468" s="3" t="s">
        <v>1624</v>
      </c>
      <c r="B4468" s="2" t="s">
        <v>3140</v>
      </c>
      <c r="C4468" s="8" t="str">
        <f t="shared" ref="C4468:C4469" si="5352">MID(A4468,FIND(" - ",A4468)+3,LEN(A4468))</f>
        <v>20th &amp; Fairmount</v>
      </c>
      <c r="D4468" s="2" t="s">
        <v>3143</v>
      </c>
      <c r="E4468" s="4" t="str">
        <f t="shared" ref="E4468" si="5353">LEFT(A4468,(FIND(" checkout",A4468,1)-1))</f>
        <v>8:07 AM</v>
      </c>
    </row>
    <row r="4469" spans="1:5" ht="13.5" thickBot="1">
      <c r="A4469" s="5" t="s">
        <v>675</v>
      </c>
      <c r="B4469" s="2" t="s">
        <v>3141</v>
      </c>
      <c r="C4469" s="8" t="str">
        <f t="shared" si="5352"/>
        <v>The Children's Hospital of Philadelphia (CHOP)</v>
      </c>
      <c r="D4469" s="2" t="s">
        <v>3144</v>
      </c>
      <c r="E4469" s="4" t="str">
        <f t="shared" ref="E4469" si="5354">LEFT(A4469,(FIND(" return",A4469,1)-1))</f>
        <v>8:25 AM</v>
      </c>
    </row>
    <row r="4470" spans="1:5" ht="13.5" thickBot="1">
      <c r="A4470" s="3" t="s">
        <v>74</v>
      </c>
      <c r="B4470" s="6" t="s">
        <v>3142</v>
      </c>
      <c r="C4470" s="4" t="str">
        <f t="shared" ref="C4470" si="5355">LEFT(A4470,(FIND(" miles",A4470,1)-1))</f>
        <v>2.7</v>
      </c>
    </row>
    <row r="4471" spans="1:5" ht="13.5" thickBot="1">
      <c r="A4471" s="7">
        <v>0</v>
      </c>
      <c r="B4471" s="2" t="s">
        <v>3139</v>
      </c>
      <c r="C4471" s="8" t="str">
        <f t="shared" ref="C4471" si="5356">MID(A4467,FIND(" - ",A4467)+3, 2)</f>
        <v>18</v>
      </c>
    </row>
    <row r="4472" spans="1:5" ht="13.5" thickBot="1">
      <c r="A4472" s="1" t="s">
        <v>2055</v>
      </c>
      <c r="B4472" s="2" t="s">
        <v>3138</v>
      </c>
      <c r="C4472" s="4" t="str">
        <f t="shared" ref="C4472" si="5357">LEFT(A4472,(FIND(" -",A4472,1)-1))</f>
        <v>12/4/2017</v>
      </c>
    </row>
    <row r="4473" spans="1:5" ht="13.5" thickBot="1">
      <c r="A4473" s="3" t="s">
        <v>2006</v>
      </c>
      <c r="B4473" s="2" t="s">
        <v>3140</v>
      </c>
      <c r="C4473" s="8" t="str">
        <f t="shared" ref="C4473:C4474" si="5358">MID(A4473,FIND(" - ",A4473)+3,LEN(A4473))</f>
        <v>The Children's Hospital of Philadelphia, East Service Drive</v>
      </c>
      <c r="D4473" s="2" t="s">
        <v>3143</v>
      </c>
      <c r="E4473" s="4" t="str">
        <f t="shared" ref="E4473" si="5359">LEFT(A4473,(FIND(" checkout",A4473,1)-1))</f>
        <v>5:15 PM</v>
      </c>
    </row>
    <row r="4474" spans="1:5" ht="13.5" thickBot="1">
      <c r="A4474" s="5" t="s">
        <v>2056</v>
      </c>
      <c r="B4474" s="2" t="s">
        <v>3141</v>
      </c>
      <c r="C4474" s="8" t="str">
        <f t="shared" si="5358"/>
        <v>20th &amp; Fairmount</v>
      </c>
      <c r="D4474" s="2" t="s">
        <v>3144</v>
      </c>
      <c r="E4474" s="4" t="str">
        <f t="shared" ref="E4474" si="5360">LEFT(A4474,(FIND(" return",A4474,1)-1))</f>
        <v>5:33 PM</v>
      </c>
    </row>
    <row r="4475" spans="1:5" ht="13.5" thickBot="1">
      <c r="A4475" s="3" t="s">
        <v>74</v>
      </c>
      <c r="B4475" s="6" t="s">
        <v>3142</v>
      </c>
      <c r="C4475" s="4" t="str">
        <f t="shared" ref="C4475" si="5361">LEFT(A4475,(FIND(" miles",A4475,1)-1))</f>
        <v>2.7</v>
      </c>
    </row>
    <row r="4476" spans="1:5" ht="13.5" thickBot="1">
      <c r="A4476" s="7">
        <v>0</v>
      </c>
      <c r="B4476" s="2" t="s">
        <v>3139</v>
      </c>
      <c r="C4476" s="8" t="str">
        <f t="shared" ref="C4476" si="5362">MID(A4472,FIND(" - ",A4472)+3, 2)</f>
        <v>18</v>
      </c>
    </row>
    <row r="4477" spans="1:5" ht="13.5" thickBot="1">
      <c r="A4477" s="1" t="s">
        <v>2057</v>
      </c>
      <c r="B4477" s="2" t="s">
        <v>3138</v>
      </c>
      <c r="C4477" s="4" t="str">
        <f t="shared" ref="C4477" si="5363">LEFT(A4477,(FIND(" -",A4477,1)-1))</f>
        <v>12/6/2017</v>
      </c>
    </row>
    <row r="4478" spans="1:5" ht="13.5" thickBot="1">
      <c r="A4478" s="3" t="s">
        <v>2058</v>
      </c>
      <c r="B4478" s="2" t="s">
        <v>3140</v>
      </c>
      <c r="C4478" s="8" t="str">
        <f t="shared" ref="C4478:C4479" si="5364">MID(A4478,FIND(" - ",A4478)+3,LEN(A4478))</f>
        <v>20th &amp; Fairmount</v>
      </c>
      <c r="D4478" s="2" t="s">
        <v>3143</v>
      </c>
      <c r="E4478" s="4" t="str">
        <f t="shared" ref="E4478" si="5365">LEFT(A4478,(FIND(" checkout",A4478,1)-1))</f>
        <v>8:14 AM</v>
      </c>
    </row>
    <row r="4479" spans="1:5" ht="13.5" thickBot="1">
      <c r="A4479" s="5" t="s">
        <v>2059</v>
      </c>
      <c r="B4479" s="2" t="s">
        <v>3141</v>
      </c>
      <c r="C4479" s="8" t="str">
        <f t="shared" si="5364"/>
        <v>23rd &amp; South</v>
      </c>
      <c r="D4479" s="2" t="s">
        <v>3144</v>
      </c>
      <c r="E4479" s="4" t="str">
        <f t="shared" ref="E4479" si="5366">LEFT(A4479,(FIND(" return",A4479,1)-1))</f>
        <v>9:05 AM</v>
      </c>
    </row>
    <row r="4480" spans="1:5" ht="13.5" thickBot="1">
      <c r="A4480" s="3" t="s">
        <v>1598</v>
      </c>
      <c r="B4480" s="6" t="s">
        <v>3142</v>
      </c>
      <c r="C4480" s="4" t="str">
        <f t="shared" ref="C4480" si="5367">LEFT(A4480,(FIND(" miles",A4480,1)-1))</f>
        <v>7.65</v>
      </c>
    </row>
    <row r="4481" spans="1:5" ht="13.5" thickBot="1">
      <c r="A4481" s="7">
        <v>0</v>
      </c>
      <c r="B4481" s="2" t="s">
        <v>3139</v>
      </c>
      <c r="C4481" s="8" t="str">
        <f t="shared" ref="C4481" si="5368">MID(A4477,FIND(" - ",A4477)+3, 2)</f>
        <v>51</v>
      </c>
    </row>
    <row r="4482" spans="1:5" ht="13.5" thickBot="1">
      <c r="A4482" s="1" t="s">
        <v>2060</v>
      </c>
      <c r="B4482" s="2" t="s">
        <v>3138</v>
      </c>
      <c r="C4482" s="4" t="str">
        <f t="shared" ref="C4482" si="5369">LEFT(A4482,(FIND(" -",A4482,1)-1))</f>
        <v>12/6/2017</v>
      </c>
    </row>
    <row r="4483" spans="1:5" ht="13.5" thickBot="1">
      <c r="A4483" s="3" t="s">
        <v>2061</v>
      </c>
      <c r="B4483" s="2" t="s">
        <v>3140</v>
      </c>
      <c r="C4483" s="8" t="str">
        <f t="shared" ref="C4483:C4484" si="5370">MID(A4483,FIND(" - ",A4483)+3,LEN(A4483))</f>
        <v>The Children's Hospital of Philadelphia (CHOP)</v>
      </c>
      <c r="D4483" s="2" t="s">
        <v>3143</v>
      </c>
      <c r="E4483" s="4" t="str">
        <f t="shared" ref="E4483" si="5371">LEFT(A4483,(FIND(" checkout",A4483,1)-1))</f>
        <v>5:35 PM</v>
      </c>
    </row>
    <row r="4484" spans="1:5" ht="13.5" thickBot="1">
      <c r="A4484" s="5" t="s">
        <v>2062</v>
      </c>
      <c r="B4484" s="2" t="s">
        <v>3141</v>
      </c>
      <c r="C4484" s="8" t="str">
        <f t="shared" si="5370"/>
        <v>23rd &amp; Market</v>
      </c>
      <c r="D4484" s="2" t="s">
        <v>3144</v>
      </c>
      <c r="E4484" s="4" t="str">
        <f t="shared" ref="E4484" si="5372">LEFT(A4484,(FIND(" return",A4484,1)-1))</f>
        <v>5:46 PM</v>
      </c>
    </row>
    <row r="4485" spans="1:5" ht="13.5" thickBot="1">
      <c r="A4485" s="3" t="s">
        <v>330</v>
      </c>
      <c r="B4485" s="6" t="s">
        <v>3142</v>
      </c>
      <c r="C4485" s="4" t="str">
        <f t="shared" ref="C4485" si="5373">LEFT(A4485,(FIND(" miles",A4485,1)-1))</f>
        <v>1.65</v>
      </c>
    </row>
    <row r="4486" spans="1:5" ht="13.5" thickBot="1">
      <c r="A4486" s="7">
        <v>0</v>
      </c>
      <c r="B4486" s="2" t="s">
        <v>3139</v>
      </c>
      <c r="C4486" s="8" t="str">
        <f t="shared" ref="C4486" si="5374">MID(A4482,FIND(" - ",A4482)+3, 2)</f>
        <v>11</v>
      </c>
    </row>
    <row r="4487" spans="1:5" ht="13.5" thickBot="1">
      <c r="A4487" s="1" t="s">
        <v>2063</v>
      </c>
      <c r="B4487" s="2" t="s">
        <v>3138</v>
      </c>
      <c r="C4487" s="4" t="str">
        <f t="shared" ref="C4487" si="5375">LEFT(A4487,(FIND(" -",A4487,1)-1))</f>
        <v>12/6/2017</v>
      </c>
    </row>
    <row r="4488" spans="1:5" ht="13.5" thickBot="1">
      <c r="A4488" s="3" t="s">
        <v>2064</v>
      </c>
      <c r="B4488" s="2" t="s">
        <v>3140</v>
      </c>
      <c r="C4488" s="8" t="str">
        <f t="shared" ref="C4488:C4489" si="5376">MID(A4488,FIND(" - ",A4488)+3,LEN(A4488))</f>
        <v>Rittenhouse Square</v>
      </c>
      <c r="D4488" s="2" t="s">
        <v>3143</v>
      </c>
      <c r="E4488" s="4" t="str">
        <f t="shared" ref="E4488" si="5377">LEFT(A4488,(FIND(" checkout",A4488,1)-1))</f>
        <v>6:17 PM</v>
      </c>
    </row>
    <row r="4489" spans="1:5" ht="13.5" thickBot="1">
      <c r="A4489" s="5" t="s">
        <v>2065</v>
      </c>
      <c r="B4489" s="2" t="s">
        <v>3141</v>
      </c>
      <c r="C4489" s="8" t="str">
        <f t="shared" si="5376"/>
        <v>2nd &amp; Race</v>
      </c>
      <c r="D4489" s="2" t="s">
        <v>3144</v>
      </c>
      <c r="E4489" s="4" t="str">
        <f t="shared" ref="E4489" si="5378">LEFT(A4489,(FIND(" return",A4489,1)-1))</f>
        <v>6:36 PM</v>
      </c>
    </row>
    <row r="4490" spans="1:5" ht="13.5" thickBot="1">
      <c r="A4490" s="3" t="s">
        <v>39</v>
      </c>
      <c r="B4490" s="6" t="s">
        <v>3142</v>
      </c>
      <c r="C4490" s="4" t="str">
        <f t="shared" ref="C4490" si="5379">LEFT(A4490,(FIND(" miles",A4490,1)-1))</f>
        <v>2.85</v>
      </c>
    </row>
    <row r="4491" spans="1:5" ht="13.5" thickBot="1">
      <c r="A4491" s="7">
        <v>0</v>
      </c>
      <c r="B4491" s="2" t="s">
        <v>3139</v>
      </c>
      <c r="C4491" s="8" t="str">
        <f t="shared" ref="C4491" si="5380">MID(A4487,FIND(" - ",A4487)+3, 2)</f>
        <v>19</v>
      </c>
    </row>
    <row r="4492" spans="1:5" ht="13.5" thickBot="1">
      <c r="A4492" s="1" t="s">
        <v>2066</v>
      </c>
      <c r="B4492" s="2" t="s">
        <v>3138</v>
      </c>
      <c r="C4492" s="4" t="str">
        <f t="shared" ref="C4492" si="5381">LEFT(A4492,(FIND(" -",A4492,1)-1))</f>
        <v>12/7/2017</v>
      </c>
    </row>
    <row r="4493" spans="1:5" ht="13.5" thickBot="1">
      <c r="A4493" s="3" t="s">
        <v>1560</v>
      </c>
      <c r="B4493" s="2" t="s">
        <v>3140</v>
      </c>
      <c r="C4493" s="8" t="str">
        <f t="shared" ref="C4493:C4494" si="5382">MID(A4493,FIND(" - ",A4493)+3,LEN(A4493))</f>
        <v>20th &amp; Fairmount</v>
      </c>
      <c r="D4493" s="2" t="s">
        <v>3143</v>
      </c>
      <c r="E4493" s="4" t="str">
        <f t="shared" ref="E4493" si="5383">LEFT(A4493,(FIND(" checkout",A4493,1)-1))</f>
        <v>8:06 AM</v>
      </c>
    </row>
    <row r="4494" spans="1:5" ht="13.5" thickBot="1">
      <c r="A4494" s="5" t="s">
        <v>87</v>
      </c>
      <c r="B4494" s="2" t="s">
        <v>3141</v>
      </c>
      <c r="C4494" s="8" t="str">
        <f t="shared" si="5382"/>
        <v>The Children's Hospital of Philadelphia (CHOP)</v>
      </c>
      <c r="D4494" s="2" t="s">
        <v>3144</v>
      </c>
      <c r="E4494" s="4" t="str">
        <f t="shared" ref="E4494" si="5384">LEFT(A4494,(FIND(" return",A4494,1)-1))</f>
        <v>8:22 AM</v>
      </c>
    </row>
    <row r="4495" spans="1:5" ht="13.5" thickBot="1">
      <c r="A4495" s="3" t="s">
        <v>35</v>
      </c>
      <c r="B4495" s="6" t="s">
        <v>3142</v>
      </c>
      <c r="C4495" s="4" t="str">
        <f t="shared" ref="C4495" si="5385">LEFT(A4495,(FIND(" miles",A4495,1)-1))</f>
        <v>2.4</v>
      </c>
    </row>
    <row r="4496" spans="1:5" ht="13.5" thickBot="1">
      <c r="A4496" s="7">
        <v>0</v>
      </c>
      <c r="B4496" s="2" t="s">
        <v>3139</v>
      </c>
      <c r="C4496" s="8" t="str">
        <f t="shared" ref="C4496" si="5386">MID(A4492,FIND(" - ",A4492)+3, 2)</f>
        <v>16</v>
      </c>
    </row>
    <row r="4497" spans="1:5" ht="13.5" thickBot="1">
      <c r="A4497" s="1" t="s">
        <v>2067</v>
      </c>
      <c r="B4497" s="2" t="s">
        <v>3138</v>
      </c>
      <c r="C4497" s="4" t="str">
        <f t="shared" ref="C4497" si="5387">LEFT(A4497,(FIND(" -",A4497,1)-1))</f>
        <v>12/7/2017</v>
      </c>
    </row>
    <row r="4498" spans="1:5" ht="13.5" thickBot="1">
      <c r="A4498" s="3" t="s">
        <v>2068</v>
      </c>
      <c r="B4498" s="2" t="s">
        <v>3140</v>
      </c>
      <c r="C4498" s="8" t="str">
        <f t="shared" ref="C4498:C4499" si="5388">MID(A4498,FIND(" - ",A4498)+3,LEN(A4498))</f>
        <v>20th &amp; Fairmount</v>
      </c>
      <c r="D4498" s="2" t="s">
        <v>3143</v>
      </c>
      <c r="E4498" s="4" t="str">
        <f t="shared" ref="E4498" si="5389">LEFT(A4498,(FIND(" checkout",A4498,1)-1))</f>
        <v>9:26 PM</v>
      </c>
    </row>
    <row r="4499" spans="1:5" ht="13.5" thickBot="1">
      <c r="A4499" s="5" t="s">
        <v>2069</v>
      </c>
      <c r="B4499" s="2" t="s">
        <v>3141</v>
      </c>
      <c r="C4499" s="8" t="str">
        <f t="shared" si="5388"/>
        <v>24th &amp; Sansom</v>
      </c>
      <c r="D4499" s="2" t="s">
        <v>3144</v>
      </c>
      <c r="E4499" s="4" t="str">
        <f t="shared" ref="E4499" si="5390">LEFT(A4499,(FIND(" return",A4499,1)-1))</f>
        <v>9:35 PM</v>
      </c>
    </row>
    <row r="4500" spans="1:5" ht="13.5" thickBot="1">
      <c r="A4500" s="3" t="s">
        <v>299</v>
      </c>
      <c r="B4500" s="6" t="s">
        <v>3142</v>
      </c>
      <c r="C4500" s="4" t="str">
        <f t="shared" ref="C4500" si="5391">LEFT(A4500,(FIND(" miles",A4500,1)-1))</f>
        <v>1.35</v>
      </c>
    </row>
    <row r="4501" spans="1:5" ht="13.5" thickBot="1">
      <c r="A4501" s="7">
        <v>0</v>
      </c>
      <c r="B4501" s="2" t="s">
        <v>3139</v>
      </c>
      <c r="C4501" s="8" t="str">
        <f t="shared" ref="C4501" si="5392">MID(A4497,FIND(" - ",A4497)+3, 2)</f>
        <v xml:space="preserve">9 </v>
      </c>
    </row>
    <row r="4502" spans="1:5" ht="13.5" thickBot="1">
      <c r="A4502" s="1" t="s">
        <v>2070</v>
      </c>
      <c r="B4502" s="2" t="s">
        <v>3138</v>
      </c>
      <c r="C4502" s="4" t="str">
        <f t="shared" ref="C4502" si="5393">LEFT(A4502,(FIND(" -",A4502,1)-1))</f>
        <v>12/7/2017</v>
      </c>
    </row>
    <row r="4503" spans="1:5" ht="13.5" thickBot="1">
      <c r="A4503" s="3" t="s">
        <v>2071</v>
      </c>
      <c r="B4503" s="2" t="s">
        <v>3140</v>
      </c>
      <c r="C4503" s="8" t="str">
        <f t="shared" ref="C4503:C4504" si="5394">MID(A4503,FIND(" - ",A4503)+3,LEN(A4503))</f>
        <v>24th &amp; Sansom</v>
      </c>
      <c r="D4503" s="2" t="s">
        <v>3143</v>
      </c>
      <c r="E4503" s="4" t="str">
        <f t="shared" ref="E4503" si="5395">LEFT(A4503,(FIND(" checkout",A4503,1)-1))</f>
        <v>11:21 PM</v>
      </c>
    </row>
    <row r="4504" spans="1:5" ht="13.5" thickBot="1">
      <c r="A4504" s="5" t="s">
        <v>2072</v>
      </c>
      <c r="B4504" s="2" t="s">
        <v>3141</v>
      </c>
      <c r="C4504" s="8" t="str">
        <f t="shared" si="5394"/>
        <v>20th &amp; Fairmount</v>
      </c>
      <c r="D4504" s="2" t="s">
        <v>3144</v>
      </c>
      <c r="E4504" s="4" t="str">
        <f t="shared" ref="E4504" si="5396">LEFT(A4504,(FIND(" return",A4504,1)-1))</f>
        <v>11:31 PM</v>
      </c>
    </row>
    <row r="4505" spans="1:5" ht="13.5" thickBot="1">
      <c r="A4505" s="3" t="s">
        <v>49</v>
      </c>
      <c r="B4505" s="6" t="s">
        <v>3142</v>
      </c>
      <c r="C4505" s="4" t="str">
        <f t="shared" ref="C4505" si="5397">LEFT(A4505,(FIND(" miles",A4505,1)-1))</f>
        <v>1.5</v>
      </c>
    </row>
    <row r="4506" spans="1:5" ht="13.5" thickBot="1">
      <c r="A4506" s="7">
        <v>0</v>
      </c>
      <c r="B4506" s="2" t="s">
        <v>3139</v>
      </c>
      <c r="C4506" s="8" t="str">
        <f t="shared" ref="C4506" si="5398">MID(A4502,FIND(" - ",A4502)+3, 2)</f>
        <v>10</v>
      </c>
    </row>
    <row r="4507" spans="1:5" ht="13.5" thickBot="1">
      <c r="A4507" s="1" t="s">
        <v>2073</v>
      </c>
      <c r="B4507" s="2" t="s">
        <v>3138</v>
      </c>
      <c r="C4507" s="4" t="str">
        <f t="shared" ref="C4507" si="5399">LEFT(A4507,(FIND(" -",A4507,1)-1))</f>
        <v>12/8/2017</v>
      </c>
    </row>
    <row r="4508" spans="1:5" ht="13.5" thickBot="1">
      <c r="A4508" s="3" t="s">
        <v>2074</v>
      </c>
      <c r="B4508" s="2" t="s">
        <v>3140</v>
      </c>
      <c r="C4508" s="8" t="str">
        <f t="shared" ref="C4508:C4509" si="5400">MID(A4508,FIND(" - ",A4508)+3,LEN(A4508))</f>
        <v>20th &amp; Fairmount</v>
      </c>
      <c r="D4508" s="2" t="s">
        <v>3143</v>
      </c>
      <c r="E4508" s="4" t="str">
        <f t="shared" ref="E4508" si="5401">LEFT(A4508,(FIND(" checkout",A4508,1)-1))</f>
        <v>8:28 AM</v>
      </c>
    </row>
    <row r="4509" spans="1:5" ht="13.5" thickBot="1">
      <c r="A4509" s="5" t="s">
        <v>2075</v>
      </c>
      <c r="B4509" s="2" t="s">
        <v>3141</v>
      </c>
      <c r="C4509" s="8" t="str">
        <f t="shared" si="5400"/>
        <v>The Children's Hospital of Philadelphia (CHOP)</v>
      </c>
      <c r="D4509" s="2" t="s">
        <v>3144</v>
      </c>
      <c r="E4509" s="4" t="str">
        <f t="shared" ref="E4509" si="5402">LEFT(A4509,(FIND(" return",A4509,1)-1))</f>
        <v>8:44 AM</v>
      </c>
    </row>
    <row r="4510" spans="1:5" ht="13.5" thickBot="1">
      <c r="A4510" s="3" t="s">
        <v>35</v>
      </c>
      <c r="B4510" s="6" t="s">
        <v>3142</v>
      </c>
      <c r="C4510" s="4" t="str">
        <f t="shared" ref="C4510" si="5403">LEFT(A4510,(FIND(" miles",A4510,1)-1))</f>
        <v>2.4</v>
      </c>
    </row>
    <row r="4511" spans="1:5" ht="13.5" thickBot="1">
      <c r="A4511" s="7">
        <v>0</v>
      </c>
      <c r="B4511" s="2" t="s">
        <v>3139</v>
      </c>
      <c r="C4511" s="8" t="str">
        <f t="shared" ref="C4511" si="5404">MID(A4507,FIND(" - ",A4507)+3, 2)</f>
        <v>16</v>
      </c>
    </row>
    <row r="4512" spans="1:5" ht="13.5" thickBot="1">
      <c r="A4512" s="1" t="s">
        <v>2076</v>
      </c>
      <c r="B4512" s="2" t="s">
        <v>3138</v>
      </c>
      <c r="C4512" s="4" t="str">
        <f t="shared" ref="C4512" si="5405">LEFT(A4512,(FIND(" -",A4512,1)-1))</f>
        <v>12/11/2017</v>
      </c>
    </row>
    <row r="4513" spans="1:5" ht="13.5" thickBot="1">
      <c r="A4513" s="3" t="s">
        <v>248</v>
      </c>
      <c r="B4513" s="2" t="s">
        <v>3140</v>
      </c>
      <c r="C4513" s="8" t="str">
        <f t="shared" ref="C4513:C4514" si="5406">MID(A4513,FIND(" - ",A4513)+3,LEN(A4513))</f>
        <v>23rd &amp; Fairmount</v>
      </c>
      <c r="D4513" s="2" t="s">
        <v>3143</v>
      </c>
      <c r="E4513" s="4" t="str">
        <f t="shared" ref="E4513" si="5407">LEFT(A4513,(FIND(" checkout",A4513,1)-1))</f>
        <v>8:16 AM</v>
      </c>
    </row>
    <row r="4514" spans="1:5" ht="13.5" thickBot="1">
      <c r="A4514" s="5" t="s">
        <v>572</v>
      </c>
      <c r="B4514" s="2" t="s">
        <v>3141</v>
      </c>
      <c r="C4514" s="8" t="str">
        <f t="shared" si="5406"/>
        <v>23rd &amp; Fairmount</v>
      </c>
      <c r="D4514" s="2" t="s">
        <v>3144</v>
      </c>
      <c r="E4514" s="4" t="str">
        <f t="shared" ref="E4514" si="5408">LEFT(A4514,(FIND(" return",A4514,1)-1))</f>
        <v>8:16 AM</v>
      </c>
    </row>
    <row r="4515" spans="1:5" ht="13.5" thickBot="1">
      <c r="A4515" s="3" t="s">
        <v>118</v>
      </c>
      <c r="B4515" s="6" t="s">
        <v>3142</v>
      </c>
      <c r="C4515" s="4" t="str">
        <f t="shared" ref="C4515" si="5409">LEFT(A4515,(FIND(" miles",A4515,1)-1))</f>
        <v>0</v>
      </c>
    </row>
    <row r="4516" spans="1:5" ht="13.5" thickBot="1">
      <c r="A4516" s="7">
        <v>0</v>
      </c>
      <c r="B4516" s="2" t="s">
        <v>3139</v>
      </c>
      <c r="C4516" s="8" t="str">
        <f t="shared" ref="C4516" si="5410">MID(A4512,FIND(" - ",A4512)+3, 2)</f>
        <v xml:space="preserve">0 </v>
      </c>
    </row>
    <row r="4517" spans="1:5" ht="13.5" thickBot="1">
      <c r="A4517" s="1" t="s">
        <v>2077</v>
      </c>
      <c r="B4517" s="2" t="s">
        <v>3138</v>
      </c>
      <c r="C4517" s="4" t="str">
        <f t="shared" ref="C4517" si="5411">LEFT(A4517,(FIND(" -",A4517,1)-1))</f>
        <v>12/11/2017</v>
      </c>
    </row>
    <row r="4518" spans="1:5" ht="13.5" thickBot="1">
      <c r="A4518" s="3" t="s">
        <v>248</v>
      </c>
      <c r="B4518" s="2" t="s">
        <v>3140</v>
      </c>
      <c r="C4518" s="8" t="str">
        <f t="shared" ref="C4518:C4519" si="5412">MID(A4518,FIND(" - ",A4518)+3,LEN(A4518))</f>
        <v>23rd &amp; Fairmount</v>
      </c>
      <c r="D4518" s="2" t="s">
        <v>3143</v>
      </c>
      <c r="E4518" s="4" t="str">
        <f t="shared" ref="E4518" si="5413">LEFT(A4518,(FIND(" checkout",A4518,1)-1))</f>
        <v>8:16 AM</v>
      </c>
    </row>
    <row r="4519" spans="1:5" ht="13.5" thickBot="1">
      <c r="A4519" s="5" t="s">
        <v>236</v>
      </c>
      <c r="B4519" s="2" t="s">
        <v>3141</v>
      </c>
      <c r="C4519" s="8" t="str">
        <f t="shared" si="5412"/>
        <v>The Children's Hospital of Philadelphia (CHOP)</v>
      </c>
      <c r="D4519" s="2" t="s">
        <v>3144</v>
      </c>
      <c r="E4519" s="4" t="str">
        <f t="shared" ref="E4519" si="5414">LEFT(A4519,(FIND(" return",A4519,1)-1))</f>
        <v>8:31 AM</v>
      </c>
    </row>
    <row r="4520" spans="1:5" ht="13.5" thickBot="1">
      <c r="A4520" s="3" t="s">
        <v>23</v>
      </c>
      <c r="B4520" s="6" t="s">
        <v>3142</v>
      </c>
      <c r="C4520" s="4" t="str">
        <f t="shared" ref="C4520" si="5415">LEFT(A4520,(FIND(" miles",A4520,1)-1))</f>
        <v>2.25</v>
      </c>
    </row>
    <row r="4521" spans="1:5" ht="13.5" thickBot="1">
      <c r="A4521" s="7">
        <v>0</v>
      </c>
      <c r="B4521" s="2" t="s">
        <v>3139</v>
      </c>
      <c r="C4521" s="8" t="str">
        <f t="shared" ref="C4521" si="5416">MID(A4517,FIND(" - ",A4517)+3, 2)</f>
        <v>15</v>
      </c>
    </row>
    <row r="4522" spans="1:5" ht="13.5" thickBot="1">
      <c r="A4522" s="1" t="s">
        <v>2078</v>
      </c>
      <c r="B4522" s="2" t="s">
        <v>3138</v>
      </c>
      <c r="C4522" s="4" t="str">
        <f t="shared" ref="C4522" si="5417">LEFT(A4522,(FIND(" -",A4522,1)-1))</f>
        <v>12/11/2017</v>
      </c>
    </row>
    <row r="4523" spans="1:5" ht="13.5" thickBot="1">
      <c r="A4523" s="3" t="s">
        <v>2079</v>
      </c>
      <c r="B4523" s="2" t="s">
        <v>3140</v>
      </c>
      <c r="C4523" s="8" t="str">
        <f t="shared" ref="C4523:C4524" si="5418">MID(A4523,FIND(" - ",A4523)+3,LEN(A4523))</f>
        <v>The Children's Hospital of Philadelphia (CHOP)</v>
      </c>
      <c r="D4523" s="2" t="s">
        <v>3143</v>
      </c>
      <c r="E4523" s="4" t="str">
        <f t="shared" ref="E4523" si="5419">LEFT(A4523,(FIND(" checkout",A4523,1)-1))</f>
        <v>3:35 PM</v>
      </c>
    </row>
    <row r="4524" spans="1:5" ht="13.5" thickBot="1">
      <c r="A4524" s="5" t="s">
        <v>2080</v>
      </c>
      <c r="B4524" s="2" t="s">
        <v>3141</v>
      </c>
      <c r="C4524" s="8" t="str">
        <f t="shared" si="5418"/>
        <v>23rd &amp; Fairmount</v>
      </c>
      <c r="D4524" s="2" t="s">
        <v>3144</v>
      </c>
      <c r="E4524" s="4" t="str">
        <f t="shared" ref="E4524" si="5420">LEFT(A4524,(FIND(" return",A4524,1)-1))</f>
        <v>3:48 PM</v>
      </c>
    </row>
    <row r="4525" spans="1:5" ht="13.5" thickBot="1">
      <c r="A4525" s="3" t="s">
        <v>31</v>
      </c>
      <c r="B4525" s="6" t="s">
        <v>3142</v>
      </c>
      <c r="C4525" s="4" t="str">
        <f t="shared" ref="C4525" si="5421">LEFT(A4525,(FIND(" miles",A4525,1)-1))</f>
        <v>1.95</v>
      </c>
    </row>
    <row r="4526" spans="1:5" ht="13.5" thickBot="1">
      <c r="A4526" s="7">
        <v>0</v>
      </c>
      <c r="B4526" s="2" t="s">
        <v>3139</v>
      </c>
      <c r="C4526" s="8" t="str">
        <f t="shared" ref="C4526" si="5422">MID(A4522,FIND(" - ",A4522)+3, 2)</f>
        <v>13</v>
      </c>
    </row>
    <row r="4527" spans="1:5" ht="13.5" thickBot="1">
      <c r="A4527" s="1" t="s">
        <v>2081</v>
      </c>
      <c r="B4527" s="2" t="s">
        <v>3138</v>
      </c>
      <c r="C4527" s="4" t="str">
        <f t="shared" ref="C4527" si="5423">LEFT(A4527,(FIND(" -",A4527,1)-1))</f>
        <v>12/11/2017</v>
      </c>
    </row>
    <row r="4528" spans="1:5" ht="13.5" thickBot="1">
      <c r="A4528" s="3" t="s">
        <v>2082</v>
      </c>
      <c r="B4528" s="2" t="s">
        <v>3140</v>
      </c>
      <c r="C4528" s="8" t="str">
        <f t="shared" ref="C4528:C4529" si="5424">MID(A4528,FIND(" - ",A4528)+3,LEN(A4528))</f>
        <v>20th &amp; Fairmount</v>
      </c>
      <c r="D4528" s="2" t="s">
        <v>3143</v>
      </c>
      <c r="E4528" s="4" t="str">
        <f t="shared" ref="E4528" si="5425">LEFT(A4528,(FIND(" checkout",A4528,1)-1))</f>
        <v>5:50 PM</v>
      </c>
    </row>
    <row r="4529" spans="1:5" ht="13.5" thickBot="1">
      <c r="A4529" s="5" t="s">
        <v>2083</v>
      </c>
      <c r="B4529" s="2" t="s">
        <v>3141</v>
      </c>
      <c r="C4529" s="8" t="str">
        <f t="shared" si="5424"/>
        <v>Berks Station, MFL</v>
      </c>
      <c r="D4529" s="2" t="s">
        <v>3144</v>
      </c>
      <c r="E4529" s="4" t="str">
        <f t="shared" ref="E4529" si="5426">LEFT(A4529,(FIND(" return",A4529,1)-1))</f>
        <v>6:08 PM</v>
      </c>
    </row>
    <row r="4530" spans="1:5" ht="13.5" thickBot="1">
      <c r="A4530" s="3" t="s">
        <v>74</v>
      </c>
      <c r="B4530" s="6" t="s">
        <v>3142</v>
      </c>
      <c r="C4530" s="4" t="str">
        <f t="shared" ref="C4530" si="5427">LEFT(A4530,(FIND(" miles",A4530,1)-1))</f>
        <v>2.7</v>
      </c>
    </row>
    <row r="4531" spans="1:5" ht="13.5" thickBot="1">
      <c r="A4531" s="7">
        <v>0</v>
      </c>
      <c r="B4531" s="2" t="s">
        <v>3139</v>
      </c>
      <c r="C4531" s="8" t="str">
        <f t="shared" ref="C4531" si="5428">MID(A4527,FIND(" - ",A4527)+3, 2)</f>
        <v>18</v>
      </c>
    </row>
    <row r="4532" spans="1:5" ht="13.5" thickBot="1">
      <c r="A4532" s="1" t="s">
        <v>2084</v>
      </c>
      <c r="B4532" s="2" t="s">
        <v>3138</v>
      </c>
      <c r="C4532" s="4" t="str">
        <f t="shared" ref="C4532" si="5429">LEFT(A4532,(FIND(" -",A4532,1)-1))</f>
        <v>12/12/2017</v>
      </c>
    </row>
    <row r="4533" spans="1:5" ht="13.5" thickBot="1">
      <c r="A4533" s="3" t="s">
        <v>2085</v>
      </c>
      <c r="B4533" s="2" t="s">
        <v>3140</v>
      </c>
      <c r="C4533" s="8" t="str">
        <f t="shared" ref="C4533:C4534" si="5430">MID(A4533,FIND(" - ",A4533)+3,LEN(A4533))</f>
        <v>Thompson &amp; Palmer, Adaire School</v>
      </c>
      <c r="D4533" s="2" t="s">
        <v>3143</v>
      </c>
      <c r="E4533" s="4" t="str">
        <f t="shared" ref="E4533" si="5431">LEFT(A4533,(FIND(" checkout",A4533,1)-1))</f>
        <v>8:26 AM</v>
      </c>
    </row>
    <row r="4534" spans="1:5" ht="13.5" thickBot="1">
      <c r="A4534" s="5" t="s">
        <v>2086</v>
      </c>
      <c r="B4534" s="2" t="s">
        <v>3141</v>
      </c>
      <c r="C4534" s="8" t="str">
        <f t="shared" si="5430"/>
        <v>20th &amp; Fairmount</v>
      </c>
      <c r="D4534" s="2" t="s">
        <v>3144</v>
      </c>
      <c r="E4534" s="4" t="str">
        <f t="shared" ref="E4534" si="5432">LEFT(A4534,(FIND(" return",A4534,1)-1))</f>
        <v>8:43 AM</v>
      </c>
    </row>
    <row r="4535" spans="1:5" ht="13.5" thickBot="1">
      <c r="A4535" s="3" t="s">
        <v>45</v>
      </c>
      <c r="B4535" s="6" t="s">
        <v>3142</v>
      </c>
      <c r="C4535" s="4" t="str">
        <f t="shared" ref="C4535" si="5433">LEFT(A4535,(FIND(" miles",A4535,1)-1))</f>
        <v>2.55</v>
      </c>
    </row>
    <row r="4536" spans="1:5" ht="13.5" thickBot="1">
      <c r="A4536" s="7">
        <v>0</v>
      </c>
      <c r="B4536" s="2" t="s">
        <v>3139</v>
      </c>
      <c r="C4536" s="8" t="str">
        <f t="shared" ref="C4536" si="5434">MID(A4532,FIND(" - ",A4532)+3, 2)</f>
        <v>17</v>
      </c>
    </row>
    <row r="4537" spans="1:5" ht="13.5" thickBot="1">
      <c r="A4537" s="1" t="s">
        <v>2087</v>
      </c>
      <c r="B4537" s="2" t="s">
        <v>3138</v>
      </c>
      <c r="C4537" s="4" t="str">
        <f t="shared" ref="C4537" si="5435">LEFT(A4537,(FIND(" -",A4537,1)-1))</f>
        <v>12/13/2017</v>
      </c>
    </row>
    <row r="4538" spans="1:5" ht="13.5" thickBot="1">
      <c r="A4538" s="3" t="s">
        <v>1728</v>
      </c>
      <c r="B4538" s="2" t="s">
        <v>3140</v>
      </c>
      <c r="C4538" s="8" t="str">
        <f t="shared" ref="C4538:C4539" si="5436">MID(A4538,FIND(" - ",A4538)+3,LEN(A4538))</f>
        <v>20th &amp; Fairmount</v>
      </c>
      <c r="D4538" s="2" t="s">
        <v>3143</v>
      </c>
      <c r="E4538" s="4" t="str">
        <f t="shared" ref="E4538" si="5437">LEFT(A4538,(FIND(" checkout",A4538,1)-1))</f>
        <v>8:09 AM</v>
      </c>
    </row>
    <row r="4539" spans="1:5" ht="13.5" thickBot="1">
      <c r="A4539" s="5" t="s">
        <v>67</v>
      </c>
      <c r="B4539" s="2" t="s">
        <v>3141</v>
      </c>
      <c r="C4539" s="8" t="str">
        <f t="shared" si="5436"/>
        <v>The Children's Hospital of Philadelphia (CHOP)</v>
      </c>
      <c r="D4539" s="2" t="s">
        <v>3144</v>
      </c>
      <c r="E4539" s="4" t="str">
        <f t="shared" ref="E4539" si="5438">LEFT(A4539,(FIND(" return",A4539,1)-1))</f>
        <v>8:28 AM</v>
      </c>
    </row>
    <row r="4540" spans="1:5" ht="13.5" thickBot="1">
      <c r="A4540" s="3" t="s">
        <v>39</v>
      </c>
      <c r="B4540" s="6" t="s">
        <v>3142</v>
      </c>
      <c r="C4540" s="4" t="str">
        <f t="shared" ref="C4540" si="5439">LEFT(A4540,(FIND(" miles",A4540,1)-1))</f>
        <v>2.85</v>
      </c>
    </row>
    <row r="4541" spans="1:5" ht="13.5" thickBot="1">
      <c r="A4541" s="7">
        <v>0</v>
      </c>
      <c r="B4541" s="2" t="s">
        <v>3139</v>
      </c>
      <c r="C4541" s="8" t="str">
        <f t="shared" ref="C4541" si="5440">MID(A4537,FIND(" - ",A4537)+3, 2)</f>
        <v>19</v>
      </c>
    </row>
    <row r="4542" spans="1:5" ht="13.5" thickBot="1">
      <c r="A4542" s="1" t="s">
        <v>2087</v>
      </c>
      <c r="B4542" s="2" t="s">
        <v>3138</v>
      </c>
      <c r="C4542" s="4" t="str">
        <f t="shared" ref="C4542" si="5441">LEFT(A4542,(FIND(" -",A4542,1)-1))</f>
        <v>12/13/2017</v>
      </c>
    </row>
    <row r="4543" spans="1:5" ht="13.5" thickBot="1">
      <c r="A4543" s="3" t="s">
        <v>2088</v>
      </c>
      <c r="B4543" s="2" t="s">
        <v>3140</v>
      </c>
      <c r="C4543" s="8" t="str">
        <f t="shared" ref="C4543:C4544" si="5442">MID(A4543,FIND(" - ",A4543)+3,LEN(A4543))</f>
        <v>The Children's Hospital of Philadelphia (CHOP)</v>
      </c>
      <c r="D4543" s="2" t="s">
        <v>3143</v>
      </c>
      <c r="E4543" s="4" t="str">
        <f t="shared" ref="E4543" si="5443">LEFT(A4543,(FIND(" checkout",A4543,1)-1))</f>
        <v>5:32 PM</v>
      </c>
    </row>
    <row r="4544" spans="1:5" ht="13.5" thickBot="1">
      <c r="A4544" s="5" t="s">
        <v>2089</v>
      </c>
      <c r="B4544" s="2" t="s">
        <v>3141</v>
      </c>
      <c r="C4544" s="8" t="str">
        <f t="shared" si="5442"/>
        <v>20th &amp; Fairmount</v>
      </c>
      <c r="D4544" s="2" t="s">
        <v>3144</v>
      </c>
      <c r="E4544" s="4" t="str">
        <f t="shared" ref="E4544" si="5444">LEFT(A4544,(FIND(" return",A4544,1)-1))</f>
        <v>5:51 PM</v>
      </c>
    </row>
    <row r="4545" spans="1:5" ht="13.5" thickBot="1">
      <c r="A4545" s="3" t="s">
        <v>39</v>
      </c>
      <c r="B4545" s="6" t="s">
        <v>3142</v>
      </c>
      <c r="C4545" s="4" t="str">
        <f t="shared" ref="C4545" si="5445">LEFT(A4545,(FIND(" miles",A4545,1)-1))</f>
        <v>2.85</v>
      </c>
    </row>
    <row r="4546" spans="1:5" ht="13.5" thickBot="1">
      <c r="A4546" s="7">
        <v>0</v>
      </c>
      <c r="B4546" s="2" t="s">
        <v>3139</v>
      </c>
      <c r="C4546" s="8" t="str">
        <f t="shared" ref="C4546" si="5446">MID(A4542,FIND(" - ",A4542)+3, 2)</f>
        <v>19</v>
      </c>
    </row>
    <row r="4547" spans="1:5" ht="13.5" thickBot="1">
      <c r="A4547" s="1" t="s">
        <v>2090</v>
      </c>
      <c r="B4547" s="2" t="s">
        <v>3138</v>
      </c>
      <c r="C4547" s="4" t="str">
        <f t="shared" ref="C4547" si="5447">LEFT(A4547,(FIND(" -",A4547,1)-1))</f>
        <v>12/14/2017</v>
      </c>
    </row>
    <row r="4548" spans="1:5" ht="13.5" thickBot="1">
      <c r="A4548" s="3" t="s">
        <v>1603</v>
      </c>
      <c r="B4548" s="2" t="s">
        <v>3140</v>
      </c>
      <c r="C4548" s="8" t="str">
        <f t="shared" ref="C4548:C4549" si="5448">MID(A4548,FIND(" - ",A4548)+3,LEN(A4548))</f>
        <v>20th &amp; Fairmount</v>
      </c>
      <c r="D4548" s="2" t="s">
        <v>3143</v>
      </c>
      <c r="E4548" s="4" t="str">
        <f t="shared" ref="E4548" si="5449">LEFT(A4548,(FIND(" checkout",A4548,1)-1))</f>
        <v>8:05 AM</v>
      </c>
    </row>
    <row r="4549" spans="1:5" ht="13.5" thickBot="1">
      <c r="A4549" s="5" t="s">
        <v>87</v>
      </c>
      <c r="B4549" s="2" t="s">
        <v>3141</v>
      </c>
      <c r="C4549" s="8" t="str">
        <f t="shared" si="5448"/>
        <v>The Children's Hospital of Philadelphia (CHOP)</v>
      </c>
      <c r="D4549" s="2" t="s">
        <v>3144</v>
      </c>
      <c r="E4549" s="4" t="str">
        <f t="shared" ref="E4549" si="5450">LEFT(A4549,(FIND(" return",A4549,1)-1))</f>
        <v>8:22 AM</v>
      </c>
    </row>
    <row r="4550" spans="1:5" ht="13.5" thickBot="1">
      <c r="A4550" s="3" t="s">
        <v>45</v>
      </c>
      <c r="B4550" s="6" t="s">
        <v>3142</v>
      </c>
      <c r="C4550" s="4" t="str">
        <f t="shared" ref="C4550" si="5451">LEFT(A4550,(FIND(" miles",A4550,1)-1))</f>
        <v>2.55</v>
      </c>
    </row>
    <row r="4551" spans="1:5" ht="13.5" thickBot="1">
      <c r="A4551" s="7">
        <v>0</v>
      </c>
      <c r="B4551" s="2" t="s">
        <v>3139</v>
      </c>
      <c r="C4551" s="8" t="str">
        <f t="shared" ref="C4551" si="5452">MID(A4547,FIND(" - ",A4547)+3, 2)</f>
        <v>17</v>
      </c>
    </row>
    <row r="4552" spans="1:5" ht="13.5" thickBot="1">
      <c r="A4552" s="1" t="s">
        <v>2091</v>
      </c>
      <c r="B4552" s="2" t="s">
        <v>3138</v>
      </c>
      <c r="C4552" s="4" t="str">
        <f t="shared" ref="C4552" si="5453">LEFT(A4552,(FIND(" -",A4552,1)-1))</f>
        <v>12/14/2017</v>
      </c>
    </row>
    <row r="4553" spans="1:5" ht="13.5" thickBot="1">
      <c r="A4553" s="3" t="s">
        <v>2092</v>
      </c>
      <c r="B4553" s="2" t="s">
        <v>3140</v>
      </c>
      <c r="C4553" s="8" t="str">
        <f t="shared" ref="C4553:C4554" si="5454">MID(A4553,FIND(" - ",A4553)+3,LEN(A4553))</f>
        <v>20th &amp; Fairmount</v>
      </c>
      <c r="D4553" s="2" t="s">
        <v>3143</v>
      </c>
      <c r="E4553" s="4" t="str">
        <f t="shared" ref="E4553" si="5455">LEFT(A4553,(FIND(" checkout",A4553,1)-1))</f>
        <v>8:31 PM</v>
      </c>
    </row>
    <row r="4554" spans="1:5" ht="13.5" thickBot="1">
      <c r="A4554" s="5" t="s">
        <v>2093</v>
      </c>
      <c r="B4554" s="2" t="s">
        <v>3141</v>
      </c>
      <c r="C4554" s="8" t="str">
        <f t="shared" si="5454"/>
        <v>24th &amp; Sansom</v>
      </c>
      <c r="D4554" s="2" t="s">
        <v>3144</v>
      </c>
      <c r="E4554" s="4" t="str">
        <f t="shared" ref="E4554" si="5456">LEFT(A4554,(FIND(" return",A4554,1)-1))</f>
        <v>8:40 PM</v>
      </c>
    </row>
    <row r="4555" spans="1:5" ht="13.5" thickBot="1">
      <c r="A4555" s="3" t="s">
        <v>299</v>
      </c>
      <c r="B4555" s="6" t="s">
        <v>3142</v>
      </c>
      <c r="C4555" s="4" t="str">
        <f t="shared" ref="C4555" si="5457">LEFT(A4555,(FIND(" miles",A4555,1)-1))</f>
        <v>1.35</v>
      </c>
    </row>
    <row r="4556" spans="1:5" ht="13.5" thickBot="1">
      <c r="A4556" s="7">
        <v>0</v>
      </c>
      <c r="B4556" s="2" t="s">
        <v>3139</v>
      </c>
      <c r="C4556" s="8" t="str">
        <f t="shared" ref="C4556" si="5458">MID(A4552,FIND(" - ",A4552)+3, 2)</f>
        <v xml:space="preserve">9 </v>
      </c>
    </row>
    <row r="4557" spans="1:5" ht="13.5" thickBot="1">
      <c r="A4557" s="1" t="s">
        <v>2094</v>
      </c>
      <c r="B4557" s="2" t="s">
        <v>3138</v>
      </c>
      <c r="C4557" s="4" t="str">
        <f t="shared" ref="C4557" si="5459">LEFT(A4557,(FIND(" -",A4557,1)-1))</f>
        <v>12/18/2017</v>
      </c>
    </row>
    <row r="4558" spans="1:5" ht="13.5" thickBot="1">
      <c r="A4558" s="3" t="s">
        <v>1732</v>
      </c>
      <c r="B4558" s="2" t="s">
        <v>3140</v>
      </c>
      <c r="C4558" s="8" t="str">
        <f t="shared" ref="C4558:C4559" si="5460">MID(A4558,FIND(" - ",A4558)+3,LEN(A4558))</f>
        <v>20th &amp; Fairmount</v>
      </c>
      <c r="D4558" s="2" t="s">
        <v>3143</v>
      </c>
      <c r="E4558" s="4" t="str">
        <f t="shared" ref="E4558" si="5461">LEFT(A4558,(FIND(" checkout",A4558,1)-1))</f>
        <v>8:04 AM</v>
      </c>
    </row>
    <row r="4559" spans="1:5" ht="13.5" thickBot="1">
      <c r="A4559" s="5" t="s">
        <v>1729</v>
      </c>
      <c r="B4559" s="2" t="s">
        <v>3141</v>
      </c>
      <c r="C4559" s="8" t="str">
        <f t="shared" si="5460"/>
        <v>The Children's Hospital of Philadelphia (CHOP)</v>
      </c>
      <c r="D4559" s="2" t="s">
        <v>3144</v>
      </c>
      <c r="E4559" s="4" t="str">
        <f t="shared" ref="E4559" si="5462">LEFT(A4559,(FIND(" return",A4559,1)-1))</f>
        <v>8:24 AM</v>
      </c>
    </row>
    <row r="4560" spans="1:5" ht="13.5" thickBot="1">
      <c r="A4560" s="3" t="s">
        <v>68</v>
      </c>
      <c r="B4560" s="6" t="s">
        <v>3142</v>
      </c>
      <c r="C4560" s="4" t="str">
        <f t="shared" ref="C4560" si="5463">LEFT(A4560,(FIND(" miles",A4560,1)-1))</f>
        <v>3</v>
      </c>
    </row>
    <row r="4561" spans="1:5" ht="13.5" thickBot="1">
      <c r="A4561" s="7">
        <v>0</v>
      </c>
      <c r="B4561" s="2" t="s">
        <v>3139</v>
      </c>
      <c r="C4561" s="8" t="str">
        <f t="shared" ref="C4561" si="5464">MID(A4557,FIND(" - ",A4557)+3, 2)</f>
        <v>20</v>
      </c>
    </row>
    <row r="4562" spans="1:5" ht="13.5" thickBot="1">
      <c r="A4562" s="1" t="s">
        <v>2095</v>
      </c>
      <c r="B4562" s="2" t="s">
        <v>3138</v>
      </c>
      <c r="C4562" s="4" t="str">
        <f t="shared" ref="C4562" si="5465">LEFT(A4562,(FIND(" -",A4562,1)-1))</f>
        <v>12/18/2017</v>
      </c>
    </row>
    <row r="4563" spans="1:5" ht="13.5" thickBot="1">
      <c r="A4563" s="3" t="s">
        <v>2096</v>
      </c>
      <c r="B4563" s="2" t="s">
        <v>3140</v>
      </c>
      <c r="C4563" s="8" t="str">
        <f t="shared" ref="C4563:C4564" si="5466">MID(A4563,FIND(" - ",A4563)+3,LEN(A4563))</f>
        <v>The Children's Hospital of Philadelphia (CHOP)</v>
      </c>
      <c r="D4563" s="2" t="s">
        <v>3143</v>
      </c>
      <c r="E4563" s="4" t="str">
        <f t="shared" ref="E4563" si="5467">LEFT(A4563,(FIND(" checkout",A4563,1)-1))</f>
        <v>5:28 PM</v>
      </c>
    </row>
    <row r="4564" spans="1:5" ht="13.5" thickBot="1">
      <c r="A4564" s="5" t="s">
        <v>2097</v>
      </c>
      <c r="B4564" s="2" t="s">
        <v>3141</v>
      </c>
      <c r="C4564" s="8" t="str">
        <f t="shared" si="5466"/>
        <v>The Children's Hospital of Philadelphia (CHOP)</v>
      </c>
      <c r="D4564" s="2" t="s">
        <v>3144</v>
      </c>
      <c r="E4564" s="4" t="str">
        <f t="shared" ref="E4564" si="5468">LEFT(A4564,(FIND(" return",A4564,1)-1))</f>
        <v>5:28 PM</v>
      </c>
    </row>
    <row r="4565" spans="1:5" ht="13.5" thickBot="1">
      <c r="A4565" s="3" t="s">
        <v>118</v>
      </c>
      <c r="B4565" s="6" t="s">
        <v>3142</v>
      </c>
      <c r="C4565" s="4" t="str">
        <f t="shared" ref="C4565" si="5469">LEFT(A4565,(FIND(" miles",A4565,1)-1))</f>
        <v>0</v>
      </c>
    </row>
    <row r="4566" spans="1:5" ht="13.5" thickBot="1">
      <c r="A4566" s="7">
        <v>0</v>
      </c>
      <c r="B4566" s="2" t="s">
        <v>3139</v>
      </c>
      <c r="C4566" s="8" t="str">
        <f t="shared" ref="C4566" si="5470">MID(A4562,FIND(" - ",A4562)+3, 2)</f>
        <v xml:space="preserve">0 </v>
      </c>
    </row>
    <row r="4567" spans="1:5" ht="13.5" thickBot="1">
      <c r="A4567" s="1" t="s">
        <v>2098</v>
      </c>
      <c r="B4567" s="2" t="s">
        <v>3138</v>
      </c>
      <c r="C4567" s="4" t="str">
        <f t="shared" ref="C4567" si="5471">LEFT(A4567,(FIND(" -",A4567,1)-1))</f>
        <v>12/18/2017</v>
      </c>
    </row>
    <row r="4568" spans="1:5" ht="13.5" thickBot="1">
      <c r="A4568" s="3" t="s">
        <v>2099</v>
      </c>
      <c r="B4568" s="2" t="s">
        <v>3140</v>
      </c>
      <c r="C4568" s="8" t="str">
        <f t="shared" ref="C4568:C4569" si="5472">MID(A4568,FIND(" - ",A4568)+3,LEN(A4568))</f>
        <v>The Children's Hospital of Philadelphia (CHOP)</v>
      </c>
      <c r="D4568" s="2" t="s">
        <v>3143</v>
      </c>
      <c r="E4568" s="4" t="str">
        <f t="shared" ref="E4568" si="5473">LEFT(A4568,(FIND(" checkout",A4568,1)-1))</f>
        <v>5:29 PM</v>
      </c>
    </row>
    <row r="4569" spans="1:5" ht="13.5" thickBot="1">
      <c r="A4569" s="5" t="s">
        <v>2089</v>
      </c>
      <c r="B4569" s="2" t="s">
        <v>3141</v>
      </c>
      <c r="C4569" s="8" t="str">
        <f t="shared" si="5472"/>
        <v>20th &amp; Fairmount</v>
      </c>
      <c r="D4569" s="2" t="s">
        <v>3144</v>
      </c>
      <c r="E4569" s="4" t="str">
        <f t="shared" ref="E4569" si="5474">LEFT(A4569,(FIND(" return",A4569,1)-1))</f>
        <v>5:51 PM</v>
      </c>
    </row>
    <row r="4570" spans="1:5" ht="13.5" thickBot="1">
      <c r="A4570" s="3" t="s">
        <v>159</v>
      </c>
      <c r="B4570" s="6" t="s">
        <v>3142</v>
      </c>
      <c r="C4570" s="4" t="str">
        <f t="shared" ref="C4570" si="5475">LEFT(A4570,(FIND(" miles",A4570,1)-1))</f>
        <v>3.3</v>
      </c>
    </row>
    <row r="4571" spans="1:5" ht="13.5" thickBot="1">
      <c r="A4571" s="7">
        <v>0</v>
      </c>
      <c r="B4571" s="2" t="s">
        <v>3139</v>
      </c>
      <c r="C4571" s="8" t="str">
        <f t="shared" ref="C4571" si="5476">MID(A4567,FIND(" - ",A4567)+3, 2)</f>
        <v>22</v>
      </c>
    </row>
    <row r="4572" spans="1:5" ht="13.5" thickBot="1">
      <c r="A4572" s="1" t="s">
        <v>2100</v>
      </c>
      <c r="B4572" s="2" t="s">
        <v>3138</v>
      </c>
      <c r="C4572" s="4" t="str">
        <f t="shared" ref="C4572" si="5477">LEFT(A4572,(FIND(" -",A4572,1)-1))</f>
        <v>12/19/2017</v>
      </c>
    </row>
    <row r="4573" spans="1:5" ht="13.5" thickBot="1">
      <c r="A4573" s="3" t="s">
        <v>2101</v>
      </c>
      <c r="B4573" s="2" t="s">
        <v>3140</v>
      </c>
      <c r="C4573" s="8" t="str">
        <f t="shared" ref="C4573:C4574" si="5478">MID(A4573,FIND(" - ",A4573)+3,LEN(A4573))</f>
        <v>20th &amp; Fairmount</v>
      </c>
      <c r="D4573" s="2" t="s">
        <v>3143</v>
      </c>
      <c r="E4573" s="4" t="str">
        <f t="shared" ref="E4573" si="5479">LEFT(A4573,(FIND(" checkout",A4573,1)-1))</f>
        <v>8:23 AM</v>
      </c>
    </row>
    <row r="4574" spans="1:5" ht="13.5" thickBot="1">
      <c r="A4574" s="5" t="s">
        <v>2102</v>
      </c>
      <c r="B4574" s="2" t="s">
        <v>3141</v>
      </c>
      <c r="C4574" s="8" t="str">
        <f t="shared" si="5478"/>
        <v>The Children's Hospital of Philadelphia, East Service Drive</v>
      </c>
      <c r="D4574" s="2" t="s">
        <v>3144</v>
      </c>
      <c r="E4574" s="4" t="str">
        <f t="shared" ref="E4574" si="5480">LEFT(A4574,(FIND(" return",A4574,1)-1))</f>
        <v>8:41 AM</v>
      </c>
    </row>
    <row r="4575" spans="1:5" ht="13.5" thickBot="1">
      <c r="A4575" s="3" t="s">
        <v>74</v>
      </c>
      <c r="B4575" s="6" t="s">
        <v>3142</v>
      </c>
      <c r="C4575" s="4" t="str">
        <f t="shared" ref="C4575" si="5481">LEFT(A4575,(FIND(" miles",A4575,1)-1))</f>
        <v>2.7</v>
      </c>
    </row>
    <row r="4576" spans="1:5" ht="13.5" thickBot="1">
      <c r="A4576" s="7">
        <v>0</v>
      </c>
      <c r="B4576" s="2" t="s">
        <v>3139</v>
      </c>
      <c r="C4576" s="8" t="str">
        <f t="shared" ref="C4576" si="5482">MID(A4572,FIND(" - ",A4572)+3, 2)</f>
        <v>18</v>
      </c>
    </row>
    <row r="4577" spans="1:5" ht="13.5" thickBot="1">
      <c r="A4577" s="1" t="s">
        <v>2103</v>
      </c>
      <c r="B4577" s="2" t="s">
        <v>3138</v>
      </c>
      <c r="C4577" s="4" t="str">
        <f t="shared" ref="C4577" si="5483">LEFT(A4577,(FIND(" -",A4577,1)-1))</f>
        <v>12/19/2017</v>
      </c>
    </row>
    <row r="4578" spans="1:5" ht="13.5" thickBot="1">
      <c r="A4578" s="3" t="s">
        <v>1921</v>
      </c>
      <c r="B4578" s="2" t="s">
        <v>3140</v>
      </c>
      <c r="C4578" s="8" t="str">
        <f t="shared" ref="C4578:C4579" si="5484">MID(A4578,FIND(" - ",A4578)+3,LEN(A4578))</f>
        <v>20th &amp; Fairmount</v>
      </c>
      <c r="D4578" s="2" t="s">
        <v>3143</v>
      </c>
      <c r="E4578" s="4" t="str">
        <f t="shared" ref="E4578" si="5485">LEFT(A4578,(FIND(" checkout",A4578,1)-1))</f>
        <v>9:06 PM</v>
      </c>
    </row>
    <row r="4579" spans="1:5" ht="13.5" thickBot="1">
      <c r="A4579" s="5" t="s">
        <v>2104</v>
      </c>
      <c r="B4579" s="2" t="s">
        <v>3141</v>
      </c>
      <c r="C4579" s="8" t="str">
        <f t="shared" si="5484"/>
        <v>Broad &amp; Federal</v>
      </c>
      <c r="D4579" s="2" t="s">
        <v>3144</v>
      </c>
      <c r="E4579" s="4" t="str">
        <f t="shared" ref="E4579" si="5486">LEFT(A4579,(FIND(" return",A4579,1)-1))</f>
        <v>9:23 PM</v>
      </c>
    </row>
    <row r="4580" spans="1:5" ht="13.5" thickBot="1">
      <c r="A4580" s="3" t="s">
        <v>45</v>
      </c>
      <c r="B4580" s="6" t="s">
        <v>3142</v>
      </c>
      <c r="C4580" s="4" t="str">
        <f t="shared" ref="C4580" si="5487">LEFT(A4580,(FIND(" miles",A4580,1)-1))</f>
        <v>2.55</v>
      </c>
    </row>
    <row r="4581" spans="1:5" ht="13.5" thickBot="1">
      <c r="A4581" s="7">
        <v>0</v>
      </c>
      <c r="B4581" s="2" t="s">
        <v>3139</v>
      </c>
      <c r="C4581" s="8" t="str">
        <f t="shared" ref="C4581" si="5488">MID(A4577,FIND(" - ",A4577)+3, 2)</f>
        <v>17</v>
      </c>
    </row>
    <row r="4582" spans="1:5" ht="13.5" thickBot="1">
      <c r="A4582" s="1" t="s">
        <v>2105</v>
      </c>
      <c r="B4582" s="2" t="s">
        <v>3138</v>
      </c>
      <c r="C4582" s="4" t="str">
        <f t="shared" ref="C4582" si="5489">LEFT(A4582,(FIND(" -",A4582,1)-1))</f>
        <v>12/22/2017</v>
      </c>
    </row>
    <row r="4583" spans="1:5" ht="13.5" thickBot="1">
      <c r="A4583" s="3" t="s">
        <v>2101</v>
      </c>
      <c r="B4583" s="2" t="s">
        <v>3140</v>
      </c>
      <c r="C4583" s="8" t="str">
        <f t="shared" ref="C4583:C4584" si="5490">MID(A4583,FIND(" - ",A4583)+3,LEN(A4583))</f>
        <v>20th &amp; Fairmount</v>
      </c>
      <c r="D4583" s="2" t="s">
        <v>3143</v>
      </c>
      <c r="E4583" s="4" t="str">
        <f t="shared" ref="E4583" si="5491">LEFT(A4583,(FIND(" checkout",A4583,1)-1))</f>
        <v>8:23 AM</v>
      </c>
    </row>
    <row r="4584" spans="1:5" ht="13.5" thickBot="1">
      <c r="A4584" s="5" t="s">
        <v>1814</v>
      </c>
      <c r="B4584" s="2" t="s">
        <v>3141</v>
      </c>
      <c r="C4584" s="8" t="str">
        <f t="shared" si="5490"/>
        <v>The Children's Hospital of Philadelphia (CHOP)</v>
      </c>
      <c r="D4584" s="2" t="s">
        <v>3144</v>
      </c>
      <c r="E4584" s="4" t="str">
        <f t="shared" ref="E4584" si="5492">LEFT(A4584,(FIND(" return",A4584,1)-1))</f>
        <v>8:40 AM</v>
      </c>
    </row>
    <row r="4585" spans="1:5" ht="13.5" thickBot="1">
      <c r="A4585" s="3" t="s">
        <v>45</v>
      </c>
      <c r="B4585" s="6" t="s">
        <v>3142</v>
      </c>
      <c r="C4585" s="4" t="str">
        <f t="shared" ref="C4585" si="5493">LEFT(A4585,(FIND(" miles",A4585,1)-1))</f>
        <v>2.55</v>
      </c>
    </row>
    <row r="4586" spans="1:5" ht="13.5" thickBot="1">
      <c r="A4586" s="7">
        <v>0</v>
      </c>
      <c r="B4586" s="2" t="s">
        <v>3139</v>
      </c>
      <c r="C4586" s="8" t="str">
        <f t="shared" ref="C4586" si="5494">MID(A4582,FIND(" - ",A4582)+3, 2)</f>
        <v>17</v>
      </c>
    </row>
    <row r="4587" spans="1:5" ht="13.5" thickBot="1">
      <c r="A4587" s="1" t="s">
        <v>2106</v>
      </c>
      <c r="B4587" s="2" t="s">
        <v>3138</v>
      </c>
      <c r="C4587" s="4" t="str">
        <f t="shared" ref="C4587" si="5495">LEFT(A4587,(FIND(" -",A4587,1)-1))</f>
        <v>12/22/2017</v>
      </c>
    </row>
    <row r="4588" spans="1:5" ht="13.5" thickBot="1">
      <c r="A4588" s="3" t="s">
        <v>2107</v>
      </c>
      <c r="B4588" s="2" t="s">
        <v>3140</v>
      </c>
      <c r="C4588" s="8" t="str">
        <f t="shared" ref="C4588:C4589" si="5496">MID(A4588,FIND(" - ",A4588)+3,LEN(A4588))</f>
        <v>36th &amp; Sansom</v>
      </c>
      <c r="D4588" s="2" t="s">
        <v>3143</v>
      </c>
      <c r="E4588" s="4" t="str">
        <f t="shared" ref="E4588" si="5497">LEFT(A4588,(FIND(" checkout",A4588,1)-1))</f>
        <v>1:41 PM</v>
      </c>
    </row>
    <row r="4589" spans="1:5" ht="13.5" thickBot="1">
      <c r="A4589" s="5" t="s">
        <v>2108</v>
      </c>
      <c r="B4589" s="2" t="s">
        <v>3141</v>
      </c>
      <c r="C4589" s="8" t="str">
        <f t="shared" si="5496"/>
        <v>20th &amp; Fairmount</v>
      </c>
      <c r="D4589" s="2" t="s">
        <v>3144</v>
      </c>
      <c r="E4589" s="4" t="str">
        <f t="shared" ref="E4589" si="5498">LEFT(A4589,(FIND(" return",A4589,1)-1))</f>
        <v>1:55 PM</v>
      </c>
    </row>
    <row r="4590" spans="1:5" ht="13.5" thickBot="1">
      <c r="A4590" s="3" t="s">
        <v>3</v>
      </c>
      <c r="B4590" s="6" t="s">
        <v>3142</v>
      </c>
      <c r="C4590" s="4" t="str">
        <f t="shared" ref="C4590" si="5499">LEFT(A4590,(FIND(" miles",A4590,1)-1))</f>
        <v>2.1</v>
      </c>
    </row>
    <row r="4591" spans="1:5" ht="13.5" thickBot="1">
      <c r="A4591" s="7">
        <v>0</v>
      </c>
      <c r="B4591" s="2" t="s">
        <v>3139</v>
      </c>
      <c r="C4591" s="8" t="str">
        <f t="shared" ref="C4591" si="5500">MID(A4587,FIND(" - ",A4587)+3, 2)</f>
        <v>14</v>
      </c>
    </row>
    <row r="4592" spans="1:5" ht="13.5" thickBot="1">
      <c r="A4592" s="1" t="s">
        <v>2109</v>
      </c>
      <c r="B4592" s="2" t="s">
        <v>3138</v>
      </c>
      <c r="C4592" s="4" t="str">
        <f t="shared" ref="C4592" si="5501">LEFT(A4592,(FIND(" -",A4592,1)-1))</f>
        <v>1/11/2018</v>
      </c>
    </row>
    <row r="4593" spans="1:5" ht="13.5" thickBot="1">
      <c r="A4593" s="3" t="s">
        <v>1894</v>
      </c>
      <c r="B4593" s="2" t="s">
        <v>3140</v>
      </c>
      <c r="C4593" s="8" t="str">
        <f t="shared" ref="C4593:C4594" si="5502">MID(A4593,FIND(" - ",A4593)+3,LEN(A4593))</f>
        <v>20th &amp; Fairmount</v>
      </c>
      <c r="D4593" s="2" t="s">
        <v>3143</v>
      </c>
      <c r="E4593" s="4" t="str">
        <f t="shared" ref="E4593" si="5503">LEFT(A4593,(FIND(" checkout",A4593,1)-1))</f>
        <v>8:16 AM</v>
      </c>
    </row>
    <row r="4594" spans="1:5" ht="13.5" thickBot="1">
      <c r="A4594" s="5" t="s">
        <v>222</v>
      </c>
      <c r="B4594" s="2" t="s">
        <v>3141</v>
      </c>
      <c r="C4594" s="8" t="str">
        <f t="shared" si="5502"/>
        <v>The Children's Hospital of Philadelphia (CHOP)</v>
      </c>
      <c r="D4594" s="2" t="s">
        <v>3144</v>
      </c>
      <c r="E4594" s="4" t="str">
        <f t="shared" ref="E4594" si="5504">LEFT(A4594,(FIND(" return",A4594,1)-1))</f>
        <v>8:32 AM</v>
      </c>
    </row>
    <row r="4595" spans="1:5" ht="13.5" thickBot="1">
      <c r="A4595" s="3" t="s">
        <v>35</v>
      </c>
      <c r="B4595" s="6" t="s">
        <v>3142</v>
      </c>
      <c r="C4595" s="4" t="str">
        <f t="shared" ref="C4595" si="5505">LEFT(A4595,(FIND(" miles",A4595,1)-1))</f>
        <v>2.4</v>
      </c>
    </row>
    <row r="4596" spans="1:5" ht="13.5" thickBot="1">
      <c r="A4596" s="7">
        <v>0</v>
      </c>
      <c r="B4596" s="2" t="s">
        <v>3139</v>
      </c>
      <c r="C4596" s="8" t="str">
        <f t="shared" ref="C4596" si="5506">MID(A4592,FIND(" - ",A4592)+3, 2)</f>
        <v>16</v>
      </c>
    </row>
    <row r="4597" spans="1:5" ht="13.5" thickBot="1">
      <c r="A4597" s="1" t="s">
        <v>2110</v>
      </c>
      <c r="B4597" s="2" t="s">
        <v>3138</v>
      </c>
      <c r="C4597" s="4" t="str">
        <f t="shared" ref="C4597" si="5507">LEFT(A4597,(FIND(" -",A4597,1)-1))</f>
        <v>1/11/2018</v>
      </c>
    </row>
    <row r="4598" spans="1:5" ht="13.5" thickBot="1">
      <c r="A4598" s="3" t="s">
        <v>2111</v>
      </c>
      <c r="B4598" s="2" t="s">
        <v>3140</v>
      </c>
      <c r="C4598" s="8" t="str">
        <f t="shared" ref="C4598:C4599" si="5508">MID(A4598,FIND(" - ",A4598)+3,LEN(A4598))</f>
        <v>36th &amp; Sansom</v>
      </c>
      <c r="D4598" s="2" t="s">
        <v>3143</v>
      </c>
      <c r="E4598" s="4" t="str">
        <f t="shared" ref="E4598" si="5509">LEFT(A4598,(FIND(" checkout",A4598,1)-1))</f>
        <v>6:43 PM</v>
      </c>
    </row>
    <row r="4599" spans="1:5" ht="13.5" thickBot="1">
      <c r="A4599" s="5" t="s">
        <v>2112</v>
      </c>
      <c r="B4599" s="2" t="s">
        <v>3141</v>
      </c>
      <c r="C4599" s="8" t="str">
        <f t="shared" si="5508"/>
        <v>20th &amp; Fairmount</v>
      </c>
      <c r="D4599" s="2" t="s">
        <v>3144</v>
      </c>
      <c r="E4599" s="4" t="str">
        <f t="shared" ref="E4599" si="5510">LEFT(A4599,(FIND(" return",A4599,1)-1))</f>
        <v>6:58 PM</v>
      </c>
    </row>
    <row r="4600" spans="1:5" ht="13.5" thickBot="1">
      <c r="A4600" s="3" t="s">
        <v>23</v>
      </c>
      <c r="B4600" s="6" t="s">
        <v>3142</v>
      </c>
      <c r="C4600" s="4" t="str">
        <f t="shared" ref="C4600" si="5511">LEFT(A4600,(FIND(" miles",A4600,1)-1))</f>
        <v>2.25</v>
      </c>
    </row>
    <row r="4601" spans="1:5" ht="13.5" thickBot="1">
      <c r="A4601" s="7">
        <v>0</v>
      </c>
      <c r="B4601" s="2" t="s">
        <v>3139</v>
      </c>
      <c r="C4601" s="8" t="str">
        <f t="shared" ref="C4601" si="5512">MID(A4597,FIND(" - ",A4597)+3, 2)</f>
        <v>15</v>
      </c>
    </row>
    <row r="4602" spans="1:5" ht="13.5" thickBot="1">
      <c r="A4602" s="1" t="s">
        <v>2113</v>
      </c>
      <c r="B4602" s="2" t="s">
        <v>3138</v>
      </c>
      <c r="C4602" s="4" t="str">
        <f t="shared" ref="C4602" si="5513">LEFT(A4602,(FIND(" -",A4602,1)-1))</f>
        <v>1/11/2018</v>
      </c>
    </row>
    <row r="4603" spans="1:5" ht="13.5" thickBot="1">
      <c r="A4603" s="3" t="s">
        <v>2114</v>
      </c>
      <c r="B4603" s="2" t="s">
        <v>3140</v>
      </c>
      <c r="C4603" s="8" t="str">
        <f t="shared" ref="C4603:C4604" si="5514">MID(A4603,FIND(" - ",A4603)+3,LEN(A4603))</f>
        <v>20th &amp; Fairmount</v>
      </c>
      <c r="D4603" s="2" t="s">
        <v>3143</v>
      </c>
      <c r="E4603" s="4" t="str">
        <f t="shared" ref="E4603" si="5515">LEFT(A4603,(FIND(" checkout",A4603,1)-1))</f>
        <v>8:34 PM</v>
      </c>
    </row>
    <row r="4604" spans="1:5" ht="13.5" thickBot="1">
      <c r="A4604" s="5" t="s">
        <v>2115</v>
      </c>
      <c r="B4604" s="2" t="s">
        <v>3141</v>
      </c>
      <c r="C4604" s="8" t="str">
        <f t="shared" si="5514"/>
        <v>24th &amp; Sansom</v>
      </c>
      <c r="D4604" s="2" t="s">
        <v>3144</v>
      </c>
      <c r="E4604" s="4" t="str">
        <f t="shared" ref="E4604" si="5516">LEFT(A4604,(FIND(" return",A4604,1)-1))</f>
        <v>8:44 PM</v>
      </c>
    </row>
    <row r="4605" spans="1:5" ht="13.5" thickBot="1">
      <c r="A4605" s="3" t="s">
        <v>49</v>
      </c>
      <c r="B4605" s="6" t="s">
        <v>3142</v>
      </c>
      <c r="C4605" s="4" t="str">
        <f t="shared" ref="C4605" si="5517">LEFT(A4605,(FIND(" miles",A4605,1)-1))</f>
        <v>1.5</v>
      </c>
    </row>
    <row r="4606" spans="1:5" ht="13.5" thickBot="1">
      <c r="A4606" s="7">
        <v>0</v>
      </c>
      <c r="B4606" s="2" t="s">
        <v>3139</v>
      </c>
      <c r="C4606" s="8" t="str">
        <f t="shared" ref="C4606" si="5518">MID(A4602,FIND(" - ",A4602)+3, 2)</f>
        <v>10</v>
      </c>
    </row>
    <row r="4607" spans="1:5" ht="13.5" thickBot="1">
      <c r="A4607" s="1" t="s">
        <v>2113</v>
      </c>
      <c r="B4607" s="2" t="s">
        <v>3138</v>
      </c>
      <c r="C4607" s="4" t="str">
        <f t="shared" ref="C4607" si="5519">LEFT(A4607,(FIND(" -",A4607,1)-1))</f>
        <v>1/11/2018</v>
      </c>
    </row>
    <row r="4608" spans="1:5" ht="13.5" thickBot="1">
      <c r="A4608" s="3" t="s">
        <v>2116</v>
      </c>
      <c r="B4608" s="2" t="s">
        <v>3140</v>
      </c>
      <c r="C4608" s="8" t="str">
        <f t="shared" ref="C4608:C4609" si="5520">MID(A4608,FIND(" - ",A4608)+3,LEN(A4608))</f>
        <v>24th &amp; Sansom</v>
      </c>
      <c r="D4608" s="2" t="s">
        <v>3143</v>
      </c>
      <c r="E4608" s="4" t="str">
        <f t="shared" ref="E4608" si="5521">LEFT(A4608,(FIND(" checkout",A4608,1)-1))</f>
        <v>10:21 PM</v>
      </c>
    </row>
    <row r="4609" spans="1:5" ht="13.5" thickBot="1">
      <c r="A4609" s="5" t="s">
        <v>1413</v>
      </c>
      <c r="B4609" s="2" t="s">
        <v>3141</v>
      </c>
      <c r="C4609" s="8" t="str">
        <f t="shared" si="5520"/>
        <v>20th &amp; Fairmount</v>
      </c>
      <c r="D4609" s="2" t="s">
        <v>3144</v>
      </c>
      <c r="E4609" s="4" t="str">
        <f t="shared" ref="E4609" si="5522">LEFT(A4609,(FIND(" return",A4609,1)-1))</f>
        <v>10:31 PM</v>
      </c>
    </row>
    <row r="4610" spans="1:5" ht="13.5" thickBot="1">
      <c r="A4610" s="3" t="s">
        <v>49</v>
      </c>
      <c r="B4610" s="6" t="s">
        <v>3142</v>
      </c>
      <c r="C4610" s="4" t="str">
        <f t="shared" ref="C4610" si="5523">LEFT(A4610,(FIND(" miles",A4610,1)-1))</f>
        <v>1.5</v>
      </c>
    </row>
    <row r="4611" spans="1:5" ht="13.5" thickBot="1">
      <c r="A4611" s="7">
        <v>0</v>
      </c>
      <c r="B4611" s="2" t="s">
        <v>3139</v>
      </c>
      <c r="C4611" s="8" t="str">
        <f t="shared" ref="C4611" si="5524">MID(A4607,FIND(" - ",A4607)+3, 2)</f>
        <v>10</v>
      </c>
    </row>
    <row r="4612" spans="1:5" ht="13.5" thickBot="1">
      <c r="A4612" s="1" t="s">
        <v>2117</v>
      </c>
      <c r="B4612" s="2" t="s">
        <v>3138</v>
      </c>
      <c r="C4612" s="4" t="str">
        <f t="shared" ref="C4612" si="5525">LEFT(A4612,(FIND(" -",A4612,1)-1))</f>
        <v>1/12/2018</v>
      </c>
    </row>
    <row r="4613" spans="1:5" ht="13.5" thickBot="1">
      <c r="A4613" s="3" t="s">
        <v>1624</v>
      </c>
      <c r="B4613" s="2" t="s">
        <v>3140</v>
      </c>
      <c r="C4613" s="8" t="str">
        <f t="shared" ref="C4613:C4614" si="5526">MID(A4613,FIND(" - ",A4613)+3,LEN(A4613))</f>
        <v>20th &amp; Fairmount</v>
      </c>
      <c r="D4613" s="2" t="s">
        <v>3143</v>
      </c>
      <c r="E4613" s="4" t="str">
        <f t="shared" ref="E4613" si="5527">LEFT(A4613,(FIND(" checkout",A4613,1)-1))</f>
        <v>8:07 AM</v>
      </c>
    </row>
    <row r="4614" spans="1:5" ht="13.5" thickBot="1">
      <c r="A4614" s="5" t="s">
        <v>38</v>
      </c>
      <c r="B4614" s="2" t="s">
        <v>3141</v>
      </c>
      <c r="C4614" s="8" t="str">
        <f t="shared" si="5526"/>
        <v>The Children's Hospital of Philadelphia (CHOP)</v>
      </c>
      <c r="D4614" s="2" t="s">
        <v>3144</v>
      </c>
      <c r="E4614" s="4" t="str">
        <f t="shared" ref="E4614" si="5528">LEFT(A4614,(FIND(" return",A4614,1)-1))</f>
        <v>8:23 AM</v>
      </c>
    </row>
    <row r="4615" spans="1:5" ht="13.5" thickBot="1">
      <c r="A4615" s="3" t="s">
        <v>35</v>
      </c>
      <c r="B4615" s="6" t="s">
        <v>3142</v>
      </c>
      <c r="C4615" s="4" t="str">
        <f t="shared" ref="C4615" si="5529">LEFT(A4615,(FIND(" miles",A4615,1)-1))</f>
        <v>2.4</v>
      </c>
    </row>
    <row r="4616" spans="1:5" ht="13.5" thickBot="1">
      <c r="A4616" s="7">
        <v>0</v>
      </c>
      <c r="B4616" s="2" t="s">
        <v>3139</v>
      </c>
      <c r="C4616" s="8" t="str">
        <f t="shared" ref="C4616" si="5530">MID(A4612,FIND(" - ",A4612)+3, 2)</f>
        <v>16</v>
      </c>
    </row>
    <row r="4617" spans="1:5" ht="13.5" thickBot="1">
      <c r="A4617" s="1" t="s">
        <v>2118</v>
      </c>
      <c r="B4617" s="2" t="s">
        <v>3138</v>
      </c>
      <c r="C4617" s="4" t="str">
        <f t="shared" ref="C4617" si="5531">LEFT(A4617,(FIND(" -",A4617,1)-1))</f>
        <v>1/12/2018</v>
      </c>
    </row>
    <row r="4618" spans="1:5" ht="13.5" thickBot="1">
      <c r="A4618" s="3" t="s">
        <v>2119</v>
      </c>
      <c r="B4618" s="2" t="s">
        <v>3140</v>
      </c>
      <c r="C4618" s="8" t="str">
        <f t="shared" ref="C4618:C4619" si="5532">MID(A4618,FIND(" - ",A4618)+3,LEN(A4618))</f>
        <v>The Children's Hospital of Philadelphia (CHOP)</v>
      </c>
      <c r="D4618" s="2" t="s">
        <v>3143</v>
      </c>
      <c r="E4618" s="4" t="str">
        <f t="shared" ref="E4618" si="5533">LEFT(A4618,(FIND(" checkout",A4618,1)-1))</f>
        <v>2:50 PM</v>
      </c>
    </row>
    <row r="4619" spans="1:5" ht="13.5" thickBot="1">
      <c r="A4619" s="5" t="s">
        <v>2120</v>
      </c>
      <c r="B4619" s="2" t="s">
        <v>3141</v>
      </c>
      <c r="C4619" s="8" t="str">
        <f t="shared" si="5532"/>
        <v>20th &amp; Fairmount</v>
      </c>
      <c r="D4619" s="2" t="s">
        <v>3144</v>
      </c>
      <c r="E4619" s="4" t="str">
        <f t="shared" ref="E4619" si="5534">LEFT(A4619,(FIND(" return",A4619,1)-1))</f>
        <v>3:12 PM</v>
      </c>
    </row>
    <row r="4620" spans="1:5" ht="13.5" thickBot="1">
      <c r="A4620" s="3" t="s">
        <v>159</v>
      </c>
      <c r="B4620" s="6" t="s">
        <v>3142</v>
      </c>
      <c r="C4620" s="4" t="str">
        <f t="shared" ref="C4620" si="5535">LEFT(A4620,(FIND(" miles",A4620,1)-1))</f>
        <v>3.3</v>
      </c>
    </row>
    <row r="4621" spans="1:5" ht="13.5" thickBot="1">
      <c r="A4621" s="7">
        <v>0</v>
      </c>
      <c r="B4621" s="2" t="s">
        <v>3139</v>
      </c>
      <c r="C4621" s="8" t="str">
        <f t="shared" ref="C4621" si="5536">MID(A4617,FIND(" - ",A4617)+3, 2)</f>
        <v>22</v>
      </c>
    </row>
    <row r="4622" spans="1:5" ht="13.5" thickBot="1">
      <c r="A4622" s="1" t="s">
        <v>2121</v>
      </c>
      <c r="B4622" s="2" t="s">
        <v>3138</v>
      </c>
      <c r="C4622" s="4" t="str">
        <f t="shared" ref="C4622" si="5537">LEFT(A4622,(FIND(" -",A4622,1)-1))</f>
        <v>1/16/2018</v>
      </c>
    </row>
    <row r="4623" spans="1:5" ht="13.5" thickBot="1">
      <c r="A4623" s="3" t="s">
        <v>1616</v>
      </c>
      <c r="B4623" s="2" t="s">
        <v>3140</v>
      </c>
      <c r="C4623" s="8" t="str">
        <f t="shared" ref="C4623:C4624" si="5538">MID(A4623,FIND(" - ",A4623)+3,LEN(A4623))</f>
        <v>20th &amp; Fairmount</v>
      </c>
      <c r="D4623" s="2" t="s">
        <v>3143</v>
      </c>
      <c r="E4623" s="4" t="str">
        <f t="shared" ref="E4623" si="5539">LEFT(A4623,(FIND(" checkout",A4623,1)-1))</f>
        <v>8:13 AM</v>
      </c>
    </row>
    <row r="4624" spans="1:5" ht="13.5" thickBot="1">
      <c r="A4624" s="5" t="s">
        <v>226</v>
      </c>
      <c r="B4624" s="2" t="s">
        <v>3141</v>
      </c>
      <c r="C4624" s="8" t="str">
        <f t="shared" si="5538"/>
        <v>The Children's Hospital of Philadelphia (CHOP)</v>
      </c>
      <c r="D4624" s="2" t="s">
        <v>3144</v>
      </c>
      <c r="E4624" s="4" t="str">
        <f t="shared" ref="E4624" si="5540">LEFT(A4624,(FIND(" return",A4624,1)-1))</f>
        <v>8:29 AM</v>
      </c>
    </row>
    <row r="4625" spans="1:5" ht="13.5" thickBot="1">
      <c r="A4625" s="3" t="s">
        <v>35</v>
      </c>
      <c r="B4625" s="6" t="s">
        <v>3142</v>
      </c>
      <c r="C4625" s="4" t="str">
        <f t="shared" ref="C4625" si="5541">LEFT(A4625,(FIND(" miles",A4625,1)-1))</f>
        <v>2.4</v>
      </c>
    </row>
    <row r="4626" spans="1:5" ht="13.5" thickBot="1">
      <c r="A4626" s="7">
        <v>0</v>
      </c>
      <c r="B4626" s="2" t="s">
        <v>3139</v>
      </c>
      <c r="C4626" s="8" t="str">
        <f t="shared" ref="C4626" si="5542">MID(A4622,FIND(" - ",A4622)+3, 2)</f>
        <v>16</v>
      </c>
    </row>
    <row r="4627" spans="1:5" ht="13.5" thickBot="1">
      <c r="A4627" s="1" t="s">
        <v>2122</v>
      </c>
      <c r="B4627" s="2" t="s">
        <v>3138</v>
      </c>
      <c r="C4627" s="4" t="str">
        <f t="shared" ref="C4627" si="5543">LEFT(A4627,(FIND(" -",A4627,1)-1))</f>
        <v>1/16/2018</v>
      </c>
    </row>
    <row r="4628" spans="1:5" ht="13.5" thickBot="1">
      <c r="A4628" s="3" t="s">
        <v>436</v>
      </c>
      <c r="B4628" s="2" t="s">
        <v>3140</v>
      </c>
      <c r="C4628" s="8" t="str">
        <f t="shared" ref="C4628:C4629" si="5544">MID(A4628,FIND(" - ",A4628)+3,LEN(A4628))</f>
        <v>The Children's Hospital of Philadelphia (CHOP)</v>
      </c>
      <c r="D4628" s="2" t="s">
        <v>3143</v>
      </c>
      <c r="E4628" s="4" t="str">
        <f t="shared" ref="E4628" si="5545">LEFT(A4628,(FIND(" checkout",A4628,1)-1))</f>
        <v>5:01 PM</v>
      </c>
    </row>
    <row r="4629" spans="1:5" ht="13.5" thickBot="1">
      <c r="A4629" s="5" t="s">
        <v>1806</v>
      </c>
      <c r="B4629" s="2" t="s">
        <v>3141</v>
      </c>
      <c r="C4629" s="8" t="str">
        <f t="shared" si="5544"/>
        <v>Rodin Museum</v>
      </c>
      <c r="D4629" s="2" t="s">
        <v>3144</v>
      </c>
      <c r="E4629" s="4" t="str">
        <f t="shared" ref="E4629" si="5546">LEFT(A4629,(FIND(" return",A4629,1)-1))</f>
        <v>5:18 PM</v>
      </c>
    </row>
    <row r="4630" spans="1:5" ht="13.5" thickBot="1">
      <c r="A4630" s="3" t="s">
        <v>45</v>
      </c>
      <c r="B4630" s="6" t="s">
        <v>3142</v>
      </c>
      <c r="C4630" s="4" t="str">
        <f t="shared" ref="C4630" si="5547">LEFT(A4630,(FIND(" miles",A4630,1)-1))</f>
        <v>2.55</v>
      </c>
    </row>
    <row r="4631" spans="1:5" ht="13.5" thickBot="1">
      <c r="A4631" s="7">
        <v>0</v>
      </c>
      <c r="B4631" s="2" t="s">
        <v>3139</v>
      </c>
      <c r="C4631" s="8" t="str">
        <f t="shared" ref="C4631" si="5548">MID(A4627,FIND(" - ",A4627)+3, 2)</f>
        <v>17</v>
      </c>
    </row>
    <row r="4632" spans="1:5" ht="13.5" thickBot="1">
      <c r="A4632" s="1" t="s">
        <v>2123</v>
      </c>
      <c r="B4632" s="2" t="s">
        <v>3138</v>
      </c>
      <c r="C4632" s="4" t="str">
        <f t="shared" ref="C4632" si="5549">LEFT(A4632,(FIND(" -",A4632,1)-1))</f>
        <v>1/16/2018</v>
      </c>
    </row>
    <row r="4633" spans="1:5" ht="13.5" thickBot="1">
      <c r="A4633" s="3" t="s">
        <v>2124</v>
      </c>
      <c r="B4633" s="2" t="s">
        <v>3140</v>
      </c>
      <c r="C4633" s="8" t="str">
        <f t="shared" ref="C4633:C4634" si="5550">MID(A4633,FIND(" - ",A4633)+3,LEN(A4633))</f>
        <v>Rodin Museum</v>
      </c>
      <c r="D4633" s="2" t="s">
        <v>3143</v>
      </c>
      <c r="E4633" s="4" t="str">
        <f t="shared" ref="E4633" si="5551">LEFT(A4633,(FIND(" checkout",A4633,1)-1))</f>
        <v>5:34 PM</v>
      </c>
    </row>
    <row r="4634" spans="1:5" ht="13.5" thickBot="1">
      <c r="A4634" s="5" t="s">
        <v>1794</v>
      </c>
      <c r="B4634" s="2" t="s">
        <v>3141</v>
      </c>
      <c r="C4634" s="8" t="str">
        <f t="shared" si="5550"/>
        <v>20th &amp; Fairmount</v>
      </c>
      <c r="D4634" s="2" t="s">
        <v>3144</v>
      </c>
      <c r="E4634" s="4" t="str">
        <f t="shared" ref="E4634" si="5552">LEFT(A4634,(FIND(" return",A4634,1)-1))</f>
        <v>5:38 PM</v>
      </c>
    </row>
    <row r="4635" spans="1:5" ht="13.5" thickBot="1">
      <c r="A4635" s="3" t="s">
        <v>352</v>
      </c>
      <c r="B4635" s="6" t="s">
        <v>3142</v>
      </c>
      <c r="C4635" s="4" t="str">
        <f t="shared" ref="C4635" si="5553">LEFT(A4635,(FIND(" miles",A4635,1)-1))</f>
        <v>0.6</v>
      </c>
    </row>
    <row r="4636" spans="1:5" ht="13.5" thickBot="1">
      <c r="A4636" s="7">
        <v>0</v>
      </c>
      <c r="B4636" s="2" t="s">
        <v>3139</v>
      </c>
      <c r="C4636" s="8" t="str">
        <f t="shared" ref="C4636" si="5554">MID(A4632,FIND(" - ",A4632)+3, 2)</f>
        <v xml:space="preserve">4 </v>
      </c>
    </row>
    <row r="4637" spans="1:5" ht="13.5" thickBot="1">
      <c r="A4637" s="1" t="s">
        <v>2125</v>
      </c>
      <c r="B4637" s="2" t="s">
        <v>3138</v>
      </c>
      <c r="C4637" s="4" t="str">
        <f t="shared" ref="C4637" si="5555">LEFT(A4637,(FIND(" -",A4637,1)-1))</f>
        <v>1/18/2018</v>
      </c>
    </row>
    <row r="4638" spans="1:5" ht="13.5" thickBot="1">
      <c r="A4638" s="3" t="s">
        <v>2126</v>
      </c>
      <c r="B4638" s="2" t="s">
        <v>3140</v>
      </c>
      <c r="C4638" s="8" t="str">
        <f t="shared" ref="C4638:C4639" si="5556">MID(A4638,FIND(" - ",A4638)+3,LEN(A4638))</f>
        <v>20th &amp; Fairmount</v>
      </c>
      <c r="D4638" s="2" t="s">
        <v>3143</v>
      </c>
      <c r="E4638" s="4" t="str">
        <f t="shared" ref="E4638" si="5557">LEFT(A4638,(FIND(" checkout",A4638,1)-1))</f>
        <v>9:38 PM</v>
      </c>
    </row>
    <row r="4639" spans="1:5" ht="13.5" thickBot="1">
      <c r="A4639" s="5" t="s">
        <v>2127</v>
      </c>
      <c r="B4639" s="2" t="s">
        <v>3141</v>
      </c>
      <c r="C4639" s="8" t="str">
        <f t="shared" si="5556"/>
        <v>24th &amp; Sansom</v>
      </c>
      <c r="D4639" s="2" t="s">
        <v>3144</v>
      </c>
      <c r="E4639" s="4" t="str">
        <f t="shared" ref="E4639" si="5558">LEFT(A4639,(FIND(" return",A4639,1)-1))</f>
        <v>9:47 PM</v>
      </c>
    </row>
    <row r="4640" spans="1:5" ht="13.5" thickBot="1">
      <c r="A4640" s="3" t="s">
        <v>299</v>
      </c>
      <c r="B4640" s="6" t="s">
        <v>3142</v>
      </c>
      <c r="C4640" s="4" t="str">
        <f t="shared" ref="C4640" si="5559">LEFT(A4640,(FIND(" miles",A4640,1)-1))</f>
        <v>1.35</v>
      </c>
    </row>
    <row r="4641" spans="1:5" ht="13.5" thickBot="1">
      <c r="A4641" s="7">
        <v>0</v>
      </c>
      <c r="B4641" s="2" t="s">
        <v>3139</v>
      </c>
      <c r="C4641" s="8" t="str">
        <f t="shared" ref="C4641" si="5560">MID(A4637,FIND(" - ",A4637)+3, 2)</f>
        <v xml:space="preserve">9 </v>
      </c>
    </row>
    <row r="4642" spans="1:5" ht="13.5" thickBot="1">
      <c r="A4642" s="1" t="s">
        <v>2128</v>
      </c>
      <c r="B4642" s="2" t="s">
        <v>3138</v>
      </c>
      <c r="C4642" s="4" t="str">
        <f t="shared" ref="C4642" si="5561">LEFT(A4642,(FIND(" -",A4642,1)-1))</f>
        <v>1/19/2018</v>
      </c>
    </row>
    <row r="4643" spans="1:5" ht="13.5" thickBot="1">
      <c r="A4643" s="3" t="s">
        <v>2129</v>
      </c>
      <c r="B4643" s="2" t="s">
        <v>3140</v>
      </c>
      <c r="C4643" s="8" t="str">
        <f t="shared" ref="C4643:C4644" si="5562">MID(A4643,FIND(" - ",A4643)+3,LEN(A4643))</f>
        <v>20th &amp; Fairmount</v>
      </c>
      <c r="D4643" s="2" t="s">
        <v>3143</v>
      </c>
      <c r="E4643" s="4" t="str">
        <f t="shared" ref="E4643" si="5563">LEFT(A4643,(FIND(" checkout",A4643,1)-1))</f>
        <v>7:30 AM</v>
      </c>
    </row>
    <row r="4644" spans="1:5" ht="13.5" thickBot="1">
      <c r="A4644" s="5" t="s">
        <v>2130</v>
      </c>
      <c r="B4644" s="2" t="s">
        <v>3141</v>
      </c>
      <c r="C4644" s="8" t="str">
        <f t="shared" si="5562"/>
        <v>23rd &amp; Fairmount</v>
      </c>
      <c r="D4644" s="2" t="s">
        <v>3144</v>
      </c>
      <c r="E4644" s="4" t="str">
        <f t="shared" ref="E4644" si="5564">LEFT(A4644,(FIND(" return",A4644,1)-1))</f>
        <v>7:32 AM</v>
      </c>
    </row>
    <row r="4645" spans="1:5" ht="13.5" thickBot="1">
      <c r="A4645" s="3" t="s">
        <v>182</v>
      </c>
      <c r="B4645" s="6" t="s">
        <v>3142</v>
      </c>
      <c r="C4645" s="4" t="str">
        <f t="shared" ref="C4645" si="5565">LEFT(A4645,(FIND(" miles",A4645,1)-1))</f>
        <v>0.3</v>
      </c>
    </row>
    <row r="4646" spans="1:5" ht="13.5" thickBot="1">
      <c r="A4646" s="7">
        <v>0</v>
      </c>
      <c r="B4646" s="2" t="s">
        <v>3139</v>
      </c>
      <c r="C4646" s="8" t="str">
        <f t="shared" ref="C4646" si="5566">MID(A4642,FIND(" - ",A4642)+3, 2)</f>
        <v xml:space="preserve">2 </v>
      </c>
    </row>
    <row r="4647" spans="1:5" ht="13.5" thickBot="1">
      <c r="A4647" s="1" t="s">
        <v>2131</v>
      </c>
      <c r="B4647" s="2" t="s">
        <v>3138</v>
      </c>
      <c r="C4647" s="4" t="str">
        <f t="shared" ref="C4647" si="5567">LEFT(A4647,(FIND(" -",A4647,1)-1))</f>
        <v>1/19/2018</v>
      </c>
    </row>
    <row r="4648" spans="1:5" ht="13.5" thickBot="1">
      <c r="A4648" s="3" t="s">
        <v>938</v>
      </c>
      <c r="B4648" s="2" t="s">
        <v>3140</v>
      </c>
      <c r="C4648" s="8" t="str">
        <f t="shared" ref="C4648:C4649" si="5568">MID(A4648,FIND(" - ",A4648)+3,LEN(A4648))</f>
        <v>23rd &amp; Fairmount</v>
      </c>
      <c r="D4648" s="2" t="s">
        <v>3143</v>
      </c>
      <c r="E4648" s="4" t="str">
        <f t="shared" ref="E4648" si="5569">LEFT(A4648,(FIND(" checkout",A4648,1)-1))</f>
        <v>7:33 AM</v>
      </c>
    </row>
    <row r="4649" spans="1:5" ht="13.5" thickBot="1">
      <c r="A4649" s="5" t="s">
        <v>1215</v>
      </c>
      <c r="B4649" s="2" t="s">
        <v>3141</v>
      </c>
      <c r="C4649" s="8" t="str">
        <f t="shared" si="5568"/>
        <v>The Children's Hospital of Philadelphia (CHOP)</v>
      </c>
      <c r="D4649" s="2" t="s">
        <v>3144</v>
      </c>
      <c r="E4649" s="4" t="str">
        <f t="shared" ref="E4649" si="5570">LEFT(A4649,(FIND(" return",A4649,1)-1))</f>
        <v>7:47 AM</v>
      </c>
    </row>
    <row r="4650" spans="1:5" ht="13.5" thickBot="1">
      <c r="A4650" s="3" t="s">
        <v>3</v>
      </c>
      <c r="B4650" s="6" t="s">
        <v>3142</v>
      </c>
      <c r="C4650" s="4" t="str">
        <f t="shared" ref="C4650" si="5571">LEFT(A4650,(FIND(" miles",A4650,1)-1))</f>
        <v>2.1</v>
      </c>
    </row>
    <row r="4651" spans="1:5" ht="13.5" thickBot="1">
      <c r="A4651" s="7">
        <v>0</v>
      </c>
      <c r="B4651" s="2" t="s">
        <v>3139</v>
      </c>
      <c r="C4651" s="8" t="str">
        <f t="shared" ref="C4651" si="5572">MID(A4647,FIND(" - ",A4647)+3, 2)</f>
        <v>14</v>
      </c>
    </row>
    <row r="4652" spans="1:5" ht="13.5" thickBot="1">
      <c r="A4652" s="1" t="s">
        <v>2132</v>
      </c>
      <c r="B4652" s="2" t="s">
        <v>3138</v>
      </c>
      <c r="C4652" s="4" t="str">
        <f t="shared" ref="C4652" si="5573">LEFT(A4652,(FIND(" -",A4652,1)-1))</f>
        <v>1/19/2018</v>
      </c>
    </row>
    <row r="4653" spans="1:5" ht="13.5" thickBot="1">
      <c r="A4653" s="3" t="s">
        <v>2133</v>
      </c>
      <c r="B4653" s="2" t="s">
        <v>3140</v>
      </c>
      <c r="C4653" s="8" t="str">
        <f t="shared" ref="C4653:C4654" si="5574">MID(A4653,FIND(" - ",A4653)+3,LEN(A4653))</f>
        <v>The Children's Hospital of Philadelphia (CHOP)</v>
      </c>
      <c r="D4653" s="2" t="s">
        <v>3143</v>
      </c>
      <c r="E4653" s="4" t="str">
        <f t="shared" ref="E4653" si="5575">LEFT(A4653,(FIND(" checkout",A4653,1)-1))</f>
        <v>4:29 PM</v>
      </c>
    </row>
    <row r="4654" spans="1:5" ht="13.5" thickBot="1">
      <c r="A4654" s="5" t="s">
        <v>2134</v>
      </c>
      <c r="B4654" s="2" t="s">
        <v>3141</v>
      </c>
      <c r="C4654" s="8" t="str">
        <f t="shared" si="5574"/>
        <v>20th &amp; Fairmount</v>
      </c>
      <c r="D4654" s="2" t="s">
        <v>3144</v>
      </c>
      <c r="E4654" s="4" t="str">
        <f t="shared" ref="E4654" si="5576">LEFT(A4654,(FIND(" return",A4654,1)-1))</f>
        <v>4:50 PM</v>
      </c>
    </row>
    <row r="4655" spans="1:5" ht="13.5" thickBot="1">
      <c r="A4655" s="3" t="s">
        <v>90</v>
      </c>
      <c r="B4655" s="6" t="s">
        <v>3142</v>
      </c>
      <c r="C4655" s="4" t="str">
        <f t="shared" ref="C4655" si="5577">LEFT(A4655,(FIND(" miles",A4655,1)-1))</f>
        <v>3.15</v>
      </c>
    </row>
    <row r="4656" spans="1:5" ht="13.5" thickBot="1">
      <c r="A4656" s="7">
        <v>0</v>
      </c>
      <c r="B4656" s="2" t="s">
        <v>3139</v>
      </c>
      <c r="C4656" s="8" t="str">
        <f t="shared" ref="C4656" si="5578">MID(A4652,FIND(" - ",A4652)+3, 2)</f>
        <v>21</v>
      </c>
    </row>
    <row r="4657" spans="1:5" ht="13.5" thickBot="1">
      <c r="A4657" s="1" t="s">
        <v>2135</v>
      </c>
      <c r="B4657" s="2" t="s">
        <v>3138</v>
      </c>
      <c r="C4657" s="4" t="str">
        <f t="shared" ref="C4657" si="5579">LEFT(A4657,(FIND(" -",A4657,1)-1))</f>
        <v>1/19/2018</v>
      </c>
    </row>
    <row r="4658" spans="1:5" ht="13.5" thickBot="1">
      <c r="A4658" s="3" t="s">
        <v>2136</v>
      </c>
      <c r="B4658" s="2" t="s">
        <v>3140</v>
      </c>
      <c r="C4658" s="8" t="str">
        <f t="shared" ref="C4658:C4659" si="5580">MID(A4658,FIND(" - ",A4658)+3,LEN(A4658))</f>
        <v>Foglietta Plaza</v>
      </c>
      <c r="D4658" s="2" t="s">
        <v>3143</v>
      </c>
      <c r="E4658" s="4" t="str">
        <f t="shared" ref="E4658" si="5581">LEFT(A4658,(FIND(" checkout",A4658,1)-1))</f>
        <v>8:47 PM</v>
      </c>
    </row>
    <row r="4659" spans="1:5" ht="13.5" thickBot="1">
      <c r="A4659" s="5" t="s">
        <v>2137</v>
      </c>
      <c r="B4659" s="2" t="s">
        <v>3141</v>
      </c>
      <c r="C4659" s="8" t="str">
        <f t="shared" si="5580"/>
        <v>Girard Station, MFL</v>
      </c>
      <c r="D4659" s="2" t="s">
        <v>3144</v>
      </c>
      <c r="E4659" s="4" t="str">
        <f t="shared" ref="E4659" si="5582">LEFT(A4659,(FIND(" return",A4659,1)-1))</f>
        <v>8:57 PM</v>
      </c>
    </row>
    <row r="4660" spans="1:5" ht="13.5" thickBot="1">
      <c r="A4660" s="3" t="s">
        <v>49</v>
      </c>
      <c r="B4660" s="6" t="s">
        <v>3142</v>
      </c>
      <c r="C4660" s="4" t="str">
        <f t="shared" ref="C4660" si="5583">LEFT(A4660,(FIND(" miles",A4660,1)-1))</f>
        <v>1.5</v>
      </c>
    </row>
    <row r="4661" spans="1:5" ht="13.5" thickBot="1">
      <c r="A4661" s="7">
        <v>0</v>
      </c>
      <c r="B4661" s="2" t="s">
        <v>3139</v>
      </c>
      <c r="C4661" s="8" t="str">
        <f t="shared" ref="C4661" si="5584">MID(A4657,FIND(" - ",A4657)+3, 2)</f>
        <v>10</v>
      </c>
    </row>
    <row r="4662" spans="1:5" ht="13.5" thickBot="1">
      <c r="A4662" s="1" t="s">
        <v>2138</v>
      </c>
      <c r="B4662" s="2" t="s">
        <v>3138</v>
      </c>
      <c r="C4662" s="4" t="str">
        <f t="shared" ref="C4662" si="5585">LEFT(A4662,(FIND(" -",A4662,1)-1))</f>
        <v>1/20/2018</v>
      </c>
    </row>
    <row r="4663" spans="1:5" ht="13.5" thickBot="1">
      <c r="A4663" s="3" t="s">
        <v>2139</v>
      </c>
      <c r="B4663" s="2" t="s">
        <v>3140</v>
      </c>
      <c r="C4663" s="8" t="str">
        <f t="shared" ref="C4663:C4664" si="5586">MID(A4663,FIND(" - ",A4663)+3,LEN(A4663))</f>
        <v>Thompson &amp; Palmer, Adaire School</v>
      </c>
      <c r="D4663" s="2" t="s">
        <v>3143</v>
      </c>
      <c r="E4663" s="4" t="str">
        <f t="shared" ref="E4663" si="5587">LEFT(A4663,(FIND(" checkout",A4663,1)-1))</f>
        <v>12:31 PM</v>
      </c>
    </row>
    <row r="4664" spans="1:5" ht="13.5" thickBot="1">
      <c r="A4664" s="5" t="s">
        <v>2140</v>
      </c>
      <c r="B4664" s="2" t="s">
        <v>3141</v>
      </c>
      <c r="C4664" s="8" t="str">
        <f t="shared" si="5586"/>
        <v>20th &amp; Fairmount</v>
      </c>
      <c r="D4664" s="2" t="s">
        <v>3144</v>
      </c>
      <c r="E4664" s="4" t="str">
        <f t="shared" ref="E4664" si="5588">LEFT(A4664,(FIND(" return",A4664,1)-1))</f>
        <v>12:51 PM</v>
      </c>
    </row>
    <row r="4665" spans="1:5" ht="13.5" thickBot="1">
      <c r="A4665" s="3" t="s">
        <v>68</v>
      </c>
      <c r="B4665" s="6" t="s">
        <v>3142</v>
      </c>
      <c r="C4665" s="4" t="str">
        <f t="shared" ref="C4665" si="5589">LEFT(A4665,(FIND(" miles",A4665,1)-1))</f>
        <v>3</v>
      </c>
    </row>
    <row r="4666" spans="1:5" ht="13.5" thickBot="1">
      <c r="A4666" s="7">
        <v>0</v>
      </c>
      <c r="B4666" s="2" t="s">
        <v>3139</v>
      </c>
      <c r="C4666" s="8" t="str">
        <f t="shared" ref="C4666" si="5590">MID(A4662,FIND(" - ",A4662)+3, 2)</f>
        <v>20</v>
      </c>
    </row>
    <row r="4667" spans="1:5" ht="13.5" thickBot="1">
      <c r="A4667" s="1" t="s">
        <v>2141</v>
      </c>
      <c r="B4667" s="2" t="s">
        <v>3138</v>
      </c>
      <c r="C4667" s="4" t="str">
        <f t="shared" ref="C4667" si="5591">LEFT(A4667,(FIND(" -",A4667,1)-1))</f>
        <v>1/24/2018</v>
      </c>
    </row>
    <row r="4668" spans="1:5" ht="13.5" thickBot="1">
      <c r="A4668" s="3" t="s">
        <v>2142</v>
      </c>
      <c r="B4668" s="2" t="s">
        <v>3140</v>
      </c>
      <c r="C4668" s="8" t="str">
        <f t="shared" ref="C4668:C4669" si="5592">MID(A4668,FIND(" - ",A4668)+3,LEN(A4668))</f>
        <v>20th &amp; Fairmount</v>
      </c>
      <c r="D4668" s="2" t="s">
        <v>3143</v>
      </c>
      <c r="E4668" s="4" t="str">
        <f t="shared" ref="E4668" si="5593">LEFT(A4668,(FIND(" checkout",A4668,1)-1))</f>
        <v>8:24 AM</v>
      </c>
    </row>
    <row r="4669" spans="1:5" ht="13.5" thickBot="1">
      <c r="A4669" s="5" t="s">
        <v>1814</v>
      </c>
      <c r="B4669" s="2" t="s">
        <v>3141</v>
      </c>
      <c r="C4669" s="8" t="str">
        <f t="shared" si="5592"/>
        <v>The Children's Hospital of Philadelphia (CHOP)</v>
      </c>
      <c r="D4669" s="2" t="s">
        <v>3144</v>
      </c>
      <c r="E4669" s="4" t="str">
        <f t="shared" ref="E4669" si="5594">LEFT(A4669,(FIND(" return",A4669,1)-1))</f>
        <v>8:40 AM</v>
      </c>
    </row>
    <row r="4670" spans="1:5" ht="13.5" thickBot="1">
      <c r="A4670" s="3" t="s">
        <v>35</v>
      </c>
      <c r="B4670" s="6" t="s">
        <v>3142</v>
      </c>
      <c r="C4670" s="4" t="str">
        <f t="shared" ref="C4670" si="5595">LEFT(A4670,(FIND(" miles",A4670,1)-1))</f>
        <v>2.4</v>
      </c>
    </row>
    <row r="4671" spans="1:5" ht="13.5" thickBot="1">
      <c r="A4671" s="7">
        <v>0</v>
      </c>
      <c r="B4671" s="2" t="s">
        <v>3139</v>
      </c>
      <c r="C4671" s="8" t="str">
        <f t="shared" ref="C4671" si="5596">MID(A4667,FIND(" - ",A4667)+3, 2)</f>
        <v>16</v>
      </c>
    </row>
    <row r="4672" spans="1:5" ht="13.5" thickBot="1">
      <c r="A4672" s="1" t="s">
        <v>2143</v>
      </c>
      <c r="B4672" s="2" t="s">
        <v>3138</v>
      </c>
      <c r="C4672" s="4" t="str">
        <f t="shared" ref="C4672" si="5597">LEFT(A4672,(FIND(" -",A4672,1)-1))</f>
        <v>1/24/2018</v>
      </c>
    </row>
    <row r="4673" spans="1:5" ht="13.5" thickBot="1">
      <c r="A4673" s="3" t="s">
        <v>2144</v>
      </c>
      <c r="B4673" s="2" t="s">
        <v>3140</v>
      </c>
      <c r="C4673" s="8" t="str">
        <f t="shared" ref="C4673:C4674" si="5598">MID(A4673,FIND(" - ",A4673)+3,LEN(A4673))</f>
        <v>The Children's Hospital of Philadelphia (CHOP)</v>
      </c>
      <c r="D4673" s="2" t="s">
        <v>3143</v>
      </c>
      <c r="E4673" s="4" t="str">
        <f t="shared" ref="E4673" si="5599">LEFT(A4673,(FIND(" checkout",A4673,1)-1))</f>
        <v>5:26 PM</v>
      </c>
    </row>
    <row r="4674" spans="1:5" ht="13.5" thickBot="1">
      <c r="A4674" s="5" t="s">
        <v>2145</v>
      </c>
      <c r="B4674" s="2" t="s">
        <v>3141</v>
      </c>
      <c r="C4674" s="8" t="str">
        <f t="shared" si="5598"/>
        <v>20th &amp; Fairmount</v>
      </c>
      <c r="D4674" s="2" t="s">
        <v>3144</v>
      </c>
      <c r="E4674" s="4" t="str">
        <f t="shared" ref="E4674" si="5600">LEFT(A4674,(FIND(" return",A4674,1)-1))</f>
        <v>5:47 PM</v>
      </c>
    </row>
    <row r="4675" spans="1:5" ht="13.5" thickBot="1">
      <c r="A4675" s="3" t="s">
        <v>90</v>
      </c>
      <c r="B4675" s="6" t="s">
        <v>3142</v>
      </c>
      <c r="C4675" s="4" t="str">
        <f t="shared" ref="C4675" si="5601">LEFT(A4675,(FIND(" miles",A4675,1)-1))</f>
        <v>3.15</v>
      </c>
    </row>
    <row r="4676" spans="1:5" ht="13.5" thickBot="1">
      <c r="A4676" s="7">
        <v>0</v>
      </c>
      <c r="B4676" s="2" t="s">
        <v>3139</v>
      </c>
      <c r="C4676" s="8" t="str">
        <f t="shared" ref="C4676" si="5602">MID(A4672,FIND(" - ",A4672)+3, 2)</f>
        <v>21</v>
      </c>
    </row>
    <row r="4677" spans="1:5" ht="13.5" thickBot="1">
      <c r="A4677" s="1" t="s">
        <v>2146</v>
      </c>
      <c r="B4677" s="2" t="s">
        <v>3138</v>
      </c>
      <c r="C4677" s="4" t="str">
        <f t="shared" ref="C4677" si="5603">LEFT(A4677,(FIND(" -",A4677,1)-1))</f>
        <v>1/29/2018</v>
      </c>
    </row>
    <row r="4678" spans="1:5" ht="13.5" thickBot="1">
      <c r="A4678" s="3" t="s">
        <v>2142</v>
      </c>
      <c r="B4678" s="2" t="s">
        <v>3140</v>
      </c>
      <c r="C4678" s="8" t="str">
        <f t="shared" ref="C4678:C4679" si="5604">MID(A4678,FIND(" - ",A4678)+3,LEN(A4678))</f>
        <v>20th &amp; Fairmount</v>
      </c>
      <c r="D4678" s="2" t="s">
        <v>3143</v>
      </c>
      <c r="E4678" s="4" t="str">
        <f t="shared" ref="E4678" si="5605">LEFT(A4678,(FIND(" checkout",A4678,1)-1))</f>
        <v>8:24 AM</v>
      </c>
    </row>
    <row r="4679" spans="1:5" ht="13.5" thickBot="1">
      <c r="A4679" s="5" t="s">
        <v>2102</v>
      </c>
      <c r="B4679" s="2" t="s">
        <v>3141</v>
      </c>
      <c r="C4679" s="8" t="str">
        <f t="shared" si="5604"/>
        <v>The Children's Hospital of Philadelphia, East Service Drive</v>
      </c>
      <c r="D4679" s="2" t="s">
        <v>3144</v>
      </c>
      <c r="E4679" s="4" t="str">
        <f t="shared" ref="E4679" si="5606">LEFT(A4679,(FIND(" return",A4679,1)-1))</f>
        <v>8:41 AM</v>
      </c>
    </row>
    <row r="4680" spans="1:5" ht="13.5" thickBot="1">
      <c r="A4680" s="3" t="s">
        <v>45</v>
      </c>
      <c r="B4680" s="6" t="s">
        <v>3142</v>
      </c>
      <c r="C4680" s="4" t="str">
        <f t="shared" ref="C4680" si="5607">LEFT(A4680,(FIND(" miles",A4680,1)-1))</f>
        <v>2.55</v>
      </c>
    </row>
    <row r="4681" spans="1:5" ht="13.5" thickBot="1">
      <c r="A4681" s="7">
        <v>0</v>
      </c>
      <c r="B4681" s="2" t="s">
        <v>3139</v>
      </c>
      <c r="C4681" s="8" t="str">
        <f t="shared" ref="C4681" si="5608">MID(A4677,FIND(" - ",A4677)+3, 2)</f>
        <v>17</v>
      </c>
    </row>
    <row r="4682" spans="1:5" ht="13.5" thickBot="1">
      <c r="A4682" s="1" t="s">
        <v>2147</v>
      </c>
      <c r="B4682" s="2" t="s">
        <v>3138</v>
      </c>
      <c r="C4682" s="4" t="str">
        <f t="shared" ref="C4682" si="5609">LEFT(A4682,(FIND(" -",A4682,1)-1))</f>
        <v>1/29/2018</v>
      </c>
    </row>
    <row r="4683" spans="1:5" ht="13.5" thickBot="1">
      <c r="A4683" s="3" t="s">
        <v>2148</v>
      </c>
      <c r="B4683" s="2" t="s">
        <v>3140</v>
      </c>
      <c r="C4683" s="8" t="str">
        <f t="shared" ref="C4683:C4684" si="5610">MID(A4683,FIND(" - ",A4683)+3,LEN(A4683))</f>
        <v>The Children's Hospital of Philadelphia (CHOP)</v>
      </c>
      <c r="D4683" s="2" t="s">
        <v>3143</v>
      </c>
      <c r="E4683" s="4" t="str">
        <f t="shared" ref="E4683" si="5611">LEFT(A4683,(FIND(" checkout",A4683,1)-1))</f>
        <v>2:22 PM</v>
      </c>
    </row>
    <row r="4684" spans="1:5" ht="13.5" thickBot="1">
      <c r="A4684" s="5" t="s">
        <v>2149</v>
      </c>
      <c r="B4684" s="2" t="s">
        <v>3141</v>
      </c>
      <c r="C4684" s="8" t="str">
        <f t="shared" si="5610"/>
        <v>20th &amp; Fairmount</v>
      </c>
      <c r="D4684" s="2" t="s">
        <v>3144</v>
      </c>
      <c r="E4684" s="4" t="str">
        <f t="shared" ref="E4684" si="5612">LEFT(A4684,(FIND(" return",A4684,1)-1))</f>
        <v>2:42 PM</v>
      </c>
    </row>
    <row r="4685" spans="1:5" ht="13.5" thickBot="1">
      <c r="A4685" s="3" t="s">
        <v>68</v>
      </c>
      <c r="B4685" s="6" t="s">
        <v>3142</v>
      </c>
      <c r="C4685" s="4" t="str">
        <f t="shared" ref="C4685" si="5613">LEFT(A4685,(FIND(" miles",A4685,1)-1))</f>
        <v>3</v>
      </c>
    </row>
    <row r="4686" spans="1:5" ht="13.5" thickBot="1">
      <c r="A4686" s="7">
        <v>0</v>
      </c>
      <c r="B4686" s="2" t="s">
        <v>3139</v>
      </c>
      <c r="C4686" s="8" t="str">
        <f t="shared" ref="C4686" si="5614">MID(A4682,FIND(" - ",A4682)+3, 2)</f>
        <v>20</v>
      </c>
    </row>
    <row r="4687" spans="1:5" ht="13.5" thickBot="1">
      <c r="A4687" s="1" t="s">
        <v>2150</v>
      </c>
      <c r="B4687" s="2" t="s">
        <v>3138</v>
      </c>
      <c r="C4687" s="4" t="str">
        <f t="shared" ref="C4687" si="5615">LEFT(A4687,(FIND(" -",A4687,1)-1))</f>
        <v>1/30/2018</v>
      </c>
    </row>
    <row r="4688" spans="1:5" ht="13.5" thickBot="1">
      <c r="A4688" s="3" t="s">
        <v>2142</v>
      </c>
      <c r="B4688" s="2" t="s">
        <v>3140</v>
      </c>
      <c r="C4688" s="8" t="str">
        <f t="shared" ref="C4688:C4689" si="5616">MID(A4688,FIND(" - ",A4688)+3,LEN(A4688))</f>
        <v>20th &amp; Fairmount</v>
      </c>
      <c r="D4688" s="2" t="s">
        <v>3143</v>
      </c>
      <c r="E4688" s="4" t="str">
        <f t="shared" ref="E4688" si="5617">LEFT(A4688,(FIND(" checkout",A4688,1)-1))</f>
        <v>8:24 AM</v>
      </c>
    </row>
    <row r="4689" spans="1:5" ht="13.5" thickBot="1">
      <c r="A4689" s="5" t="s">
        <v>2151</v>
      </c>
      <c r="B4689" s="2" t="s">
        <v>3141</v>
      </c>
      <c r="C4689" s="8" t="str">
        <f t="shared" si="5616"/>
        <v>The Children's Hospital of Philadelphia (CHOP)</v>
      </c>
      <c r="D4689" s="2" t="s">
        <v>3144</v>
      </c>
      <c r="E4689" s="4" t="str">
        <f t="shared" ref="E4689" si="5618">LEFT(A4689,(FIND(" return",A4689,1)-1))</f>
        <v>8:42 AM</v>
      </c>
    </row>
    <row r="4690" spans="1:5" ht="13.5" thickBot="1">
      <c r="A4690" s="3" t="s">
        <v>74</v>
      </c>
      <c r="B4690" s="6" t="s">
        <v>3142</v>
      </c>
      <c r="C4690" s="4" t="str">
        <f t="shared" ref="C4690" si="5619">LEFT(A4690,(FIND(" miles",A4690,1)-1))</f>
        <v>2.7</v>
      </c>
    </row>
    <row r="4691" spans="1:5" ht="13.5" thickBot="1">
      <c r="A4691" s="7">
        <v>0</v>
      </c>
      <c r="B4691" s="2" t="s">
        <v>3139</v>
      </c>
      <c r="C4691" s="8" t="str">
        <f t="shared" ref="C4691" si="5620">MID(A4687,FIND(" - ",A4687)+3, 2)</f>
        <v>18</v>
      </c>
    </row>
    <row r="4692" spans="1:5" ht="13.5" thickBot="1">
      <c r="A4692" s="1" t="s">
        <v>2152</v>
      </c>
      <c r="B4692" s="2" t="s">
        <v>3138</v>
      </c>
      <c r="C4692" s="4" t="str">
        <f t="shared" ref="C4692" si="5621">LEFT(A4692,(FIND(" -",A4692,1)-1))</f>
        <v>1/31/2018</v>
      </c>
    </row>
    <row r="4693" spans="1:5" ht="13.5" thickBot="1">
      <c r="A4693" s="3" t="s">
        <v>1578</v>
      </c>
      <c r="B4693" s="2" t="s">
        <v>3140</v>
      </c>
      <c r="C4693" s="8" t="str">
        <f t="shared" ref="C4693:C4694" si="5622">MID(A4693,FIND(" - ",A4693)+3,LEN(A4693))</f>
        <v>20th &amp; Fairmount</v>
      </c>
      <c r="D4693" s="2" t="s">
        <v>3143</v>
      </c>
      <c r="E4693" s="4" t="str">
        <f t="shared" ref="E4693" si="5623">LEFT(A4693,(FIND(" checkout",A4693,1)-1))</f>
        <v>7:58 AM</v>
      </c>
    </row>
    <row r="4694" spans="1:5" ht="13.5" thickBot="1">
      <c r="A4694" s="5" t="s">
        <v>758</v>
      </c>
      <c r="B4694" s="2" t="s">
        <v>3141</v>
      </c>
      <c r="C4694" s="8" t="str">
        <f t="shared" si="5622"/>
        <v>The Children's Hospital of Philadelphia (CHOP)</v>
      </c>
      <c r="D4694" s="2" t="s">
        <v>3144</v>
      </c>
      <c r="E4694" s="4" t="str">
        <f t="shared" ref="E4694" si="5624">LEFT(A4694,(FIND(" return",A4694,1)-1))</f>
        <v>8:14 AM</v>
      </c>
    </row>
    <row r="4695" spans="1:5" ht="13.5" thickBot="1">
      <c r="A4695" s="3" t="s">
        <v>35</v>
      </c>
      <c r="B4695" s="6" t="s">
        <v>3142</v>
      </c>
      <c r="C4695" s="4" t="str">
        <f t="shared" ref="C4695" si="5625">LEFT(A4695,(FIND(" miles",A4695,1)-1))</f>
        <v>2.4</v>
      </c>
    </row>
    <row r="4696" spans="1:5" ht="13.5" thickBot="1">
      <c r="A4696" s="7">
        <v>0</v>
      </c>
      <c r="B4696" s="2" t="s">
        <v>3139</v>
      </c>
      <c r="C4696" s="8" t="str">
        <f t="shared" ref="C4696" si="5626">MID(A4692,FIND(" - ",A4692)+3, 2)</f>
        <v>16</v>
      </c>
    </row>
    <row r="4697" spans="1:5" ht="13.5" thickBot="1">
      <c r="A4697" s="1" t="s">
        <v>2153</v>
      </c>
      <c r="B4697" s="2" t="s">
        <v>3138</v>
      </c>
      <c r="C4697" s="4" t="str">
        <f t="shared" ref="C4697" si="5627">LEFT(A4697,(FIND(" -",A4697,1)-1))</f>
        <v>1/31/2018</v>
      </c>
    </row>
    <row r="4698" spans="1:5" ht="13.5" thickBot="1">
      <c r="A4698" s="3" t="s">
        <v>2154</v>
      </c>
      <c r="B4698" s="2" t="s">
        <v>3140</v>
      </c>
      <c r="C4698" s="8" t="str">
        <f t="shared" ref="C4698:C4699" si="5628">MID(A4698,FIND(" - ",A4698)+3,LEN(A4698))</f>
        <v>The Children's Hospital of Philadelphia (CHOP)</v>
      </c>
      <c r="D4698" s="2" t="s">
        <v>3143</v>
      </c>
      <c r="E4698" s="4" t="str">
        <f t="shared" ref="E4698" si="5629">LEFT(A4698,(FIND(" checkout",A4698,1)-1))</f>
        <v>5:51 PM</v>
      </c>
    </row>
    <row r="4699" spans="1:5" ht="13.5" thickBot="1">
      <c r="A4699" s="5" t="s">
        <v>2155</v>
      </c>
      <c r="B4699" s="2" t="s">
        <v>3141</v>
      </c>
      <c r="C4699" s="8" t="str">
        <f t="shared" si="5628"/>
        <v>20th &amp; Fairmount</v>
      </c>
      <c r="D4699" s="2" t="s">
        <v>3144</v>
      </c>
      <c r="E4699" s="4" t="str">
        <f t="shared" ref="E4699" si="5630">LEFT(A4699,(FIND(" return",A4699,1)-1))</f>
        <v>6:11 PM</v>
      </c>
    </row>
    <row r="4700" spans="1:5" ht="13.5" thickBot="1">
      <c r="A4700" s="3" t="s">
        <v>68</v>
      </c>
      <c r="B4700" s="6" t="s">
        <v>3142</v>
      </c>
      <c r="C4700" s="4" t="str">
        <f t="shared" ref="C4700" si="5631">LEFT(A4700,(FIND(" miles",A4700,1)-1))</f>
        <v>3</v>
      </c>
    </row>
    <row r="4701" spans="1:5" ht="13.5" thickBot="1">
      <c r="A4701" s="7">
        <v>0</v>
      </c>
      <c r="B4701" s="2" t="s">
        <v>3139</v>
      </c>
      <c r="C4701" s="8" t="str">
        <f t="shared" ref="C4701" si="5632">MID(A4697,FIND(" - ",A4697)+3, 2)</f>
        <v>20</v>
      </c>
    </row>
    <row r="4702" spans="1:5" ht="13.5" thickBot="1">
      <c r="A4702" s="1" t="s">
        <v>2156</v>
      </c>
      <c r="B4702" s="2" t="s">
        <v>3138</v>
      </c>
      <c r="C4702" s="4" t="str">
        <f t="shared" ref="C4702" si="5633">LEFT(A4702,(FIND(" -",A4702,1)-1))</f>
        <v>1/31/2018</v>
      </c>
    </row>
    <row r="4703" spans="1:5" ht="13.5" thickBot="1">
      <c r="A4703" s="3" t="s">
        <v>2157</v>
      </c>
      <c r="B4703" s="2" t="s">
        <v>3140</v>
      </c>
      <c r="C4703" s="8" t="str">
        <f t="shared" ref="C4703:C4704" si="5634">MID(A4703,FIND(" - ",A4703)+3,LEN(A4703))</f>
        <v>20th &amp; Fairmount</v>
      </c>
      <c r="D4703" s="2" t="s">
        <v>3143</v>
      </c>
      <c r="E4703" s="4" t="str">
        <f t="shared" ref="E4703" si="5635">LEFT(A4703,(FIND(" checkout",A4703,1)-1))</f>
        <v>6:58 PM</v>
      </c>
    </row>
    <row r="4704" spans="1:5" ht="13.5" thickBot="1">
      <c r="A4704" s="5" t="s">
        <v>2158</v>
      </c>
      <c r="B4704" s="2" t="s">
        <v>3141</v>
      </c>
      <c r="C4704" s="8" t="str">
        <f t="shared" si="5634"/>
        <v>Welcome Park, NPS</v>
      </c>
      <c r="D4704" s="2" t="s">
        <v>3144</v>
      </c>
      <c r="E4704" s="4" t="str">
        <f t="shared" ref="E4704" si="5636">LEFT(A4704,(FIND(" return",A4704,1)-1))</f>
        <v>7:15 PM</v>
      </c>
    </row>
    <row r="4705" spans="1:5" ht="13.5" thickBot="1">
      <c r="A4705" s="3" t="s">
        <v>45</v>
      </c>
      <c r="B4705" s="6" t="s">
        <v>3142</v>
      </c>
      <c r="C4705" s="4" t="str">
        <f t="shared" ref="C4705" si="5637">LEFT(A4705,(FIND(" miles",A4705,1)-1))</f>
        <v>2.55</v>
      </c>
    </row>
    <row r="4706" spans="1:5" ht="13.5" thickBot="1">
      <c r="A4706" s="7">
        <v>0</v>
      </c>
      <c r="B4706" s="2" t="s">
        <v>3139</v>
      </c>
      <c r="C4706" s="8" t="str">
        <f t="shared" ref="C4706" si="5638">MID(A4702,FIND(" - ",A4702)+3, 2)</f>
        <v>17</v>
      </c>
    </row>
    <row r="4707" spans="1:5" ht="13.5" thickBot="1">
      <c r="A4707" s="1" t="s">
        <v>2159</v>
      </c>
      <c r="B4707" s="2" t="s">
        <v>3138</v>
      </c>
      <c r="C4707" s="4" t="str">
        <f t="shared" ref="C4707" si="5639">LEFT(A4707,(FIND(" -",A4707,1)-1))</f>
        <v>2/1/2018</v>
      </c>
    </row>
    <row r="4708" spans="1:5" ht="13.5" thickBot="1">
      <c r="A4708" s="3" t="s">
        <v>1968</v>
      </c>
      <c r="B4708" s="2" t="s">
        <v>3140</v>
      </c>
      <c r="C4708" s="8" t="str">
        <f t="shared" ref="C4708:C4709" si="5640">MID(A4708,FIND(" - ",A4708)+3,LEN(A4708))</f>
        <v>20th &amp; Fairmount</v>
      </c>
      <c r="D4708" s="2" t="s">
        <v>3143</v>
      </c>
      <c r="E4708" s="4" t="str">
        <f t="shared" ref="E4708" si="5641">LEFT(A4708,(FIND(" checkout",A4708,1)-1))</f>
        <v>8:12 AM</v>
      </c>
    </row>
    <row r="4709" spans="1:5" ht="13.5" thickBot="1">
      <c r="A4709" s="5" t="s">
        <v>226</v>
      </c>
      <c r="B4709" s="2" t="s">
        <v>3141</v>
      </c>
      <c r="C4709" s="8" t="str">
        <f t="shared" si="5640"/>
        <v>The Children's Hospital of Philadelphia (CHOP)</v>
      </c>
      <c r="D4709" s="2" t="s">
        <v>3144</v>
      </c>
      <c r="E4709" s="4" t="str">
        <f t="shared" ref="E4709" si="5642">LEFT(A4709,(FIND(" return",A4709,1)-1))</f>
        <v>8:29 AM</v>
      </c>
    </row>
    <row r="4710" spans="1:5" ht="13.5" thickBot="1">
      <c r="A4710" s="3" t="s">
        <v>45</v>
      </c>
      <c r="B4710" s="6" t="s">
        <v>3142</v>
      </c>
      <c r="C4710" s="4" t="str">
        <f t="shared" ref="C4710" si="5643">LEFT(A4710,(FIND(" miles",A4710,1)-1))</f>
        <v>2.55</v>
      </c>
    </row>
    <row r="4711" spans="1:5" ht="13.5" thickBot="1">
      <c r="A4711" s="7">
        <v>0</v>
      </c>
      <c r="B4711" s="2" t="s">
        <v>3139</v>
      </c>
      <c r="C4711" s="8" t="str">
        <f t="shared" ref="C4711" si="5644">MID(A4707,FIND(" - ",A4707)+3, 2)</f>
        <v>17</v>
      </c>
    </row>
    <row r="4712" spans="1:5" ht="13.5" thickBot="1">
      <c r="A4712" s="1" t="s">
        <v>2160</v>
      </c>
      <c r="B4712" s="2" t="s">
        <v>3138</v>
      </c>
      <c r="C4712" s="4" t="str">
        <f t="shared" ref="C4712" si="5645">LEFT(A4712,(FIND(" -",A4712,1)-1))</f>
        <v>2/1/2018</v>
      </c>
    </row>
    <row r="4713" spans="1:5" ht="13.5" thickBot="1">
      <c r="A4713" s="3" t="s">
        <v>376</v>
      </c>
      <c r="B4713" s="2" t="s">
        <v>3140</v>
      </c>
      <c r="C4713" s="8" t="str">
        <f t="shared" ref="C4713:C4714" si="5646">MID(A4713,FIND(" - ",A4713)+3,LEN(A4713))</f>
        <v>The Children's Hospital of Philadelphia (CHOP)</v>
      </c>
      <c r="D4713" s="2" t="s">
        <v>3143</v>
      </c>
      <c r="E4713" s="4" t="str">
        <f t="shared" ref="E4713" si="5647">LEFT(A4713,(FIND(" checkout",A4713,1)-1))</f>
        <v>5:14 PM</v>
      </c>
    </row>
    <row r="4714" spans="1:5" ht="13.5" thickBot="1">
      <c r="A4714" s="5" t="s">
        <v>2161</v>
      </c>
      <c r="B4714" s="2" t="s">
        <v>3141</v>
      </c>
      <c r="C4714" s="8" t="str">
        <f t="shared" si="5646"/>
        <v>23rd &amp; Market</v>
      </c>
      <c r="D4714" s="2" t="s">
        <v>3144</v>
      </c>
      <c r="E4714" s="4" t="str">
        <f t="shared" ref="E4714" si="5648">LEFT(A4714,(FIND(" return",A4714,1)-1))</f>
        <v>5:26 PM</v>
      </c>
    </row>
    <row r="4715" spans="1:5" ht="13.5" thickBot="1">
      <c r="A4715" s="3" t="s">
        <v>106</v>
      </c>
      <c r="B4715" s="6" t="s">
        <v>3142</v>
      </c>
      <c r="C4715" s="4" t="str">
        <f t="shared" ref="C4715" si="5649">LEFT(A4715,(FIND(" miles",A4715,1)-1))</f>
        <v>1.8</v>
      </c>
    </row>
    <row r="4716" spans="1:5" ht="13.5" thickBot="1">
      <c r="A4716" s="7">
        <v>0</v>
      </c>
      <c r="B4716" s="2" t="s">
        <v>3139</v>
      </c>
      <c r="C4716" s="8" t="str">
        <f t="shared" ref="C4716" si="5650">MID(A4712,FIND(" - ",A4712)+3, 2)</f>
        <v>12</v>
      </c>
    </row>
    <row r="4717" spans="1:5" ht="13.5" thickBot="1">
      <c r="A4717" s="1" t="s">
        <v>2162</v>
      </c>
      <c r="B4717" s="2" t="s">
        <v>3138</v>
      </c>
      <c r="C4717" s="4" t="str">
        <f t="shared" ref="C4717" si="5651">LEFT(A4717,(FIND(" -",A4717,1)-1))</f>
        <v>2/2/2018</v>
      </c>
    </row>
    <row r="4718" spans="1:5" ht="13.5" thickBot="1">
      <c r="A4718" s="3" t="s">
        <v>2163</v>
      </c>
      <c r="B4718" s="2" t="s">
        <v>3140</v>
      </c>
      <c r="C4718" s="8" t="str">
        <f t="shared" ref="C4718:C4719" si="5652">MID(A4718,FIND(" - ",A4718)+3,LEN(A4718))</f>
        <v>Free Library of Philadelphia - Central Library</v>
      </c>
      <c r="D4718" s="2" t="s">
        <v>3143</v>
      </c>
      <c r="E4718" s="4" t="str">
        <f t="shared" ref="E4718" si="5653">LEFT(A4718,(FIND(" checkout",A4718,1)-1))</f>
        <v>9:40 PM</v>
      </c>
    </row>
    <row r="4719" spans="1:5" ht="13.5" thickBot="1">
      <c r="A4719" s="5" t="s">
        <v>2164</v>
      </c>
      <c r="B4719" s="2" t="s">
        <v>3141</v>
      </c>
      <c r="C4719" s="8" t="str">
        <f t="shared" si="5652"/>
        <v>23rd &amp; Fairmount</v>
      </c>
      <c r="D4719" s="2" t="s">
        <v>3144</v>
      </c>
      <c r="E4719" s="4" t="str">
        <f t="shared" ref="E4719" si="5654">LEFT(A4719,(FIND(" return",A4719,1)-1))</f>
        <v>9:46 PM</v>
      </c>
    </row>
    <row r="4720" spans="1:5" ht="13.5" thickBot="1">
      <c r="A4720" s="3" t="s">
        <v>366</v>
      </c>
      <c r="B4720" s="6" t="s">
        <v>3142</v>
      </c>
      <c r="C4720" s="4" t="str">
        <f t="shared" ref="C4720" si="5655">LEFT(A4720,(FIND(" miles",A4720,1)-1))</f>
        <v>0.9</v>
      </c>
    </row>
    <row r="4721" spans="1:5" ht="13.5" thickBot="1">
      <c r="A4721" s="7">
        <v>0</v>
      </c>
      <c r="B4721" s="2" t="s">
        <v>3139</v>
      </c>
      <c r="C4721" s="8" t="str">
        <f t="shared" ref="C4721" si="5656">MID(A4717,FIND(" - ",A4717)+3, 2)</f>
        <v xml:space="preserve">6 </v>
      </c>
    </row>
    <row r="4722" spans="1:5" ht="13.5" thickBot="1">
      <c r="A4722" s="1" t="s">
        <v>2165</v>
      </c>
      <c r="B4722" s="2" t="s">
        <v>3138</v>
      </c>
      <c r="C4722" s="4" t="str">
        <f t="shared" ref="C4722" si="5657">LEFT(A4722,(FIND(" -",A4722,1)-1))</f>
        <v>2/5/2018</v>
      </c>
    </row>
    <row r="4723" spans="1:5" ht="13.5" thickBot="1">
      <c r="A4723" s="3" t="s">
        <v>2166</v>
      </c>
      <c r="B4723" s="2" t="s">
        <v>3140</v>
      </c>
      <c r="C4723" s="8" t="str">
        <f t="shared" ref="C4723:C4724" si="5658">MID(A4723,FIND(" - ",A4723)+3,LEN(A4723))</f>
        <v>12th &amp; Filbert</v>
      </c>
      <c r="D4723" s="2" t="s">
        <v>3143</v>
      </c>
      <c r="E4723" s="4" t="str">
        <f t="shared" ref="E4723" si="5659">LEFT(A4723,(FIND(" checkout",A4723,1)-1))</f>
        <v>12:45 AM</v>
      </c>
    </row>
    <row r="4724" spans="1:5" ht="13.5" thickBot="1">
      <c r="A4724" s="5" t="s">
        <v>2167</v>
      </c>
      <c r="B4724" s="2" t="s">
        <v>3141</v>
      </c>
      <c r="C4724" s="8" t="str">
        <f t="shared" si="5658"/>
        <v>20th &amp; Fairmount</v>
      </c>
      <c r="D4724" s="2" t="s">
        <v>3144</v>
      </c>
      <c r="E4724" s="4" t="str">
        <f t="shared" ref="E4724" si="5660">LEFT(A4724,(FIND(" return",A4724,1)-1))</f>
        <v>12:56 AM</v>
      </c>
    </row>
    <row r="4725" spans="1:5" ht="13.5" thickBot="1">
      <c r="A4725" s="3" t="s">
        <v>330</v>
      </c>
      <c r="B4725" s="6" t="s">
        <v>3142</v>
      </c>
      <c r="C4725" s="4" t="str">
        <f t="shared" ref="C4725" si="5661">LEFT(A4725,(FIND(" miles",A4725,1)-1))</f>
        <v>1.65</v>
      </c>
    </row>
    <row r="4726" spans="1:5" ht="13.5" thickBot="1">
      <c r="A4726" s="7">
        <v>0</v>
      </c>
      <c r="B4726" s="2" t="s">
        <v>3139</v>
      </c>
      <c r="C4726" s="8" t="str">
        <f t="shared" ref="C4726" si="5662">MID(A4722,FIND(" - ",A4722)+3, 2)</f>
        <v>11</v>
      </c>
    </row>
    <row r="4727" spans="1:5" ht="13.5" thickBot="1">
      <c r="A4727" s="1" t="s">
        <v>2168</v>
      </c>
      <c r="B4727" s="2" t="s">
        <v>3138</v>
      </c>
      <c r="C4727" s="4" t="str">
        <f t="shared" ref="C4727" si="5663">LEFT(A4727,(FIND(" -",A4727,1)-1))</f>
        <v>2/6/2018</v>
      </c>
    </row>
    <row r="4728" spans="1:5" ht="13.5" thickBot="1">
      <c r="A4728" s="3" t="s">
        <v>2169</v>
      </c>
      <c r="B4728" s="2" t="s">
        <v>3140</v>
      </c>
      <c r="C4728" s="8" t="str">
        <f t="shared" ref="C4728:C4729" si="5664">MID(A4728,FIND(" - ",A4728)+3,LEN(A4728))</f>
        <v>20th &amp; Fairmount</v>
      </c>
      <c r="D4728" s="2" t="s">
        <v>3143</v>
      </c>
      <c r="E4728" s="4" t="str">
        <f t="shared" ref="E4728" si="5665">LEFT(A4728,(FIND(" checkout",A4728,1)-1))</f>
        <v>8:32 AM</v>
      </c>
    </row>
    <row r="4729" spans="1:5" ht="13.5" thickBot="1">
      <c r="A4729" s="5" t="s">
        <v>713</v>
      </c>
      <c r="B4729" s="2" t="s">
        <v>3141</v>
      </c>
      <c r="C4729" s="8" t="str">
        <f t="shared" si="5664"/>
        <v>The Children's Hospital of Philadelphia (CHOP)</v>
      </c>
      <c r="D4729" s="2" t="s">
        <v>3144</v>
      </c>
      <c r="E4729" s="4" t="str">
        <f t="shared" ref="E4729" si="5666">LEFT(A4729,(FIND(" return",A4729,1)-1))</f>
        <v>8:50 AM</v>
      </c>
    </row>
    <row r="4730" spans="1:5" ht="13.5" thickBot="1">
      <c r="A4730" s="3" t="s">
        <v>74</v>
      </c>
      <c r="B4730" s="6" t="s">
        <v>3142</v>
      </c>
      <c r="C4730" s="4" t="str">
        <f t="shared" ref="C4730" si="5667">LEFT(A4730,(FIND(" miles",A4730,1)-1))</f>
        <v>2.7</v>
      </c>
    </row>
    <row r="4731" spans="1:5" ht="13.5" thickBot="1">
      <c r="A4731" s="7">
        <v>0</v>
      </c>
      <c r="B4731" s="2" t="s">
        <v>3139</v>
      </c>
      <c r="C4731" s="8" t="str">
        <f t="shared" ref="C4731" si="5668">MID(A4727,FIND(" - ",A4727)+3, 2)</f>
        <v>18</v>
      </c>
    </row>
    <row r="4732" spans="1:5" ht="13.5" thickBot="1">
      <c r="A4732" s="1" t="s">
        <v>2170</v>
      </c>
      <c r="B4732" s="2" t="s">
        <v>3138</v>
      </c>
      <c r="C4732" s="4" t="str">
        <f t="shared" ref="C4732" si="5669">LEFT(A4732,(FIND(" -",A4732,1)-1))</f>
        <v>2/6/2018</v>
      </c>
    </row>
    <row r="4733" spans="1:5" ht="13.5" thickBot="1">
      <c r="A4733" s="3" t="s">
        <v>2171</v>
      </c>
      <c r="B4733" s="2" t="s">
        <v>3140</v>
      </c>
      <c r="C4733" s="8" t="str">
        <f t="shared" ref="C4733:C4734" si="5670">MID(A4733,FIND(" - ",A4733)+3,LEN(A4733))</f>
        <v>15th &amp; South</v>
      </c>
      <c r="D4733" s="2" t="s">
        <v>3143</v>
      </c>
      <c r="E4733" s="4" t="str">
        <f t="shared" ref="E4733" si="5671">LEFT(A4733,(FIND(" checkout",A4733,1)-1))</f>
        <v>7:54 PM</v>
      </c>
    </row>
    <row r="4734" spans="1:5" ht="13.5" thickBot="1">
      <c r="A4734" s="5" t="s">
        <v>2172</v>
      </c>
      <c r="B4734" s="2" t="s">
        <v>3141</v>
      </c>
      <c r="C4734" s="8" t="str">
        <f t="shared" si="5670"/>
        <v>20th &amp; Fairmount</v>
      </c>
      <c r="D4734" s="2" t="s">
        <v>3144</v>
      </c>
      <c r="E4734" s="4" t="str">
        <f t="shared" ref="E4734" si="5672">LEFT(A4734,(FIND(" return",A4734,1)-1))</f>
        <v>8:08 PM</v>
      </c>
    </row>
    <row r="4735" spans="1:5" ht="13.5" thickBot="1">
      <c r="A4735" s="3" t="s">
        <v>3</v>
      </c>
      <c r="B4735" s="6" t="s">
        <v>3142</v>
      </c>
      <c r="C4735" s="4" t="str">
        <f t="shared" ref="C4735" si="5673">LEFT(A4735,(FIND(" miles",A4735,1)-1))</f>
        <v>2.1</v>
      </c>
    </row>
    <row r="4736" spans="1:5" ht="13.5" thickBot="1">
      <c r="A4736" s="7">
        <v>0</v>
      </c>
      <c r="B4736" s="2" t="s">
        <v>3139</v>
      </c>
      <c r="C4736" s="8" t="str">
        <f t="shared" ref="C4736" si="5674">MID(A4732,FIND(" - ",A4732)+3, 2)</f>
        <v>14</v>
      </c>
    </row>
    <row r="4737" spans="1:5" ht="13.5" thickBot="1">
      <c r="A4737" s="1" t="s">
        <v>2173</v>
      </c>
      <c r="B4737" s="2" t="s">
        <v>3138</v>
      </c>
      <c r="C4737" s="4" t="str">
        <f t="shared" ref="C4737" si="5675">LEFT(A4737,(FIND(" -",A4737,1)-1))</f>
        <v>2/7/2018</v>
      </c>
    </row>
    <row r="4738" spans="1:5" ht="13.5" thickBot="1">
      <c r="A4738" s="3" t="s">
        <v>2174</v>
      </c>
      <c r="B4738" s="2" t="s">
        <v>3140</v>
      </c>
      <c r="C4738" s="8" t="str">
        <f t="shared" ref="C4738:C4739" si="5676">MID(A4738,FIND(" - ",A4738)+3,LEN(A4738))</f>
        <v>33rd &amp; Market</v>
      </c>
      <c r="D4738" s="2" t="s">
        <v>3143</v>
      </c>
      <c r="E4738" s="4" t="str">
        <f t="shared" ref="E4738" si="5677">LEFT(A4738,(FIND(" checkout",A4738,1)-1))</f>
        <v>7:11 PM</v>
      </c>
    </row>
    <row r="4739" spans="1:5" ht="13.5" thickBot="1">
      <c r="A4739" s="5" t="s">
        <v>2175</v>
      </c>
      <c r="B4739" s="2" t="s">
        <v>3141</v>
      </c>
      <c r="C4739" s="8" t="str">
        <f t="shared" si="5676"/>
        <v>Girard Station, MFL</v>
      </c>
      <c r="D4739" s="2" t="s">
        <v>3144</v>
      </c>
      <c r="E4739" s="4" t="str">
        <f t="shared" ref="E4739" si="5678">LEFT(A4739,(FIND(" return",A4739,1)-1))</f>
        <v>7:39 PM</v>
      </c>
    </row>
    <row r="4740" spans="1:5" ht="13.5" thickBot="1">
      <c r="A4740" s="3" t="s">
        <v>1716</v>
      </c>
      <c r="B4740" s="6" t="s">
        <v>3142</v>
      </c>
      <c r="C4740" s="4" t="str">
        <f t="shared" ref="C4740" si="5679">LEFT(A4740,(FIND(" miles",A4740,1)-1))</f>
        <v>4.2</v>
      </c>
    </row>
    <row r="4741" spans="1:5" ht="13.5" thickBot="1">
      <c r="A4741" s="7">
        <v>0</v>
      </c>
      <c r="B4741" s="2" t="s">
        <v>3139</v>
      </c>
      <c r="C4741" s="8" t="str">
        <f t="shared" ref="C4741" si="5680">MID(A4737,FIND(" - ",A4737)+3, 2)</f>
        <v>28</v>
      </c>
    </row>
    <row r="4742" spans="1:5" ht="13.5" thickBot="1">
      <c r="A4742" s="1" t="s">
        <v>2176</v>
      </c>
      <c r="B4742" s="2" t="s">
        <v>3138</v>
      </c>
      <c r="C4742" s="4" t="str">
        <f t="shared" ref="C4742" si="5681">LEFT(A4742,(FIND(" -",A4742,1)-1))</f>
        <v>2/9/2018</v>
      </c>
    </row>
    <row r="4743" spans="1:5" ht="13.5" thickBot="1">
      <c r="A4743" s="3" t="s">
        <v>2177</v>
      </c>
      <c r="B4743" s="2" t="s">
        <v>3140</v>
      </c>
      <c r="C4743" s="8" t="str">
        <f t="shared" ref="C4743:C4744" si="5682">MID(A4743,FIND(" - ",A4743)+3,LEN(A4743))</f>
        <v>23rd &amp; Fairmount</v>
      </c>
      <c r="D4743" s="2" t="s">
        <v>3143</v>
      </c>
      <c r="E4743" s="4" t="str">
        <f t="shared" ref="E4743" si="5683">LEFT(A4743,(FIND(" checkout",A4743,1)-1))</f>
        <v>8:28 AM</v>
      </c>
    </row>
    <row r="4744" spans="1:5" ht="13.5" thickBot="1">
      <c r="A4744" s="5" t="s">
        <v>2178</v>
      </c>
      <c r="B4744" s="2" t="s">
        <v>3141</v>
      </c>
      <c r="C4744" s="8" t="str">
        <f t="shared" si="5682"/>
        <v>The Children's Hospital of Philadelphia (CHOP)</v>
      </c>
      <c r="D4744" s="2" t="s">
        <v>3144</v>
      </c>
      <c r="E4744" s="4" t="str">
        <f t="shared" ref="E4744" si="5684">LEFT(A4744,(FIND(" return",A4744,1)-1))</f>
        <v>8:41 AM</v>
      </c>
    </row>
    <row r="4745" spans="1:5" ht="13.5" thickBot="1">
      <c r="A4745" s="3" t="s">
        <v>31</v>
      </c>
      <c r="B4745" s="6" t="s">
        <v>3142</v>
      </c>
      <c r="C4745" s="4" t="str">
        <f t="shared" ref="C4745" si="5685">LEFT(A4745,(FIND(" miles",A4745,1)-1))</f>
        <v>1.95</v>
      </c>
    </row>
    <row r="4746" spans="1:5" ht="13.5" thickBot="1">
      <c r="A4746" s="7">
        <v>0</v>
      </c>
      <c r="B4746" s="2" t="s">
        <v>3139</v>
      </c>
      <c r="C4746" s="8" t="str">
        <f t="shared" ref="C4746" si="5686">MID(A4742,FIND(" - ",A4742)+3, 2)</f>
        <v>13</v>
      </c>
    </row>
    <row r="4747" spans="1:5" ht="13.5" thickBot="1">
      <c r="A4747" s="1" t="s">
        <v>2179</v>
      </c>
      <c r="B4747" s="2" t="s">
        <v>3138</v>
      </c>
      <c r="C4747" s="4" t="str">
        <f t="shared" ref="C4747" si="5687">LEFT(A4747,(FIND(" -",A4747,1)-1))</f>
        <v>2/9/2018</v>
      </c>
    </row>
    <row r="4748" spans="1:5" ht="13.5" thickBot="1">
      <c r="A4748" s="3" t="s">
        <v>211</v>
      </c>
      <c r="B4748" s="2" t="s">
        <v>3140</v>
      </c>
      <c r="C4748" s="8" t="str">
        <f t="shared" ref="C4748:C4749" si="5688">MID(A4748,FIND(" - ",A4748)+3,LEN(A4748))</f>
        <v>The Children's Hospital of Philadelphia (CHOP)</v>
      </c>
      <c r="D4748" s="2" t="s">
        <v>3143</v>
      </c>
      <c r="E4748" s="4" t="str">
        <f t="shared" ref="E4748" si="5689">LEFT(A4748,(FIND(" checkout",A4748,1)-1))</f>
        <v>5:07 PM</v>
      </c>
    </row>
    <row r="4749" spans="1:5" ht="13.5" thickBot="1">
      <c r="A4749" s="5" t="s">
        <v>1649</v>
      </c>
      <c r="B4749" s="2" t="s">
        <v>3141</v>
      </c>
      <c r="C4749" s="8" t="str">
        <f t="shared" si="5688"/>
        <v>20th &amp; Fairmount</v>
      </c>
      <c r="D4749" s="2" t="s">
        <v>3144</v>
      </c>
      <c r="E4749" s="4" t="str">
        <f t="shared" ref="E4749" si="5690">LEFT(A4749,(FIND(" return",A4749,1)-1))</f>
        <v>5:26 PM</v>
      </c>
    </row>
    <row r="4750" spans="1:5" ht="13.5" thickBot="1">
      <c r="A4750" s="3" t="s">
        <v>39</v>
      </c>
      <c r="B4750" s="6" t="s">
        <v>3142</v>
      </c>
      <c r="C4750" s="4" t="str">
        <f t="shared" ref="C4750" si="5691">LEFT(A4750,(FIND(" miles",A4750,1)-1))</f>
        <v>2.85</v>
      </c>
    </row>
    <row r="4751" spans="1:5" ht="13.5" thickBot="1">
      <c r="A4751" s="7">
        <v>0</v>
      </c>
      <c r="B4751" s="2" t="s">
        <v>3139</v>
      </c>
      <c r="C4751" s="8" t="str">
        <f t="shared" ref="C4751" si="5692">MID(A4747,FIND(" - ",A4747)+3, 2)</f>
        <v>19</v>
      </c>
    </row>
    <row r="4752" spans="1:5" ht="13.5" thickBot="1">
      <c r="A4752" s="1" t="s">
        <v>2180</v>
      </c>
      <c r="B4752" s="2" t="s">
        <v>3138</v>
      </c>
      <c r="C4752" s="4" t="str">
        <f t="shared" ref="C4752" si="5693">LEFT(A4752,(FIND(" -",A4752,1)-1))</f>
        <v>2/9/2018</v>
      </c>
    </row>
    <row r="4753" spans="1:5" ht="13.5" thickBot="1">
      <c r="A4753" s="3" t="s">
        <v>1851</v>
      </c>
      <c r="B4753" s="2" t="s">
        <v>3140</v>
      </c>
      <c r="C4753" s="8" t="str">
        <f t="shared" ref="C4753:C4754" si="5694">MID(A4753,FIND(" - ",A4753)+3,LEN(A4753))</f>
        <v>20th &amp; Fairmount</v>
      </c>
      <c r="D4753" s="2" t="s">
        <v>3143</v>
      </c>
      <c r="E4753" s="4" t="str">
        <f t="shared" ref="E4753" si="5695">LEFT(A4753,(FIND(" checkout",A4753,1)-1))</f>
        <v>6:30 PM</v>
      </c>
    </row>
    <row r="4754" spans="1:5" ht="13.5" thickBot="1">
      <c r="A4754" s="5" t="s">
        <v>2181</v>
      </c>
      <c r="B4754" s="2" t="s">
        <v>3141</v>
      </c>
      <c r="C4754" s="8" t="str">
        <f t="shared" si="5694"/>
        <v>Spring Garden Station, BSL</v>
      </c>
      <c r="D4754" s="2" t="s">
        <v>3144</v>
      </c>
      <c r="E4754" s="4" t="str">
        <f t="shared" ref="E4754" si="5696">LEFT(A4754,(FIND(" return",A4754,1)-1))</f>
        <v>6:36 PM</v>
      </c>
    </row>
    <row r="4755" spans="1:5" ht="13.5" thickBot="1">
      <c r="A4755" s="3" t="s">
        <v>366</v>
      </c>
      <c r="B4755" s="6" t="s">
        <v>3142</v>
      </c>
      <c r="C4755" s="4" t="str">
        <f t="shared" ref="C4755" si="5697">LEFT(A4755,(FIND(" miles",A4755,1)-1))</f>
        <v>0.9</v>
      </c>
    </row>
    <row r="4756" spans="1:5" ht="13.5" thickBot="1">
      <c r="A4756" s="7">
        <v>0</v>
      </c>
      <c r="B4756" s="2" t="s">
        <v>3139</v>
      </c>
      <c r="C4756" s="8" t="str">
        <f t="shared" ref="C4756" si="5698">MID(A4752,FIND(" - ",A4752)+3, 2)</f>
        <v xml:space="preserve">6 </v>
      </c>
    </row>
    <row r="4757" spans="1:5" ht="13.5" thickBot="1">
      <c r="A4757" s="1" t="s">
        <v>2182</v>
      </c>
      <c r="B4757" s="2" t="s">
        <v>3138</v>
      </c>
      <c r="C4757" s="4" t="str">
        <f t="shared" ref="C4757" si="5699">LEFT(A4757,(FIND(" -",A4757,1)-1))</f>
        <v>2/12/2018</v>
      </c>
    </row>
    <row r="4758" spans="1:5" ht="13.5" thickBot="1">
      <c r="A4758" s="3" t="s">
        <v>158</v>
      </c>
      <c r="B4758" s="2" t="s">
        <v>3140</v>
      </c>
      <c r="C4758" s="8" t="str">
        <f t="shared" ref="C4758:C4759" si="5700">MID(A4758,FIND(" - ",A4758)+3,LEN(A4758))</f>
        <v>23rd &amp; Fairmount</v>
      </c>
      <c r="D4758" s="2" t="s">
        <v>3143</v>
      </c>
      <c r="E4758" s="4" t="str">
        <f t="shared" ref="E4758" si="5701">LEFT(A4758,(FIND(" checkout",A4758,1)-1))</f>
        <v>8:07 AM</v>
      </c>
    </row>
    <row r="4759" spans="1:5" ht="13.5" thickBot="1">
      <c r="A4759" s="5" t="s">
        <v>87</v>
      </c>
      <c r="B4759" s="2" t="s">
        <v>3141</v>
      </c>
      <c r="C4759" s="8" t="str">
        <f t="shared" si="5700"/>
        <v>The Children's Hospital of Philadelphia (CHOP)</v>
      </c>
      <c r="D4759" s="2" t="s">
        <v>3144</v>
      </c>
      <c r="E4759" s="4" t="str">
        <f t="shared" ref="E4759" si="5702">LEFT(A4759,(FIND(" return",A4759,1)-1))</f>
        <v>8:22 AM</v>
      </c>
    </row>
    <row r="4760" spans="1:5" ht="13.5" thickBot="1">
      <c r="A4760" s="3" t="s">
        <v>23</v>
      </c>
      <c r="B4760" s="6" t="s">
        <v>3142</v>
      </c>
      <c r="C4760" s="4" t="str">
        <f t="shared" ref="C4760" si="5703">LEFT(A4760,(FIND(" miles",A4760,1)-1))</f>
        <v>2.25</v>
      </c>
    </row>
    <row r="4761" spans="1:5" ht="13.5" thickBot="1">
      <c r="A4761" s="7">
        <v>0</v>
      </c>
      <c r="B4761" s="2" t="s">
        <v>3139</v>
      </c>
      <c r="C4761" s="8" t="str">
        <f t="shared" ref="C4761" si="5704">MID(A4757,FIND(" - ",A4757)+3, 2)</f>
        <v>15</v>
      </c>
    </row>
    <row r="4762" spans="1:5" ht="13.5" thickBot="1">
      <c r="A4762" s="1" t="s">
        <v>2183</v>
      </c>
      <c r="B4762" s="2" t="s">
        <v>3138</v>
      </c>
      <c r="C4762" s="4" t="str">
        <f t="shared" ref="C4762" si="5705">LEFT(A4762,(FIND(" -",A4762,1)-1))</f>
        <v>2/12/2018</v>
      </c>
    </row>
    <row r="4763" spans="1:5" ht="13.5" thickBot="1">
      <c r="A4763" s="3" t="s">
        <v>21</v>
      </c>
      <c r="B4763" s="2" t="s">
        <v>3140</v>
      </c>
      <c r="C4763" s="8" t="str">
        <f t="shared" ref="C4763:C4764" si="5706">MID(A4763,FIND(" - ",A4763)+3,LEN(A4763))</f>
        <v>The Children's Hospital of Philadelphia (CHOP)</v>
      </c>
      <c r="D4763" s="2" t="s">
        <v>3143</v>
      </c>
      <c r="E4763" s="4" t="str">
        <f t="shared" ref="E4763" si="5707">LEFT(A4763,(FIND(" checkout",A4763,1)-1))</f>
        <v>5:16 PM</v>
      </c>
    </row>
    <row r="4764" spans="1:5" ht="13.5" thickBot="1">
      <c r="A4764" s="5" t="s">
        <v>2184</v>
      </c>
      <c r="B4764" s="2" t="s">
        <v>3141</v>
      </c>
      <c r="C4764" s="8" t="str">
        <f t="shared" si="5706"/>
        <v>20th &amp; Fairmount</v>
      </c>
      <c r="D4764" s="2" t="s">
        <v>3144</v>
      </c>
      <c r="E4764" s="4" t="str">
        <f t="shared" ref="E4764" si="5708">LEFT(A4764,(FIND(" return",A4764,1)-1))</f>
        <v>5:36 PM</v>
      </c>
    </row>
    <row r="4765" spans="1:5" ht="13.5" thickBot="1">
      <c r="A4765" s="3" t="s">
        <v>68</v>
      </c>
      <c r="B4765" s="6" t="s">
        <v>3142</v>
      </c>
      <c r="C4765" s="4" t="str">
        <f t="shared" ref="C4765" si="5709">LEFT(A4765,(FIND(" miles",A4765,1)-1))</f>
        <v>3</v>
      </c>
    </row>
    <row r="4766" spans="1:5" ht="13.5" thickBot="1">
      <c r="A4766" s="7">
        <v>0</v>
      </c>
      <c r="B4766" s="2" t="s">
        <v>3139</v>
      </c>
      <c r="C4766" s="8" t="str">
        <f t="shared" ref="C4766" si="5710">MID(A4762,FIND(" - ",A4762)+3, 2)</f>
        <v>20</v>
      </c>
    </row>
    <row r="4767" spans="1:5" ht="13.5" thickBot="1">
      <c r="A4767" s="1" t="s">
        <v>2185</v>
      </c>
      <c r="B4767" s="2" t="s">
        <v>3138</v>
      </c>
      <c r="C4767" s="4" t="str">
        <f t="shared" ref="C4767" si="5711">LEFT(A4767,(FIND(" -",A4767,1)-1))</f>
        <v>2/13/2018</v>
      </c>
    </row>
    <row r="4768" spans="1:5" ht="13.5" thickBot="1">
      <c r="A4768" s="3" t="s">
        <v>442</v>
      </c>
      <c r="B4768" s="2" t="s">
        <v>3140</v>
      </c>
      <c r="C4768" s="8" t="str">
        <f t="shared" ref="C4768:C4769" si="5712">MID(A4768,FIND(" - ",A4768)+3,LEN(A4768))</f>
        <v>23rd &amp; Fairmount</v>
      </c>
      <c r="D4768" s="2" t="s">
        <v>3143</v>
      </c>
      <c r="E4768" s="4" t="str">
        <f t="shared" ref="E4768" si="5713">LEFT(A4768,(FIND(" checkout",A4768,1)-1))</f>
        <v>8:35 AM</v>
      </c>
    </row>
    <row r="4769" spans="1:5" ht="13.5" thickBot="1">
      <c r="A4769" s="5" t="s">
        <v>2186</v>
      </c>
      <c r="B4769" s="2" t="s">
        <v>3141</v>
      </c>
      <c r="C4769" s="8" t="str">
        <f t="shared" si="5712"/>
        <v>The Children's Hospital of Philadelphia (CHOP)</v>
      </c>
      <c r="D4769" s="2" t="s">
        <v>3144</v>
      </c>
      <c r="E4769" s="4" t="str">
        <f t="shared" ref="E4769" si="5714">LEFT(A4769,(FIND(" return",A4769,1)-1))</f>
        <v>8:49 AM</v>
      </c>
    </row>
    <row r="4770" spans="1:5" ht="13.5" thickBot="1">
      <c r="A4770" s="3" t="s">
        <v>3</v>
      </c>
      <c r="B4770" s="6" t="s">
        <v>3142</v>
      </c>
      <c r="C4770" s="4" t="str">
        <f t="shared" ref="C4770" si="5715">LEFT(A4770,(FIND(" miles",A4770,1)-1))</f>
        <v>2.1</v>
      </c>
    </row>
    <row r="4771" spans="1:5" ht="13.5" thickBot="1">
      <c r="A4771" s="7">
        <v>0</v>
      </c>
      <c r="B4771" s="2" t="s">
        <v>3139</v>
      </c>
      <c r="C4771" s="8" t="str">
        <f t="shared" ref="C4771" si="5716">MID(A4767,FIND(" - ",A4767)+3, 2)</f>
        <v>14</v>
      </c>
    </row>
    <row r="4772" spans="1:5" ht="13.5" thickBot="1">
      <c r="A4772" s="1" t="s">
        <v>2187</v>
      </c>
      <c r="B4772" s="2" t="s">
        <v>3138</v>
      </c>
      <c r="C4772" s="4" t="str">
        <f t="shared" ref="C4772" si="5717">LEFT(A4772,(FIND(" -",A4772,1)-1))</f>
        <v>2/13/2018</v>
      </c>
    </row>
    <row r="4773" spans="1:5" ht="13.5" thickBot="1">
      <c r="A4773" s="3" t="s">
        <v>218</v>
      </c>
      <c r="B4773" s="2" t="s">
        <v>3140</v>
      </c>
      <c r="C4773" s="8" t="str">
        <f t="shared" ref="C4773:C4774" si="5718">MID(A4773,FIND(" - ",A4773)+3,LEN(A4773))</f>
        <v>The Children's Hospital of Philadelphia (CHOP)</v>
      </c>
      <c r="D4773" s="2" t="s">
        <v>3143</v>
      </c>
      <c r="E4773" s="4" t="str">
        <f t="shared" ref="E4773" si="5719">LEFT(A4773,(FIND(" checkout",A4773,1)-1))</f>
        <v>5:12 PM</v>
      </c>
    </row>
    <row r="4774" spans="1:5" ht="13.5" thickBot="1">
      <c r="A4774" s="5" t="s">
        <v>2188</v>
      </c>
      <c r="B4774" s="2" t="s">
        <v>3141</v>
      </c>
      <c r="C4774" s="8" t="str">
        <f t="shared" si="5718"/>
        <v>20th &amp; Sansom</v>
      </c>
      <c r="D4774" s="2" t="s">
        <v>3144</v>
      </c>
      <c r="E4774" s="4" t="str">
        <f t="shared" ref="E4774" si="5720">LEFT(A4774,(FIND(" return",A4774,1)-1))</f>
        <v>5:25 PM</v>
      </c>
    </row>
    <row r="4775" spans="1:5" ht="13.5" thickBot="1">
      <c r="A4775" s="3" t="s">
        <v>31</v>
      </c>
      <c r="B4775" s="6" t="s">
        <v>3142</v>
      </c>
      <c r="C4775" s="4" t="str">
        <f t="shared" ref="C4775" si="5721">LEFT(A4775,(FIND(" miles",A4775,1)-1))</f>
        <v>1.95</v>
      </c>
    </row>
    <row r="4776" spans="1:5" ht="13.5" thickBot="1">
      <c r="A4776" s="7">
        <v>0</v>
      </c>
      <c r="B4776" s="2" t="s">
        <v>3139</v>
      </c>
      <c r="C4776" s="8" t="str">
        <f t="shared" ref="C4776" si="5722">MID(A4772,FIND(" - ",A4772)+3, 2)</f>
        <v>13</v>
      </c>
    </row>
    <row r="4777" spans="1:5" ht="13.5" thickBot="1">
      <c r="A4777" s="1" t="s">
        <v>2189</v>
      </c>
      <c r="B4777" s="2" t="s">
        <v>3138</v>
      </c>
      <c r="C4777" s="4" t="str">
        <f t="shared" ref="C4777" si="5723">LEFT(A4777,(FIND(" -",A4777,1)-1))</f>
        <v>2/14/2018</v>
      </c>
    </row>
    <row r="4778" spans="1:5" ht="13.5" thickBot="1">
      <c r="A4778" s="3" t="s">
        <v>2190</v>
      </c>
      <c r="B4778" s="2" t="s">
        <v>3140</v>
      </c>
      <c r="C4778" s="8" t="str">
        <f t="shared" ref="C4778:C4779" si="5724">MID(A4778,FIND(" - ",A4778)+3,LEN(A4778))</f>
        <v>20th &amp; Fairmount</v>
      </c>
      <c r="D4778" s="2" t="s">
        <v>3143</v>
      </c>
      <c r="E4778" s="4" t="str">
        <f t="shared" ref="E4778" si="5725">LEFT(A4778,(FIND(" checkout",A4778,1)-1))</f>
        <v>5:37 PM</v>
      </c>
    </row>
    <row r="4779" spans="1:5" ht="13.5" thickBot="1">
      <c r="A4779" s="5" t="s">
        <v>2191</v>
      </c>
      <c r="B4779" s="2" t="s">
        <v>3141</v>
      </c>
      <c r="C4779" s="8" t="str">
        <f t="shared" si="5724"/>
        <v>Thompson &amp; Palmer, Adaire School</v>
      </c>
      <c r="D4779" s="2" t="s">
        <v>3144</v>
      </c>
      <c r="E4779" s="4" t="str">
        <f t="shared" ref="E4779" si="5726">LEFT(A4779,(FIND(" return",A4779,1)-1))</f>
        <v>5:58 PM</v>
      </c>
    </row>
    <row r="4780" spans="1:5" ht="13.5" thickBot="1">
      <c r="A4780" s="3" t="s">
        <v>90</v>
      </c>
      <c r="B4780" s="6" t="s">
        <v>3142</v>
      </c>
      <c r="C4780" s="4" t="str">
        <f t="shared" ref="C4780" si="5727">LEFT(A4780,(FIND(" miles",A4780,1)-1))</f>
        <v>3.15</v>
      </c>
    </row>
    <row r="4781" spans="1:5" ht="13.5" thickBot="1">
      <c r="A4781" s="7">
        <v>0</v>
      </c>
      <c r="B4781" s="2" t="s">
        <v>3139</v>
      </c>
      <c r="C4781" s="8" t="str">
        <f t="shared" ref="C4781" si="5728">MID(A4777,FIND(" - ",A4777)+3, 2)</f>
        <v>21</v>
      </c>
    </row>
    <row r="4782" spans="1:5" ht="13.5" thickBot="1">
      <c r="A4782" s="1" t="s">
        <v>2192</v>
      </c>
      <c r="B4782" s="2" t="s">
        <v>3138</v>
      </c>
      <c r="C4782" s="4" t="str">
        <f t="shared" ref="C4782" si="5729">LEFT(A4782,(FIND(" -",A4782,1)-1))</f>
        <v>2/15/2018</v>
      </c>
    </row>
    <row r="4783" spans="1:5" ht="13.5" thickBot="1">
      <c r="A4783" s="3" t="s">
        <v>1647</v>
      </c>
      <c r="B4783" s="2" t="s">
        <v>3140</v>
      </c>
      <c r="C4783" s="8" t="str">
        <f t="shared" ref="C4783:C4784" si="5730">MID(A4783,FIND(" - ",A4783)+3,LEN(A4783))</f>
        <v>20th &amp; Fairmount</v>
      </c>
      <c r="D4783" s="2" t="s">
        <v>3143</v>
      </c>
      <c r="E4783" s="4" t="str">
        <f t="shared" ref="E4783" si="5731">LEFT(A4783,(FIND(" checkout",A4783,1)-1))</f>
        <v>8:17 AM</v>
      </c>
    </row>
    <row r="4784" spans="1:5" ht="13.5" thickBot="1">
      <c r="A4784" s="5" t="s">
        <v>1965</v>
      </c>
      <c r="B4784" s="2" t="s">
        <v>3141</v>
      </c>
      <c r="C4784" s="8" t="str">
        <f t="shared" si="5730"/>
        <v>23rd &amp; Fairmount</v>
      </c>
      <c r="D4784" s="2" t="s">
        <v>3144</v>
      </c>
      <c r="E4784" s="4" t="str">
        <f t="shared" ref="E4784" si="5732">LEFT(A4784,(FIND(" return",A4784,1)-1))</f>
        <v>8:19 AM</v>
      </c>
    </row>
    <row r="4785" spans="1:5" ht="13.5" thickBot="1">
      <c r="A4785" s="3" t="s">
        <v>182</v>
      </c>
      <c r="B4785" s="6" t="s">
        <v>3142</v>
      </c>
      <c r="C4785" s="4" t="str">
        <f t="shared" ref="C4785" si="5733">LEFT(A4785,(FIND(" miles",A4785,1)-1))</f>
        <v>0.3</v>
      </c>
    </row>
    <row r="4786" spans="1:5" ht="13.5" thickBot="1">
      <c r="A4786" s="7">
        <v>0</v>
      </c>
      <c r="B4786" s="2" t="s">
        <v>3139</v>
      </c>
      <c r="C4786" s="8" t="str">
        <f t="shared" ref="C4786" si="5734">MID(A4782,FIND(" - ",A4782)+3, 2)</f>
        <v xml:space="preserve">2 </v>
      </c>
    </row>
    <row r="4787" spans="1:5" ht="13.5" thickBot="1">
      <c r="A4787" s="1" t="s">
        <v>2193</v>
      </c>
      <c r="B4787" s="2" t="s">
        <v>3138</v>
      </c>
      <c r="C4787" s="4" t="str">
        <f t="shared" ref="C4787" si="5735">LEFT(A4787,(FIND(" -",A4787,1)-1))</f>
        <v>2/15/2018</v>
      </c>
    </row>
    <row r="4788" spans="1:5" ht="13.5" thickBot="1">
      <c r="A4788" s="3" t="s">
        <v>517</v>
      </c>
      <c r="B4788" s="2" t="s">
        <v>3140</v>
      </c>
      <c r="C4788" s="8" t="str">
        <f t="shared" ref="C4788:C4789" si="5736">MID(A4788,FIND(" - ",A4788)+3,LEN(A4788))</f>
        <v>23rd &amp; Fairmount</v>
      </c>
      <c r="D4788" s="2" t="s">
        <v>3143</v>
      </c>
      <c r="E4788" s="4" t="str">
        <f t="shared" ref="E4788" si="5737">LEFT(A4788,(FIND(" checkout",A4788,1)-1))</f>
        <v>8:21 AM</v>
      </c>
    </row>
    <row r="4789" spans="1:5" ht="13.5" thickBot="1">
      <c r="A4789" s="5" t="s">
        <v>1464</v>
      </c>
      <c r="B4789" s="2" t="s">
        <v>3141</v>
      </c>
      <c r="C4789" s="8" t="str">
        <f t="shared" si="5736"/>
        <v>The Children's Hospital of Philadelphia (CHOP)</v>
      </c>
      <c r="D4789" s="2" t="s">
        <v>3144</v>
      </c>
      <c r="E4789" s="4" t="str">
        <f t="shared" ref="E4789" si="5738">LEFT(A4789,(FIND(" return",A4789,1)-1))</f>
        <v>8:35 AM</v>
      </c>
    </row>
    <row r="4790" spans="1:5" ht="13.5" thickBot="1">
      <c r="A4790" s="3" t="s">
        <v>3</v>
      </c>
      <c r="B4790" s="6" t="s">
        <v>3142</v>
      </c>
      <c r="C4790" s="4" t="str">
        <f t="shared" ref="C4790" si="5739">LEFT(A4790,(FIND(" miles",A4790,1)-1))</f>
        <v>2.1</v>
      </c>
    </row>
    <row r="4791" spans="1:5" ht="13.5" thickBot="1">
      <c r="A4791" s="7">
        <v>0</v>
      </c>
      <c r="B4791" s="2" t="s">
        <v>3139</v>
      </c>
      <c r="C4791" s="8" t="str">
        <f t="shared" ref="C4791" si="5740">MID(A4787,FIND(" - ",A4787)+3, 2)</f>
        <v>14</v>
      </c>
    </row>
    <row r="4792" spans="1:5" ht="13.5" thickBot="1">
      <c r="A4792" s="1" t="s">
        <v>2194</v>
      </c>
      <c r="B4792" s="2" t="s">
        <v>3138</v>
      </c>
      <c r="C4792" s="4" t="str">
        <f t="shared" ref="C4792" si="5741">LEFT(A4792,(FIND(" -",A4792,1)-1))</f>
        <v>2/15/2018</v>
      </c>
    </row>
    <row r="4793" spans="1:5" ht="13.5" thickBot="1">
      <c r="A4793" s="3" t="s">
        <v>530</v>
      </c>
      <c r="B4793" s="2" t="s">
        <v>3140</v>
      </c>
      <c r="C4793" s="8" t="str">
        <f t="shared" ref="C4793:C4794" si="5742">MID(A4793,FIND(" - ",A4793)+3,LEN(A4793))</f>
        <v>The Children's Hospital of Philadelphia (CHOP)</v>
      </c>
      <c r="D4793" s="2" t="s">
        <v>3143</v>
      </c>
      <c r="E4793" s="4" t="str">
        <f t="shared" ref="E4793" si="5743">LEFT(A4793,(FIND(" checkout",A4793,1)-1))</f>
        <v>5:17 PM</v>
      </c>
    </row>
    <row r="4794" spans="1:5" ht="13.5" thickBot="1">
      <c r="A4794" s="5" t="s">
        <v>1608</v>
      </c>
      <c r="B4794" s="2" t="s">
        <v>3141</v>
      </c>
      <c r="C4794" s="8" t="str">
        <f t="shared" si="5742"/>
        <v>20th &amp; Fairmount</v>
      </c>
      <c r="D4794" s="2" t="s">
        <v>3144</v>
      </c>
      <c r="E4794" s="4" t="str">
        <f t="shared" ref="E4794" si="5744">LEFT(A4794,(FIND(" return",A4794,1)-1))</f>
        <v>5:35 PM</v>
      </c>
    </row>
    <row r="4795" spans="1:5" ht="13.5" thickBot="1">
      <c r="A4795" s="3" t="s">
        <v>74</v>
      </c>
      <c r="B4795" s="6" t="s">
        <v>3142</v>
      </c>
      <c r="C4795" s="4" t="str">
        <f t="shared" ref="C4795" si="5745">LEFT(A4795,(FIND(" miles",A4795,1)-1))</f>
        <v>2.7</v>
      </c>
    </row>
    <row r="4796" spans="1:5" ht="13.5" thickBot="1">
      <c r="A4796" s="7">
        <v>0</v>
      </c>
      <c r="B4796" s="2" t="s">
        <v>3139</v>
      </c>
      <c r="C4796" s="8" t="str">
        <f t="shared" ref="C4796" si="5746">MID(A4792,FIND(" - ",A4792)+3, 2)</f>
        <v>18</v>
      </c>
    </row>
    <row r="4797" spans="1:5" ht="13.5" thickBot="1">
      <c r="A4797" s="1" t="s">
        <v>2195</v>
      </c>
      <c r="B4797" s="2" t="s">
        <v>3138</v>
      </c>
      <c r="C4797" s="4" t="str">
        <f t="shared" ref="C4797" si="5747">LEFT(A4797,(FIND(" -",A4797,1)-1))</f>
        <v>2/15/2018</v>
      </c>
    </row>
    <row r="4798" spans="1:5" ht="13.5" thickBot="1">
      <c r="A4798" s="3" t="s">
        <v>1780</v>
      </c>
      <c r="B4798" s="2" t="s">
        <v>3140</v>
      </c>
      <c r="C4798" s="8" t="str">
        <f t="shared" ref="C4798:C4799" si="5748">MID(A4798,FIND(" - ",A4798)+3,LEN(A4798))</f>
        <v>20th &amp; Fairmount</v>
      </c>
      <c r="D4798" s="2" t="s">
        <v>3143</v>
      </c>
      <c r="E4798" s="4" t="str">
        <f t="shared" ref="E4798" si="5749">LEFT(A4798,(FIND(" checkout",A4798,1)-1))</f>
        <v>6:23 PM</v>
      </c>
    </row>
    <row r="4799" spans="1:5" ht="13.5" thickBot="1">
      <c r="A4799" s="5" t="s">
        <v>2196</v>
      </c>
      <c r="B4799" s="2" t="s">
        <v>3141</v>
      </c>
      <c r="C4799" s="8" t="str">
        <f t="shared" si="5748"/>
        <v>18th &amp; JFK</v>
      </c>
      <c r="D4799" s="2" t="s">
        <v>3144</v>
      </c>
      <c r="E4799" s="4" t="str">
        <f t="shared" ref="E4799" si="5750">LEFT(A4799,(FIND(" return",A4799,1)-1))</f>
        <v>6:32 PM</v>
      </c>
    </row>
    <row r="4800" spans="1:5" ht="13.5" thickBot="1">
      <c r="A4800" s="3" t="s">
        <v>299</v>
      </c>
      <c r="B4800" s="6" t="s">
        <v>3142</v>
      </c>
      <c r="C4800" s="4" t="str">
        <f t="shared" ref="C4800" si="5751">LEFT(A4800,(FIND(" miles",A4800,1)-1))</f>
        <v>1.35</v>
      </c>
    </row>
    <row r="4801" spans="1:5" ht="13.5" thickBot="1">
      <c r="A4801" s="7">
        <v>0</v>
      </c>
      <c r="B4801" s="2" t="s">
        <v>3139</v>
      </c>
      <c r="C4801" s="8" t="str">
        <f t="shared" ref="C4801" si="5752">MID(A4797,FIND(" - ",A4797)+3, 2)</f>
        <v xml:space="preserve">9 </v>
      </c>
    </row>
    <row r="4802" spans="1:5" ht="13.5" thickBot="1">
      <c r="A4802" s="1" t="s">
        <v>2197</v>
      </c>
      <c r="B4802" s="2" t="s">
        <v>3138</v>
      </c>
      <c r="C4802" s="4" t="str">
        <f t="shared" ref="C4802" si="5753">LEFT(A4802,(FIND(" -",A4802,1)-1))</f>
        <v>2/19/2018</v>
      </c>
    </row>
    <row r="4803" spans="1:5" ht="13.5" thickBot="1">
      <c r="A4803" s="3" t="s">
        <v>2198</v>
      </c>
      <c r="B4803" s="2" t="s">
        <v>3140</v>
      </c>
      <c r="C4803" s="8" t="str">
        <f t="shared" ref="C4803:C4804" si="5754">MID(A4803,FIND(" - ",A4803)+3,LEN(A4803))</f>
        <v>20th &amp; Fairmount</v>
      </c>
      <c r="D4803" s="2" t="s">
        <v>3143</v>
      </c>
      <c r="E4803" s="4" t="str">
        <f t="shared" ref="E4803" si="5755">LEFT(A4803,(FIND(" checkout",A4803,1)-1))</f>
        <v>8:26 AM</v>
      </c>
    </row>
    <row r="4804" spans="1:5" ht="13.5" thickBot="1">
      <c r="A4804" s="5" t="s">
        <v>2199</v>
      </c>
      <c r="B4804" s="2" t="s">
        <v>3141</v>
      </c>
      <c r="C4804" s="8" t="str">
        <f t="shared" si="5754"/>
        <v>The Children's Hospital of Philadelphia (CHOP)</v>
      </c>
      <c r="D4804" s="2" t="s">
        <v>3144</v>
      </c>
      <c r="E4804" s="4" t="str">
        <f t="shared" ref="E4804" si="5756">LEFT(A4804,(FIND(" return",A4804,1)-1))</f>
        <v>8:43 AM</v>
      </c>
    </row>
    <row r="4805" spans="1:5" ht="13.5" thickBot="1">
      <c r="A4805" s="3" t="s">
        <v>45</v>
      </c>
      <c r="B4805" s="6" t="s">
        <v>3142</v>
      </c>
      <c r="C4805" s="4" t="str">
        <f t="shared" ref="C4805" si="5757">LEFT(A4805,(FIND(" miles",A4805,1)-1))</f>
        <v>2.55</v>
      </c>
    </row>
    <row r="4806" spans="1:5" ht="13.5" thickBot="1">
      <c r="A4806" s="7">
        <v>0</v>
      </c>
      <c r="B4806" s="2" t="s">
        <v>3139</v>
      </c>
      <c r="C4806" s="8" t="str">
        <f t="shared" ref="C4806" si="5758">MID(A4802,FIND(" - ",A4802)+3, 2)</f>
        <v>17</v>
      </c>
    </row>
    <row r="4807" spans="1:5" ht="13.5" thickBot="1">
      <c r="A4807" s="1" t="s">
        <v>2200</v>
      </c>
      <c r="B4807" s="2" t="s">
        <v>3138</v>
      </c>
      <c r="C4807" s="4" t="str">
        <f t="shared" ref="C4807" si="5759">LEFT(A4807,(FIND(" -",A4807,1)-1))</f>
        <v>2/19/2018</v>
      </c>
    </row>
    <row r="4808" spans="1:5" ht="13.5" thickBot="1">
      <c r="A4808" s="3" t="s">
        <v>2201</v>
      </c>
      <c r="B4808" s="2" t="s">
        <v>3140</v>
      </c>
      <c r="C4808" s="8" t="str">
        <f t="shared" ref="C4808:C4809" si="5760">MID(A4808,FIND(" - ",A4808)+3,LEN(A4808))</f>
        <v>15th &amp; South</v>
      </c>
      <c r="D4808" s="2" t="s">
        <v>3143</v>
      </c>
      <c r="E4808" s="4" t="str">
        <f t="shared" ref="E4808" si="5761">LEFT(A4808,(FIND(" checkout",A4808,1)-1))</f>
        <v>7:44 PM</v>
      </c>
    </row>
    <row r="4809" spans="1:5" ht="13.5" thickBot="1">
      <c r="A4809" s="5" t="s">
        <v>2202</v>
      </c>
      <c r="B4809" s="2" t="s">
        <v>3141</v>
      </c>
      <c r="C4809" s="8" t="str">
        <f t="shared" si="5760"/>
        <v>20th &amp; Fairmount</v>
      </c>
      <c r="D4809" s="2" t="s">
        <v>3144</v>
      </c>
      <c r="E4809" s="4" t="str">
        <f t="shared" ref="E4809" si="5762">LEFT(A4809,(FIND(" return",A4809,1)-1))</f>
        <v>7:58 PM</v>
      </c>
    </row>
    <row r="4810" spans="1:5" ht="13.5" thickBot="1">
      <c r="A4810" s="3" t="s">
        <v>3</v>
      </c>
      <c r="B4810" s="6" t="s">
        <v>3142</v>
      </c>
      <c r="C4810" s="4" t="str">
        <f t="shared" ref="C4810" si="5763">LEFT(A4810,(FIND(" miles",A4810,1)-1))</f>
        <v>2.1</v>
      </c>
    </row>
    <row r="4811" spans="1:5" ht="13.5" thickBot="1">
      <c r="A4811" s="7">
        <v>0</v>
      </c>
      <c r="B4811" s="2" t="s">
        <v>3139</v>
      </c>
      <c r="C4811" s="8" t="str">
        <f t="shared" ref="C4811" si="5764">MID(A4807,FIND(" - ",A4807)+3, 2)</f>
        <v>14</v>
      </c>
    </row>
    <row r="4812" spans="1:5" ht="13.5" thickBot="1">
      <c r="A4812" s="1" t="s">
        <v>2203</v>
      </c>
      <c r="B4812" s="2" t="s">
        <v>3138</v>
      </c>
      <c r="C4812" s="4" t="str">
        <f t="shared" ref="C4812" si="5765">LEFT(A4812,(FIND(" -",A4812,1)-1))</f>
        <v>2/20/2018</v>
      </c>
    </row>
    <row r="4813" spans="1:5" ht="13.5" thickBot="1">
      <c r="A4813" s="3" t="s">
        <v>2204</v>
      </c>
      <c r="B4813" s="2" t="s">
        <v>3140</v>
      </c>
      <c r="C4813" s="8" t="str">
        <f t="shared" ref="C4813:C4814" si="5766">MID(A4813,FIND(" - ",A4813)+3,LEN(A4813))</f>
        <v>20th &amp; Fairmount</v>
      </c>
      <c r="D4813" s="2" t="s">
        <v>3143</v>
      </c>
      <c r="E4813" s="4" t="str">
        <f t="shared" ref="E4813" si="5767">LEFT(A4813,(FIND(" checkout",A4813,1)-1))</f>
        <v>8:30 AM</v>
      </c>
    </row>
    <row r="4814" spans="1:5" ht="13.5" thickBot="1">
      <c r="A4814" s="5" t="s">
        <v>2205</v>
      </c>
      <c r="B4814" s="2" t="s">
        <v>3141</v>
      </c>
      <c r="C4814" s="8" t="str">
        <f t="shared" si="5766"/>
        <v>The Children's Hospital of Philadelphia (CHOP)</v>
      </c>
      <c r="D4814" s="2" t="s">
        <v>3144</v>
      </c>
      <c r="E4814" s="4" t="str">
        <f t="shared" ref="E4814" si="5768">LEFT(A4814,(FIND(" return",A4814,1)-1))</f>
        <v>8:46 AM</v>
      </c>
    </row>
    <row r="4815" spans="1:5" ht="13.5" thickBot="1">
      <c r="A4815" s="3" t="s">
        <v>35</v>
      </c>
      <c r="B4815" s="6" t="s">
        <v>3142</v>
      </c>
      <c r="C4815" s="4" t="str">
        <f t="shared" ref="C4815" si="5769">LEFT(A4815,(FIND(" miles",A4815,1)-1))</f>
        <v>2.4</v>
      </c>
    </row>
    <row r="4816" spans="1:5" ht="13.5" thickBot="1">
      <c r="A4816" s="7">
        <v>0</v>
      </c>
      <c r="B4816" s="2" t="s">
        <v>3139</v>
      </c>
      <c r="C4816" s="8" t="str">
        <f t="shared" ref="C4816" si="5770">MID(A4812,FIND(" - ",A4812)+3, 2)</f>
        <v>16</v>
      </c>
    </row>
    <row r="4817" spans="1:5" ht="13.5" thickBot="1">
      <c r="A4817" s="1" t="s">
        <v>2206</v>
      </c>
      <c r="B4817" s="2" t="s">
        <v>3138</v>
      </c>
      <c r="C4817" s="4" t="str">
        <f t="shared" ref="C4817" si="5771">LEFT(A4817,(FIND(" -",A4817,1)-1))</f>
        <v>2/25/2018</v>
      </c>
    </row>
    <row r="4818" spans="1:5" ht="13.5" thickBot="1">
      <c r="A4818" s="3" t="s">
        <v>2207</v>
      </c>
      <c r="B4818" s="2" t="s">
        <v>3140</v>
      </c>
      <c r="C4818" s="8" t="str">
        <f t="shared" ref="C4818:C4819" si="5772">MID(A4818,FIND(" - ",A4818)+3,LEN(A4818))</f>
        <v>4th &amp; Washington</v>
      </c>
      <c r="D4818" s="2" t="s">
        <v>3143</v>
      </c>
      <c r="E4818" s="4" t="str">
        <f t="shared" ref="E4818" si="5773">LEFT(A4818,(FIND(" checkout",A4818,1)-1))</f>
        <v>9:25 PM</v>
      </c>
    </row>
    <row r="4819" spans="1:5" ht="13.5" thickBot="1">
      <c r="A4819" s="5" t="s">
        <v>2208</v>
      </c>
      <c r="B4819" s="2" t="s">
        <v>3141</v>
      </c>
      <c r="C4819" s="8" t="str">
        <f t="shared" si="5772"/>
        <v>20th &amp; Fairmount</v>
      </c>
      <c r="D4819" s="2" t="s">
        <v>3144</v>
      </c>
      <c r="E4819" s="4" t="str">
        <f t="shared" ref="E4819" si="5774">LEFT(A4819,(FIND(" return",A4819,1)-1))</f>
        <v>9:48 PM</v>
      </c>
    </row>
    <row r="4820" spans="1:5" ht="13.5" thickBot="1">
      <c r="A4820" s="3" t="s">
        <v>246</v>
      </c>
      <c r="B4820" s="6" t="s">
        <v>3142</v>
      </c>
      <c r="C4820" s="4" t="str">
        <f t="shared" ref="C4820" si="5775">LEFT(A4820,(FIND(" miles",A4820,1)-1))</f>
        <v>3.45</v>
      </c>
    </row>
    <row r="4821" spans="1:5" ht="13.5" thickBot="1">
      <c r="A4821" s="7">
        <v>0</v>
      </c>
      <c r="B4821" s="2" t="s">
        <v>3139</v>
      </c>
      <c r="C4821" s="8" t="str">
        <f t="shared" ref="C4821" si="5776">MID(A4817,FIND(" - ",A4817)+3, 2)</f>
        <v>23</v>
      </c>
    </row>
    <row r="4822" spans="1:5" ht="13.5" thickBot="1">
      <c r="A4822" s="1" t="s">
        <v>2209</v>
      </c>
      <c r="B4822" s="2" t="s">
        <v>3138</v>
      </c>
      <c r="C4822" s="4" t="str">
        <f t="shared" ref="C4822" si="5777">LEFT(A4822,(FIND(" -",A4822,1)-1))</f>
        <v>2/26/2018</v>
      </c>
    </row>
    <row r="4823" spans="1:5" ht="13.5" thickBot="1">
      <c r="A4823" s="3" t="s">
        <v>1672</v>
      </c>
      <c r="B4823" s="2" t="s">
        <v>3140</v>
      </c>
      <c r="C4823" s="8" t="str">
        <f t="shared" ref="C4823:C4824" si="5778">MID(A4823,FIND(" - ",A4823)+3,LEN(A4823))</f>
        <v>20th &amp; Fairmount</v>
      </c>
      <c r="D4823" s="2" t="s">
        <v>3143</v>
      </c>
      <c r="E4823" s="4" t="str">
        <f t="shared" ref="E4823" si="5779">LEFT(A4823,(FIND(" checkout",A4823,1)-1))</f>
        <v>8:11 AM</v>
      </c>
    </row>
    <row r="4824" spans="1:5" ht="13.5" thickBot="1">
      <c r="A4824" s="5" t="s">
        <v>73</v>
      </c>
      <c r="B4824" s="2" t="s">
        <v>3141</v>
      </c>
      <c r="C4824" s="8" t="str">
        <f t="shared" si="5778"/>
        <v>The Children's Hospital of Philadelphia (CHOP)</v>
      </c>
      <c r="D4824" s="2" t="s">
        <v>3144</v>
      </c>
      <c r="E4824" s="4" t="str">
        <f t="shared" ref="E4824" si="5780">LEFT(A4824,(FIND(" return",A4824,1)-1))</f>
        <v>8:26 AM</v>
      </c>
    </row>
    <row r="4825" spans="1:5" ht="13.5" thickBot="1">
      <c r="A4825" s="3" t="s">
        <v>23</v>
      </c>
      <c r="B4825" s="6" t="s">
        <v>3142</v>
      </c>
      <c r="C4825" s="4" t="str">
        <f t="shared" ref="C4825" si="5781">LEFT(A4825,(FIND(" miles",A4825,1)-1))</f>
        <v>2.25</v>
      </c>
    </row>
    <row r="4826" spans="1:5" ht="13.5" thickBot="1">
      <c r="A4826" s="7">
        <v>0</v>
      </c>
      <c r="B4826" s="2" t="s">
        <v>3139</v>
      </c>
      <c r="C4826" s="8" t="str">
        <f t="shared" ref="C4826" si="5782">MID(A4822,FIND(" - ",A4822)+3, 2)</f>
        <v>15</v>
      </c>
    </row>
    <row r="4827" spans="1:5" ht="13.5" thickBot="1">
      <c r="A4827" s="1" t="s">
        <v>2210</v>
      </c>
      <c r="B4827" s="2" t="s">
        <v>3138</v>
      </c>
      <c r="C4827" s="4" t="str">
        <f t="shared" ref="C4827" si="5783">LEFT(A4827,(FIND(" -",A4827,1)-1))</f>
        <v>2/26/2018</v>
      </c>
    </row>
    <row r="4828" spans="1:5" ht="13.5" thickBot="1">
      <c r="A4828" s="3" t="s">
        <v>2211</v>
      </c>
      <c r="B4828" s="2" t="s">
        <v>3140</v>
      </c>
      <c r="C4828" s="8" t="str">
        <f t="shared" ref="C4828:C4829" si="5784">MID(A4828,FIND(" - ",A4828)+3,LEN(A4828))</f>
        <v>The Children's Hospital of Philadelphia (CHOP)</v>
      </c>
      <c r="D4828" s="2" t="s">
        <v>3143</v>
      </c>
      <c r="E4828" s="4" t="str">
        <f t="shared" ref="E4828" si="5785">LEFT(A4828,(FIND(" checkout",A4828,1)-1))</f>
        <v>2:11 PM</v>
      </c>
    </row>
    <row r="4829" spans="1:5" ht="13.5" thickBot="1">
      <c r="A4829" s="5" t="s">
        <v>2212</v>
      </c>
      <c r="B4829" s="2" t="s">
        <v>3141</v>
      </c>
      <c r="C4829" s="8" t="str">
        <f t="shared" si="5784"/>
        <v>20th &amp; Fairmount</v>
      </c>
      <c r="D4829" s="2" t="s">
        <v>3144</v>
      </c>
      <c r="E4829" s="4" t="str">
        <f t="shared" ref="E4829" si="5786">LEFT(A4829,(FIND(" return",A4829,1)-1))</f>
        <v>2:28 PM</v>
      </c>
    </row>
    <row r="4830" spans="1:5" ht="13.5" thickBot="1">
      <c r="A4830" s="3" t="s">
        <v>45</v>
      </c>
      <c r="B4830" s="6" t="s">
        <v>3142</v>
      </c>
      <c r="C4830" s="4" t="str">
        <f t="shared" ref="C4830" si="5787">LEFT(A4830,(FIND(" miles",A4830,1)-1))</f>
        <v>2.55</v>
      </c>
    </row>
    <row r="4831" spans="1:5" ht="13.5" thickBot="1">
      <c r="A4831" s="7">
        <v>0</v>
      </c>
      <c r="B4831" s="2" t="s">
        <v>3139</v>
      </c>
      <c r="C4831" s="8" t="str">
        <f t="shared" ref="C4831" si="5788">MID(A4827,FIND(" - ",A4827)+3, 2)</f>
        <v>17</v>
      </c>
    </row>
    <row r="4832" spans="1:5" ht="13.5" thickBot="1">
      <c r="A4832" s="1" t="s">
        <v>2213</v>
      </c>
      <c r="B4832" s="2" t="s">
        <v>3138</v>
      </c>
      <c r="C4832" s="4" t="str">
        <f t="shared" ref="C4832" si="5789">LEFT(A4832,(FIND(" -",A4832,1)-1))</f>
        <v>2/27/2018</v>
      </c>
    </row>
    <row r="4833" spans="1:5" ht="13.5" thickBot="1">
      <c r="A4833" s="3" t="s">
        <v>221</v>
      </c>
      <c r="B4833" s="2" t="s">
        <v>3140</v>
      </c>
      <c r="C4833" s="8" t="str">
        <f t="shared" ref="C4833:C4834" si="5790">MID(A4833,FIND(" - ",A4833)+3,LEN(A4833))</f>
        <v>23rd &amp; Fairmount</v>
      </c>
      <c r="D4833" s="2" t="s">
        <v>3143</v>
      </c>
      <c r="E4833" s="4" t="str">
        <f t="shared" ref="E4833" si="5791">LEFT(A4833,(FIND(" checkout",A4833,1)-1))</f>
        <v>8:17 AM</v>
      </c>
    </row>
    <row r="4834" spans="1:5" ht="13.5" thickBot="1">
      <c r="A4834" s="5" t="s">
        <v>236</v>
      </c>
      <c r="B4834" s="2" t="s">
        <v>3141</v>
      </c>
      <c r="C4834" s="8" t="str">
        <f t="shared" si="5790"/>
        <v>The Children's Hospital of Philadelphia (CHOP)</v>
      </c>
      <c r="D4834" s="2" t="s">
        <v>3144</v>
      </c>
      <c r="E4834" s="4" t="str">
        <f t="shared" ref="E4834" si="5792">LEFT(A4834,(FIND(" return",A4834,1)-1))</f>
        <v>8:31 AM</v>
      </c>
    </row>
    <row r="4835" spans="1:5" ht="13.5" thickBot="1">
      <c r="A4835" s="3" t="s">
        <v>3</v>
      </c>
      <c r="B4835" s="6" t="s">
        <v>3142</v>
      </c>
      <c r="C4835" s="4" t="str">
        <f t="shared" ref="C4835" si="5793">LEFT(A4835,(FIND(" miles",A4835,1)-1))</f>
        <v>2.1</v>
      </c>
    </row>
    <row r="4836" spans="1:5" ht="13.5" thickBot="1">
      <c r="A4836" s="7">
        <v>0</v>
      </c>
      <c r="B4836" s="2" t="s">
        <v>3139</v>
      </c>
      <c r="C4836" s="8" t="str">
        <f t="shared" ref="C4836" si="5794">MID(A4832,FIND(" - ",A4832)+3, 2)</f>
        <v>14</v>
      </c>
    </row>
    <row r="4837" spans="1:5" ht="13.5" thickBot="1">
      <c r="A4837" s="1" t="s">
        <v>2214</v>
      </c>
      <c r="B4837" s="2" t="s">
        <v>3138</v>
      </c>
      <c r="C4837" s="4" t="str">
        <f t="shared" ref="C4837" si="5795">LEFT(A4837,(FIND(" -",A4837,1)-1))</f>
        <v>2/28/2018</v>
      </c>
    </row>
    <row r="4838" spans="1:5" ht="13.5" thickBot="1">
      <c r="A4838" s="3" t="s">
        <v>2215</v>
      </c>
      <c r="B4838" s="2" t="s">
        <v>3140</v>
      </c>
      <c r="C4838" s="8" t="str">
        <f t="shared" ref="C4838:C4839" si="5796">MID(A4838,FIND(" - ",A4838)+3,LEN(A4838))</f>
        <v>20th &amp; Fairmount</v>
      </c>
      <c r="D4838" s="2" t="s">
        <v>3143</v>
      </c>
      <c r="E4838" s="4" t="str">
        <f t="shared" ref="E4838" si="5797">LEFT(A4838,(FIND(" checkout",A4838,1)-1))</f>
        <v>4:50 PM</v>
      </c>
    </row>
    <row r="4839" spans="1:5" ht="13.5" thickBot="1">
      <c r="A4839" s="5" t="s">
        <v>2216</v>
      </c>
      <c r="B4839" s="2" t="s">
        <v>3141</v>
      </c>
      <c r="C4839" s="8" t="str">
        <f t="shared" si="5796"/>
        <v>2nd &amp; Germantown</v>
      </c>
      <c r="D4839" s="2" t="s">
        <v>3144</v>
      </c>
      <c r="E4839" s="4" t="str">
        <f t="shared" ref="E4839" si="5798">LEFT(A4839,(FIND(" return",A4839,1)-1))</f>
        <v>5:05 PM</v>
      </c>
    </row>
    <row r="4840" spans="1:5" ht="13.5" thickBot="1">
      <c r="A4840" s="3" t="s">
        <v>23</v>
      </c>
      <c r="B4840" s="6" t="s">
        <v>3142</v>
      </c>
      <c r="C4840" s="4" t="str">
        <f t="shared" ref="C4840" si="5799">LEFT(A4840,(FIND(" miles",A4840,1)-1))</f>
        <v>2.25</v>
      </c>
    </row>
    <row r="4841" spans="1:5" ht="13.5" thickBot="1">
      <c r="A4841" s="7">
        <v>0</v>
      </c>
      <c r="B4841" s="2" t="s">
        <v>3139</v>
      </c>
      <c r="C4841" s="8" t="str">
        <f t="shared" ref="C4841" si="5800">MID(A4837,FIND(" - ",A4837)+3, 2)</f>
        <v>15</v>
      </c>
    </row>
    <row r="4842" spans="1:5" ht="13.5" thickBot="1">
      <c r="A4842" s="1" t="s">
        <v>2217</v>
      </c>
      <c r="B4842" s="2" t="s">
        <v>3138</v>
      </c>
      <c r="C4842" s="4" t="str">
        <f t="shared" ref="C4842" si="5801">LEFT(A4842,(FIND(" -",A4842,1)-1))</f>
        <v>2/28/2018</v>
      </c>
    </row>
    <row r="4843" spans="1:5" ht="13.5" thickBot="1">
      <c r="A4843" s="3" t="s">
        <v>2218</v>
      </c>
      <c r="B4843" s="2" t="s">
        <v>3140</v>
      </c>
      <c r="C4843" s="8" t="str">
        <f t="shared" ref="C4843:C4844" si="5802">MID(A4843,FIND(" - ",A4843)+3,LEN(A4843))</f>
        <v>2nd &amp; Germantown</v>
      </c>
      <c r="D4843" s="2" t="s">
        <v>3143</v>
      </c>
      <c r="E4843" s="4" t="str">
        <f t="shared" ref="E4843" si="5803">LEFT(A4843,(FIND(" checkout",A4843,1)-1))</f>
        <v>7:47 PM</v>
      </c>
    </row>
    <row r="4844" spans="1:5" ht="13.5" thickBot="1">
      <c r="A4844" s="5" t="s">
        <v>2219</v>
      </c>
      <c r="B4844" s="2" t="s">
        <v>3141</v>
      </c>
      <c r="C4844" s="8" t="str">
        <f t="shared" si="5802"/>
        <v>20th &amp; Fairmount</v>
      </c>
      <c r="D4844" s="2" t="s">
        <v>3144</v>
      </c>
      <c r="E4844" s="4" t="str">
        <f t="shared" ref="E4844" si="5804">LEFT(A4844,(FIND(" return",A4844,1)-1))</f>
        <v>8:01 PM</v>
      </c>
    </row>
    <row r="4845" spans="1:5" ht="13.5" thickBot="1">
      <c r="A4845" s="3" t="s">
        <v>3</v>
      </c>
      <c r="B4845" s="6" t="s">
        <v>3142</v>
      </c>
      <c r="C4845" s="4" t="str">
        <f t="shared" ref="C4845" si="5805">LEFT(A4845,(FIND(" miles",A4845,1)-1))</f>
        <v>2.1</v>
      </c>
    </row>
    <row r="4846" spans="1:5" ht="13.5" thickBot="1">
      <c r="A4846" s="7">
        <v>0</v>
      </c>
      <c r="B4846" s="2" t="s">
        <v>3139</v>
      </c>
      <c r="C4846" s="8" t="str">
        <f t="shared" ref="C4846" si="5806">MID(A4842,FIND(" - ",A4842)+3, 2)</f>
        <v>14</v>
      </c>
    </row>
    <row r="4847" spans="1:5" ht="13.5" thickBot="1">
      <c r="A4847" s="1" t="s">
        <v>2220</v>
      </c>
      <c r="B4847" s="2" t="s">
        <v>3138</v>
      </c>
      <c r="C4847" s="4" t="str">
        <f t="shared" ref="C4847" si="5807">LEFT(A4847,(FIND(" -",A4847,1)-1))</f>
        <v>3/1/2018</v>
      </c>
    </row>
    <row r="4848" spans="1:5" ht="13.5" thickBot="1">
      <c r="A4848" s="3" t="s">
        <v>1728</v>
      </c>
      <c r="B4848" s="2" t="s">
        <v>3140</v>
      </c>
      <c r="C4848" s="8" t="str">
        <f t="shared" ref="C4848:C4849" si="5808">MID(A4848,FIND(" - ",A4848)+3,LEN(A4848))</f>
        <v>20th &amp; Fairmount</v>
      </c>
      <c r="D4848" s="2" t="s">
        <v>3143</v>
      </c>
      <c r="E4848" s="4" t="str">
        <f t="shared" ref="E4848" si="5809">LEFT(A4848,(FIND(" checkout",A4848,1)-1))</f>
        <v>8:09 AM</v>
      </c>
    </row>
    <row r="4849" spans="1:5" ht="13.5" thickBot="1">
      <c r="A4849" s="5" t="s">
        <v>2221</v>
      </c>
      <c r="B4849" s="2" t="s">
        <v>3141</v>
      </c>
      <c r="C4849" s="8" t="str">
        <f t="shared" si="5808"/>
        <v>The Children's Hospital of Philadelphia, East Service Drive</v>
      </c>
      <c r="D4849" s="2" t="s">
        <v>3144</v>
      </c>
      <c r="E4849" s="4" t="str">
        <f t="shared" ref="E4849" si="5810">LEFT(A4849,(FIND(" return",A4849,1)-1))</f>
        <v>8:26 AM</v>
      </c>
    </row>
    <row r="4850" spans="1:5" ht="13.5" thickBot="1">
      <c r="A4850" s="3" t="s">
        <v>45</v>
      </c>
      <c r="B4850" s="6" t="s">
        <v>3142</v>
      </c>
      <c r="C4850" s="4" t="str">
        <f t="shared" ref="C4850" si="5811">LEFT(A4850,(FIND(" miles",A4850,1)-1))</f>
        <v>2.55</v>
      </c>
    </row>
    <row r="4851" spans="1:5" ht="13.5" thickBot="1">
      <c r="A4851" s="7">
        <v>0</v>
      </c>
      <c r="B4851" s="2" t="s">
        <v>3139</v>
      </c>
      <c r="C4851" s="8" t="str">
        <f t="shared" ref="C4851" si="5812">MID(A4847,FIND(" - ",A4847)+3, 2)</f>
        <v>17</v>
      </c>
    </row>
    <row r="4852" spans="1:5" ht="13.5" thickBot="1">
      <c r="A4852" s="1" t="s">
        <v>2222</v>
      </c>
      <c r="B4852" s="2" t="s">
        <v>3138</v>
      </c>
      <c r="C4852" s="4" t="str">
        <f t="shared" ref="C4852" si="5813">LEFT(A4852,(FIND(" -",A4852,1)-1))</f>
        <v>3/4/2018</v>
      </c>
    </row>
    <row r="4853" spans="1:5" ht="13.5" thickBot="1">
      <c r="A4853" s="3" t="s">
        <v>2223</v>
      </c>
      <c r="B4853" s="2" t="s">
        <v>3140</v>
      </c>
      <c r="C4853" s="8" t="str">
        <f t="shared" ref="C4853:C4854" si="5814">MID(A4853,FIND(" - ",A4853)+3,LEN(A4853))</f>
        <v>20th &amp; Fairmount</v>
      </c>
      <c r="D4853" s="2" t="s">
        <v>3143</v>
      </c>
      <c r="E4853" s="4" t="str">
        <f t="shared" ref="E4853" si="5815">LEFT(A4853,(FIND(" checkout",A4853,1)-1))</f>
        <v>11:56 AM</v>
      </c>
    </row>
    <row r="4854" spans="1:5" ht="13.5" thickBot="1">
      <c r="A4854" s="5" t="s">
        <v>2224</v>
      </c>
      <c r="B4854" s="2" t="s">
        <v>3141</v>
      </c>
      <c r="C4854" s="8" t="str">
        <f t="shared" si="5814"/>
        <v>17th &amp; Spring Garden, Community College of Philadelphia</v>
      </c>
      <c r="D4854" s="2" t="s">
        <v>3144</v>
      </c>
      <c r="E4854" s="4" t="str">
        <f t="shared" ref="E4854" si="5816">LEFT(A4854,(FIND(" return",A4854,1)-1))</f>
        <v>12:00 PM</v>
      </c>
    </row>
    <row r="4855" spans="1:5" ht="13.5" thickBot="1">
      <c r="A4855" s="3" t="s">
        <v>352</v>
      </c>
      <c r="B4855" s="6" t="s">
        <v>3142</v>
      </c>
      <c r="C4855" s="4" t="str">
        <f t="shared" ref="C4855" si="5817">LEFT(A4855,(FIND(" miles",A4855,1)-1))</f>
        <v>0.6</v>
      </c>
    </row>
    <row r="4856" spans="1:5" ht="13.5" thickBot="1">
      <c r="A4856" s="7">
        <v>0</v>
      </c>
      <c r="B4856" s="2" t="s">
        <v>3139</v>
      </c>
      <c r="C4856" s="8" t="str">
        <f t="shared" ref="C4856" si="5818">MID(A4852,FIND(" - ",A4852)+3, 2)</f>
        <v xml:space="preserve">4 </v>
      </c>
    </row>
    <row r="4857" spans="1:5" ht="13.5" thickBot="1">
      <c r="A4857" s="1" t="s">
        <v>2225</v>
      </c>
      <c r="B4857" s="2" t="s">
        <v>3138</v>
      </c>
      <c r="C4857" s="4" t="str">
        <f t="shared" ref="C4857" si="5819">LEFT(A4857,(FIND(" -",A4857,1)-1))</f>
        <v>3/4/2018</v>
      </c>
    </row>
    <row r="4858" spans="1:5" ht="13.5" thickBot="1">
      <c r="A4858" s="3" t="s">
        <v>2226</v>
      </c>
      <c r="B4858" s="2" t="s">
        <v>3140</v>
      </c>
      <c r="C4858" s="8" t="str">
        <f t="shared" ref="C4858:C4859" si="5820">MID(A4858,FIND(" - ",A4858)+3,LEN(A4858))</f>
        <v>17th &amp; Spring Garden, Community College of Philadelphia</v>
      </c>
      <c r="D4858" s="2" t="s">
        <v>3143</v>
      </c>
      <c r="E4858" s="4" t="str">
        <f t="shared" ref="E4858" si="5821">LEFT(A4858,(FIND(" checkout",A4858,1)-1))</f>
        <v>12:00 PM</v>
      </c>
    </row>
    <row r="4859" spans="1:5" ht="13.5" thickBot="1">
      <c r="A4859" s="5" t="s">
        <v>2227</v>
      </c>
      <c r="B4859" s="2" t="s">
        <v>3141</v>
      </c>
      <c r="C4859" s="8" t="str">
        <f t="shared" si="5820"/>
        <v>Spring Garden Station, BSL</v>
      </c>
      <c r="D4859" s="2" t="s">
        <v>3144</v>
      </c>
      <c r="E4859" s="4" t="str">
        <f t="shared" ref="E4859" si="5822">LEFT(A4859,(FIND(" return",A4859,1)-1))</f>
        <v>12:03 PM</v>
      </c>
    </row>
    <row r="4860" spans="1:5" ht="13.5" thickBot="1">
      <c r="A4860" s="3" t="s">
        <v>1175</v>
      </c>
      <c r="B4860" s="6" t="s">
        <v>3142</v>
      </c>
      <c r="C4860" s="4" t="str">
        <f t="shared" ref="C4860" si="5823">LEFT(A4860,(FIND(" miles",A4860,1)-1))</f>
        <v>0.45</v>
      </c>
    </row>
    <row r="4861" spans="1:5" ht="13.5" thickBot="1">
      <c r="A4861" s="7">
        <v>0</v>
      </c>
      <c r="B4861" s="2" t="s">
        <v>3139</v>
      </c>
      <c r="C4861" s="8" t="str">
        <f t="shared" ref="C4861" si="5824">MID(A4857,FIND(" - ",A4857)+3, 2)</f>
        <v xml:space="preserve">3 </v>
      </c>
    </row>
    <row r="4862" spans="1:5" ht="13.5" thickBot="1">
      <c r="A4862" s="1" t="s">
        <v>2228</v>
      </c>
      <c r="B4862" s="2" t="s">
        <v>3138</v>
      </c>
      <c r="C4862" s="4" t="str">
        <f t="shared" ref="C4862" si="5825">LEFT(A4862,(FIND(" -",A4862,1)-1))</f>
        <v>3/4/2018</v>
      </c>
    </row>
    <row r="4863" spans="1:5" ht="13.5" thickBot="1">
      <c r="A4863" s="3" t="s">
        <v>2229</v>
      </c>
      <c r="B4863" s="2" t="s">
        <v>3140</v>
      </c>
      <c r="C4863" s="8" t="str">
        <f t="shared" ref="C4863:C4864" si="5826">MID(A4863,FIND(" - ",A4863)+3,LEN(A4863))</f>
        <v>Spring Garden Station, BSL</v>
      </c>
      <c r="D4863" s="2" t="s">
        <v>3143</v>
      </c>
      <c r="E4863" s="4" t="str">
        <f t="shared" ref="E4863" si="5827">LEFT(A4863,(FIND(" checkout",A4863,1)-1))</f>
        <v>12:03 PM</v>
      </c>
    </row>
    <row r="4864" spans="1:5" ht="13.5" thickBot="1">
      <c r="A4864" s="5" t="s">
        <v>2230</v>
      </c>
      <c r="B4864" s="2" t="s">
        <v>3141</v>
      </c>
      <c r="C4864" s="8" t="str">
        <f t="shared" si="5826"/>
        <v>13th &amp; Locust</v>
      </c>
      <c r="D4864" s="2" t="s">
        <v>3144</v>
      </c>
      <c r="E4864" s="4" t="str">
        <f t="shared" ref="E4864" si="5828">LEFT(A4864,(FIND(" return",A4864,1)-1))</f>
        <v>12:15 PM</v>
      </c>
    </row>
    <row r="4865" spans="1:5" ht="13.5" thickBot="1">
      <c r="A4865" s="3" t="s">
        <v>106</v>
      </c>
      <c r="B4865" s="6" t="s">
        <v>3142</v>
      </c>
      <c r="C4865" s="4" t="str">
        <f t="shared" ref="C4865" si="5829">LEFT(A4865,(FIND(" miles",A4865,1)-1))</f>
        <v>1.8</v>
      </c>
    </row>
    <row r="4866" spans="1:5" ht="13.5" thickBot="1">
      <c r="A4866" s="7">
        <v>0</v>
      </c>
      <c r="B4866" s="2" t="s">
        <v>3139</v>
      </c>
      <c r="C4866" s="8" t="str">
        <f t="shared" ref="C4866" si="5830">MID(A4862,FIND(" - ",A4862)+3, 2)</f>
        <v>12</v>
      </c>
    </row>
    <row r="4867" spans="1:5" ht="13.5" thickBot="1">
      <c r="A4867" s="1" t="s">
        <v>2231</v>
      </c>
      <c r="B4867" s="2" t="s">
        <v>3138</v>
      </c>
      <c r="C4867" s="4" t="str">
        <f t="shared" ref="C4867" si="5831">LEFT(A4867,(FIND(" -",A4867,1)-1))</f>
        <v>3/5/2018</v>
      </c>
    </row>
    <row r="4868" spans="1:5" ht="13.5" thickBot="1">
      <c r="A4868" s="3" t="s">
        <v>2232</v>
      </c>
      <c r="B4868" s="2" t="s">
        <v>3140</v>
      </c>
      <c r="C4868" s="8" t="str">
        <f t="shared" ref="C4868:C4869" si="5832">MID(A4868,FIND(" - ",A4868)+3,LEN(A4868))</f>
        <v>20th &amp; Fairmount</v>
      </c>
      <c r="D4868" s="2" t="s">
        <v>3143</v>
      </c>
      <c r="E4868" s="4" t="str">
        <f t="shared" ref="E4868" si="5833">LEFT(A4868,(FIND(" checkout",A4868,1)-1))</f>
        <v>7:59 PM</v>
      </c>
    </row>
    <row r="4869" spans="1:5" ht="13.5" thickBot="1">
      <c r="A4869" s="5" t="s">
        <v>2233</v>
      </c>
      <c r="B4869" s="2" t="s">
        <v>3141</v>
      </c>
      <c r="C4869" s="8" t="str">
        <f t="shared" si="5832"/>
        <v>Welcome Park, NPS</v>
      </c>
      <c r="D4869" s="2" t="s">
        <v>3144</v>
      </c>
      <c r="E4869" s="4" t="str">
        <f t="shared" ref="E4869" si="5834">LEFT(A4869,(FIND(" return",A4869,1)-1))</f>
        <v>8:15 PM</v>
      </c>
    </row>
    <row r="4870" spans="1:5" ht="13.5" thickBot="1">
      <c r="A4870" s="3" t="s">
        <v>35</v>
      </c>
      <c r="B4870" s="6" t="s">
        <v>3142</v>
      </c>
      <c r="C4870" s="4" t="str">
        <f t="shared" ref="C4870" si="5835">LEFT(A4870,(FIND(" miles",A4870,1)-1))</f>
        <v>2.4</v>
      </c>
    </row>
    <row r="4871" spans="1:5" ht="13.5" thickBot="1">
      <c r="A4871" s="7">
        <v>0</v>
      </c>
      <c r="B4871" s="2" t="s">
        <v>3139</v>
      </c>
      <c r="C4871" s="8" t="str">
        <f t="shared" ref="C4871" si="5836">MID(A4867,FIND(" - ",A4867)+3, 2)</f>
        <v>16</v>
      </c>
    </row>
    <row r="4872" spans="1:5" ht="13.5" thickBot="1">
      <c r="A4872" s="1" t="s">
        <v>2231</v>
      </c>
      <c r="B4872" s="2" t="s">
        <v>3138</v>
      </c>
      <c r="C4872" s="4" t="str">
        <f t="shared" ref="C4872" si="5837">LEFT(A4872,(FIND(" -",A4872,1)-1))</f>
        <v>3/5/2018</v>
      </c>
    </row>
    <row r="4873" spans="1:5" ht="13.5" thickBot="1">
      <c r="A4873" s="3" t="s">
        <v>2234</v>
      </c>
      <c r="B4873" s="2" t="s">
        <v>3140</v>
      </c>
      <c r="C4873" s="8" t="str">
        <f t="shared" ref="C4873:C4874" si="5838">MID(A4873,FIND(" - ",A4873)+3,LEN(A4873))</f>
        <v>2nd &amp; Market</v>
      </c>
      <c r="D4873" s="2" t="s">
        <v>3143</v>
      </c>
      <c r="E4873" s="4" t="str">
        <f t="shared" ref="E4873" si="5839">LEFT(A4873,(FIND(" checkout",A4873,1)-1))</f>
        <v>11:10 PM</v>
      </c>
    </row>
    <row r="4874" spans="1:5" ht="13.5" thickBot="1">
      <c r="A4874" s="5" t="s">
        <v>2235</v>
      </c>
      <c r="B4874" s="2" t="s">
        <v>3141</v>
      </c>
      <c r="C4874" s="8" t="str">
        <f t="shared" si="5838"/>
        <v>20th &amp; Fairmount</v>
      </c>
      <c r="D4874" s="2" t="s">
        <v>3144</v>
      </c>
      <c r="E4874" s="4" t="str">
        <f t="shared" ref="E4874" si="5840">LEFT(A4874,(FIND(" return",A4874,1)-1))</f>
        <v>11:26 PM</v>
      </c>
    </row>
    <row r="4875" spans="1:5" ht="13.5" thickBot="1">
      <c r="A4875" s="3" t="s">
        <v>35</v>
      </c>
      <c r="B4875" s="6" t="s">
        <v>3142</v>
      </c>
      <c r="C4875" s="4" t="str">
        <f t="shared" ref="C4875" si="5841">LEFT(A4875,(FIND(" miles",A4875,1)-1))</f>
        <v>2.4</v>
      </c>
    </row>
    <row r="4876" spans="1:5" ht="13.5" thickBot="1">
      <c r="A4876" s="7">
        <v>0</v>
      </c>
      <c r="B4876" s="2" t="s">
        <v>3139</v>
      </c>
      <c r="C4876" s="8" t="str">
        <f t="shared" ref="C4876" si="5842">MID(A4872,FIND(" - ",A4872)+3, 2)</f>
        <v>16</v>
      </c>
    </row>
    <row r="4877" spans="1:5" ht="13.5" thickBot="1">
      <c r="A4877" s="1" t="s">
        <v>2236</v>
      </c>
      <c r="B4877" s="2" t="s">
        <v>3138</v>
      </c>
      <c r="C4877" s="4" t="str">
        <f t="shared" ref="C4877" si="5843">LEFT(A4877,(FIND(" -",A4877,1)-1))</f>
        <v>3/6/2018</v>
      </c>
    </row>
    <row r="4878" spans="1:5" ht="13.5" thickBot="1">
      <c r="A4878" s="3" t="s">
        <v>2237</v>
      </c>
      <c r="B4878" s="2" t="s">
        <v>3140</v>
      </c>
      <c r="C4878" s="8" t="str">
        <f t="shared" ref="C4878:C4879" si="5844">MID(A4878,FIND(" - ",A4878)+3,LEN(A4878))</f>
        <v>23rd &amp; Fairmount</v>
      </c>
      <c r="D4878" s="2" t="s">
        <v>3143</v>
      </c>
      <c r="E4878" s="4" t="str">
        <f t="shared" ref="E4878" si="5845">LEFT(A4878,(FIND(" checkout",A4878,1)-1))</f>
        <v>8:24 AM</v>
      </c>
    </row>
    <row r="4879" spans="1:5" ht="13.5" thickBot="1">
      <c r="A4879" s="5" t="s">
        <v>1761</v>
      </c>
      <c r="B4879" s="2" t="s">
        <v>3141</v>
      </c>
      <c r="C4879" s="8" t="str">
        <f t="shared" si="5844"/>
        <v>The Children's Hospital of Philadelphia (CHOP)</v>
      </c>
      <c r="D4879" s="2" t="s">
        <v>3144</v>
      </c>
      <c r="E4879" s="4" t="str">
        <f t="shared" ref="E4879" si="5846">LEFT(A4879,(FIND(" return",A4879,1)-1))</f>
        <v>8:38 AM</v>
      </c>
    </row>
    <row r="4880" spans="1:5" ht="13.5" thickBot="1">
      <c r="A4880" s="3" t="s">
        <v>3</v>
      </c>
      <c r="B4880" s="6" t="s">
        <v>3142</v>
      </c>
      <c r="C4880" s="4" t="str">
        <f t="shared" ref="C4880" si="5847">LEFT(A4880,(FIND(" miles",A4880,1)-1))</f>
        <v>2.1</v>
      </c>
    </row>
    <row r="4881" spans="1:5" ht="13.5" thickBot="1">
      <c r="A4881" s="7">
        <v>0</v>
      </c>
      <c r="B4881" s="2" t="s">
        <v>3139</v>
      </c>
      <c r="C4881" s="8" t="str">
        <f t="shared" ref="C4881" si="5848">MID(A4877,FIND(" - ",A4877)+3, 2)</f>
        <v>14</v>
      </c>
    </row>
    <row r="4882" spans="1:5" ht="13.5" thickBot="1">
      <c r="A4882" s="1" t="s">
        <v>2238</v>
      </c>
      <c r="B4882" s="2" t="s">
        <v>3138</v>
      </c>
      <c r="C4882" s="4" t="str">
        <f t="shared" ref="C4882" si="5849">LEFT(A4882,(FIND(" -",A4882,1)-1))</f>
        <v>3/6/2018</v>
      </c>
    </row>
    <row r="4883" spans="1:5" ht="13.5" thickBot="1">
      <c r="A4883" s="3" t="s">
        <v>1409</v>
      </c>
      <c r="B4883" s="2" t="s">
        <v>3140</v>
      </c>
      <c r="C4883" s="8" t="str">
        <f t="shared" ref="C4883:C4884" si="5850">MID(A4883,FIND(" - ",A4883)+3,LEN(A4883))</f>
        <v>The Children's Hospital of Philadelphia (CHOP)</v>
      </c>
      <c r="D4883" s="2" t="s">
        <v>3143</v>
      </c>
      <c r="E4883" s="4" t="str">
        <f t="shared" ref="E4883" si="5851">LEFT(A4883,(FIND(" checkout",A4883,1)-1))</f>
        <v>5:13 PM</v>
      </c>
    </row>
    <row r="4884" spans="1:5" ht="13.5" thickBot="1">
      <c r="A4884" s="5" t="s">
        <v>2056</v>
      </c>
      <c r="B4884" s="2" t="s">
        <v>3141</v>
      </c>
      <c r="C4884" s="8" t="str">
        <f t="shared" si="5850"/>
        <v>20th &amp; Fairmount</v>
      </c>
      <c r="D4884" s="2" t="s">
        <v>3144</v>
      </c>
      <c r="E4884" s="4" t="str">
        <f t="shared" ref="E4884" si="5852">LEFT(A4884,(FIND(" return",A4884,1)-1))</f>
        <v>5:33 PM</v>
      </c>
    </row>
    <row r="4885" spans="1:5" ht="13.5" thickBot="1">
      <c r="A4885" s="3" t="s">
        <v>68</v>
      </c>
      <c r="B4885" s="6" t="s">
        <v>3142</v>
      </c>
      <c r="C4885" s="4" t="str">
        <f t="shared" ref="C4885" si="5853">LEFT(A4885,(FIND(" miles",A4885,1)-1))</f>
        <v>3</v>
      </c>
    </row>
    <row r="4886" spans="1:5" ht="13.5" thickBot="1">
      <c r="A4886" s="7">
        <v>0</v>
      </c>
      <c r="B4886" s="2" t="s">
        <v>3139</v>
      </c>
      <c r="C4886" s="8" t="str">
        <f t="shared" ref="C4886" si="5854">MID(A4882,FIND(" - ",A4882)+3, 2)</f>
        <v>20</v>
      </c>
    </row>
    <row r="4887" spans="1:5" ht="13.5" thickBot="1">
      <c r="A4887" s="1" t="s">
        <v>2239</v>
      </c>
      <c r="B4887" s="2" t="s">
        <v>3138</v>
      </c>
      <c r="C4887" s="4" t="str">
        <f t="shared" ref="C4887" si="5855">LEFT(A4887,(FIND(" -",A4887,1)-1))</f>
        <v>3/9/2018</v>
      </c>
    </row>
    <row r="4888" spans="1:5" ht="13.5" thickBot="1">
      <c r="A4888" s="3" t="s">
        <v>376</v>
      </c>
      <c r="B4888" s="2" t="s">
        <v>3140</v>
      </c>
      <c r="C4888" s="8" t="str">
        <f t="shared" ref="C4888:C4889" si="5856">MID(A4888,FIND(" - ",A4888)+3,LEN(A4888))</f>
        <v>The Children's Hospital of Philadelphia (CHOP)</v>
      </c>
      <c r="D4888" s="2" t="s">
        <v>3143</v>
      </c>
      <c r="E4888" s="4" t="str">
        <f t="shared" ref="E4888" si="5857">LEFT(A4888,(FIND(" checkout",A4888,1)-1))</f>
        <v>5:14 PM</v>
      </c>
    </row>
    <row r="4889" spans="1:5" ht="13.5" thickBot="1">
      <c r="A4889" s="5" t="s">
        <v>2184</v>
      </c>
      <c r="B4889" s="2" t="s">
        <v>3141</v>
      </c>
      <c r="C4889" s="8" t="str">
        <f t="shared" si="5856"/>
        <v>20th &amp; Fairmount</v>
      </c>
      <c r="D4889" s="2" t="s">
        <v>3144</v>
      </c>
      <c r="E4889" s="4" t="str">
        <f t="shared" ref="E4889" si="5858">LEFT(A4889,(FIND(" return",A4889,1)-1))</f>
        <v>5:36 PM</v>
      </c>
    </row>
    <row r="4890" spans="1:5" ht="13.5" thickBot="1">
      <c r="A4890" s="3" t="s">
        <v>159</v>
      </c>
      <c r="B4890" s="6" t="s">
        <v>3142</v>
      </c>
      <c r="C4890" s="4" t="str">
        <f t="shared" ref="C4890" si="5859">LEFT(A4890,(FIND(" miles",A4890,1)-1))</f>
        <v>3.3</v>
      </c>
    </row>
    <row r="4891" spans="1:5" ht="13.5" thickBot="1">
      <c r="A4891" s="7">
        <v>0</v>
      </c>
      <c r="B4891" s="2" t="s">
        <v>3139</v>
      </c>
      <c r="C4891" s="8" t="str">
        <f t="shared" ref="C4891" si="5860">MID(A4887,FIND(" - ",A4887)+3, 2)</f>
        <v>22</v>
      </c>
    </row>
    <row r="4892" spans="1:5" ht="13.5" thickBot="1">
      <c r="A4892" s="1" t="s">
        <v>2240</v>
      </c>
      <c r="B4892" s="2" t="s">
        <v>3138</v>
      </c>
      <c r="C4892" s="4" t="str">
        <f t="shared" ref="C4892" si="5861">LEFT(A4892,(FIND(" -",A4892,1)-1))</f>
        <v>3/11/2018</v>
      </c>
    </row>
    <row r="4893" spans="1:5" ht="13.5" thickBot="1">
      <c r="A4893" s="3" t="s">
        <v>2241</v>
      </c>
      <c r="B4893" s="2" t="s">
        <v>3140</v>
      </c>
      <c r="C4893" s="8" t="str">
        <f t="shared" ref="C4893:C4894" si="5862">MID(A4893,FIND(" - ",A4893)+3,LEN(A4893))</f>
        <v>9th &amp; Arch</v>
      </c>
      <c r="D4893" s="2" t="s">
        <v>3143</v>
      </c>
      <c r="E4893" s="4" t="str">
        <f t="shared" ref="E4893" si="5863">LEFT(A4893,(FIND(" checkout",A4893,1)-1))</f>
        <v>10:05 AM</v>
      </c>
    </row>
    <row r="4894" spans="1:5" ht="13.5" thickBot="1">
      <c r="A4894" s="5" t="s">
        <v>2242</v>
      </c>
      <c r="B4894" s="2" t="s">
        <v>3141</v>
      </c>
      <c r="C4894" s="8" t="str">
        <f t="shared" si="5862"/>
        <v>4th &amp; Christian</v>
      </c>
      <c r="D4894" s="2" t="s">
        <v>3144</v>
      </c>
      <c r="E4894" s="4" t="str">
        <f t="shared" ref="E4894" si="5864">LEFT(A4894,(FIND(" return",A4894,1)-1))</f>
        <v>10:15 AM</v>
      </c>
    </row>
    <row r="4895" spans="1:5" ht="13.5" thickBot="1">
      <c r="A4895" s="3" t="s">
        <v>49</v>
      </c>
      <c r="B4895" s="6" t="s">
        <v>3142</v>
      </c>
      <c r="C4895" s="4" t="str">
        <f t="shared" ref="C4895" si="5865">LEFT(A4895,(FIND(" miles",A4895,1)-1))</f>
        <v>1.5</v>
      </c>
    </row>
    <row r="4896" spans="1:5" ht="13.5" thickBot="1">
      <c r="A4896" s="7">
        <v>0</v>
      </c>
      <c r="B4896" s="2" t="s">
        <v>3139</v>
      </c>
      <c r="C4896" s="8" t="str">
        <f t="shared" ref="C4896" si="5866">MID(A4892,FIND(" - ",A4892)+3, 2)</f>
        <v>10</v>
      </c>
    </row>
    <row r="4897" spans="1:5" ht="13.5" thickBot="1">
      <c r="A4897" s="1" t="s">
        <v>2243</v>
      </c>
      <c r="B4897" s="2" t="s">
        <v>3138</v>
      </c>
      <c r="C4897" s="4" t="str">
        <f t="shared" ref="C4897" si="5867">LEFT(A4897,(FIND(" -",A4897,1)-1))</f>
        <v>3/11/2018</v>
      </c>
    </row>
    <row r="4898" spans="1:5" ht="13.5" thickBot="1">
      <c r="A4898" s="3" t="s">
        <v>2244</v>
      </c>
      <c r="B4898" s="2" t="s">
        <v>3140</v>
      </c>
      <c r="C4898" s="8" t="str">
        <f t="shared" ref="C4898:C4899" si="5868">MID(A4898,FIND(" - ",A4898)+3,LEN(A4898))</f>
        <v>Pennsylvania Convention Center</v>
      </c>
      <c r="D4898" s="2" t="s">
        <v>3143</v>
      </c>
      <c r="E4898" s="4" t="str">
        <f t="shared" ref="E4898" si="5869">LEFT(A4898,(FIND(" checkout",A4898,1)-1))</f>
        <v>12:46 PM</v>
      </c>
    </row>
    <row r="4899" spans="1:5" ht="13.5" thickBot="1">
      <c r="A4899" s="5" t="s">
        <v>2245</v>
      </c>
      <c r="B4899" s="2" t="s">
        <v>3141</v>
      </c>
      <c r="C4899" s="8" t="str">
        <f t="shared" si="5868"/>
        <v>Thompson &amp; Palmer, Adaire School</v>
      </c>
      <c r="D4899" s="2" t="s">
        <v>3144</v>
      </c>
      <c r="E4899" s="4" t="str">
        <f t="shared" ref="E4899" si="5870">LEFT(A4899,(FIND(" return",A4899,1)-1))</f>
        <v>1:06 PM</v>
      </c>
    </row>
    <row r="4900" spans="1:5" ht="13.5" thickBot="1">
      <c r="A4900" s="3" t="s">
        <v>68</v>
      </c>
      <c r="B4900" s="6" t="s">
        <v>3142</v>
      </c>
      <c r="C4900" s="4" t="str">
        <f t="shared" ref="C4900" si="5871">LEFT(A4900,(FIND(" miles",A4900,1)-1))</f>
        <v>3</v>
      </c>
    </row>
    <row r="4901" spans="1:5" ht="13.5" thickBot="1">
      <c r="A4901" s="7">
        <v>0</v>
      </c>
      <c r="B4901" s="2" t="s">
        <v>3139</v>
      </c>
      <c r="C4901" s="8" t="str">
        <f t="shared" ref="C4901" si="5872">MID(A4897,FIND(" - ",A4897)+3, 2)</f>
        <v>20</v>
      </c>
    </row>
    <row r="4902" spans="1:5" ht="13.5" thickBot="1">
      <c r="A4902" s="1" t="s">
        <v>2246</v>
      </c>
      <c r="B4902" s="2" t="s">
        <v>3138</v>
      </c>
      <c r="C4902" s="4" t="str">
        <f t="shared" ref="C4902" si="5873">LEFT(A4902,(FIND(" -",A4902,1)-1))</f>
        <v>3/12/2018</v>
      </c>
    </row>
    <row r="4903" spans="1:5" ht="13.5" thickBot="1">
      <c r="A4903" s="3" t="s">
        <v>1879</v>
      </c>
      <c r="B4903" s="2" t="s">
        <v>3140</v>
      </c>
      <c r="C4903" s="8" t="str">
        <f t="shared" ref="C4903:C4904" si="5874">MID(A4903,FIND(" - ",A4903)+3,LEN(A4903))</f>
        <v>20th &amp; Fairmount</v>
      </c>
      <c r="D4903" s="2" t="s">
        <v>3143</v>
      </c>
      <c r="E4903" s="4" t="str">
        <f t="shared" ref="E4903" si="5875">LEFT(A4903,(FIND(" checkout",A4903,1)-1))</f>
        <v>8:08 AM</v>
      </c>
    </row>
    <row r="4904" spans="1:5" ht="13.5" thickBot="1">
      <c r="A4904" s="5" t="s">
        <v>38</v>
      </c>
      <c r="B4904" s="2" t="s">
        <v>3141</v>
      </c>
      <c r="C4904" s="8" t="str">
        <f t="shared" si="5874"/>
        <v>The Children's Hospital of Philadelphia (CHOP)</v>
      </c>
      <c r="D4904" s="2" t="s">
        <v>3144</v>
      </c>
      <c r="E4904" s="4" t="str">
        <f t="shared" ref="E4904" si="5876">LEFT(A4904,(FIND(" return",A4904,1)-1))</f>
        <v>8:23 AM</v>
      </c>
    </row>
    <row r="4905" spans="1:5" ht="13.5" thickBot="1">
      <c r="A4905" s="3" t="s">
        <v>23</v>
      </c>
      <c r="B4905" s="6" t="s">
        <v>3142</v>
      </c>
      <c r="C4905" s="4" t="str">
        <f t="shared" ref="C4905" si="5877">LEFT(A4905,(FIND(" miles",A4905,1)-1))</f>
        <v>2.25</v>
      </c>
    </row>
    <row r="4906" spans="1:5" ht="13.5" thickBot="1">
      <c r="A4906" s="7">
        <v>0</v>
      </c>
      <c r="B4906" s="2" t="s">
        <v>3139</v>
      </c>
      <c r="C4906" s="8" t="str">
        <f t="shared" ref="C4906" si="5878">MID(A4902,FIND(" - ",A4902)+3, 2)</f>
        <v>15</v>
      </c>
    </row>
    <row r="4907" spans="1:5" ht="13.5" thickBot="1">
      <c r="A4907" s="1" t="s">
        <v>2247</v>
      </c>
      <c r="B4907" s="2" t="s">
        <v>3138</v>
      </c>
      <c r="C4907" s="4" t="str">
        <f t="shared" ref="C4907" si="5879">LEFT(A4907,(FIND(" -",A4907,1)-1))</f>
        <v>3/14/2018</v>
      </c>
    </row>
    <row r="4908" spans="1:5" ht="13.5" thickBot="1">
      <c r="A4908" s="3" t="s">
        <v>2198</v>
      </c>
      <c r="B4908" s="2" t="s">
        <v>3140</v>
      </c>
      <c r="C4908" s="8" t="str">
        <f t="shared" ref="C4908:C4909" si="5880">MID(A4908,FIND(" - ",A4908)+3,LEN(A4908))</f>
        <v>20th &amp; Fairmount</v>
      </c>
      <c r="D4908" s="2" t="s">
        <v>3143</v>
      </c>
      <c r="E4908" s="4" t="str">
        <f t="shared" ref="E4908" si="5881">LEFT(A4908,(FIND(" checkout",A4908,1)-1))</f>
        <v>8:26 AM</v>
      </c>
    </row>
    <row r="4909" spans="1:5" ht="13.5" thickBot="1">
      <c r="A4909" s="5" t="s">
        <v>2199</v>
      </c>
      <c r="B4909" s="2" t="s">
        <v>3141</v>
      </c>
      <c r="C4909" s="8" t="str">
        <f t="shared" si="5880"/>
        <v>The Children's Hospital of Philadelphia (CHOP)</v>
      </c>
      <c r="D4909" s="2" t="s">
        <v>3144</v>
      </c>
      <c r="E4909" s="4" t="str">
        <f t="shared" ref="E4909" si="5882">LEFT(A4909,(FIND(" return",A4909,1)-1))</f>
        <v>8:43 AM</v>
      </c>
    </row>
    <row r="4910" spans="1:5" ht="13.5" thickBot="1">
      <c r="A4910" s="3" t="s">
        <v>45</v>
      </c>
      <c r="B4910" s="6" t="s">
        <v>3142</v>
      </c>
      <c r="C4910" s="4" t="str">
        <f t="shared" ref="C4910" si="5883">LEFT(A4910,(FIND(" miles",A4910,1)-1))</f>
        <v>2.55</v>
      </c>
    </row>
    <row r="4911" spans="1:5" ht="13.5" thickBot="1">
      <c r="A4911" s="7">
        <v>0</v>
      </c>
      <c r="B4911" s="2" t="s">
        <v>3139</v>
      </c>
      <c r="C4911" s="8" t="str">
        <f t="shared" ref="C4911" si="5884">MID(A4907,FIND(" - ",A4907)+3, 2)</f>
        <v>17</v>
      </c>
    </row>
    <row r="4912" spans="1:5" ht="13.5" thickBot="1">
      <c r="A4912" s="1" t="s">
        <v>2248</v>
      </c>
      <c r="B4912" s="2" t="s">
        <v>3138</v>
      </c>
      <c r="C4912" s="4" t="str">
        <f t="shared" ref="C4912" si="5885">LEFT(A4912,(FIND(" -",A4912,1)-1))</f>
        <v>3/14/2018</v>
      </c>
    </row>
    <row r="4913" spans="1:5" ht="13.5" thickBot="1">
      <c r="A4913" s="3" t="s">
        <v>2249</v>
      </c>
      <c r="B4913" s="2" t="s">
        <v>3140</v>
      </c>
      <c r="C4913" s="8" t="str">
        <f t="shared" ref="C4913:C4914" si="5886">MID(A4913,FIND(" - ",A4913)+3,LEN(A4913))</f>
        <v>36th &amp; Sansom</v>
      </c>
      <c r="D4913" s="2" t="s">
        <v>3143</v>
      </c>
      <c r="E4913" s="4" t="str">
        <f t="shared" ref="E4913" si="5887">LEFT(A4913,(FIND(" checkout",A4913,1)-1))</f>
        <v>5:31 PM</v>
      </c>
    </row>
    <row r="4914" spans="1:5" ht="13.5" thickBot="1">
      <c r="A4914" s="5" t="s">
        <v>1996</v>
      </c>
      <c r="B4914" s="2" t="s">
        <v>3141</v>
      </c>
      <c r="C4914" s="8" t="str">
        <f t="shared" si="5886"/>
        <v>20th &amp; Fairmount</v>
      </c>
      <c r="D4914" s="2" t="s">
        <v>3144</v>
      </c>
      <c r="E4914" s="4" t="str">
        <f t="shared" ref="E4914" si="5888">LEFT(A4914,(FIND(" return",A4914,1)-1))</f>
        <v>5:45 PM</v>
      </c>
    </row>
    <row r="4915" spans="1:5" ht="13.5" thickBot="1">
      <c r="A4915" s="3" t="s">
        <v>3</v>
      </c>
      <c r="B4915" s="6" t="s">
        <v>3142</v>
      </c>
      <c r="C4915" s="4" t="str">
        <f t="shared" ref="C4915" si="5889">LEFT(A4915,(FIND(" miles",A4915,1)-1))</f>
        <v>2.1</v>
      </c>
    </row>
    <row r="4916" spans="1:5" ht="13.5" thickBot="1">
      <c r="A4916" s="7">
        <v>0</v>
      </c>
      <c r="B4916" s="2" t="s">
        <v>3139</v>
      </c>
      <c r="C4916" s="8" t="str">
        <f t="shared" ref="C4916" si="5890">MID(A4912,FIND(" - ",A4912)+3, 2)</f>
        <v>14</v>
      </c>
    </row>
    <row r="4917" spans="1:5" ht="13.5" thickBot="1">
      <c r="A4917" s="1" t="s">
        <v>2250</v>
      </c>
      <c r="B4917" s="2" t="s">
        <v>3138</v>
      </c>
      <c r="C4917" s="4" t="str">
        <f t="shared" ref="C4917" si="5891">LEFT(A4917,(FIND(" -",A4917,1)-1))</f>
        <v>3/15/2018</v>
      </c>
    </row>
    <row r="4918" spans="1:5" ht="13.5" thickBot="1">
      <c r="A4918" s="3" t="s">
        <v>2251</v>
      </c>
      <c r="B4918" s="2" t="s">
        <v>3140</v>
      </c>
      <c r="C4918" s="8" t="str">
        <f t="shared" ref="C4918:C4919" si="5892">MID(A4918,FIND(" - ",A4918)+3,LEN(A4918))</f>
        <v>23rd &amp; Fairmount</v>
      </c>
      <c r="D4918" s="2" t="s">
        <v>3143</v>
      </c>
      <c r="E4918" s="4" t="str">
        <f t="shared" ref="E4918" si="5893">LEFT(A4918,(FIND(" checkout",A4918,1)-1))</f>
        <v>8:27 AM</v>
      </c>
    </row>
    <row r="4919" spans="1:5" ht="13.5" thickBot="1">
      <c r="A4919" s="5" t="s">
        <v>2178</v>
      </c>
      <c r="B4919" s="2" t="s">
        <v>3141</v>
      </c>
      <c r="C4919" s="8" t="str">
        <f t="shared" si="5892"/>
        <v>The Children's Hospital of Philadelphia (CHOP)</v>
      </c>
      <c r="D4919" s="2" t="s">
        <v>3144</v>
      </c>
      <c r="E4919" s="4" t="str">
        <f t="shared" ref="E4919" si="5894">LEFT(A4919,(FIND(" return",A4919,1)-1))</f>
        <v>8:41 AM</v>
      </c>
    </row>
    <row r="4920" spans="1:5" ht="13.5" thickBot="1">
      <c r="A4920" s="3" t="s">
        <v>3</v>
      </c>
      <c r="B4920" s="6" t="s">
        <v>3142</v>
      </c>
      <c r="C4920" s="4" t="str">
        <f t="shared" ref="C4920" si="5895">LEFT(A4920,(FIND(" miles",A4920,1)-1))</f>
        <v>2.1</v>
      </c>
    </row>
    <row r="4921" spans="1:5" ht="13.5" thickBot="1">
      <c r="A4921" s="7">
        <v>0</v>
      </c>
      <c r="B4921" s="2" t="s">
        <v>3139</v>
      </c>
      <c r="C4921" s="8" t="str">
        <f t="shared" ref="C4921" si="5896">MID(A4917,FIND(" - ",A4917)+3, 2)</f>
        <v>14</v>
      </c>
    </row>
    <row r="4922" spans="1:5" ht="13.5" thickBot="1">
      <c r="A4922" s="1" t="s">
        <v>2252</v>
      </c>
      <c r="B4922" s="2" t="s">
        <v>3138</v>
      </c>
      <c r="C4922" s="4" t="str">
        <f t="shared" ref="C4922" si="5897">LEFT(A4922,(FIND(" -",A4922,1)-1))</f>
        <v>3/19/2018</v>
      </c>
    </row>
    <row r="4923" spans="1:5" ht="13.5" thickBot="1">
      <c r="A4923" s="3" t="s">
        <v>1822</v>
      </c>
      <c r="B4923" s="2" t="s">
        <v>3140</v>
      </c>
      <c r="C4923" s="8" t="str">
        <f t="shared" ref="C4923:C4924" si="5898">MID(A4923,FIND(" - ",A4923)+3,LEN(A4923))</f>
        <v>23rd &amp; Fairmount</v>
      </c>
      <c r="D4923" s="2" t="s">
        <v>3143</v>
      </c>
      <c r="E4923" s="4" t="str">
        <f t="shared" ref="E4923" si="5899">LEFT(A4923,(FIND(" checkout",A4923,1)-1))</f>
        <v>8:38 AM</v>
      </c>
    </row>
    <row r="4924" spans="1:5" ht="13.5" thickBot="1">
      <c r="A4924" s="5" t="s">
        <v>2253</v>
      </c>
      <c r="B4924" s="2" t="s">
        <v>3141</v>
      </c>
      <c r="C4924" s="8" t="str">
        <f t="shared" si="5898"/>
        <v>The Children's Hospital of Philadelphia (CHOP)</v>
      </c>
      <c r="D4924" s="2" t="s">
        <v>3144</v>
      </c>
      <c r="E4924" s="4" t="str">
        <f t="shared" ref="E4924" si="5900">LEFT(A4924,(FIND(" return",A4924,1)-1))</f>
        <v>8:51 AM</v>
      </c>
    </row>
    <row r="4925" spans="1:5" ht="13.5" thickBot="1">
      <c r="A4925" s="3" t="s">
        <v>31</v>
      </c>
      <c r="B4925" s="6" t="s">
        <v>3142</v>
      </c>
      <c r="C4925" s="4" t="str">
        <f t="shared" ref="C4925" si="5901">LEFT(A4925,(FIND(" miles",A4925,1)-1))</f>
        <v>1.95</v>
      </c>
    </row>
    <row r="4926" spans="1:5" ht="13.5" thickBot="1">
      <c r="A4926" s="7">
        <v>0</v>
      </c>
      <c r="B4926" s="2" t="s">
        <v>3139</v>
      </c>
      <c r="C4926" s="8" t="str">
        <f t="shared" ref="C4926" si="5902">MID(A4922,FIND(" - ",A4922)+3, 2)</f>
        <v>13</v>
      </c>
    </row>
    <row r="4927" spans="1:5" ht="13.5" thickBot="1">
      <c r="A4927" s="1" t="s">
        <v>2254</v>
      </c>
      <c r="B4927" s="2" t="s">
        <v>3138</v>
      </c>
      <c r="C4927" s="4" t="str">
        <f t="shared" ref="C4927" si="5903">LEFT(A4927,(FIND(" -",A4927,1)-1))</f>
        <v>3/19/2018</v>
      </c>
    </row>
    <row r="4928" spans="1:5" ht="13.5" thickBot="1">
      <c r="A4928" s="3" t="s">
        <v>13</v>
      </c>
      <c r="B4928" s="2" t="s">
        <v>3140</v>
      </c>
      <c r="C4928" s="8" t="str">
        <f t="shared" ref="C4928:C4929" si="5904">MID(A4928,FIND(" - ",A4928)+3,LEN(A4928))</f>
        <v>The Children's Hospital of Philadelphia (CHOP)</v>
      </c>
      <c r="D4928" s="2" t="s">
        <v>3143</v>
      </c>
      <c r="E4928" s="4" t="str">
        <f t="shared" ref="E4928" si="5905">LEFT(A4928,(FIND(" checkout",A4928,1)-1))</f>
        <v>5:03 PM</v>
      </c>
    </row>
    <row r="4929" spans="1:5" ht="13.5" thickBot="1">
      <c r="A4929" s="5" t="s">
        <v>2255</v>
      </c>
      <c r="B4929" s="2" t="s">
        <v>3141</v>
      </c>
      <c r="C4929" s="8" t="str">
        <f t="shared" si="5904"/>
        <v>20th &amp; Fairmount</v>
      </c>
      <c r="D4929" s="2" t="s">
        <v>3144</v>
      </c>
      <c r="E4929" s="4" t="str">
        <f t="shared" ref="E4929" si="5906">LEFT(A4929,(FIND(" return",A4929,1)-1))</f>
        <v>5:25 PM</v>
      </c>
    </row>
    <row r="4930" spans="1:5" ht="13.5" thickBot="1">
      <c r="A4930" s="3" t="s">
        <v>159</v>
      </c>
      <c r="B4930" s="6" t="s">
        <v>3142</v>
      </c>
      <c r="C4930" s="4" t="str">
        <f t="shared" ref="C4930" si="5907">LEFT(A4930,(FIND(" miles",A4930,1)-1))</f>
        <v>3.3</v>
      </c>
    </row>
    <row r="4931" spans="1:5" ht="13.5" thickBot="1">
      <c r="A4931" s="7">
        <v>0</v>
      </c>
      <c r="B4931" s="2" t="s">
        <v>3139</v>
      </c>
      <c r="C4931" s="8" t="str">
        <f t="shared" ref="C4931" si="5908">MID(A4927,FIND(" - ",A4927)+3, 2)</f>
        <v>22</v>
      </c>
    </row>
    <row r="4932" spans="1:5" ht="13.5" thickBot="1">
      <c r="A4932" s="1" t="s">
        <v>2256</v>
      </c>
      <c r="B4932" s="2" t="s">
        <v>3138</v>
      </c>
      <c r="C4932" s="4" t="str">
        <f t="shared" ref="C4932" si="5909">LEFT(A4932,(FIND(" -",A4932,1)-1))</f>
        <v>3/20/2018</v>
      </c>
    </row>
    <row r="4933" spans="1:5" ht="13.5" thickBot="1">
      <c r="A4933" s="3" t="s">
        <v>2257</v>
      </c>
      <c r="B4933" s="2" t="s">
        <v>3140</v>
      </c>
      <c r="C4933" s="8" t="str">
        <f t="shared" ref="C4933:C4934" si="5910">MID(A4933,FIND(" - ",A4933)+3,LEN(A4933))</f>
        <v>20th &amp; Fairmount</v>
      </c>
      <c r="D4933" s="2" t="s">
        <v>3143</v>
      </c>
      <c r="E4933" s="4" t="str">
        <f t="shared" ref="E4933" si="5911">LEFT(A4933,(FIND(" checkout",A4933,1)-1))</f>
        <v>8:25 AM</v>
      </c>
    </row>
    <row r="4934" spans="1:5" ht="13.5" thickBot="1">
      <c r="A4934" s="5" t="s">
        <v>1761</v>
      </c>
      <c r="B4934" s="2" t="s">
        <v>3141</v>
      </c>
      <c r="C4934" s="8" t="str">
        <f t="shared" si="5910"/>
        <v>The Children's Hospital of Philadelphia (CHOP)</v>
      </c>
      <c r="D4934" s="2" t="s">
        <v>3144</v>
      </c>
      <c r="E4934" s="4" t="str">
        <f t="shared" ref="E4934" si="5912">LEFT(A4934,(FIND(" return",A4934,1)-1))</f>
        <v>8:38 AM</v>
      </c>
    </row>
    <row r="4935" spans="1:5" ht="13.5" thickBot="1">
      <c r="A4935" s="3" t="s">
        <v>31</v>
      </c>
      <c r="B4935" s="6" t="s">
        <v>3142</v>
      </c>
      <c r="C4935" s="4" t="str">
        <f t="shared" ref="C4935" si="5913">LEFT(A4935,(FIND(" miles",A4935,1)-1))</f>
        <v>1.95</v>
      </c>
    </row>
    <row r="4936" spans="1:5" ht="13.5" thickBot="1">
      <c r="A4936" s="7">
        <v>0</v>
      </c>
      <c r="B4936" s="2" t="s">
        <v>3139</v>
      </c>
      <c r="C4936" s="8" t="str">
        <f t="shared" ref="C4936" si="5914">MID(A4932,FIND(" - ",A4932)+3, 2)</f>
        <v>13</v>
      </c>
    </row>
    <row r="4937" spans="1:5" ht="13.5" thickBot="1">
      <c r="A4937" s="1" t="s">
        <v>2258</v>
      </c>
      <c r="B4937" s="2" t="s">
        <v>3138</v>
      </c>
      <c r="C4937" s="4" t="str">
        <f t="shared" ref="C4937" si="5915">LEFT(A4937,(FIND(" -",A4937,1)-1))</f>
        <v>3/26/2018</v>
      </c>
    </row>
    <row r="4938" spans="1:5" ht="13.5" thickBot="1">
      <c r="A4938" s="3" t="s">
        <v>2259</v>
      </c>
      <c r="B4938" s="2" t="s">
        <v>3140</v>
      </c>
      <c r="C4938" s="8" t="str">
        <f t="shared" ref="C4938:C4939" si="5916">MID(A4938,FIND(" - ",A4938)+3,LEN(A4938))</f>
        <v>20th &amp; Fairmount</v>
      </c>
      <c r="D4938" s="2" t="s">
        <v>3143</v>
      </c>
      <c r="E4938" s="4" t="str">
        <f t="shared" ref="E4938" si="5917">LEFT(A4938,(FIND(" checkout",A4938,1)-1))</f>
        <v>11:16 AM</v>
      </c>
    </row>
    <row r="4939" spans="1:5" ht="13.5" thickBot="1">
      <c r="A4939" s="5" t="s">
        <v>2029</v>
      </c>
      <c r="B4939" s="2" t="s">
        <v>3141</v>
      </c>
      <c r="C4939" s="8" t="str">
        <f t="shared" si="5916"/>
        <v>The Children's Hospital of Philadelphia (CHOP)</v>
      </c>
      <c r="D4939" s="2" t="s">
        <v>3144</v>
      </c>
      <c r="E4939" s="4" t="str">
        <f t="shared" ref="E4939" si="5918">LEFT(A4939,(FIND(" return",A4939,1)-1))</f>
        <v>11:29 AM</v>
      </c>
    </row>
    <row r="4940" spans="1:5" ht="13.5" thickBot="1">
      <c r="A4940" s="3" t="s">
        <v>31</v>
      </c>
      <c r="B4940" s="6" t="s">
        <v>3142</v>
      </c>
      <c r="C4940" s="4" t="str">
        <f t="shared" ref="C4940" si="5919">LEFT(A4940,(FIND(" miles",A4940,1)-1))</f>
        <v>1.95</v>
      </c>
    </row>
    <row r="4941" spans="1:5" ht="13.5" thickBot="1">
      <c r="A4941" s="7">
        <v>0</v>
      </c>
      <c r="B4941" s="2" t="s">
        <v>3139</v>
      </c>
      <c r="C4941" s="8" t="str">
        <f t="shared" ref="C4941" si="5920">MID(A4937,FIND(" - ",A4937)+3, 2)</f>
        <v>13</v>
      </c>
    </row>
    <row r="4942" spans="1:5" ht="13.5" thickBot="1">
      <c r="A4942" s="1" t="s">
        <v>2260</v>
      </c>
      <c r="B4942" s="2" t="s">
        <v>3138</v>
      </c>
      <c r="C4942" s="4" t="str">
        <f t="shared" ref="C4942" si="5921">LEFT(A4942,(FIND(" -",A4942,1)-1))</f>
        <v>3/26/2018</v>
      </c>
    </row>
    <row r="4943" spans="1:5" ht="13.5" thickBot="1">
      <c r="A4943" s="3" t="s">
        <v>218</v>
      </c>
      <c r="B4943" s="2" t="s">
        <v>3140</v>
      </c>
      <c r="C4943" s="8" t="str">
        <f t="shared" ref="C4943:C4944" si="5922">MID(A4943,FIND(" - ",A4943)+3,LEN(A4943))</f>
        <v>The Children's Hospital of Philadelphia (CHOP)</v>
      </c>
      <c r="D4943" s="2" t="s">
        <v>3143</v>
      </c>
      <c r="E4943" s="4" t="str">
        <f t="shared" ref="E4943" si="5923">LEFT(A4943,(FIND(" checkout",A4943,1)-1))</f>
        <v>5:12 PM</v>
      </c>
    </row>
    <row r="4944" spans="1:5" ht="13.5" thickBot="1">
      <c r="A4944" s="5" t="s">
        <v>1897</v>
      </c>
      <c r="B4944" s="2" t="s">
        <v>3141</v>
      </c>
      <c r="C4944" s="8" t="str">
        <f t="shared" si="5922"/>
        <v>20th &amp; Fairmount</v>
      </c>
      <c r="D4944" s="2" t="s">
        <v>3144</v>
      </c>
      <c r="E4944" s="4" t="str">
        <f t="shared" ref="E4944" si="5924">LEFT(A4944,(FIND(" return",A4944,1)-1))</f>
        <v>5:32 PM</v>
      </c>
    </row>
    <row r="4945" spans="1:5" ht="13.5" thickBot="1">
      <c r="A4945" s="3" t="s">
        <v>68</v>
      </c>
      <c r="B4945" s="6" t="s">
        <v>3142</v>
      </c>
      <c r="C4945" s="4" t="str">
        <f t="shared" ref="C4945" si="5925">LEFT(A4945,(FIND(" miles",A4945,1)-1))</f>
        <v>3</v>
      </c>
    </row>
    <row r="4946" spans="1:5" ht="13.5" thickBot="1">
      <c r="A4946" s="7">
        <v>0</v>
      </c>
      <c r="B4946" s="2" t="s">
        <v>3139</v>
      </c>
      <c r="C4946" s="8" t="str">
        <f t="shared" ref="C4946" si="5926">MID(A4942,FIND(" - ",A4942)+3, 2)</f>
        <v>20</v>
      </c>
    </row>
    <row r="4947" spans="1:5" ht="13.5" thickBot="1">
      <c r="A4947" s="1" t="s">
        <v>2261</v>
      </c>
      <c r="B4947" s="2" t="s">
        <v>3138</v>
      </c>
      <c r="C4947" s="4" t="str">
        <f t="shared" ref="C4947" si="5927">LEFT(A4947,(FIND(" -",A4947,1)-1))</f>
        <v>3/27/2018</v>
      </c>
    </row>
    <row r="4948" spans="1:5" ht="13.5" thickBot="1">
      <c r="A4948" s="3" t="s">
        <v>2074</v>
      </c>
      <c r="B4948" s="2" t="s">
        <v>3140</v>
      </c>
      <c r="C4948" s="8" t="str">
        <f t="shared" ref="C4948:C4949" si="5928">MID(A4948,FIND(" - ",A4948)+3,LEN(A4948))</f>
        <v>20th &amp; Fairmount</v>
      </c>
      <c r="D4948" s="2" t="s">
        <v>3143</v>
      </c>
      <c r="E4948" s="4" t="str">
        <f t="shared" ref="E4948" si="5929">LEFT(A4948,(FIND(" checkout",A4948,1)-1))</f>
        <v>8:28 AM</v>
      </c>
    </row>
    <row r="4949" spans="1:5" ht="13.5" thickBot="1">
      <c r="A4949" s="5" t="s">
        <v>2178</v>
      </c>
      <c r="B4949" s="2" t="s">
        <v>3141</v>
      </c>
      <c r="C4949" s="8" t="str">
        <f t="shared" si="5928"/>
        <v>The Children's Hospital of Philadelphia (CHOP)</v>
      </c>
      <c r="D4949" s="2" t="s">
        <v>3144</v>
      </c>
      <c r="E4949" s="4" t="str">
        <f t="shared" ref="E4949" si="5930">LEFT(A4949,(FIND(" return",A4949,1)-1))</f>
        <v>8:41 AM</v>
      </c>
    </row>
    <row r="4950" spans="1:5" ht="13.5" thickBot="1">
      <c r="A4950" s="3" t="s">
        <v>31</v>
      </c>
      <c r="B4950" s="6" t="s">
        <v>3142</v>
      </c>
      <c r="C4950" s="4" t="str">
        <f t="shared" ref="C4950" si="5931">LEFT(A4950,(FIND(" miles",A4950,1)-1))</f>
        <v>1.95</v>
      </c>
    </row>
    <row r="4951" spans="1:5" ht="13.5" thickBot="1">
      <c r="A4951" s="7">
        <v>0</v>
      </c>
      <c r="B4951" s="2" t="s">
        <v>3139</v>
      </c>
      <c r="C4951" s="8" t="str">
        <f t="shared" ref="C4951" si="5932">MID(A4947,FIND(" - ",A4947)+3, 2)</f>
        <v>13</v>
      </c>
    </row>
    <row r="4952" spans="1:5" ht="13.5" thickBot="1">
      <c r="A4952" s="1" t="s">
        <v>2262</v>
      </c>
      <c r="B4952" s="2" t="s">
        <v>3138</v>
      </c>
      <c r="C4952" s="4" t="str">
        <f t="shared" ref="C4952" si="5933">LEFT(A4952,(FIND(" -",A4952,1)-1))</f>
        <v>3/27/2018</v>
      </c>
    </row>
    <row r="4953" spans="1:5" ht="13.5" thickBot="1">
      <c r="A4953" s="3" t="s">
        <v>428</v>
      </c>
      <c r="B4953" s="2" t="s">
        <v>3140</v>
      </c>
      <c r="C4953" s="8" t="str">
        <f t="shared" ref="C4953:C4954" si="5934">MID(A4953,FIND(" - ",A4953)+3,LEN(A4953))</f>
        <v>The Children's Hospital of Philadelphia (CHOP)</v>
      </c>
      <c r="D4953" s="2" t="s">
        <v>3143</v>
      </c>
      <c r="E4953" s="4" t="str">
        <f t="shared" ref="E4953" si="5935">LEFT(A4953,(FIND(" checkout",A4953,1)-1))</f>
        <v>5:11 PM</v>
      </c>
    </row>
    <row r="4954" spans="1:5" ht="13.5" thickBot="1">
      <c r="A4954" s="5" t="s">
        <v>2263</v>
      </c>
      <c r="B4954" s="2" t="s">
        <v>3141</v>
      </c>
      <c r="C4954" s="8" t="str">
        <f t="shared" si="5934"/>
        <v>20th &amp; Fairmount</v>
      </c>
      <c r="D4954" s="2" t="s">
        <v>3144</v>
      </c>
      <c r="E4954" s="4" t="str">
        <f t="shared" ref="E4954" si="5936">LEFT(A4954,(FIND(" return",A4954,1)-1))</f>
        <v>5:31 PM</v>
      </c>
    </row>
    <row r="4955" spans="1:5" ht="13.5" thickBot="1">
      <c r="A4955" s="3" t="s">
        <v>68</v>
      </c>
      <c r="B4955" s="6" t="s">
        <v>3142</v>
      </c>
      <c r="C4955" s="4" t="str">
        <f t="shared" ref="C4955" si="5937">LEFT(A4955,(FIND(" miles",A4955,1)-1))</f>
        <v>3</v>
      </c>
    </row>
    <row r="4956" spans="1:5" ht="13.5" thickBot="1">
      <c r="A4956" s="7">
        <v>0</v>
      </c>
      <c r="B4956" s="2" t="s">
        <v>3139</v>
      </c>
      <c r="C4956" s="8" t="str">
        <f t="shared" ref="C4956" si="5938">MID(A4952,FIND(" - ",A4952)+3, 2)</f>
        <v>20</v>
      </c>
    </row>
    <row r="4957" spans="1:5" ht="13.5" thickBot="1">
      <c r="A4957" s="1" t="s">
        <v>2264</v>
      </c>
      <c r="B4957" s="2" t="s">
        <v>3138</v>
      </c>
      <c r="C4957" s="4" t="str">
        <f t="shared" ref="C4957" si="5939">LEFT(A4957,(FIND(" -",A4957,1)-1))</f>
        <v>3/28/2018</v>
      </c>
    </row>
    <row r="4958" spans="1:5" ht="13.5" thickBot="1">
      <c r="A4958" s="3" t="s">
        <v>1672</v>
      </c>
      <c r="B4958" s="2" t="s">
        <v>3140</v>
      </c>
      <c r="C4958" s="8" t="str">
        <f t="shared" ref="C4958:C4959" si="5940">MID(A4958,FIND(" - ",A4958)+3,LEN(A4958))</f>
        <v>20th &amp; Fairmount</v>
      </c>
      <c r="D4958" s="2" t="s">
        <v>3143</v>
      </c>
      <c r="E4958" s="4" t="str">
        <f t="shared" ref="E4958" si="5941">LEFT(A4958,(FIND(" checkout",A4958,1)-1))</f>
        <v>8:11 AM</v>
      </c>
    </row>
    <row r="4959" spans="1:5" ht="13.5" thickBot="1">
      <c r="A4959" s="5" t="s">
        <v>226</v>
      </c>
      <c r="B4959" s="2" t="s">
        <v>3141</v>
      </c>
      <c r="C4959" s="8" t="str">
        <f t="shared" si="5940"/>
        <v>The Children's Hospital of Philadelphia (CHOP)</v>
      </c>
      <c r="D4959" s="2" t="s">
        <v>3144</v>
      </c>
      <c r="E4959" s="4" t="str">
        <f t="shared" ref="E4959" si="5942">LEFT(A4959,(FIND(" return",A4959,1)-1))</f>
        <v>8:29 AM</v>
      </c>
    </row>
    <row r="4960" spans="1:5" ht="13.5" thickBot="1">
      <c r="A4960" s="3" t="s">
        <v>74</v>
      </c>
      <c r="B4960" s="6" t="s">
        <v>3142</v>
      </c>
      <c r="C4960" s="4" t="str">
        <f t="shared" ref="C4960" si="5943">LEFT(A4960,(FIND(" miles",A4960,1)-1))</f>
        <v>2.7</v>
      </c>
    </row>
    <row r="4961" spans="1:5" ht="13.5" thickBot="1">
      <c r="A4961" s="7">
        <v>0</v>
      </c>
      <c r="B4961" s="2" t="s">
        <v>3139</v>
      </c>
      <c r="C4961" s="8" t="str">
        <f t="shared" ref="C4961" si="5944">MID(A4957,FIND(" - ",A4957)+3, 2)</f>
        <v>18</v>
      </c>
    </row>
    <row r="4962" spans="1:5" ht="13.5" thickBot="1">
      <c r="A4962" s="1" t="s">
        <v>2265</v>
      </c>
      <c r="B4962" s="2" t="s">
        <v>3138</v>
      </c>
      <c r="C4962" s="4" t="str">
        <f t="shared" ref="C4962" si="5945">LEFT(A4962,(FIND(" -",A4962,1)-1))</f>
        <v>3/28/2018</v>
      </c>
    </row>
    <row r="4963" spans="1:5" ht="13.5" thickBot="1">
      <c r="A4963" s="3" t="s">
        <v>514</v>
      </c>
      <c r="B4963" s="2" t="s">
        <v>3140</v>
      </c>
      <c r="C4963" s="8" t="str">
        <f t="shared" ref="C4963:C4964" si="5946">MID(A4963,FIND(" - ",A4963)+3,LEN(A4963))</f>
        <v>The Children's Hospital of Philadelphia (CHOP)</v>
      </c>
      <c r="D4963" s="2" t="s">
        <v>3143</v>
      </c>
      <c r="E4963" s="4" t="str">
        <f t="shared" ref="E4963" si="5947">LEFT(A4963,(FIND(" checkout",A4963,1)-1))</f>
        <v>5:15 PM</v>
      </c>
    </row>
    <row r="4964" spans="1:5" ht="13.5" thickBot="1">
      <c r="A4964" s="5" t="s">
        <v>1608</v>
      </c>
      <c r="B4964" s="2" t="s">
        <v>3141</v>
      </c>
      <c r="C4964" s="8" t="str">
        <f t="shared" si="5946"/>
        <v>20th &amp; Fairmount</v>
      </c>
      <c r="D4964" s="2" t="s">
        <v>3144</v>
      </c>
      <c r="E4964" s="4" t="str">
        <f t="shared" ref="E4964" si="5948">LEFT(A4964,(FIND(" return",A4964,1)-1))</f>
        <v>5:35 PM</v>
      </c>
    </row>
    <row r="4965" spans="1:5" ht="13.5" thickBot="1">
      <c r="A4965" s="3" t="s">
        <v>68</v>
      </c>
      <c r="B4965" s="6" t="s">
        <v>3142</v>
      </c>
      <c r="C4965" s="4" t="str">
        <f t="shared" ref="C4965" si="5949">LEFT(A4965,(FIND(" miles",A4965,1)-1))</f>
        <v>3</v>
      </c>
    </row>
    <row r="4966" spans="1:5" ht="13.5" thickBot="1">
      <c r="A4966" s="7">
        <v>0</v>
      </c>
      <c r="B4966" s="2" t="s">
        <v>3139</v>
      </c>
      <c r="C4966" s="8" t="str">
        <f t="shared" ref="C4966" si="5950">MID(A4962,FIND(" - ",A4962)+3, 2)</f>
        <v>20</v>
      </c>
    </row>
    <row r="4967" spans="1:5" ht="13.5" thickBot="1">
      <c r="A4967" s="1" t="s">
        <v>2266</v>
      </c>
      <c r="B4967" s="2" t="s">
        <v>3138</v>
      </c>
      <c r="C4967" s="4" t="str">
        <f t="shared" ref="C4967" si="5951">LEFT(A4967,(FIND(" -",A4967,1)-1))</f>
        <v>3/28/2018</v>
      </c>
    </row>
    <row r="4968" spans="1:5" ht="13.5" thickBot="1">
      <c r="A4968" s="3" t="s">
        <v>2267</v>
      </c>
      <c r="B4968" s="2" t="s">
        <v>3140</v>
      </c>
      <c r="C4968" s="8" t="str">
        <f t="shared" ref="C4968:C4969" si="5952">MID(A4968,FIND(" - ",A4968)+3,LEN(A4968))</f>
        <v>20th &amp; Sansom</v>
      </c>
      <c r="D4968" s="2" t="s">
        <v>3143</v>
      </c>
      <c r="E4968" s="4" t="str">
        <f t="shared" ref="E4968" si="5953">LEFT(A4968,(FIND(" checkout",A4968,1)-1))</f>
        <v>10:43 PM</v>
      </c>
    </row>
    <row r="4969" spans="1:5" ht="13.5" thickBot="1">
      <c r="A4969" s="5" t="s">
        <v>2268</v>
      </c>
      <c r="B4969" s="2" t="s">
        <v>3141</v>
      </c>
      <c r="C4969" s="8" t="str">
        <f t="shared" si="5952"/>
        <v>20th &amp; Fairmount</v>
      </c>
      <c r="D4969" s="2" t="s">
        <v>3144</v>
      </c>
      <c r="E4969" s="4" t="str">
        <f t="shared" ref="E4969" si="5954">LEFT(A4969,(FIND(" return",A4969,1)-1))</f>
        <v>10:50 PM</v>
      </c>
    </row>
    <row r="4970" spans="1:5" ht="13.5" thickBot="1">
      <c r="A4970" s="3" t="s">
        <v>232</v>
      </c>
      <c r="B4970" s="6" t="s">
        <v>3142</v>
      </c>
      <c r="C4970" s="4" t="str">
        <f t="shared" ref="C4970" si="5955">LEFT(A4970,(FIND(" miles",A4970,1)-1))</f>
        <v>1.05</v>
      </c>
    </row>
    <row r="4971" spans="1:5" ht="13.5" thickBot="1">
      <c r="A4971" s="7">
        <v>0</v>
      </c>
      <c r="B4971" s="2" t="s">
        <v>3139</v>
      </c>
      <c r="C4971" s="8" t="str">
        <f t="shared" ref="C4971" si="5956">MID(A4967,FIND(" - ",A4967)+3, 2)</f>
        <v xml:space="preserve">7 </v>
      </c>
    </row>
    <row r="4972" spans="1:5" ht="13.5" thickBot="1">
      <c r="A4972" s="1" t="s">
        <v>2269</v>
      </c>
      <c r="B4972" s="2" t="s">
        <v>3138</v>
      </c>
      <c r="C4972" s="4" t="str">
        <f t="shared" ref="C4972" si="5957">LEFT(A4972,(FIND(" -",A4972,1)-1))</f>
        <v>4/3/2018</v>
      </c>
    </row>
    <row r="4973" spans="1:5" ht="13.5" thickBot="1">
      <c r="A4973" s="3" t="s">
        <v>1560</v>
      </c>
      <c r="B4973" s="2" t="s">
        <v>3140</v>
      </c>
      <c r="C4973" s="8" t="str">
        <f t="shared" ref="C4973:C4974" si="5958">MID(A4973,FIND(" - ",A4973)+3,LEN(A4973))</f>
        <v>20th &amp; Fairmount</v>
      </c>
      <c r="D4973" s="2" t="s">
        <v>3143</v>
      </c>
      <c r="E4973" s="4" t="str">
        <f t="shared" ref="E4973" si="5959">LEFT(A4973,(FIND(" checkout",A4973,1)-1))</f>
        <v>8:06 AM</v>
      </c>
    </row>
    <row r="4974" spans="1:5" ht="13.5" thickBot="1">
      <c r="A4974" s="5" t="s">
        <v>802</v>
      </c>
      <c r="B4974" s="2" t="s">
        <v>3141</v>
      </c>
      <c r="C4974" s="8" t="str">
        <f t="shared" si="5958"/>
        <v>The Children's Hospital of Philadelphia (CHOP)</v>
      </c>
      <c r="D4974" s="2" t="s">
        <v>3144</v>
      </c>
      <c r="E4974" s="4" t="str">
        <f t="shared" ref="E4974" si="5960">LEFT(A4974,(FIND(" return",A4974,1)-1))</f>
        <v>8:20 AM</v>
      </c>
    </row>
    <row r="4975" spans="1:5" ht="13.5" thickBot="1">
      <c r="A4975" s="3" t="s">
        <v>3</v>
      </c>
      <c r="B4975" s="6" t="s">
        <v>3142</v>
      </c>
      <c r="C4975" s="4" t="str">
        <f t="shared" ref="C4975" si="5961">LEFT(A4975,(FIND(" miles",A4975,1)-1))</f>
        <v>2.1</v>
      </c>
    </row>
    <row r="4976" spans="1:5" ht="13.5" thickBot="1">
      <c r="A4976" s="7">
        <v>0</v>
      </c>
      <c r="B4976" s="2" t="s">
        <v>3139</v>
      </c>
      <c r="C4976" s="8" t="str">
        <f t="shared" ref="C4976" si="5962">MID(A4972,FIND(" - ",A4972)+3, 2)</f>
        <v>14</v>
      </c>
    </row>
    <row r="4977" spans="1:5" ht="13.5" thickBot="1">
      <c r="A4977" s="1" t="s">
        <v>2270</v>
      </c>
      <c r="B4977" s="2" t="s">
        <v>3138</v>
      </c>
      <c r="C4977" s="4" t="str">
        <f t="shared" ref="C4977" si="5963">LEFT(A4977,(FIND(" -",A4977,1)-1))</f>
        <v>4/4/2018</v>
      </c>
    </row>
    <row r="4978" spans="1:5" ht="13.5" thickBot="1">
      <c r="A4978" s="3" t="s">
        <v>2271</v>
      </c>
      <c r="B4978" s="2" t="s">
        <v>3140</v>
      </c>
      <c r="C4978" s="8" t="str">
        <f t="shared" ref="C4978:C4979" si="5964">MID(A4978,FIND(" - ",A4978)+3,LEN(A4978))</f>
        <v>20th &amp; Fairmount</v>
      </c>
      <c r="D4978" s="2" t="s">
        <v>3143</v>
      </c>
      <c r="E4978" s="4" t="str">
        <f t="shared" ref="E4978" si="5965">LEFT(A4978,(FIND(" checkout",A4978,1)-1))</f>
        <v>8:22 AM</v>
      </c>
    </row>
    <row r="4979" spans="1:5" ht="13.5" thickBot="1">
      <c r="A4979" s="5" t="s">
        <v>1761</v>
      </c>
      <c r="B4979" s="2" t="s">
        <v>3141</v>
      </c>
      <c r="C4979" s="8" t="str">
        <f t="shared" si="5964"/>
        <v>The Children's Hospital of Philadelphia (CHOP)</v>
      </c>
      <c r="D4979" s="2" t="s">
        <v>3144</v>
      </c>
      <c r="E4979" s="4" t="str">
        <f t="shared" ref="E4979" si="5966">LEFT(A4979,(FIND(" return",A4979,1)-1))</f>
        <v>8:38 AM</v>
      </c>
    </row>
    <row r="4980" spans="1:5" ht="13.5" thickBot="1">
      <c r="A4980" s="3" t="s">
        <v>35</v>
      </c>
      <c r="B4980" s="6" t="s">
        <v>3142</v>
      </c>
      <c r="C4980" s="4" t="str">
        <f t="shared" ref="C4980" si="5967">LEFT(A4980,(FIND(" miles",A4980,1)-1))</f>
        <v>2.4</v>
      </c>
    </row>
    <row r="4981" spans="1:5" ht="13.5" thickBot="1">
      <c r="A4981" s="7">
        <v>0</v>
      </c>
      <c r="B4981" s="2" t="s">
        <v>3139</v>
      </c>
      <c r="C4981" s="8" t="str">
        <f t="shared" ref="C4981" si="5968">MID(A4977,FIND(" - ",A4977)+3, 2)</f>
        <v>16</v>
      </c>
    </row>
    <row r="4982" spans="1:5" ht="13.5" thickBot="1">
      <c r="A4982" s="1" t="s">
        <v>2272</v>
      </c>
      <c r="B4982" s="2" t="s">
        <v>3138</v>
      </c>
      <c r="C4982" s="4" t="str">
        <f t="shared" ref="C4982" si="5969">LEFT(A4982,(FIND(" -",A4982,1)-1))</f>
        <v>4/5/2018</v>
      </c>
    </row>
    <row r="4983" spans="1:5" ht="13.5" thickBot="1">
      <c r="A4983" s="3" t="s">
        <v>2273</v>
      </c>
      <c r="B4983" s="2" t="s">
        <v>3140</v>
      </c>
      <c r="C4983" s="8" t="str">
        <f t="shared" ref="C4983:C4984" si="5970">MID(A4983,FIND(" - ",A4983)+3,LEN(A4983))</f>
        <v>20th &amp; Fairmount</v>
      </c>
      <c r="D4983" s="2" t="s">
        <v>3143</v>
      </c>
      <c r="E4983" s="4" t="str">
        <f t="shared" ref="E4983" si="5971">LEFT(A4983,(FIND(" checkout",A4983,1)-1))</f>
        <v>8:27 AM</v>
      </c>
    </row>
    <row r="4984" spans="1:5" ht="13.5" thickBot="1">
      <c r="A4984" s="5" t="s">
        <v>2199</v>
      </c>
      <c r="B4984" s="2" t="s">
        <v>3141</v>
      </c>
      <c r="C4984" s="8" t="str">
        <f t="shared" si="5970"/>
        <v>The Children's Hospital of Philadelphia (CHOP)</v>
      </c>
      <c r="D4984" s="2" t="s">
        <v>3144</v>
      </c>
      <c r="E4984" s="4" t="str">
        <f t="shared" ref="E4984" si="5972">LEFT(A4984,(FIND(" return",A4984,1)-1))</f>
        <v>8:43 AM</v>
      </c>
    </row>
    <row r="4985" spans="1:5" ht="13.5" thickBot="1">
      <c r="A4985" s="3" t="s">
        <v>35</v>
      </c>
      <c r="B4985" s="6" t="s">
        <v>3142</v>
      </c>
      <c r="C4985" s="4" t="str">
        <f t="shared" ref="C4985" si="5973">LEFT(A4985,(FIND(" miles",A4985,1)-1))</f>
        <v>2.4</v>
      </c>
    </row>
    <row r="4986" spans="1:5" ht="13.5" thickBot="1">
      <c r="A4986" s="7">
        <v>0</v>
      </c>
      <c r="B4986" s="2" t="s">
        <v>3139</v>
      </c>
      <c r="C4986" s="8" t="str">
        <f t="shared" ref="C4986" si="5974">MID(A4982,FIND(" - ",A4982)+3, 2)</f>
        <v>16</v>
      </c>
    </row>
    <row r="4987" spans="1:5" ht="13.5" thickBot="1">
      <c r="A4987" s="1" t="s">
        <v>2274</v>
      </c>
      <c r="B4987" s="2" t="s">
        <v>3138</v>
      </c>
      <c r="C4987" s="4" t="str">
        <f t="shared" ref="C4987" si="5975">LEFT(A4987,(FIND(" -",A4987,1)-1))</f>
        <v>4/5/2018</v>
      </c>
    </row>
    <row r="4988" spans="1:5" ht="13.5" thickBot="1">
      <c r="A4988" s="3" t="s">
        <v>560</v>
      </c>
      <c r="B4988" s="2" t="s">
        <v>3140</v>
      </c>
      <c r="C4988" s="8" t="str">
        <f t="shared" ref="C4988:C4989" si="5976">MID(A4988,FIND(" - ",A4988)+3,LEN(A4988))</f>
        <v>The Children's Hospital of Philadelphia (CHOP)</v>
      </c>
      <c r="D4988" s="2" t="s">
        <v>3143</v>
      </c>
      <c r="E4988" s="4" t="str">
        <f t="shared" ref="E4988" si="5977">LEFT(A4988,(FIND(" checkout",A4988,1)-1))</f>
        <v>4:58 PM</v>
      </c>
    </row>
    <row r="4989" spans="1:5" ht="13.5" thickBot="1">
      <c r="A4989" s="5" t="s">
        <v>2275</v>
      </c>
      <c r="B4989" s="2" t="s">
        <v>3141</v>
      </c>
      <c r="C4989" s="8" t="str">
        <f t="shared" si="5976"/>
        <v>Rodin Museum</v>
      </c>
      <c r="D4989" s="2" t="s">
        <v>3144</v>
      </c>
      <c r="E4989" s="4" t="str">
        <f t="shared" ref="E4989" si="5978">LEFT(A4989,(FIND(" return",A4989,1)-1))</f>
        <v>5:17 PM</v>
      </c>
    </row>
    <row r="4990" spans="1:5" ht="13.5" thickBot="1">
      <c r="A4990" s="3" t="s">
        <v>39</v>
      </c>
      <c r="B4990" s="6" t="s">
        <v>3142</v>
      </c>
      <c r="C4990" s="4" t="str">
        <f t="shared" ref="C4990" si="5979">LEFT(A4990,(FIND(" miles",A4990,1)-1))</f>
        <v>2.85</v>
      </c>
    </row>
    <row r="4991" spans="1:5" ht="13.5" thickBot="1">
      <c r="A4991" s="7">
        <v>0</v>
      </c>
      <c r="B4991" s="2" t="s">
        <v>3139</v>
      </c>
      <c r="C4991" s="8" t="str">
        <f t="shared" ref="C4991" si="5980">MID(A4987,FIND(" - ",A4987)+3, 2)</f>
        <v>19</v>
      </c>
    </row>
    <row r="4992" spans="1:5" ht="13.5" thickBot="1">
      <c r="A4992" s="1" t="s">
        <v>2276</v>
      </c>
      <c r="B4992" s="2" t="s">
        <v>3138</v>
      </c>
      <c r="C4992" s="4" t="str">
        <f t="shared" ref="C4992" si="5981">LEFT(A4992,(FIND(" -",A4992,1)-1))</f>
        <v>4/6/2018</v>
      </c>
    </row>
    <row r="4993" spans="1:5" ht="13.5" thickBot="1">
      <c r="A4993" s="3" t="s">
        <v>2277</v>
      </c>
      <c r="B4993" s="2" t="s">
        <v>3140</v>
      </c>
      <c r="C4993" s="8" t="str">
        <f t="shared" ref="C4993:C4994" si="5982">MID(A4993,FIND(" - ",A4993)+3,LEN(A4993))</f>
        <v>20th &amp; Fairmount</v>
      </c>
      <c r="D4993" s="2" t="s">
        <v>3143</v>
      </c>
      <c r="E4993" s="4" t="str">
        <f t="shared" ref="E4993" si="5983">LEFT(A4993,(FIND(" checkout",A4993,1)-1))</f>
        <v>6:05 PM</v>
      </c>
    </row>
    <row r="4994" spans="1:5" ht="13.5" thickBot="1">
      <c r="A4994" s="5" t="s">
        <v>2278</v>
      </c>
      <c r="B4994" s="2" t="s">
        <v>3141</v>
      </c>
      <c r="C4994" s="8" t="str">
        <f t="shared" si="5982"/>
        <v>2nd &amp; Race</v>
      </c>
      <c r="D4994" s="2" t="s">
        <v>3144</v>
      </c>
      <c r="E4994" s="4" t="str">
        <f t="shared" ref="E4994" si="5984">LEFT(A4994,(FIND(" return",A4994,1)-1))</f>
        <v>6:22 PM</v>
      </c>
    </row>
    <row r="4995" spans="1:5" ht="13.5" thickBot="1">
      <c r="A4995" s="3" t="s">
        <v>45</v>
      </c>
      <c r="B4995" s="6" t="s">
        <v>3142</v>
      </c>
      <c r="C4995" s="4" t="str">
        <f t="shared" ref="C4995" si="5985">LEFT(A4995,(FIND(" miles",A4995,1)-1))</f>
        <v>2.55</v>
      </c>
    </row>
    <row r="4996" spans="1:5" ht="13.5" thickBot="1">
      <c r="A4996" s="7">
        <v>0</v>
      </c>
      <c r="B4996" s="2" t="s">
        <v>3139</v>
      </c>
      <c r="C4996" s="8" t="str">
        <f t="shared" ref="C4996" si="5986">MID(A4992,FIND(" - ",A4992)+3, 2)</f>
        <v>17</v>
      </c>
    </row>
    <row r="4997" spans="1:5" ht="13.5" thickBot="1">
      <c r="A4997" s="1" t="s">
        <v>2279</v>
      </c>
      <c r="B4997" s="2" t="s">
        <v>3138</v>
      </c>
      <c r="C4997" s="4" t="str">
        <f t="shared" ref="C4997" si="5987">LEFT(A4997,(FIND(" -",A4997,1)-1))</f>
        <v>4/6/2018</v>
      </c>
    </row>
    <row r="4998" spans="1:5" ht="13.5" thickBot="1">
      <c r="A4998" s="3" t="s">
        <v>2280</v>
      </c>
      <c r="B4998" s="2" t="s">
        <v>3140</v>
      </c>
      <c r="C4998" s="8" t="str">
        <f t="shared" ref="C4998:C4999" si="5988">MID(A4998,FIND(" - ",A4998)+3,LEN(A4998))</f>
        <v>Welcome Park, NPS</v>
      </c>
      <c r="D4998" s="2" t="s">
        <v>3143</v>
      </c>
      <c r="E4998" s="4" t="str">
        <f t="shared" ref="E4998" si="5989">LEFT(A4998,(FIND(" checkout",A4998,1)-1))</f>
        <v>9:13 PM</v>
      </c>
    </row>
    <row r="4999" spans="1:5" ht="13.5" thickBot="1">
      <c r="A4999" s="5" t="s">
        <v>2281</v>
      </c>
      <c r="B4999" s="2" t="s">
        <v>3141</v>
      </c>
      <c r="C4999" s="8" t="str">
        <f t="shared" si="5988"/>
        <v>10th &amp; Federal</v>
      </c>
      <c r="D4999" s="2" t="s">
        <v>3144</v>
      </c>
      <c r="E4999" s="4" t="str">
        <f t="shared" ref="E4999" si="5990">LEFT(A4999,(FIND(" return",A4999,1)-1))</f>
        <v>9:25 PM</v>
      </c>
    </row>
    <row r="5000" spans="1:5" ht="13.5" thickBot="1">
      <c r="A5000" s="3" t="s">
        <v>106</v>
      </c>
      <c r="B5000" s="6" t="s">
        <v>3142</v>
      </c>
      <c r="C5000" s="4" t="str">
        <f t="shared" ref="C5000" si="5991">LEFT(A5000,(FIND(" miles",A5000,1)-1))</f>
        <v>1.8</v>
      </c>
    </row>
    <row r="5001" spans="1:5" ht="13.5" thickBot="1">
      <c r="A5001" s="7">
        <v>0</v>
      </c>
      <c r="B5001" s="2" t="s">
        <v>3139</v>
      </c>
      <c r="C5001" s="8" t="str">
        <f t="shared" ref="C5001" si="5992">MID(A4997,FIND(" - ",A4997)+3, 2)</f>
        <v>12</v>
      </c>
    </row>
    <row r="5002" spans="1:5" ht="13.5" thickBot="1">
      <c r="A5002" s="1" t="s">
        <v>2282</v>
      </c>
      <c r="B5002" s="2" t="s">
        <v>3138</v>
      </c>
      <c r="C5002" s="4" t="str">
        <f t="shared" ref="C5002" si="5993">LEFT(A5002,(FIND(" -",A5002,1)-1))</f>
        <v>4/9/2018</v>
      </c>
    </row>
    <row r="5003" spans="1:5" ht="13.5" thickBot="1">
      <c r="A5003" s="3" t="s">
        <v>305</v>
      </c>
      <c r="B5003" s="2" t="s">
        <v>3140</v>
      </c>
      <c r="C5003" s="8" t="str">
        <f t="shared" ref="C5003:C5004" si="5994">MID(A5003,FIND(" - ",A5003)+3,LEN(A5003))</f>
        <v>23rd &amp; Fairmount</v>
      </c>
      <c r="D5003" s="2" t="s">
        <v>3143</v>
      </c>
      <c r="E5003" s="4" t="str">
        <f t="shared" ref="E5003" si="5995">LEFT(A5003,(FIND(" checkout",A5003,1)-1))</f>
        <v>8:19 AM</v>
      </c>
    </row>
    <row r="5004" spans="1:5" ht="13.5" thickBot="1">
      <c r="A5004" s="5" t="s">
        <v>222</v>
      </c>
      <c r="B5004" s="2" t="s">
        <v>3141</v>
      </c>
      <c r="C5004" s="8" t="str">
        <f t="shared" si="5994"/>
        <v>The Children's Hospital of Philadelphia (CHOP)</v>
      </c>
      <c r="D5004" s="2" t="s">
        <v>3144</v>
      </c>
      <c r="E5004" s="4" t="str">
        <f t="shared" ref="E5004" si="5996">LEFT(A5004,(FIND(" return",A5004,1)-1))</f>
        <v>8:32 AM</v>
      </c>
    </row>
    <row r="5005" spans="1:5" ht="13.5" thickBot="1">
      <c r="A5005" s="3" t="s">
        <v>31</v>
      </c>
      <c r="B5005" s="6" t="s">
        <v>3142</v>
      </c>
      <c r="C5005" s="4" t="str">
        <f t="shared" ref="C5005" si="5997">LEFT(A5005,(FIND(" miles",A5005,1)-1))</f>
        <v>1.95</v>
      </c>
    </row>
    <row r="5006" spans="1:5" ht="13.5" thickBot="1">
      <c r="A5006" s="7">
        <v>0</v>
      </c>
      <c r="B5006" s="2" t="s">
        <v>3139</v>
      </c>
      <c r="C5006" s="8" t="str">
        <f t="shared" ref="C5006" si="5998">MID(A5002,FIND(" - ",A5002)+3, 2)</f>
        <v>13</v>
      </c>
    </row>
    <row r="5007" spans="1:5" ht="13.5" thickBot="1">
      <c r="A5007" s="1" t="s">
        <v>2283</v>
      </c>
      <c r="B5007" s="2" t="s">
        <v>3138</v>
      </c>
      <c r="C5007" s="4" t="str">
        <f t="shared" ref="C5007" si="5999">LEFT(A5007,(FIND(" -",A5007,1)-1))</f>
        <v>4/10/2018</v>
      </c>
    </row>
    <row r="5008" spans="1:5" ht="13.5" thickBot="1">
      <c r="A5008" s="3" t="s">
        <v>1968</v>
      </c>
      <c r="B5008" s="2" t="s">
        <v>3140</v>
      </c>
      <c r="C5008" s="8" t="str">
        <f t="shared" ref="C5008:C5009" si="6000">MID(A5008,FIND(" - ",A5008)+3,LEN(A5008))</f>
        <v>20th &amp; Fairmount</v>
      </c>
      <c r="D5008" s="2" t="s">
        <v>3143</v>
      </c>
      <c r="E5008" s="4" t="str">
        <f t="shared" ref="E5008" si="6001">LEFT(A5008,(FIND(" checkout",A5008,1)-1))</f>
        <v>8:12 AM</v>
      </c>
    </row>
    <row r="5009" spans="1:5" ht="13.5" thickBot="1">
      <c r="A5009" s="5" t="s">
        <v>67</v>
      </c>
      <c r="B5009" s="2" t="s">
        <v>3141</v>
      </c>
      <c r="C5009" s="8" t="str">
        <f t="shared" si="6000"/>
        <v>The Children's Hospital of Philadelphia (CHOP)</v>
      </c>
      <c r="D5009" s="2" t="s">
        <v>3144</v>
      </c>
      <c r="E5009" s="4" t="str">
        <f t="shared" ref="E5009" si="6002">LEFT(A5009,(FIND(" return",A5009,1)-1))</f>
        <v>8:28 AM</v>
      </c>
    </row>
    <row r="5010" spans="1:5" ht="13.5" thickBot="1">
      <c r="A5010" s="3" t="s">
        <v>35</v>
      </c>
      <c r="B5010" s="6" t="s">
        <v>3142</v>
      </c>
      <c r="C5010" s="4" t="str">
        <f t="shared" ref="C5010" si="6003">LEFT(A5010,(FIND(" miles",A5010,1)-1))</f>
        <v>2.4</v>
      </c>
    </row>
    <row r="5011" spans="1:5" ht="13.5" thickBot="1">
      <c r="A5011" s="7">
        <v>0</v>
      </c>
      <c r="B5011" s="2" t="s">
        <v>3139</v>
      </c>
      <c r="C5011" s="8" t="str">
        <f t="shared" ref="C5011" si="6004">MID(A5007,FIND(" - ",A5007)+3, 2)</f>
        <v>16</v>
      </c>
    </row>
    <row r="5012" spans="1:5" ht="13.5" thickBot="1">
      <c r="A5012" s="1" t="s">
        <v>2284</v>
      </c>
      <c r="B5012" s="2" t="s">
        <v>3138</v>
      </c>
      <c r="C5012" s="4" t="str">
        <f t="shared" ref="C5012" si="6005">LEFT(A5012,(FIND(" -",A5012,1)-1))</f>
        <v>4/10/2018</v>
      </c>
    </row>
    <row r="5013" spans="1:5" ht="13.5" thickBot="1">
      <c r="A5013" s="3" t="s">
        <v>288</v>
      </c>
      <c r="B5013" s="2" t="s">
        <v>3140</v>
      </c>
      <c r="C5013" s="8" t="str">
        <f t="shared" ref="C5013:C5014" si="6006">MID(A5013,FIND(" - ",A5013)+3,LEN(A5013))</f>
        <v>The Children's Hospital of Philadelphia (CHOP)</v>
      </c>
      <c r="D5013" s="2" t="s">
        <v>3143</v>
      </c>
      <c r="E5013" s="4" t="str">
        <f t="shared" ref="E5013" si="6007">LEFT(A5013,(FIND(" checkout",A5013,1)-1))</f>
        <v>5:02 PM</v>
      </c>
    </row>
    <row r="5014" spans="1:5" ht="13.5" thickBot="1">
      <c r="A5014" s="5" t="s">
        <v>2285</v>
      </c>
      <c r="B5014" s="2" t="s">
        <v>3141</v>
      </c>
      <c r="C5014" s="8" t="str">
        <f t="shared" si="6006"/>
        <v>20th &amp; Fairmount</v>
      </c>
      <c r="D5014" s="2" t="s">
        <v>3144</v>
      </c>
      <c r="E5014" s="4" t="str">
        <f t="shared" ref="E5014" si="6008">LEFT(A5014,(FIND(" return",A5014,1)-1))</f>
        <v>5:22 PM</v>
      </c>
    </row>
    <row r="5015" spans="1:5" ht="13.5" thickBot="1">
      <c r="A5015" s="3" t="s">
        <v>68</v>
      </c>
      <c r="B5015" s="6" t="s">
        <v>3142</v>
      </c>
      <c r="C5015" s="4" t="str">
        <f t="shared" ref="C5015" si="6009">LEFT(A5015,(FIND(" miles",A5015,1)-1))</f>
        <v>3</v>
      </c>
    </row>
    <row r="5016" spans="1:5" ht="13.5" thickBot="1">
      <c r="A5016" s="7">
        <v>0</v>
      </c>
      <c r="B5016" s="2" t="s">
        <v>3139</v>
      </c>
      <c r="C5016" s="8" t="str">
        <f t="shared" ref="C5016" si="6010">MID(A5012,FIND(" - ",A5012)+3, 2)</f>
        <v>20</v>
      </c>
    </row>
    <row r="5017" spans="1:5" ht="13.5" thickBot="1">
      <c r="A5017" s="1" t="s">
        <v>2286</v>
      </c>
      <c r="B5017" s="2" t="s">
        <v>3138</v>
      </c>
      <c r="C5017" s="4" t="str">
        <f t="shared" ref="C5017" si="6011">LEFT(A5017,(FIND(" -",A5017,1)-1))</f>
        <v>4/10/2018</v>
      </c>
    </row>
    <row r="5018" spans="1:5" ht="13.5" thickBot="1">
      <c r="A5018" s="3" t="s">
        <v>2287</v>
      </c>
      <c r="B5018" s="2" t="s">
        <v>3140</v>
      </c>
      <c r="C5018" s="8" t="str">
        <f t="shared" ref="C5018:C5019" si="6012">MID(A5018,FIND(" - ",A5018)+3,LEN(A5018))</f>
        <v>20th &amp; Fairmount</v>
      </c>
      <c r="D5018" s="2" t="s">
        <v>3143</v>
      </c>
      <c r="E5018" s="4" t="str">
        <f t="shared" ref="E5018" si="6013">LEFT(A5018,(FIND(" checkout",A5018,1)-1))</f>
        <v>8:51 PM</v>
      </c>
    </row>
    <row r="5019" spans="1:5" ht="13.5" thickBot="1">
      <c r="A5019" s="5" t="s">
        <v>2288</v>
      </c>
      <c r="B5019" s="2" t="s">
        <v>3141</v>
      </c>
      <c r="C5019" s="8" t="str">
        <f t="shared" si="6012"/>
        <v>9th &amp; Spring Garden</v>
      </c>
      <c r="D5019" s="2" t="s">
        <v>3144</v>
      </c>
      <c r="E5019" s="4" t="str">
        <f t="shared" ref="E5019" si="6014">LEFT(A5019,(FIND(" return",A5019,1)-1))</f>
        <v>8:58 PM</v>
      </c>
    </row>
    <row r="5020" spans="1:5" ht="13.5" thickBot="1">
      <c r="A5020" s="3" t="s">
        <v>232</v>
      </c>
      <c r="B5020" s="6" t="s">
        <v>3142</v>
      </c>
      <c r="C5020" s="4" t="str">
        <f t="shared" ref="C5020" si="6015">LEFT(A5020,(FIND(" miles",A5020,1)-1))</f>
        <v>1.05</v>
      </c>
    </row>
    <row r="5021" spans="1:5" ht="13.5" thickBot="1">
      <c r="A5021" s="7">
        <v>0</v>
      </c>
      <c r="B5021" s="2" t="s">
        <v>3139</v>
      </c>
      <c r="C5021" s="8" t="str">
        <f t="shared" ref="C5021" si="6016">MID(A5017,FIND(" - ",A5017)+3, 2)</f>
        <v xml:space="preserve">7 </v>
      </c>
    </row>
    <row r="5022" spans="1:5" ht="13.5" thickBot="1">
      <c r="A5022" s="1" t="s">
        <v>2289</v>
      </c>
      <c r="B5022" s="2" t="s">
        <v>3138</v>
      </c>
      <c r="C5022" s="4" t="str">
        <f t="shared" ref="C5022" si="6017">LEFT(A5022,(FIND(" -",A5022,1)-1))</f>
        <v>4/10/2018</v>
      </c>
    </row>
    <row r="5023" spans="1:5" ht="13.5" thickBot="1">
      <c r="A5023" s="3" t="s">
        <v>2290</v>
      </c>
      <c r="B5023" s="2" t="s">
        <v>3140</v>
      </c>
      <c r="C5023" s="8" t="str">
        <f t="shared" ref="C5023:C5024" si="6018">MID(A5023,FIND(" - ",A5023)+3,LEN(A5023))</f>
        <v>Spring Garden Station, BSL</v>
      </c>
      <c r="D5023" s="2" t="s">
        <v>3143</v>
      </c>
      <c r="E5023" s="4" t="str">
        <f t="shared" ref="E5023" si="6019">LEFT(A5023,(FIND(" checkout",A5023,1)-1))</f>
        <v>11:17 PM</v>
      </c>
    </row>
    <row r="5024" spans="1:5" ht="13.5" thickBot="1">
      <c r="A5024" s="5" t="s">
        <v>2291</v>
      </c>
      <c r="B5024" s="2" t="s">
        <v>3141</v>
      </c>
      <c r="C5024" s="8" t="str">
        <f t="shared" si="6018"/>
        <v>20th &amp; Fairmount</v>
      </c>
      <c r="D5024" s="2" t="s">
        <v>3144</v>
      </c>
      <c r="E5024" s="4" t="str">
        <f t="shared" ref="E5024" si="6020">LEFT(A5024,(FIND(" return",A5024,1)-1))</f>
        <v>11:23 PM</v>
      </c>
    </row>
    <row r="5025" spans="1:5" ht="13.5" thickBot="1">
      <c r="A5025" s="3" t="s">
        <v>366</v>
      </c>
      <c r="B5025" s="6" t="s">
        <v>3142</v>
      </c>
      <c r="C5025" s="4" t="str">
        <f t="shared" ref="C5025" si="6021">LEFT(A5025,(FIND(" miles",A5025,1)-1))</f>
        <v>0.9</v>
      </c>
    </row>
    <row r="5026" spans="1:5" ht="13.5" thickBot="1">
      <c r="A5026" s="7">
        <v>0</v>
      </c>
      <c r="B5026" s="2" t="s">
        <v>3139</v>
      </c>
      <c r="C5026" s="8" t="str">
        <f t="shared" ref="C5026" si="6022">MID(A5022,FIND(" - ",A5022)+3, 2)</f>
        <v xml:space="preserve">6 </v>
      </c>
    </row>
    <row r="5027" spans="1:5" ht="13.5" thickBot="1">
      <c r="A5027" s="1" t="s">
        <v>2292</v>
      </c>
      <c r="B5027" s="2" t="s">
        <v>3138</v>
      </c>
      <c r="C5027" s="4" t="str">
        <f t="shared" ref="C5027" si="6023">LEFT(A5027,(FIND(" -",A5027,1)-1))</f>
        <v>4/11/2018</v>
      </c>
    </row>
    <row r="5028" spans="1:5" ht="13.5" thickBot="1">
      <c r="A5028" s="3" t="s">
        <v>2293</v>
      </c>
      <c r="B5028" s="2" t="s">
        <v>3140</v>
      </c>
      <c r="C5028" s="8" t="str">
        <f t="shared" ref="C5028:C5029" si="6024">MID(A5028,FIND(" - ",A5028)+3,LEN(A5028))</f>
        <v>20th &amp; Fairmount</v>
      </c>
      <c r="D5028" s="2" t="s">
        <v>3143</v>
      </c>
      <c r="E5028" s="4" t="str">
        <f t="shared" ref="E5028" si="6025">LEFT(A5028,(FIND(" checkout",A5028,1)-1))</f>
        <v>8:34 AM</v>
      </c>
    </row>
    <row r="5029" spans="1:5" ht="13.5" thickBot="1">
      <c r="A5029" s="5" t="s">
        <v>2253</v>
      </c>
      <c r="B5029" s="2" t="s">
        <v>3141</v>
      </c>
      <c r="C5029" s="8" t="str">
        <f t="shared" si="6024"/>
        <v>The Children's Hospital of Philadelphia (CHOP)</v>
      </c>
      <c r="D5029" s="2" t="s">
        <v>3144</v>
      </c>
      <c r="E5029" s="4" t="str">
        <f t="shared" ref="E5029" si="6026">LEFT(A5029,(FIND(" return",A5029,1)-1))</f>
        <v>8:51 AM</v>
      </c>
    </row>
    <row r="5030" spans="1:5" ht="13.5" thickBot="1">
      <c r="A5030" s="3" t="s">
        <v>45</v>
      </c>
      <c r="B5030" s="6" t="s">
        <v>3142</v>
      </c>
      <c r="C5030" s="4" t="str">
        <f t="shared" ref="C5030" si="6027">LEFT(A5030,(FIND(" miles",A5030,1)-1))</f>
        <v>2.55</v>
      </c>
    </row>
    <row r="5031" spans="1:5" ht="13.5" thickBot="1">
      <c r="A5031" s="7">
        <v>0</v>
      </c>
      <c r="B5031" s="2" t="s">
        <v>3139</v>
      </c>
      <c r="C5031" s="8" t="str">
        <f t="shared" ref="C5031" si="6028">MID(A5027,FIND(" - ",A5027)+3, 2)</f>
        <v>17</v>
      </c>
    </row>
    <row r="5032" spans="1:5" ht="13.5" thickBot="1">
      <c r="A5032" s="1" t="s">
        <v>2294</v>
      </c>
      <c r="B5032" s="2" t="s">
        <v>3138</v>
      </c>
      <c r="C5032" s="4" t="str">
        <f t="shared" ref="C5032" si="6029">LEFT(A5032,(FIND(" -",A5032,1)-1))</f>
        <v>4/11/2018</v>
      </c>
    </row>
    <row r="5033" spans="1:5" ht="13.5" thickBot="1">
      <c r="A5033" s="3" t="s">
        <v>2295</v>
      </c>
      <c r="B5033" s="2" t="s">
        <v>3140</v>
      </c>
      <c r="C5033" s="8" t="str">
        <f t="shared" ref="C5033:C5034" si="6030">MID(A5033,FIND(" - ",A5033)+3,LEN(A5033))</f>
        <v>University City Station</v>
      </c>
      <c r="D5033" s="2" t="s">
        <v>3143</v>
      </c>
      <c r="E5033" s="4" t="str">
        <f t="shared" ref="E5033" si="6031">LEFT(A5033,(FIND(" checkout",A5033,1)-1))</f>
        <v>5:49 PM</v>
      </c>
    </row>
    <row r="5034" spans="1:5" ht="13.5" thickBot="1">
      <c r="A5034" s="5" t="s">
        <v>2296</v>
      </c>
      <c r="B5034" s="2" t="s">
        <v>3141</v>
      </c>
      <c r="C5034" s="8" t="str">
        <f t="shared" si="6030"/>
        <v>23rd &amp; South</v>
      </c>
      <c r="D5034" s="2" t="s">
        <v>3144</v>
      </c>
      <c r="E5034" s="4" t="str">
        <f t="shared" ref="E5034" si="6032">LEFT(A5034,(FIND(" return",A5034,1)-1))</f>
        <v>5:53 PM</v>
      </c>
    </row>
    <row r="5035" spans="1:5" ht="13.5" thickBot="1">
      <c r="A5035" s="3" t="s">
        <v>352</v>
      </c>
      <c r="B5035" s="6" t="s">
        <v>3142</v>
      </c>
      <c r="C5035" s="4" t="str">
        <f t="shared" ref="C5035" si="6033">LEFT(A5035,(FIND(" miles",A5035,1)-1))</f>
        <v>0.6</v>
      </c>
    </row>
    <row r="5036" spans="1:5" ht="13.5" thickBot="1">
      <c r="A5036" s="7">
        <v>0</v>
      </c>
      <c r="B5036" s="2" t="s">
        <v>3139</v>
      </c>
      <c r="C5036" s="8" t="str">
        <f t="shared" ref="C5036" si="6034">MID(A5032,FIND(" - ",A5032)+3, 2)</f>
        <v xml:space="preserve">4 </v>
      </c>
    </row>
    <row r="5037" spans="1:5" ht="13.5" thickBot="1">
      <c r="A5037" s="1" t="s">
        <v>2297</v>
      </c>
      <c r="B5037" s="2" t="s">
        <v>3138</v>
      </c>
      <c r="C5037" s="4" t="str">
        <f t="shared" ref="C5037" si="6035">LEFT(A5037,(FIND(" -",A5037,1)-1))</f>
        <v>4/11/2018</v>
      </c>
    </row>
    <row r="5038" spans="1:5" ht="13.5" thickBot="1">
      <c r="A5038" s="3" t="s">
        <v>2298</v>
      </c>
      <c r="B5038" s="2" t="s">
        <v>3140</v>
      </c>
      <c r="C5038" s="8" t="str">
        <f t="shared" ref="C5038:C5039" si="6036">MID(A5038,FIND(" - ",A5038)+3,LEN(A5038))</f>
        <v>23rd &amp; South</v>
      </c>
      <c r="D5038" s="2" t="s">
        <v>3143</v>
      </c>
      <c r="E5038" s="4" t="str">
        <f t="shared" ref="E5038" si="6037">LEFT(A5038,(FIND(" checkout",A5038,1)-1))</f>
        <v>5:54 PM</v>
      </c>
    </row>
    <row r="5039" spans="1:5" ht="13.5" thickBot="1">
      <c r="A5039" s="5" t="s">
        <v>2299</v>
      </c>
      <c r="B5039" s="2" t="s">
        <v>3141</v>
      </c>
      <c r="C5039" s="8" t="str">
        <f t="shared" si="6036"/>
        <v>20th &amp; Fairmount</v>
      </c>
      <c r="D5039" s="2" t="s">
        <v>3144</v>
      </c>
      <c r="E5039" s="4" t="str">
        <f t="shared" ref="E5039" si="6038">LEFT(A5039,(FIND(" return",A5039,1)-1))</f>
        <v>6:07 PM</v>
      </c>
    </row>
    <row r="5040" spans="1:5" ht="13.5" thickBot="1">
      <c r="A5040" s="3" t="s">
        <v>31</v>
      </c>
      <c r="B5040" s="6" t="s">
        <v>3142</v>
      </c>
      <c r="C5040" s="4" t="str">
        <f t="shared" ref="C5040" si="6039">LEFT(A5040,(FIND(" miles",A5040,1)-1))</f>
        <v>1.95</v>
      </c>
    </row>
    <row r="5041" spans="1:5" ht="13.5" thickBot="1">
      <c r="A5041" s="7">
        <v>0</v>
      </c>
      <c r="B5041" s="2" t="s">
        <v>3139</v>
      </c>
      <c r="C5041" s="8" t="str">
        <f t="shared" ref="C5041" si="6040">MID(A5037,FIND(" - ",A5037)+3, 2)</f>
        <v>13</v>
      </c>
    </row>
    <row r="5042" spans="1:5" ht="13.5" thickBot="1">
      <c r="A5042" s="1" t="s">
        <v>2300</v>
      </c>
      <c r="B5042" s="2" t="s">
        <v>3138</v>
      </c>
      <c r="C5042" s="4" t="str">
        <f t="shared" ref="C5042" si="6041">LEFT(A5042,(FIND(" -",A5042,1)-1))</f>
        <v>4/11/2018</v>
      </c>
    </row>
    <row r="5043" spans="1:5" ht="13.5" thickBot="1">
      <c r="A5043" s="3" t="s">
        <v>2301</v>
      </c>
      <c r="B5043" s="2" t="s">
        <v>3140</v>
      </c>
      <c r="C5043" s="8" t="str">
        <f t="shared" ref="C5043:C5044" si="6042">MID(A5043,FIND(" - ",A5043)+3,LEN(A5043))</f>
        <v>20th &amp; Fairmount</v>
      </c>
      <c r="D5043" s="2" t="s">
        <v>3143</v>
      </c>
      <c r="E5043" s="4" t="str">
        <f t="shared" ref="E5043" si="6043">LEFT(A5043,(FIND(" checkout",A5043,1)-1))</f>
        <v>10:43 PM</v>
      </c>
    </row>
    <row r="5044" spans="1:5" ht="13.5" thickBot="1">
      <c r="A5044" s="5" t="s">
        <v>2302</v>
      </c>
      <c r="B5044" s="2" t="s">
        <v>3141</v>
      </c>
      <c r="C5044" s="8" t="str">
        <f t="shared" si="6042"/>
        <v>Thompson &amp; Palmer, Adaire School</v>
      </c>
      <c r="D5044" s="2" t="s">
        <v>3144</v>
      </c>
      <c r="E5044" s="4" t="str">
        <f t="shared" ref="E5044" si="6044">LEFT(A5044,(FIND(" return",A5044,1)-1))</f>
        <v>11:01 PM</v>
      </c>
    </row>
    <row r="5045" spans="1:5" ht="13.5" thickBot="1">
      <c r="A5045" s="3" t="s">
        <v>74</v>
      </c>
      <c r="B5045" s="6" t="s">
        <v>3142</v>
      </c>
      <c r="C5045" s="4" t="str">
        <f t="shared" ref="C5045" si="6045">LEFT(A5045,(FIND(" miles",A5045,1)-1))</f>
        <v>2.7</v>
      </c>
    </row>
    <row r="5046" spans="1:5" ht="13.5" thickBot="1">
      <c r="A5046" s="7">
        <v>0</v>
      </c>
      <c r="B5046" s="2" t="s">
        <v>3139</v>
      </c>
      <c r="C5046" s="8" t="str">
        <f t="shared" ref="C5046" si="6046">MID(A5042,FIND(" - ",A5042)+3, 2)</f>
        <v>18</v>
      </c>
    </row>
    <row r="5047" spans="1:5" ht="13.5" thickBot="1">
      <c r="A5047" s="1" t="s">
        <v>2303</v>
      </c>
      <c r="B5047" s="2" t="s">
        <v>3138</v>
      </c>
      <c r="C5047" s="4" t="str">
        <f t="shared" ref="C5047" si="6047">LEFT(A5047,(FIND(" -",A5047,1)-1))</f>
        <v>4/12/2018</v>
      </c>
    </row>
    <row r="5048" spans="1:5" ht="13.5" thickBot="1">
      <c r="A5048" s="3" t="s">
        <v>2304</v>
      </c>
      <c r="B5048" s="2" t="s">
        <v>3140</v>
      </c>
      <c r="C5048" s="8" t="str">
        <f t="shared" ref="C5048:C5049" si="6048">MID(A5048,FIND(" - ",A5048)+3,LEN(A5048))</f>
        <v>Thompson &amp; Palmer, Adaire School</v>
      </c>
      <c r="D5048" s="2" t="s">
        <v>3143</v>
      </c>
      <c r="E5048" s="4" t="str">
        <f t="shared" ref="E5048" si="6049">LEFT(A5048,(FIND(" checkout",A5048,1)-1))</f>
        <v>9:19 AM</v>
      </c>
    </row>
    <row r="5049" spans="1:5" ht="13.5" thickBot="1">
      <c r="A5049" s="5" t="s">
        <v>2305</v>
      </c>
      <c r="B5049" s="2" t="s">
        <v>3141</v>
      </c>
      <c r="C5049" s="8" t="str">
        <f t="shared" si="6048"/>
        <v>20th &amp; Fairmount</v>
      </c>
      <c r="D5049" s="2" t="s">
        <v>3144</v>
      </c>
      <c r="E5049" s="4" t="str">
        <f t="shared" ref="E5049" si="6050">LEFT(A5049,(FIND(" return",A5049,1)-1))</f>
        <v>9:37 AM</v>
      </c>
    </row>
    <row r="5050" spans="1:5" ht="13.5" thickBot="1">
      <c r="A5050" s="3" t="s">
        <v>74</v>
      </c>
      <c r="B5050" s="6" t="s">
        <v>3142</v>
      </c>
      <c r="C5050" s="4" t="str">
        <f t="shared" ref="C5050" si="6051">LEFT(A5050,(FIND(" miles",A5050,1)-1))</f>
        <v>2.7</v>
      </c>
    </row>
    <row r="5051" spans="1:5" ht="13.5" thickBot="1">
      <c r="A5051" s="7">
        <v>0</v>
      </c>
      <c r="B5051" s="2" t="s">
        <v>3139</v>
      </c>
      <c r="C5051" s="8" t="str">
        <f t="shared" ref="C5051" si="6052">MID(A5047,FIND(" - ",A5047)+3, 2)</f>
        <v>18</v>
      </c>
    </row>
    <row r="5052" spans="1:5" ht="13.5" thickBot="1">
      <c r="A5052" s="1" t="s">
        <v>2306</v>
      </c>
      <c r="B5052" s="2" t="s">
        <v>3138</v>
      </c>
      <c r="C5052" s="4" t="str">
        <f t="shared" ref="C5052" si="6053">LEFT(A5052,(FIND(" -",A5052,1)-1))</f>
        <v>4/12/2018</v>
      </c>
    </row>
    <row r="5053" spans="1:5" ht="13.5" thickBot="1">
      <c r="A5053" s="3" t="s">
        <v>2307</v>
      </c>
      <c r="B5053" s="2" t="s">
        <v>3140</v>
      </c>
      <c r="C5053" s="8" t="str">
        <f t="shared" ref="C5053:C5054" si="6054">MID(A5053,FIND(" - ",A5053)+3,LEN(A5053))</f>
        <v>20th &amp; Fairmount</v>
      </c>
      <c r="D5053" s="2" t="s">
        <v>3143</v>
      </c>
      <c r="E5053" s="4" t="str">
        <f t="shared" ref="E5053" si="6055">LEFT(A5053,(FIND(" checkout",A5053,1)-1))</f>
        <v>10:28 AM</v>
      </c>
    </row>
    <row r="5054" spans="1:5" ht="13.5" thickBot="1">
      <c r="A5054" s="5" t="s">
        <v>2308</v>
      </c>
      <c r="B5054" s="2" t="s">
        <v>3141</v>
      </c>
      <c r="C5054" s="8" t="str">
        <f t="shared" si="6054"/>
        <v>The Children's Hospital of Philadelphia (CHOP)</v>
      </c>
      <c r="D5054" s="2" t="s">
        <v>3144</v>
      </c>
      <c r="E5054" s="4" t="str">
        <f t="shared" ref="E5054" si="6056">LEFT(A5054,(FIND(" return",A5054,1)-1))</f>
        <v>10:44 AM</v>
      </c>
    </row>
    <row r="5055" spans="1:5" ht="13.5" thickBot="1">
      <c r="A5055" s="3" t="s">
        <v>35</v>
      </c>
      <c r="B5055" s="6" t="s">
        <v>3142</v>
      </c>
      <c r="C5055" s="4" t="str">
        <f t="shared" ref="C5055" si="6057">LEFT(A5055,(FIND(" miles",A5055,1)-1))</f>
        <v>2.4</v>
      </c>
    </row>
    <row r="5056" spans="1:5" ht="13.5" thickBot="1">
      <c r="A5056" s="7">
        <v>0</v>
      </c>
      <c r="B5056" s="2" t="s">
        <v>3139</v>
      </c>
      <c r="C5056" s="8" t="str">
        <f t="shared" ref="C5056" si="6058">MID(A5052,FIND(" - ",A5052)+3, 2)</f>
        <v>16</v>
      </c>
    </row>
    <row r="5057" spans="1:5" ht="13.5" thickBot="1">
      <c r="A5057" s="1" t="s">
        <v>2309</v>
      </c>
      <c r="B5057" s="2" t="s">
        <v>3138</v>
      </c>
      <c r="C5057" s="4" t="str">
        <f t="shared" ref="C5057" si="6059">LEFT(A5057,(FIND(" -",A5057,1)-1))</f>
        <v>4/13/2018</v>
      </c>
    </row>
    <row r="5058" spans="1:5" ht="13.5" thickBot="1">
      <c r="A5058" s="3" t="s">
        <v>2310</v>
      </c>
      <c r="B5058" s="2" t="s">
        <v>3140</v>
      </c>
      <c r="C5058" s="8" t="str">
        <f t="shared" ref="C5058:C5059" si="6060">MID(A5058,FIND(" - ",A5058)+3,LEN(A5058))</f>
        <v>23rd &amp; Fairmount</v>
      </c>
      <c r="D5058" s="2" t="s">
        <v>3143</v>
      </c>
      <c r="E5058" s="4" t="str">
        <f t="shared" ref="E5058" si="6061">LEFT(A5058,(FIND(" checkout",A5058,1)-1))</f>
        <v>8:37 AM</v>
      </c>
    </row>
    <row r="5059" spans="1:5" ht="13.5" thickBot="1">
      <c r="A5059" s="5" t="s">
        <v>2311</v>
      </c>
      <c r="B5059" s="2" t="s">
        <v>3141</v>
      </c>
      <c r="C5059" s="8" t="str">
        <f t="shared" si="6060"/>
        <v>The Children's Hospital of Philadelphia (CHOP)</v>
      </c>
      <c r="D5059" s="2" t="s">
        <v>3144</v>
      </c>
      <c r="E5059" s="4" t="str">
        <f t="shared" ref="E5059" si="6062">LEFT(A5059,(FIND(" return",A5059,1)-1))</f>
        <v>8:52 AM</v>
      </c>
    </row>
    <row r="5060" spans="1:5" ht="13.5" thickBot="1">
      <c r="A5060" s="3" t="s">
        <v>23</v>
      </c>
      <c r="B5060" s="6" t="s">
        <v>3142</v>
      </c>
      <c r="C5060" s="4" t="str">
        <f t="shared" ref="C5060" si="6063">LEFT(A5060,(FIND(" miles",A5060,1)-1))</f>
        <v>2.25</v>
      </c>
    </row>
    <row r="5061" spans="1:5" ht="13.5" thickBot="1">
      <c r="A5061" s="7">
        <v>0</v>
      </c>
      <c r="B5061" s="2" t="s">
        <v>3139</v>
      </c>
      <c r="C5061" s="8" t="str">
        <f t="shared" ref="C5061" si="6064">MID(A5057,FIND(" - ",A5057)+3, 2)</f>
        <v>15</v>
      </c>
    </row>
    <row r="5062" spans="1:5" ht="13.5" thickBot="1">
      <c r="A5062" s="1" t="s">
        <v>2312</v>
      </c>
      <c r="B5062" s="2" t="s">
        <v>3138</v>
      </c>
      <c r="C5062" s="4" t="str">
        <f t="shared" ref="C5062" si="6065">LEFT(A5062,(FIND(" -",A5062,1)-1))</f>
        <v>4/13/2018</v>
      </c>
    </row>
    <row r="5063" spans="1:5" ht="13.5" thickBot="1">
      <c r="A5063" s="3" t="s">
        <v>653</v>
      </c>
      <c r="B5063" s="2" t="s">
        <v>3140</v>
      </c>
      <c r="C5063" s="8" t="str">
        <f t="shared" ref="C5063:C5064" si="6066">MID(A5063,FIND(" - ",A5063)+3,LEN(A5063))</f>
        <v>The Children's Hospital of Philadelphia (CHOP)</v>
      </c>
      <c r="D5063" s="2" t="s">
        <v>3143</v>
      </c>
      <c r="E5063" s="4" t="str">
        <f t="shared" ref="E5063" si="6067">LEFT(A5063,(FIND(" checkout",A5063,1)-1))</f>
        <v>4:54 PM</v>
      </c>
    </row>
    <row r="5064" spans="1:5" ht="13.5" thickBot="1">
      <c r="A5064" s="5" t="s">
        <v>2313</v>
      </c>
      <c r="B5064" s="2" t="s">
        <v>3141</v>
      </c>
      <c r="C5064" s="8" t="str">
        <f t="shared" si="6066"/>
        <v>20th &amp; Fairmount</v>
      </c>
      <c r="D5064" s="2" t="s">
        <v>3144</v>
      </c>
      <c r="E5064" s="4" t="str">
        <f t="shared" ref="E5064" si="6068">LEFT(A5064,(FIND(" return",A5064,1)-1))</f>
        <v>5:15 PM</v>
      </c>
    </row>
    <row r="5065" spans="1:5" ht="13.5" thickBot="1">
      <c r="A5065" s="3" t="s">
        <v>90</v>
      </c>
      <c r="B5065" s="6" t="s">
        <v>3142</v>
      </c>
      <c r="C5065" s="4" t="str">
        <f t="shared" ref="C5065" si="6069">LEFT(A5065,(FIND(" miles",A5065,1)-1))</f>
        <v>3.15</v>
      </c>
    </row>
    <row r="5066" spans="1:5" ht="13.5" thickBot="1">
      <c r="A5066" s="7">
        <v>0</v>
      </c>
      <c r="B5066" s="2" t="s">
        <v>3139</v>
      </c>
      <c r="C5066" s="8" t="str">
        <f t="shared" ref="C5066" si="6070">MID(A5062,FIND(" - ",A5062)+3, 2)</f>
        <v>21</v>
      </c>
    </row>
    <row r="5067" spans="1:5" ht="13.5" thickBot="1">
      <c r="A5067" s="1" t="s">
        <v>2314</v>
      </c>
      <c r="B5067" s="2" t="s">
        <v>3138</v>
      </c>
      <c r="C5067" s="4" t="str">
        <f t="shared" ref="C5067" si="6071">LEFT(A5067,(FIND(" -",A5067,1)-1))</f>
        <v>4/18/2018</v>
      </c>
    </row>
    <row r="5068" spans="1:5" ht="13.5" thickBot="1">
      <c r="A5068" s="3" t="s">
        <v>2074</v>
      </c>
      <c r="B5068" s="2" t="s">
        <v>3140</v>
      </c>
      <c r="C5068" s="8" t="str">
        <f t="shared" ref="C5068:C5069" si="6072">MID(A5068,FIND(" - ",A5068)+3,LEN(A5068))</f>
        <v>20th &amp; Fairmount</v>
      </c>
      <c r="D5068" s="2" t="s">
        <v>3143</v>
      </c>
      <c r="E5068" s="4" t="str">
        <f t="shared" ref="E5068" si="6073">LEFT(A5068,(FIND(" checkout",A5068,1)-1))</f>
        <v>8:28 AM</v>
      </c>
    </row>
    <row r="5069" spans="1:5" ht="13.5" thickBot="1">
      <c r="A5069" s="5" t="s">
        <v>2075</v>
      </c>
      <c r="B5069" s="2" t="s">
        <v>3141</v>
      </c>
      <c r="C5069" s="8" t="str">
        <f t="shared" si="6072"/>
        <v>The Children's Hospital of Philadelphia (CHOP)</v>
      </c>
      <c r="D5069" s="2" t="s">
        <v>3144</v>
      </c>
      <c r="E5069" s="4" t="str">
        <f t="shared" ref="E5069" si="6074">LEFT(A5069,(FIND(" return",A5069,1)-1))</f>
        <v>8:44 AM</v>
      </c>
    </row>
    <row r="5070" spans="1:5" ht="13.5" thickBot="1">
      <c r="A5070" s="3" t="s">
        <v>35</v>
      </c>
      <c r="B5070" s="6" t="s">
        <v>3142</v>
      </c>
      <c r="C5070" s="4" t="str">
        <f t="shared" ref="C5070" si="6075">LEFT(A5070,(FIND(" miles",A5070,1)-1))</f>
        <v>2.4</v>
      </c>
    </row>
    <row r="5071" spans="1:5" ht="13.5" thickBot="1">
      <c r="A5071" s="7">
        <v>0</v>
      </c>
      <c r="B5071" s="2" t="s">
        <v>3139</v>
      </c>
      <c r="C5071" s="8" t="str">
        <f t="shared" ref="C5071" si="6076">MID(A5067,FIND(" - ",A5067)+3, 2)</f>
        <v>16</v>
      </c>
    </row>
    <row r="5072" spans="1:5" ht="13.5" thickBot="1">
      <c r="A5072" s="1" t="s">
        <v>2315</v>
      </c>
      <c r="B5072" s="2" t="s">
        <v>3138</v>
      </c>
      <c r="C5072" s="4" t="str">
        <f t="shared" ref="C5072" si="6077">LEFT(A5072,(FIND(" -",A5072,1)-1))</f>
        <v>4/18/2018</v>
      </c>
    </row>
    <row r="5073" spans="1:5" ht="13.5" thickBot="1">
      <c r="A5073" s="3" t="s">
        <v>428</v>
      </c>
      <c r="B5073" s="2" t="s">
        <v>3140</v>
      </c>
      <c r="C5073" s="8" t="str">
        <f t="shared" ref="C5073:C5074" si="6078">MID(A5073,FIND(" - ",A5073)+3,LEN(A5073))</f>
        <v>The Children's Hospital of Philadelphia (CHOP)</v>
      </c>
      <c r="D5073" s="2" t="s">
        <v>3143</v>
      </c>
      <c r="E5073" s="4" t="str">
        <f t="shared" ref="E5073" si="6079">LEFT(A5073,(FIND(" checkout",A5073,1)-1))</f>
        <v>5:11 PM</v>
      </c>
    </row>
    <row r="5074" spans="1:5" ht="13.5" thickBot="1">
      <c r="A5074" s="5" t="s">
        <v>2316</v>
      </c>
      <c r="B5074" s="2" t="s">
        <v>3141</v>
      </c>
      <c r="C5074" s="8" t="str">
        <f t="shared" si="6078"/>
        <v>17th &amp; Pine</v>
      </c>
      <c r="D5074" s="2" t="s">
        <v>3144</v>
      </c>
      <c r="E5074" s="4" t="str">
        <f t="shared" ref="E5074" si="6080">LEFT(A5074,(FIND(" return",A5074,1)-1))</f>
        <v>5:23 PM</v>
      </c>
    </row>
    <row r="5075" spans="1:5" ht="13.5" thickBot="1">
      <c r="A5075" s="3" t="s">
        <v>106</v>
      </c>
      <c r="B5075" s="6" t="s">
        <v>3142</v>
      </c>
      <c r="C5075" s="4" t="str">
        <f t="shared" ref="C5075" si="6081">LEFT(A5075,(FIND(" miles",A5075,1)-1))</f>
        <v>1.8</v>
      </c>
    </row>
    <row r="5076" spans="1:5" ht="13.5" thickBot="1">
      <c r="A5076" s="7">
        <v>0</v>
      </c>
      <c r="B5076" s="2" t="s">
        <v>3139</v>
      </c>
      <c r="C5076" s="8" t="str">
        <f t="shared" ref="C5076" si="6082">MID(A5072,FIND(" - ",A5072)+3, 2)</f>
        <v>12</v>
      </c>
    </row>
    <row r="5077" spans="1:5" ht="13.5" thickBot="1">
      <c r="A5077" s="1" t="s">
        <v>2317</v>
      </c>
      <c r="B5077" s="2" t="s">
        <v>3138</v>
      </c>
      <c r="C5077" s="4" t="str">
        <f t="shared" ref="C5077" si="6083">LEFT(A5077,(FIND(" -",A5077,1)-1))</f>
        <v>4/19/2018</v>
      </c>
    </row>
    <row r="5078" spans="1:5" ht="13.5" thickBot="1">
      <c r="A5078" s="3" t="s">
        <v>2257</v>
      </c>
      <c r="B5078" s="2" t="s">
        <v>3140</v>
      </c>
      <c r="C5078" s="8" t="str">
        <f t="shared" ref="C5078:C5079" si="6084">MID(A5078,FIND(" - ",A5078)+3,LEN(A5078))</f>
        <v>20th &amp; Fairmount</v>
      </c>
      <c r="D5078" s="2" t="s">
        <v>3143</v>
      </c>
      <c r="E5078" s="4" t="str">
        <f t="shared" ref="E5078" si="6085">LEFT(A5078,(FIND(" checkout",A5078,1)-1))</f>
        <v>8:25 AM</v>
      </c>
    </row>
    <row r="5079" spans="1:5" ht="13.5" thickBot="1">
      <c r="A5079" s="5" t="s">
        <v>1611</v>
      </c>
      <c r="B5079" s="2" t="s">
        <v>3141</v>
      </c>
      <c r="C5079" s="8" t="str">
        <f t="shared" si="6084"/>
        <v>The Children's Hospital of Philadelphia (CHOP)</v>
      </c>
      <c r="D5079" s="2" t="s">
        <v>3144</v>
      </c>
      <c r="E5079" s="4" t="str">
        <f t="shared" ref="E5079" si="6086">LEFT(A5079,(FIND(" return",A5079,1)-1))</f>
        <v>8:39 AM</v>
      </c>
    </row>
    <row r="5080" spans="1:5" ht="13.5" thickBot="1">
      <c r="A5080" s="3" t="s">
        <v>3</v>
      </c>
      <c r="B5080" s="6" t="s">
        <v>3142</v>
      </c>
      <c r="C5080" s="4" t="str">
        <f t="shared" ref="C5080" si="6087">LEFT(A5080,(FIND(" miles",A5080,1)-1))</f>
        <v>2.1</v>
      </c>
    </row>
    <row r="5081" spans="1:5" ht="13.5" thickBot="1">
      <c r="A5081" s="7">
        <v>0</v>
      </c>
      <c r="B5081" s="2" t="s">
        <v>3139</v>
      </c>
      <c r="C5081" s="8" t="str">
        <f t="shared" ref="C5081" si="6088">MID(A5077,FIND(" - ",A5077)+3, 2)</f>
        <v>14</v>
      </c>
    </row>
    <row r="5082" spans="1:5" ht="13.5" thickBot="1">
      <c r="A5082" s="1" t="s">
        <v>2318</v>
      </c>
      <c r="B5082" s="2" t="s">
        <v>3138</v>
      </c>
      <c r="C5082" s="4" t="str">
        <f t="shared" ref="C5082" si="6089">LEFT(A5082,(FIND(" -",A5082,1)-1))</f>
        <v>4/19/2018</v>
      </c>
    </row>
    <row r="5083" spans="1:5" ht="13.5" thickBot="1">
      <c r="A5083" s="3" t="s">
        <v>2319</v>
      </c>
      <c r="B5083" s="2" t="s">
        <v>3140</v>
      </c>
      <c r="C5083" s="8" t="str">
        <f t="shared" ref="C5083:C5084" si="6090">MID(A5083,FIND(" - ",A5083)+3,LEN(A5083))</f>
        <v>33rd &amp; Market</v>
      </c>
      <c r="D5083" s="2" t="s">
        <v>3143</v>
      </c>
      <c r="E5083" s="4" t="str">
        <f t="shared" ref="E5083" si="6091">LEFT(A5083,(FIND(" checkout",A5083,1)-1))</f>
        <v>7:39 PM</v>
      </c>
    </row>
    <row r="5084" spans="1:5" ht="13.5" thickBot="1">
      <c r="A5084" s="5" t="s">
        <v>1267</v>
      </c>
      <c r="B5084" s="2" t="s">
        <v>3141</v>
      </c>
      <c r="C5084" s="8" t="str">
        <f t="shared" si="6090"/>
        <v>23rd &amp; Fairmount</v>
      </c>
      <c r="D5084" s="2" t="s">
        <v>3144</v>
      </c>
      <c r="E5084" s="4" t="str">
        <f t="shared" ref="E5084" si="6092">LEFT(A5084,(FIND(" return",A5084,1)-1))</f>
        <v>7:48 PM</v>
      </c>
    </row>
    <row r="5085" spans="1:5" ht="13.5" thickBot="1">
      <c r="A5085" s="3" t="s">
        <v>299</v>
      </c>
      <c r="B5085" s="6" t="s">
        <v>3142</v>
      </c>
      <c r="C5085" s="4" t="str">
        <f t="shared" ref="C5085" si="6093">LEFT(A5085,(FIND(" miles",A5085,1)-1))</f>
        <v>1.35</v>
      </c>
    </row>
    <row r="5086" spans="1:5" ht="13.5" thickBot="1">
      <c r="A5086" s="7">
        <v>0</v>
      </c>
      <c r="B5086" s="2" t="s">
        <v>3139</v>
      </c>
      <c r="C5086" s="8" t="str">
        <f t="shared" ref="C5086" si="6094">MID(A5082,FIND(" - ",A5082)+3, 2)</f>
        <v xml:space="preserve">9 </v>
      </c>
    </row>
    <row r="5087" spans="1:5" ht="13.5" thickBot="1">
      <c r="A5087" s="1" t="s">
        <v>2320</v>
      </c>
      <c r="B5087" s="2" t="s">
        <v>3138</v>
      </c>
      <c r="C5087" s="4" t="str">
        <f t="shared" ref="C5087" si="6095">LEFT(A5087,(FIND(" -",A5087,1)-1))</f>
        <v>5/1/2018</v>
      </c>
    </row>
    <row r="5088" spans="1:5" ht="13.5" thickBot="1">
      <c r="A5088" s="3" t="s">
        <v>1395</v>
      </c>
      <c r="B5088" s="2" t="s">
        <v>3140</v>
      </c>
      <c r="C5088" s="8" t="str">
        <f t="shared" ref="C5088:C5089" si="6096">MID(A5088,FIND(" - ",A5088)+3,LEN(A5088))</f>
        <v>23rd &amp; Fairmount</v>
      </c>
      <c r="D5088" s="2" t="s">
        <v>3143</v>
      </c>
      <c r="E5088" s="4" t="str">
        <f t="shared" ref="E5088" si="6097">LEFT(A5088,(FIND(" checkout",A5088,1)-1))</f>
        <v>8:18 AM</v>
      </c>
    </row>
    <row r="5089" spans="1:5" ht="13.5" thickBot="1">
      <c r="A5089" s="5" t="s">
        <v>2321</v>
      </c>
      <c r="B5089" s="2" t="s">
        <v>3141</v>
      </c>
      <c r="C5089" s="8" t="str">
        <f t="shared" si="6096"/>
        <v>27th &amp; South</v>
      </c>
      <c r="D5089" s="2" t="s">
        <v>3144</v>
      </c>
      <c r="E5089" s="4" t="str">
        <f t="shared" ref="E5089" si="6098">LEFT(A5089,(FIND(" return",A5089,1)-1))</f>
        <v>8:32 AM</v>
      </c>
    </row>
    <row r="5090" spans="1:5" ht="13.5" thickBot="1">
      <c r="A5090" s="3" t="s">
        <v>3</v>
      </c>
      <c r="B5090" s="6" t="s">
        <v>3142</v>
      </c>
      <c r="C5090" s="4" t="str">
        <f t="shared" ref="C5090" si="6099">LEFT(A5090,(FIND(" miles",A5090,1)-1))</f>
        <v>2.1</v>
      </c>
    </row>
    <row r="5091" spans="1:5" ht="13.5" thickBot="1">
      <c r="A5091" s="7">
        <v>0</v>
      </c>
      <c r="B5091" s="2" t="s">
        <v>3139</v>
      </c>
      <c r="C5091" s="8" t="str">
        <f t="shared" ref="C5091" si="6100">MID(A5087,FIND(" - ",A5087)+3, 2)</f>
        <v>14</v>
      </c>
    </row>
    <row r="5092" spans="1:5" ht="13.5" thickBot="1">
      <c r="A5092" s="1" t="s">
        <v>2322</v>
      </c>
      <c r="B5092" s="2" t="s">
        <v>3138</v>
      </c>
      <c r="C5092" s="4" t="str">
        <f t="shared" ref="C5092" si="6101">LEFT(A5092,(FIND(" -",A5092,1)-1))</f>
        <v>5/2/2018</v>
      </c>
    </row>
    <row r="5093" spans="1:5" ht="13.5" thickBot="1">
      <c r="A5093" s="3" t="s">
        <v>1588</v>
      </c>
      <c r="B5093" s="2" t="s">
        <v>3140</v>
      </c>
      <c r="C5093" s="8" t="str">
        <f t="shared" ref="C5093:C5094" si="6102">MID(A5093,FIND(" - ",A5093)+3,LEN(A5093))</f>
        <v>20th &amp; Fairmount</v>
      </c>
      <c r="D5093" s="2" t="s">
        <v>3143</v>
      </c>
      <c r="E5093" s="4" t="str">
        <f t="shared" ref="E5093" si="6103">LEFT(A5093,(FIND(" checkout",A5093,1)-1))</f>
        <v>8:02 AM</v>
      </c>
    </row>
    <row r="5094" spans="1:5" ht="13.5" thickBot="1">
      <c r="A5094" s="5" t="s">
        <v>2323</v>
      </c>
      <c r="B5094" s="2" t="s">
        <v>3141</v>
      </c>
      <c r="C5094" s="8" t="str">
        <f t="shared" si="6102"/>
        <v>27th &amp; South</v>
      </c>
      <c r="D5094" s="2" t="s">
        <v>3144</v>
      </c>
      <c r="E5094" s="4" t="str">
        <f t="shared" ref="E5094" si="6104">LEFT(A5094,(FIND(" return",A5094,1)-1))</f>
        <v>8:17 AM</v>
      </c>
    </row>
    <row r="5095" spans="1:5" ht="13.5" thickBot="1">
      <c r="A5095" s="3" t="s">
        <v>23</v>
      </c>
      <c r="B5095" s="6" t="s">
        <v>3142</v>
      </c>
      <c r="C5095" s="4" t="str">
        <f t="shared" ref="C5095" si="6105">LEFT(A5095,(FIND(" miles",A5095,1)-1))</f>
        <v>2.25</v>
      </c>
    </row>
    <row r="5096" spans="1:5" ht="13.5" thickBot="1">
      <c r="A5096" s="7">
        <v>0</v>
      </c>
      <c r="B5096" s="2" t="s">
        <v>3139</v>
      </c>
      <c r="C5096" s="8" t="str">
        <f t="shared" ref="C5096" si="6106">MID(A5092,FIND(" - ",A5092)+3, 2)</f>
        <v>15</v>
      </c>
    </row>
    <row r="5097" spans="1:5" ht="13.5" thickBot="1">
      <c r="A5097" s="1" t="s">
        <v>2324</v>
      </c>
      <c r="B5097" s="2" t="s">
        <v>3138</v>
      </c>
      <c r="C5097" s="4" t="str">
        <f t="shared" ref="C5097" si="6107">LEFT(A5097,(FIND(" -",A5097,1)-1))</f>
        <v>5/2/2018</v>
      </c>
    </row>
    <row r="5098" spans="1:5" ht="13.5" thickBot="1">
      <c r="A5098" s="3" t="s">
        <v>2325</v>
      </c>
      <c r="B5098" s="2" t="s">
        <v>3140</v>
      </c>
      <c r="C5098" s="8" t="str">
        <f t="shared" ref="C5098:C5099" si="6108">MID(A5098,FIND(" - ",A5098)+3,LEN(A5098))</f>
        <v>Rittenhouse Square</v>
      </c>
      <c r="D5098" s="2" t="s">
        <v>3143</v>
      </c>
      <c r="E5098" s="4" t="str">
        <f t="shared" ref="E5098" si="6109">LEFT(A5098,(FIND(" checkout",A5098,1)-1))</f>
        <v>8:42 PM</v>
      </c>
    </row>
    <row r="5099" spans="1:5" ht="13.5" thickBot="1">
      <c r="A5099" s="5" t="s">
        <v>2326</v>
      </c>
      <c r="B5099" s="2" t="s">
        <v>3141</v>
      </c>
      <c r="C5099" s="8" t="str">
        <f t="shared" si="6108"/>
        <v>27th &amp; South</v>
      </c>
      <c r="D5099" s="2" t="s">
        <v>3144</v>
      </c>
      <c r="E5099" s="4" t="str">
        <f t="shared" ref="E5099" si="6110">LEFT(A5099,(FIND(" return",A5099,1)-1))</f>
        <v>8:48 PM</v>
      </c>
    </row>
    <row r="5100" spans="1:5" ht="13.5" thickBot="1">
      <c r="A5100" s="3" t="s">
        <v>366</v>
      </c>
      <c r="B5100" s="6" t="s">
        <v>3142</v>
      </c>
      <c r="C5100" s="4" t="str">
        <f t="shared" ref="C5100" si="6111">LEFT(A5100,(FIND(" miles",A5100,1)-1))</f>
        <v>0.9</v>
      </c>
    </row>
    <row r="5101" spans="1:5" ht="13.5" thickBot="1">
      <c r="A5101" s="7">
        <v>0</v>
      </c>
      <c r="B5101" s="2" t="s">
        <v>3139</v>
      </c>
      <c r="C5101" s="8" t="str">
        <f t="shared" ref="C5101" si="6112">MID(A5097,FIND(" - ",A5097)+3, 2)</f>
        <v xml:space="preserve">6 </v>
      </c>
    </row>
    <row r="5102" spans="1:5" ht="13.5" thickBot="1">
      <c r="A5102" s="1" t="s">
        <v>2327</v>
      </c>
      <c r="B5102" s="2" t="s">
        <v>3138</v>
      </c>
      <c r="C5102" s="4" t="str">
        <f t="shared" ref="C5102" si="6113">LEFT(A5102,(FIND(" -",A5102,1)-1))</f>
        <v>5/2/2018</v>
      </c>
    </row>
    <row r="5103" spans="1:5" ht="13.5" thickBot="1">
      <c r="A5103" s="3" t="s">
        <v>2328</v>
      </c>
      <c r="B5103" s="2" t="s">
        <v>3140</v>
      </c>
      <c r="C5103" s="8" t="str">
        <f t="shared" ref="C5103:C5104" si="6114">MID(A5103,FIND(" - ",A5103)+3,LEN(A5103))</f>
        <v>27th &amp; South</v>
      </c>
      <c r="D5103" s="2" t="s">
        <v>3143</v>
      </c>
      <c r="E5103" s="4" t="str">
        <f t="shared" ref="E5103" si="6115">LEFT(A5103,(FIND(" checkout",A5103,1)-1))</f>
        <v>9:00 PM</v>
      </c>
    </row>
    <row r="5104" spans="1:5" ht="13.5" thickBot="1">
      <c r="A5104" s="5" t="s">
        <v>2329</v>
      </c>
      <c r="B5104" s="2" t="s">
        <v>3141</v>
      </c>
      <c r="C5104" s="8" t="str">
        <f t="shared" si="6114"/>
        <v>Rodin Museum</v>
      </c>
      <c r="D5104" s="2" t="s">
        <v>3144</v>
      </c>
      <c r="E5104" s="4" t="str">
        <f t="shared" ref="E5104" si="6116">LEFT(A5104,(FIND(" return",A5104,1)-1))</f>
        <v>9:11 PM</v>
      </c>
    </row>
    <row r="5105" spans="1:5" ht="13.5" thickBot="1">
      <c r="A5105" s="3" t="s">
        <v>330</v>
      </c>
      <c r="B5105" s="6" t="s">
        <v>3142</v>
      </c>
      <c r="C5105" s="4" t="str">
        <f t="shared" ref="C5105" si="6117">LEFT(A5105,(FIND(" miles",A5105,1)-1))</f>
        <v>1.65</v>
      </c>
    </row>
    <row r="5106" spans="1:5" ht="13.5" thickBot="1">
      <c r="A5106" s="7">
        <v>0</v>
      </c>
      <c r="B5106" s="2" t="s">
        <v>3139</v>
      </c>
      <c r="C5106" s="8" t="str">
        <f t="shared" ref="C5106" si="6118">MID(A5102,FIND(" - ",A5102)+3, 2)</f>
        <v>11</v>
      </c>
    </row>
    <row r="5107" spans="1:5" ht="13.5" thickBot="1">
      <c r="A5107" s="1" t="s">
        <v>2330</v>
      </c>
      <c r="B5107" s="2" t="s">
        <v>3138</v>
      </c>
      <c r="C5107" s="4" t="str">
        <f t="shared" ref="C5107" si="6119">LEFT(A5107,(FIND(" -",A5107,1)-1))</f>
        <v>5/3/2018</v>
      </c>
    </row>
    <row r="5108" spans="1:5" ht="13.5" thickBot="1">
      <c r="A5108" s="3" t="s">
        <v>2331</v>
      </c>
      <c r="B5108" s="2" t="s">
        <v>3140</v>
      </c>
      <c r="C5108" s="8" t="str">
        <f t="shared" ref="C5108:C5109" si="6120">MID(A5108,FIND(" - ",A5108)+3,LEN(A5108))</f>
        <v>20th &amp; Fairmount</v>
      </c>
      <c r="D5108" s="2" t="s">
        <v>3143</v>
      </c>
      <c r="E5108" s="4" t="str">
        <f t="shared" ref="E5108" si="6121">LEFT(A5108,(FIND(" checkout",A5108,1)-1))</f>
        <v>8:19 AM</v>
      </c>
    </row>
    <row r="5109" spans="1:5" ht="13.5" thickBot="1">
      <c r="A5109" s="5" t="s">
        <v>2332</v>
      </c>
      <c r="B5109" s="2" t="s">
        <v>3141</v>
      </c>
      <c r="C5109" s="8" t="str">
        <f t="shared" si="6120"/>
        <v>27th &amp; South</v>
      </c>
      <c r="D5109" s="2" t="s">
        <v>3144</v>
      </c>
      <c r="E5109" s="4" t="str">
        <f t="shared" ref="E5109" si="6122">LEFT(A5109,(FIND(" return",A5109,1)-1))</f>
        <v>8:35 AM</v>
      </c>
    </row>
    <row r="5110" spans="1:5" ht="13.5" thickBot="1">
      <c r="A5110" s="3" t="s">
        <v>35</v>
      </c>
      <c r="B5110" s="6" t="s">
        <v>3142</v>
      </c>
      <c r="C5110" s="4" t="str">
        <f t="shared" ref="C5110" si="6123">LEFT(A5110,(FIND(" miles",A5110,1)-1))</f>
        <v>2.4</v>
      </c>
    </row>
    <row r="5111" spans="1:5" ht="13.5" thickBot="1">
      <c r="A5111" s="7">
        <v>0</v>
      </c>
      <c r="B5111" s="2" t="s">
        <v>3139</v>
      </c>
      <c r="C5111" s="8" t="str">
        <f t="shared" ref="C5111" si="6124">MID(A5107,FIND(" - ",A5107)+3, 2)</f>
        <v>16</v>
      </c>
    </row>
    <row r="5112" spans="1:5" ht="13.5" thickBot="1">
      <c r="A5112" s="1" t="s">
        <v>2333</v>
      </c>
      <c r="B5112" s="2" t="s">
        <v>3138</v>
      </c>
      <c r="C5112" s="4" t="str">
        <f t="shared" ref="C5112" si="6125">LEFT(A5112,(FIND(" -",A5112,1)-1))</f>
        <v>5/4/2018</v>
      </c>
    </row>
    <row r="5113" spans="1:5" ht="13.5" thickBot="1">
      <c r="A5113" s="3" t="s">
        <v>2334</v>
      </c>
      <c r="B5113" s="2" t="s">
        <v>3140</v>
      </c>
      <c r="C5113" s="8" t="str">
        <f t="shared" ref="C5113:C5114" si="6126">MID(A5113,FIND(" - ",A5113)+3,LEN(A5113))</f>
        <v>20th &amp; Fairmount</v>
      </c>
      <c r="D5113" s="2" t="s">
        <v>3143</v>
      </c>
      <c r="E5113" s="4" t="str">
        <f t="shared" ref="E5113" si="6127">LEFT(A5113,(FIND(" checkout",A5113,1)-1))</f>
        <v>8:35 AM</v>
      </c>
    </row>
    <row r="5114" spans="1:5" ht="13.5" thickBot="1">
      <c r="A5114" s="5" t="s">
        <v>2335</v>
      </c>
      <c r="B5114" s="2" t="s">
        <v>3141</v>
      </c>
      <c r="C5114" s="8" t="str">
        <f t="shared" si="6126"/>
        <v>8th &amp; Market</v>
      </c>
      <c r="D5114" s="2" t="s">
        <v>3144</v>
      </c>
      <c r="E5114" s="4" t="str">
        <f t="shared" ref="E5114" si="6128">LEFT(A5114,(FIND(" return",A5114,1)-1))</f>
        <v>8:47 AM</v>
      </c>
    </row>
    <row r="5115" spans="1:5" ht="13.5" thickBot="1">
      <c r="A5115" s="3" t="s">
        <v>106</v>
      </c>
      <c r="B5115" s="6" t="s">
        <v>3142</v>
      </c>
      <c r="C5115" s="4" t="str">
        <f t="shared" ref="C5115" si="6129">LEFT(A5115,(FIND(" miles",A5115,1)-1))</f>
        <v>1.8</v>
      </c>
    </row>
    <row r="5116" spans="1:5" ht="13.5" thickBot="1">
      <c r="A5116" s="7">
        <v>0</v>
      </c>
      <c r="B5116" s="2" t="s">
        <v>3139</v>
      </c>
      <c r="C5116" s="8" t="str">
        <f t="shared" ref="C5116" si="6130">MID(A5112,FIND(" - ",A5112)+3, 2)</f>
        <v>12</v>
      </c>
    </row>
    <row r="5117" spans="1:5" ht="13.5" thickBot="1">
      <c r="A5117" s="1" t="s">
        <v>2336</v>
      </c>
      <c r="B5117" s="2" t="s">
        <v>3138</v>
      </c>
      <c r="C5117" s="4" t="str">
        <f t="shared" ref="C5117" si="6131">LEFT(A5117,(FIND(" -",A5117,1)-1))</f>
        <v>5/7/2018</v>
      </c>
    </row>
    <row r="5118" spans="1:5" ht="13.5" thickBot="1">
      <c r="A5118" s="3" t="s">
        <v>1588</v>
      </c>
      <c r="B5118" s="2" t="s">
        <v>3140</v>
      </c>
      <c r="C5118" s="8" t="str">
        <f t="shared" ref="C5118:C5119" si="6132">MID(A5118,FIND(" - ",A5118)+3,LEN(A5118))</f>
        <v>20th &amp; Fairmount</v>
      </c>
      <c r="D5118" s="2" t="s">
        <v>3143</v>
      </c>
      <c r="E5118" s="4" t="str">
        <f t="shared" ref="E5118" si="6133">LEFT(A5118,(FIND(" checkout",A5118,1)-1))</f>
        <v>8:02 AM</v>
      </c>
    </row>
    <row r="5119" spans="1:5" ht="13.5" thickBot="1">
      <c r="A5119" s="5" t="s">
        <v>2323</v>
      </c>
      <c r="B5119" s="2" t="s">
        <v>3141</v>
      </c>
      <c r="C5119" s="8" t="str">
        <f t="shared" si="6132"/>
        <v>27th &amp; South</v>
      </c>
      <c r="D5119" s="2" t="s">
        <v>3144</v>
      </c>
      <c r="E5119" s="4" t="str">
        <f t="shared" ref="E5119" si="6134">LEFT(A5119,(FIND(" return",A5119,1)-1))</f>
        <v>8:17 AM</v>
      </c>
    </row>
    <row r="5120" spans="1:5" ht="13.5" thickBot="1">
      <c r="A5120" s="3" t="s">
        <v>23</v>
      </c>
      <c r="B5120" s="6" t="s">
        <v>3142</v>
      </c>
      <c r="C5120" s="4" t="str">
        <f t="shared" ref="C5120" si="6135">LEFT(A5120,(FIND(" miles",A5120,1)-1))</f>
        <v>2.25</v>
      </c>
    </row>
    <row r="5121" spans="1:5" ht="13.5" thickBot="1">
      <c r="A5121" s="7">
        <v>0</v>
      </c>
      <c r="B5121" s="2" t="s">
        <v>3139</v>
      </c>
      <c r="C5121" s="8" t="str">
        <f t="shared" ref="C5121" si="6136">MID(A5117,FIND(" - ",A5117)+3, 2)</f>
        <v>15</v>
      </c>
    </row>
    <row r="5122" spans="1:5" ht="13.5" thickBot="1">
      <c r="A5122" s="1" t="s">
        <v>2337</v>
      </c>
      <c r="B5122" s="2" t="s">
        <v>3138</v>
      </c>
      <c r="C5122" s="4" t="str">
        <f t="shared" ref="C5122" si="6137">LEFT(A5122,(FIND(" -",A5122,1)-1))</f>
        <v>5/9/2018</v>
      </c>
    </row>
    <row r="5123" spans="1:5" ht="13.5" thickBot="1">
      <c r="A5123" s="3" t="s">
        <v>2338</v>
      </c>
      <c r="B5123" s="2" t="s">
        <v>3140</v>
      </c>
      <c r="C5123" s="8" t="str">
        <f t="shared" ref="C5123:C5124" si="6138">MID(A5123,FIND(" - ",A5123)+3,LEN(A5123))</f>
        <v>23rd &amp; Fairmount</v>
      </c>
      <c r="D5123" s="2" t="s">
        <v>3143</v>
      </c>
      <c r="E5123" s="4" t="str">
        <f t="shared" ref="E5123" si="6139">LEFT(A5123,(FIND(" checkout",A5123,1)-1))</f>
        <v>8:31 AM</v>
      </c>
    </row>
    <row r="5124" spans="1:5" ht="13.5" thickBot="1">
      <c r="A5124" s="5" t="s">
        <v>2339</v>
      </c>
      <c r="B5124" s="2" t="s">
        <v>3141</v>
      </c>
      <c r="C5124" s="8" t="str">
        <f t="shared" si="6138"/>
        <v>27th &amp; South</v>
      </c>
      <c r="D5124" s="2" t="s">
        <v>3144</v>
      </c>
      <c r="E5124" s="4" t="str">
        <f t="shared" ref="E5124" si="6140">LEFT(A5124,(FIND(" return",A5124,1)-1))</f>
        <v>8:46 AM</v>
      </c>
    </row>
    <row r="5125" spans="1:5" ht="13.5" thickBot="1">
      <c r="A5125" s="3" t="s">
        <v>23</v>
      </c>
      <c r="B5125" s="6" t="s">
        <v>3142</v>
      </c>
      <c r="C5125" s="4" t="str">
        <f t="shared" ref="C5125" si="6141">LEFT(A5125,(FIND(" miles",A5125,1)-1))</f>
        <v>2.25</v>
      </c>
    </row>
    <row r="5126" spans="1:5" ht="13.5" thickBot="1">
      <c r="A5126" s="7">
        <v>0</v>
      </c>
      <c r="B5126" s="2" t="s">
        <v>3139</v>
      </c>
      <c r="C5126" s="8" t="str">
        <f t="shared" ref="C5126" si="6142">MID(A5122,FIND(" - ",A5122)+3, 2)</f>
        <v>15</v>
      </c>
    </row>
    <row r="5127" spans="1:5" ht="13.5" thickBot="1">
      <c r="A5127" s="1" t="s">
        <v>2340</v>
      </c>
      <c r="B5127" s="2" t="s">
        <v>3138</v>
      </c>
      <c r="C5127" s="4" t="str">
        <f t="shared" ref="C5127" si="6143">LEFT(A5127,(FIND(" -",A5127,1)-1))</f>
        <v>5/10/2018</v>
      </c>
    </row>
    <row r="5128" spans="1:5" ht="13.5" thickBot="1">
      <c r="A5128" s="3" t="s">
        <v>1903</v>
      </c>
      <c r="B5128" s="2" t="s">
        <v>3140</v>
      </c>
      <c r="C5128" s="8" t="str">
        <f t="shared" ref="C5128:C5129" si="6144">MID(A5128,FIND(" - ",A5128)+3,LEN(A5128))</f>
        <v>20th &amp; Fairmount</v>
      </c>
      <c r="D5128" s="2" t="s">
        <v>3143</v>
      </c>
      <c r="E5128" s="4" t="str">
        <f t="shared" ref="E5128" si="6145">LEFT(A5128,(FIND(" checkout",A5128,1)-1))</f>
        <v>7:57 AM</v>
      </c>
    </row>
    <row r="5129" spans="1:5" ht="13.5" thickBot="1">
      <c r="A5129" s="5" t="s">
        <v>2341</v>
      </c>
      <c r="B5129" s="2" t="s">
        <v>3141</v>
      </c>
      <c r="C5129" s="8" t="str">
        <f t="shared" si="6144"/>
        <v>27th &amp; South</v>
      </c>
      <c r="D5129" s="2" t="s">
        <v>3144</v>
      </c>
      <c r="E5129" s="4" t="str">
        <f t="shared" ref="E5129" si="6146">LEFT(A5129,(FIND(" return",A5129,1)-1))</f>
        <v>8:12 AM</v>
      </c>
    </row>
    <row r="5130" spans="1:5" ht="13.5" thickBot="1">
      <c r="A5130" s="3" t="s">
        <v>23</v>
      </c>
      <c r="B5130" s="6" t="s">
        <v>3142</v>
      </c>
      <c r="C5130" s="4" t="str">
        <f t="shared" ref="C5130" si="6147">LEFT(A5130,(FIND(" miles",A5130,1)-1))</f>
        <v>2.25</v>
      </c>
    </row>
    <row r="5131" spans="1:5" ht="13.5" thickBot="1">
      <c r="A5131" s="7">
        <v>0</v>
      </c>
      <c r="B5131" s="2" t="s">
        <v>3139</v>
      </c>
      <c r="C5131" s="8" t="str">
        <f t="shared" ref="C5131" si="6148">MID(A5127,FIND(" - ",A5127)+3, 2)</f>
        <v>15</v>
      </c>
    </row>
    <row r="5132" spans="1:5" ht="13.5" thickBot="1">
      <c r="A5132" s="1" t="s">
        <v>2342</v>
      </c>
      <c r="B5132" s="2" t="s">
        <v>3138</v>
      </c>
      <c r="C5132" s="4" t="str">
        <f t="shared" ref="C5132" si="6149">LEFT(A5132,(FIND(" -",A5132,1)-1))</f>
        <v>5/10/2018</v>
      </c>
    </row>
    <row r="5133" spans="1:5" ht="13.5" thickBot="1">
      <c r="A5133" s="3" t="s">
        <v>2343</v>
      </c>
      <c r="B5133" s="2" t="s">
        <v>3140</v>
      </c>
      <c r="C5133" s="8" t="str">
        <f t="shared" ref="C5133:C5134" si="6150">MID(A5133,FIND(" - ",A5133)+3,LEN(A5133))</f>
        <v>27th &amp; South</v>
      </c>
      <c r="D5133" s="2" t="s">
        <v>3143</v>
      </c>
      <c r="E5133" s="4" t="str">
        <f t="shared" ref="E5133" si="6151">LEFT(A5133,(FIND(" checkout",A5133,1)-1))</f>
        <v>5:06 PM</v>
      </c>
    </row>
    <row r="5134" spans="1:5" ht="13.5" thickBot="1">
      <c r="A5134" s="5" t="s">
        <v>1580</v>
      </c>
      <c r="B5134" s="2" t="s">
        <v>3141</v>
      </c>
      <c r="C5134" s="8" t="str">
        <f t="shared" si="6150"/>
        <v>20th &amp; Fairmount</v>
      </c>
      <c r="D5134" s="2" t="s">
        <v>3144</v>
      </c>
      <c r="E5134" s="4" t="str">
        <f t="shared" ref="E5134" si="6152">LEFT(A5134,(FIND(" return",A5134,1)-1))</f>
        <v>5:20 PM</v>
      </c>
    </row>
    <row r="5135" spans="1:5" ht="13.5" thickBot="1">
      <c r="A5135" s="3" t="s">
        <v>3</v>
      </c>
      <c r="B5135" s="6" t="s">
        <v>3142</v>
      </c>
      <c r="C5135" s="4" t="str">
        <f t="shared" ref="C5135" si="6153">LEFT(A5135,(FIND(" miles",A5135,1)-1))</f>
        <v>2.1</v>
      </c>
    </row>
    <row r="5136" spans="1:5" ht="13.5" thickBot="1">
      <c r="A5136" s="7">
        <v>0</v>
      </c>
      <c r="B5136" s="2" t="s">
        <v>3139</v>
      </c>
      <c r="C5136" s="8" t="str">
        <f t="shared" ref="C5136" si="6154">MID(A5132,FIND(" - ",A5132)+3, 2)</f>
        <v>14</v>
      </c>
    </row>
    <row r="5137" spans="1:5" ht="13.5" thickBot="1">
      <c r="A5137" s="1" t="s">
        <v>2342</v>
      </c>
      <c r="B5137" s="2" t="s">
        <v>3138</v>
      </c>
      <c r="C5137" s="4" t="str">
        <f t="shared" ref="C5137" si="6155">LEFT(A5137,(FIND(" -",A5137,1)-1))</f>
        <v>5/10/2018</v>
      </c>
    </row>
    <row r="5138" spans="1:5" ht="13.5" thickBot="1">
      <c r="A5138" s="3" t="s">
        <v>2344</v>
      </c>
      <c r="B5138" s="2" t="s">
        <v>3140</v>
      </c>
      <c r="C5138" s="8" t="str">
        <f t="shared" ref="C5138:C5139" si="6156">MID(A5138,FIND(" - ",A5138)+3,LEN(A5138))</f>
        <v>20th &amp; Fairmount</v>
      </c>
      <c r="D5138" s="2" t="s">
        <v>3143</v>
      </c>
      <c r="E5138" s="4" t="str">
        <f t="shared" ref="E5138" si="6157">LEFT(A5138,(FIND(" checkout",A5138,1)-1))</f>
        <v>6:35 PM</v>
      </c>
    </row>
    <row r="5139" spans="1:5" ht="13.5" thickBot="1">
      <c r="A5139" s="5" t="s">
        <v>2345</v>
      </c>
      <c r="B5139" s="2" t="s">
        <v>3141</v>
      </c>
      <c r="C5139" s="8" t="str">
        <f t="shared" si="6156"/>
        <v>Girard Station, MFL</v>
      </c>
      <c r="D5139" s="2" t="s">
        <v>3144</v>
      </c>
      <c r="E5139" s="4" t="str">
        <f t="shared" ref="E5139" si="6158">LEFT(A5139,(FIND(" return",A5139,1)-1))</f>
        <v>6:49 PM</v>
      </c>
    </row>
    <row r="5140" spans="1:5" ht="13.5" thickBot="1">
      <c r="A5140" s="3" t="s">
        <v>3</v>
      </c>
      <c r="B5140" s="6" t="s">
        <v>3142</v>
      </c>
      <c r="C5140" s="4" t="str">
        <f t="shared" ref="C5140" si="6159">LEFT(A5140,(FIND(" miles",A5140,1)-1))</f>
        <v>2.1</v>
      </c>
    </row>
    <row r="5141" spans="1:5" ht="13.5" thickBot="1">
      <c r="A5141" s="7">
        <v>0</v>
      </c>
      <c r="B5141" s="2" t="s">
        <v>3139</v>
      </c>
      <c r="C5141" s="8" t="str">
        <f t="shared" ref="C5141" si="6160">MID(A5137,FIND(" - ",A5137)+3, 2)</f>
        <v>14</v>
      </c>
    </row>
    <row r="5142" spans="1:5" ht="13.5" thickBot="1">
      <c r="A5142" s="1" t="s">
        <v>2346</v>
      </c>
      <c r="B5142" s="2" t="s">
        <v>3138</v>
      </c>
      <c r="C5142" s="4" t="str">
        <f t="shared" ref="C5142" si="6161">LEFT(A5142,(FIND(" -",A5142,1)-1))</f>
        <v>5/11/2018</v>
      </c>
    </row>
    <row r="5143" spans="1:5" ht="13.5" thickBot="1">
      <c r="A5143" s="3" t="s">
        <v>1732</v>
      </c>
      <c r="B5143" s="2" t="s">
        <v>3140</v>
      </c>
      <c r="C5143" s="8" t="str">
        <f t="shared" ref="C5143:C5144" si="6162">MID(A5143,FIND(" - ",A5143)+3,LEN(A5143))</f>
        <v>20th &amp; Fairmount</v>
      </c>
      <c r="D5143" s="2" t="s">
        <v>3143</v>
      </c>
      <c r="E5143" s="4" t="str">
        <f t="shared" ref="E5143" si="6163">LEFT(A5143,(FIND(" checkout",A5143,1)-1))</f>
        <v>8:04 AM</v>
      </c>
    </row>
    <row r="5144" spans="1:5" ht="13.5" thickBot="1">
      <c r="A5144" s="5" t="s">
        <v>2347</v>
      </c>
      <c r="B5144" s="2" t="s">
        <v>3141</v>
      </c>
      <c r="C5144" s="8" t="str">
        <f t="shared" si="6162"/>
        <v>10th &amp; Chestnut</v>
      </c>
      <c r="D5144" s="2" t="s">
        <v>3144</v>
      </c>
      <c r="E5144" s="4" t="str">
        <f t="shared" ref="E5144" si="6164">LEFT(A5144,(FIND(" return",A5144,1)-1))</f>
        <v>8:16 AM</v>
      </c>
    </row>
    <row r="5145" spans="1:5" ht="13.5" thickBot="1">
      <c r="A5145" s="3" t="s">
        <v>106</v>
      </c>
      <c r="B5145" s="6" t="s">
        <v>3142</v>
      </c>
      <c r="C5145" s="4" t="str">
        <f t="shared" ref="C5145" si="6165">LEFT(A5145,(FIND(" miles",A5145,1)-1))</f>
        <v>1.8</v>
      </c>
    </row>
    <row r="5146" spans="1:5" ht="13.5" thickBot="1">
      <c r="A5146" s="7">
        <v>0</v>
      </c>
      <c r="B5146" s="2" t="s">
        <v>3139</v>
      </c>
      <c r="C5146" s="8" t="str">
        <f t="shared" ref="C5146" si="6166">MID(A5142,FIND(" - ",A5142)+3, 2)</f>
        <v>12</v>
      </c>
    </row>
    <row r="5147" spans="1:5" ht="13.5" thickBot="1">
      <c r="A5147" s="1" t="s">
        <v>2348</v>
      </c>
      <c r="B5147" s="2" t="s">
        <v>3138</v>
      </c>
      <c r="C5147" s="4" t="str">
        <f t="shared" ref="C5147" si="6167">LEFT(A5147,(FIND(" -",A5147,1)-1))</f>
        <v>5/11/2018</v>
      </c>
    </row>
    <row r="5148" spans="1:5" ht="13.5" thickBot="1">
      <c r="A5148" s="3" t="s">
        <v>2349</v>
      </c>
      <c r="B5148" s="2" t="s">
        <v>3140</v>
      </c>
      <c r="C5148" s="8" t="str">
        <f t="shared" ref="C5148:C5149" si="6168">MID(A5148,FIND(" - ",A5148)+3,LEN(A5148))</f>
        <v>9th &amp; Locust</v>
      </c>
      <c r="D5148" s="2" t="s">
        <v>3143</v>
      </c>
      <c r="E5148" s="4" t="str">
        <f t="shared" ref="E5148" si="6169">LEFT(A5148,(FIND(" checkout",A5148,1)-1))</f>
        <v>9:43 AM</v>
      </c>
    </row>
    <row r="5149" spans="1:5" ht="13.5" thickBot="1">
      <c r="A5149" s="5" t="s">
        <v>2350</v>
      </c>
      <c r="B5149" s="2" t="s">
        <v>3141</v>
      </c>
      <c r="C5149" s="8" t="str">
        <f t="shared" si="6168"/>
        <v>27th &amp; South</v>
      </c>
      <c r="D5149" s="2" t="s">
        <v>3144</v>
      </c>
      <c r="E5149" s="4" t="str">
        <f t="shared" ref="E5149" si="6170">LEFT(A5149,(FIND(" return",A5149,1)-1))</f>
        <v>9:54 AM</v>
      </c>
    </row>
    <row r="5150" spans="1:5" ht="13.5" thickBot="1">
      <c r="A5150" s="3" t="s">
        <v>330</v>
      </c>
      <c r="B5150" s="6" t="s">
        <v>3142</v>
      </c>
      <c r="C5150" s="4" t="str">
        <f t="shared" ref="C5150" si="6171">LEFT(A5150,(FIND(" miles",A5150,1)-1))</f>
        <v>1.65</v>
      </c>
    </row>
    <row r="5151" spans="1:5" ht="13.5" thickBot="1">
      <c r="A5151" s="7">
        <v>0</v>
      </c>
      <c r="B5151" s="2" t="s">
        <v>3139</v>
      </c>
      <c r="C5151" s="8" t="str">
        <f t="shared" ref="C5151" si="6172">MID(A5147,FIND(" - ",A5147)+3, 2)</f>
        <v>11</v>
      </c>
    </row>
    <row r="5152" spans="1:5" ht="13.5" thickBot="1">
      <c r="A5152" s="1" t="s">
        <v>2351</v>
      </c>
      <c r="B5152" s="2" t="s">
        <v>3138</v>
      </c>
      <c r="C5152" s="4" t="str">
        <f t="shared" ref="C5152" si="6173">LEFT(A5152,(FIND(" -",A5152,1)-1))</f>
        <v>5/11/2018</v>
      </c>
    </row>
    <row r="5153" spans="1:5" ht="13.5" thickBot="1">
      <c r="A5153" s="3" t="s">
        <v>2352</v>
      </c>
      <c r="B5153" s="2" t="s">
        <v>3140</v>
      </c>
      <c r="C5153" s="8" t="str">
        <f t="shared" ref="C5153:C5154" si="6174">MID(A5153,FIND(" - ",A5153)+3,LEN(A5153))</f>
        <v>20th &amp; Fairmount</v>
      </c>
      <c r="D5153" s="2" t="s">
        <v>3143</v>
      </c>
      <c r="E5153" s="4" t="str">
        <f t="shared" ref="E5153" si="6175">LEFT(A5153,(FIND(" checkout",A5153,1)-1))</f>
        <v>7:42 PM</v>
      </c>
    </row>
    <row r="5154" spans="1:5" ht="13.5" thickBot="1">
      <c r="A5154" s="5" t="s">
        <v>2353</v>
      </c>
      <c r="B5154" s="2" t="s">
        <v>3141</v>
      </c>
      <c r="C5154" s="8" t="str">
        <f t="shared" si="6174"/>
        <v>Girard Station, MFL</v>
      </c>
      <c r="D5154" s="2" t="s">
        <v>3144</v>
      </c>
      <c r="E5154" s="4" t="str">
        <f t="shared" ref="E5154" si="6176">LEFT(A5154,(FIND(" return",A5154,1)-1))</f>
        <v>7:56 PM</v>
      </c>
    </row>
    <row r="5155" spans="1:5" ht="13.5" thickBot="1">
      <c r="A5155" s="3" t="s">
        <v>3</v>
      </c>
      <c r="B5155" s="6" t="s">
        <v>3142</v>
      </c>
      <c r="C5155" s="4" t="str">
        <f t="shared" ref="C5155" si="6177">LEFT(A5155,(FIND(" miles",A5155,1)-1))</f>
        <v>2.1</v>
      </c>
    </row>
    <row r="5156" spans="1:5" ht="13.5" thickBot="1">
      <c r="A5156" s="7">
        <v>0</v>
      </c>
      <c r="B5156" s="2" t="s">
        <v>3139</v>
      </c>
      <c r="C5156" s="8" t="str">
        <f t="shared" ref="C5156" si="6178">MID(A5152,FIND(" - ",A5152)+3, 2)</f>
        <v>14</v>
      </c>
    </row>
    <row r="5157" spans="1:5" ht="13.5" thickBot="1">
      <c r="A5157" s="1" t="s">
        <v>2354</v>
      </c>
      <c r="B5157" s="2" t="s">
        <v>3138</v>
      </c>
      <c r="C5157" s="4" t="str">
        <f t="shared" ref="C5157" si="6179">LEFT(A5157,(FIND(" -",A5157,1)-1))</f>
        <v>5/14/2018</v>
      </c>
    </row>
    <row r="5158" spans="1:5" ht="13.5" thickBot="1">
      <c r="A5158" s="3" t="s">
        <v>295</v>
      </c>
      <c r="B5158" s="2" t="s">
        <v>3140</v>
      </c>
      <c r="C5158" s="8" t="str">
        <f t="shared" ref="C5158:C5159" si="6180">MID(A5158,FIND(" - ",A5158)+3,LEN(A5158))</f>
        <v>23rd &amp; Fairmount</v>
      </c>
      <c r="D5158" s="2" t="s">
        <v>3143</v>
      </c>
      <c r="E5158" s="4" t="str">
        <f t="shared" ref="E5158" si="6181">LEFT(A5158,(FIND(" checkout",A5158,1)-1))</f>
        <v>8:22 AM</v>
      </c>
    </row>
    <row r="5159" spans="1:5" ht="13.5" thickBot="1">
      <c r="A5159" s="5" t="s">
        <v>2355</v>
      </c>
      <c r="B5159" s="2" t="s">
        <v>3141</v>
      </c>
      <c r="C5159" s="8" t="str">
        <f t="shared" si="6180"/>
        <v>The Children's Hospital of Philadelphia, East Service Drive</v>
      </c>
      <c r="D5159" s="2" t="s">
        <v>3144</v>
      </c>
      <c r="E5159" s="4" t="str">
        <f t="shared" ref="E5159" si="6182">LEFT(A5159,(FIND(" return",A5159,1)-1))</f>
        <v>8:39 AM</v>
      </c>
    </row>
    <row r="5160" spans="1:5" ht="13.5" thickBot="1">
      <c r="A5160" s="3" t="s">
        <v>45</v>
      </c>
      <c r="B5160" s="6" t="s">
        <v>3142</v>
      </c>
      <c r="C5160" s="4" t="str">
        <f t="shared" ref="C5160" si="6183">LEFT(A5160,(FIND(" miles",A5160,1)-1))</f>
        <v>2.55</v>
      </c>
    </row>
    <row r="5161" spans="1:5" ht="13.5" thickBot="1">
      <c r="A5161" s="7">
        <v>0</v>
      </c>
      <c r="B5161" s="2" t="s">
        <v>3139</v>
      </c>
      <c r="C5161" s="8" t="str">
        <f t="shared" ref="C5161" si="6184">MID(A5157,FIND(" - ",A5157)+3, 2)</f>
        <v>17</v>
      </c>
    </row>
    <row r="5162" spans="1:5" ht="13.5" thickBot="1">
      <c r="A5162" s="1" t="s">
        <v>2356</v>
      </c>
      <c r="B5162" s="2" t="s">
        <v>3138</v>
      </c>
      <c r="C5162" s="4" t="str">
        <f t="shared" ref="C5162" si="6185">LEFT(A5162,(FIND(" -",A5162,1)-1))</f>
        <v>5/15/2018</v>
      </c>
    </row>
    <row r="5163" spans="1:5" ht="13.5" thickBot="1">
      <c r="A5163" s="3" t="s">
        <v>1616</v>
      </c>
      <c r="B5163" s="2" t="s">
        <v>3140</v>
      </c>
      <c r="C5163" s="8" t="str">
        <f t="shared" ref="C5163:C5164" si="6186">MID(A5163,FIND(" - ",A5163)+3,LEN(A5163))</f>
        <v>20th &amp; Fairmount</v>
      </c>
      <c r="D5163" s="2" t="s">
        <v>3143</v>
      </c>
      <c r="E5163" s="4" t="str">
        <f t="shared" ref="E5163" si="6187">LEFT(A5163,(FIND(" checkout",A5163,1)-1))</f>
        <v>8:13 AM</v>
      </c>
    </row>
    <row r="5164" spans="1:5" ht="13.5" thickBot="1">
      <c r="A5164" s="5" t="s">
        <v>2357</v>
      </c>
      <c r="B5164" s="2" t="s">
        <v>3141</v>
      </c>
      <c r="C5164" s="8" t="str">
        <f t="shared" si="6186"/>
        <v>27th &amp; South</v>
      </c>
      <c r="D5164" s="2" t="s">
        <v>3144</v>
      </c>
      <c r="E5164" s="4" t="str">
        <f t="shared" ref="E5164" si="6188">LEFT(A5164,(FIND(" return",A5164,1)-1))</f>
        <v>8:27 AM</v>
      </c>
    </row>
    <row r="5165" spans="1:5" ht="13.5" thickBot="1">
      <c r="A5165" s="3" t="s">
        <v>3</v>
      </c>
      <c r="B5165" s="6" t="s">
        <v>3142</v>
      </c>
      <c r="C5165" s="4" t="str">
        <f t="shared" ref="C5165" si="6189">LEFT(A5165,(FIND(" miles",A5165,1)-1))</f>
        <v>2.1</v>
      </c>
    </row>
    <row r="5166" spans="1:5" ht="13.5" thickBot="1">
      <c r="A5166" s="7">
        <v>0</v>
      </c>
      <c r="B5166" s="2" t="s">
        <v>3139</v>
      </c>
      <c r="C5166" s="8" t="str">
        <f t="shared" ref="C5166" si="6190">MID(A5162,FIND(" - ",A5162)+3, 2)</f>
        <v>14</v>
      </c>
    </row>
    <row r="5167" spans="1:5" ht="13.5" thickBot="1">
      <c r="A5167" s="1" t="s">
        <v>2358</v>
      </c>
      <c r="B5167" s="2" t="s">
        <v>3138</v>
      </c>
      <c r="C5167" s="4" t="str">
        <f t="shared" ref="C5167" si="6191">LEFT(A5167,(FIND(" -",A5167,1)-1))</f>
        <v>5/15/2018</v>
      </c>
    </row>
    <row r="5168" spans="1:5" ht="13.5" thickBot="1">
      <c r="A5168" s="3" t="s">
        <v>2359</v>
      </c>
      <c r="B5168" s="2" t="s">
        <v>3140</v>
      </c>
      <c r="C5168" s="8" t="str">
        <f t="shared" ref="C5168:C5169" si="6192">MID(A5168,FIND(" - ",A5168)+3,LEN(A5168))</f>
        <v>The Children's Hospital of Philadelphia (CHOP)</v>
      </c>
      <c r="D5168" s="2" t="s">
        <v>3143</v>
      </c>
      <c r="E5168" s="4" t="str">
        <f t="shared" ref="E5168" si="6193">LEFT(A5168,(FIND(" checkout",A5168,1)-1))</f>
        <v>3:16 PM</v>
      </c>
    </row>
    <row r="5169" spans="1:5" ht="13.5" thickBot="1">
      <c r="A5169" s="5" t="s">
        <v>2360</v>
      </c>
      <c r="B5169" s="2" t="s">
        <v>3141</v>
      </c>
      <c r="C5169" s="8" t="str">
        <f t="shared" si="6192"/>
        <v>20th &amp; Fairmount</v>
      </c>
      <c r="D5169" s="2" t="s">
        <v>3144</v>
      </c>
      <c r="E5169" s="4" t="str">
        <f t="shared" ref="E5169" si="6194">LEFT(A5169,(FIND(" return",A5169,1)-1))</f>
        <v>3:35 PM</v>
      </c>
    </row>
    <row r="5170" spans="1:5" ht="13.5" thickBot="1">
      <c r="A5170" s="3" t="s">
        <v>39</v>
      </c>
      <c r="B5170" s="6" t="s">
        <v>3142</v>
      </c>
      <c r="C5170" s="4" t="str">
        <f t="shared" ref="C5170" si="6195">LEFT(A5170,(FIND(" miles",A5170,1)-1))</f>
        <v>2.85</v>
      </c>
    </row>
    <row r="5171" spans="1:5" ht="13.5" thickBot="1">
      <c r="A5171" s="7">
        <v>0</v>
      </c>
      <c r="B5171" s="2" t="s">
        <v>3139</v>
      </c>
      <c r="C5171" s="8" t="str">
        <f t="shared" ref="C5171" si="6196">MID(A5167,FIND(" - ",A5167)+3, 2)</f>
        <v>19</v>
      </c>
    </row>
    <row r="5172" spans="1:5" ht="13.5" thickBot="1">
      <c r="A5172" s="1" t="s">
        <v>2361</v>
      </c>
      <c r="B5172" s="2" t="s">
        <v>3138</v>
      </c>
      <c r="C5172" s="4" t="str">
        <f t="shared" ref="C5172" si="6197">LEFT(A5172,(FIND(" -",A5172,1)-1))</f>
        <v>5/17/2018</v>
      </c>
    </row>
    <row r="5173" spans="1:5" ht="13.5" thickBot="1">
      <c r="A5173" s="3" t="s">
        <v>1578</v>
      </c>
      <c r="B5173" s="2" t="s">
        <v>3140</v>
      </c>
      <c r="C5173" s="8" t="str">
        <f t="shared" ref="C5173:C5174" si="6198">MID(A5173,FIND(" - ",A5173)+3,LEN(A5173))</f>
        <v>20th &amp; Fairmount</v>
      </c>
      <c r="D5173" s="2" t="s">
        <v>3143</v>
      </c>
      <c r="E5173" s="4" t="str">
        <f t="shared" ref="E5173" si="6199">LEFT(A5173,(FIND(" checkout",A5173,1)-1))</f>
        <v>7:58 AM</v>
      </c>
    </row>
    <row r="5174" spans="1:5" ht="13.5" thickBot="1">
      <c r="A5174" s="5" t="s">
        <v>2362</v>
      </c>
      <c r="B5174" s="2" t="s">
        <v>3141</v>
      </c>
      <c r="C5174" s="8" t="str">
        <f t="shared" si="6198"/>
        <v>27th &amp; South</v>
      </c>
      <c r="D5174" s="2" t="s">
        <v>3144</v>
      </c>
      <c r="E5174" s="4" t="str">
        <f t="shared" ref="E5174" si="6200">LEFT(A5174,(FIND(" return",A5174,1)-1))</f>
        <v>8:13 AM</v>
      </c>
    </row>
    <row r="5175" spans="1:5" ht="13.5" thickBot="1">
      <c r="A5175" s="3" t="s">
        <v>23</v>
      </c>
      <c r="B5175" s="6" t="s">
        <v>3142</v>
      </c>
      <c r="C5175" s="4" t="str">
        <f t="shared" ref="C5175" si="6201">LEFT(A5175,(FIND(" miles",A5175,1)-1))</f>
        <v>2.25</v>
      </c>
    </row>
    <row r="5176" spans="1:5" ht="13.5" thickBot="1">
      <c r="A5176" s="7">
        <v>0</v>
      </c>
      <c r="B5176" s="2" t="s">
        <v>3139</v>
      </c>
      <c r="C5176" s="8" t="str">
        <f t="shared" ref="C5176" si="6202">MID(A5172,FIND(" - ",A5172)+3, 2)</f>
        <v>15</v>
      </c>
    </row>
    <row r="5177" spans="1:5" ht="13.5" thickBot="1">
      <c r="A5177" s="1" t="s">
        <v>2363</v>
      </c>
      <c r="B5177" s="2" t="s">
        <v>3138</v>
      </c>
      <c r="C5177" s="4" t="str">
        <f t="shared" ref="C5177" si="6203">LEFT(A5177,(FIND(" -",A5177,1)-1))</f>
        <v>5/21/2018</v>
      </c>
    </row>
    <row r="5178" spans="1:5" ht="13.5" thickBot="1">
      <c r="A5178" s="3" t="s">
        <v>2364</v>
      </c>
      <c r="B5178" s="2" t="s">
        <v>3140</v>
      </c>
      <c r="C5178" s="8" t="str">
        <f t="shared" ref="C5178:C5179" si="6204">MID(A5178,FIND(" - ",A5178)+3,LEN(A5178))</f>
        <v>20th &amp; Fairmount</v>
      </c>
      <c r="D5178" s="2" t="s">
        <v>3143</v>
      </c>
      <c r="E5178" s="4" t="str">
        <f t="shared" ref="E5178" si="6205">LEFT(A5178,(FIND(" checkout",A5178,1)-1))</f>
        <v>9:25 AM</v>
      </c>
    </row>
    <row r="5179" spans="1:5" ht="13.5" thickBot="1">
      <c r="A5179" s="5" t="s">
        <v>2365</v>
      </c>
      <c r="B5179" s="2" t="s">
        <v>3141</v>
      </c>
      <c r="C5179" s="8" t="str">
        <f t="shared" si="6204"/>
        <v>The Children's Hospital of Philadelphia (CHOP)</v>
      </c>
      <c r="D5179" s="2" t="s">
        <v>3144</v>
      </c>
      <c r="E5179" s="4" t="str">
        <f t="shared" ref="E5179" si="6206">LEFT(A5179,(FIND(" return",A5179,1)-1))</f>
        <v>9:40 AM</v>
      </c>
    </row>
    <row r="5180" spans="1:5" ht="13.5" thickBot="1">
      <c r="A5180" s="3" t="s">
        <v>23</v>
      </c>
      <c r="B5180" s="6" t="s">
        <v>3142</v>
      </c>
      <c r="C5180" s="4" t="str">
        <f t="shared" ref="C5180" si="6207">LEFT(A5180,(FIND(" miles",A5180,1)-1))</f>
        <v>2.25</v>
      </c>
    </row>
    <row r="5181" spans="1:5" ht="13.5" thickBot="1">
      <c r="A5181" s="7">
        <v>0</v>
      </c>
      <c r="B5181" s="2" t="s">
        <v>3139</v>
      </c>
      <c r="C5181" s="8" t="str">
        <f t="shared" ref="C5181" si="6208">MID(A5177,FIND(" - ",A5177)+3, 2)</f>
        <v>15</v>
      </c>
    </row>
    <row r="5182" spans="1:5" ht="13.5" thickBot="1">
      <c r="A5182" s="1" t="s">
        <v>2363</v>
      </c>
      <c r="B5182" s="2" t="s">
        <v>3138</v>
      </c>
      <c r="C5182" s="4" t="str">
        <f t="shared" ref="C5182" si="6209">LEFT(A5182,(FIND(" -",A5182,1)-1))</f>
        <v>5/21/2018</v>
      </c>
    </row>
    <row r="5183" spans="1:5" ht="13.5" thickBot="1">
      <c r="A5183" s="3" t="s">
        <v>2366</v>
      </c>
      <c r="B5183" s="2" t="s">
        <v>3140</v>
      </c>
      <c r="C5183" s="8" t="str">
        <f t="shared" ref="C5183:C5184" si="6210">MID(A5183,FIND(" - ",A5183)+3,LEN(A5183))</f>
        <v>27th &amp; South</v>
      </c>
      <c r="D5183" s="2" t="s">
        <v>3143</v>
      </c>
      <c r="E5183" s="4" t="str">
        <f t="shared" ref="E5183" si="6211">LEFT(A5183,(FIND(" checkout",A5183,1)-1))</f>
        <v>5:58 PM</v>
      </c>
    </row>
    <row r="5184" spans="1:5" ht="13.5" thickBot="1">
      <c r="A5184" s="5" t="s">
        <v>2367</v>
      </c>
      <c r="B5184" s="2" t="s">
        <v>3141</v>
      </c>
      <c r="C5184" s="8" t="str">
        <f t="shared" si="6210"/>
        <v>20th &amp; Fairmount</v>
      </c>
      <c r="D5184" s="2" t="s">
        <v>3144</v>
      </c>
      <c r="E5184" s="4" t="str">
        <f t="shared" ref="E5184" si="6212">LEFT(A5184,(FIND(" return",A5184,1)-1))</f>
        <v>6:13 PM</v>
      </c>
    </row>
    <row r="5185" spans="1:5" ht="13.5" thickBot="1">
      <c r="A5185" s="3" t="s">
        <v>23</v>
      </c>
      <c r="B5185" s="6" t="s">
        <v>3142</v>
      </c>
      <c r="C5185" s="4" t="str">
        <f t="shared" ref="C5185" si="6213">LEFT(A5185,(FIND(" miles",A5185,1)-1))</f>
        <v>2.25</v>
      </c>
    </row>
    <row r="5186" spans="1:5" ht="13.5" thickBot="1">
      <c r="A5186" s="7">
        <v>0</v>
      </c>
      <c r="B5186" s="2" t="s">
        <v>3139</v>
      </c>
      <c r="C5186" s="8" t="str">
        <f t="shared" ref="C5186" si="6214">MID(A5182,FIND(" - ",A5182)+3, 2)</f>
        <v>15</v>
      </c>
    </row>
    <row r="5187" spans="1:5" ht="13.5" thickBot="1">
      <c r="A5187" s="1" t="s">
        <v>2368</v>
      </c>
      <c r="B5187" s="2" t="s">
        <v>3138</v>
      </c>
      <c r="C5187" s="4" t="str">
        <f t="shared" ref="C5187" si="6215">LEFT(A5187,(FIND(" -",A5187,1)-1))</f>
        <v>5/22/2018</v>
      </c>
    </row>
    <row r="5188" spans="1:5" ht="13.5" thickBot="1">
      <c r="A5188" s="3" t="s">
        <v>163</v>
      </c>
      <c r="B5188" s="2" t="s">
        <v>3140</v>
      </c>
      <c r="C5188" s="8" t="str">
        <f t="shared" ref="C5188:C5189" si="6216">MID(A5188,FIND(" - ",A5188)+3,LEN(A5188))</f>
        <v>23rd &amp; Fairmount</v>
      </c>
      <c r="D5188" s="2" t="s">
        <v>3143</v>
      </c>
      <c r="E5188" s="4" t="str">
        <f t="shared" ref="E5188" si="6217">LEFT(A5188,(FIND(" checkout",A5188,1)-1))</f>
        <v>8:05 AM</v>
      </c>
    </row>
    <row r="5189" spans="1:5" ht="13.5" thickBot="1">
      <c r="A5189" s="5" t="s">
        <v>2369</v>
      </c>
      <c r="B5189" s="2" t="s">
        <v>3141</v>
      </c>
      <c r="C5189" s="8" t="str">
        <f t="shared" si="6216"/>
        <v>27th &amp; South</v>
      </c>
      <c r="D5189" s="2" t="s">
        <v>3144</v>
      </c>
      <c r="E5189" s="4" t="str">
        <f t="shared" ref="E5189" si="6218">LEFT(A5189,(FIND(" return",A5189,1)-1))</f>
        <v>8:19 AM</v>
      </c>
    </row>
    <row r="5190" spans="1:5" ht="13.5" thickBot="1">
      <c r="A5190" s="3" t="s">
        <v>3</v>
      </c>
      <c r="B5190" s="6" t="s">
        <v>3142</v>
      </c>
      <c r="C5190" s="4" t="str">
        <f t="shared" ref="C5190" si="6219">LEFT(A5190,(FIND(" miles",A5190,1)-1))</f>
        <v>2.1</v>
      </c>
    </row>
    <row r="5191" spans="1:5" ht="13.5" thickBot="1">
      <c r="A5191" s="7">
        <v>0</v>
      </c>
      <c r="B5191" s="2" t="s">
        <v>3139</v>
      </c>
      <c r="C5191" s="8" t="str">
        <f t="shared" ref="C5191" si="6220">MID(A5187,FIND(" - ",A5187)+3, 2)</f>
        <v>14</v>
      </c>
    </row>
    <row r="5192" spans="1:5" ht="13.5" thickBot="1">
      <c r="A5192" s="1" t="s">
        <v>2370</v>
      </c>
      <c r="B5192" s="2" t="s">
        <v>3138</v>
      </c>
      <c r="C5192" s="4" t="str">
        <f t="shared" ref="C5192" si="6221">LEFT(A5192,(FIND(" -",A5192,1)-1))</f>
        <v>5/22/2018</v>
      </c>
    </row>
    <row r="5193" spans="1:5" ht="13.5" thickBot="1">
      <c r="A5193" s="3" t="s">
        <v>2371</v>
      </c>
      <c r="B5193" s="2" t="s">
        <v>3140</v>
      </c>
      <c r="C5193" s="8" t="str">
        <f t="shared" ref="C5193:C5194" si="6222">MID(A5193,FIND(" - ",A5193)+3,LEN(A5193))</f>
        <v>27th &amp; South</v>
      </c>
      <c r="D5193" s="2" t="s">
        <v>3143</v>
      </c>
      <c r="E5193" s="4" t="str">
        <f t="shared" ref="E5193" si="6223">LEFT(A5193,(FIND(" checkout",A5193,1)-1))</f>
        <v>4:52 PM</v>
      </c>
    </row>
    <row r="5194" spans="1:5" ht="13.5" thickBot="1">
      <c r="A5194" s="5" t="s">
        <v>1891</v>
      </c>
      <c r="B5194" s="2" t="s">
        <v>3141</v>
      </c>
      <c r="C5194" s="8" t="str">
        <f t="shared" si="6222"/>
        <v>20th &amp; Fairmount</v>
      </c>
      <c r="D5194" s="2" t="s">
        <v>3144</v>
      </c>
      <c r="E5194" s="4" t="str">
        <f t="shared" ref="E5194" si="6224">LEFT(A5194,(FIND(" return",A5194,1)-1))</f>
        <v>5:07 PM</v>
      </c>
    </row>
    <row r="5195" spans="1:5" ht="13.5" thickBot="1">
      <c r="A5195" s="3" t="s">
        <v>23</v>
      </c>
      <c r="B5195" s="6" t="s">
        <v>3142</v>
      </c>
      <c r="C5195" s="4" t="str">
        <f t="shared" ref="C5195" si="6225">LEFT(A5195,(FIND(" miles",A5195,1)-1))</f>
        <v>2.25</v>
      </c>
    </row>
    <row r="5196" spans="1:5" ht="13.5" thickBot="1">
      <c r="A5196" s="7">
        <v>0</v>
      </c>
      <c r="B5196" s="2" t="s">
        <v>3139</v>
      </c>
      <c r="C5196" s="8" t="str">
        <f t="shared" ref="C5196" si="6226">MID(A5192,FIND(" - ",A5192)+3, 2)</f>
        <v>15</v>
      </c>
    </row>
    <row r="5197" spans="1:5" ht="13.5" thickBot="1">
      <c r="A5197" s="1" t="s">
        <v>2372</v>
      </c>
      <c r="B5197" s="2" t="s">
        <v>3138</v>
      </c>
      <c r="C5197" s="4" t="str">
        <f t="shared" ref="C5197" si="6227">LEFT(A5197,(FIND(" -",A5197,1)-1))</f>
        <v>5/24/2018</v>
      </c>
    </row>
    <row r="5198" spans="1:5" ht="13.5" thickBot="1">
      <c r="A5198" s="3" t="s">
        <v>2198</v>
      </c>
      <c r="B5198" s="2" t="s">
        <v>3140</v>
      </c>
      <c r="C5198" s="8" t="str">
        <f t="shared" ref="C5198:C5199" si="6228">MID(A5198,FIND(" - ",A5198)+3,LEN(A5198))</f>
        <v>20th &amp; Fairmount</v>
      </c>
      <c r="D5198" s="2" t="s">
        <v>3143</v>
      </c>
      <c r="E5198" s="4" t="str">
        <f t="shared" ref="E5198" si="6229">LEFT(A5198,(FIND(" checkout",A5198,1)-1))</f>
        <v>8:26 AM</v>
      </c>
    </row>
    <row r="5199" spans="1:5" ht="13.5" thickBot="1">
      <c r="A5199" s="5" t="s">
        <v>2373</v>
      </c>
      <c r="B5199" s="2" t="s">
        <v>3141</v>
      </c>
      <c r="C5199" s="8" t="str">
        <f t="shared" si="6228"/>
        <v>27th &amp; South</v>
      </c>
      <c r="D5199" s="2" t="s">
        <v>3144</v>
      </c>
      <c r="E5199" s="4" t="str">
        <f t="shared" ref="E5199" si="6230">LEFT(A5199,(FIND(" return",A5199,1)-1))</f>
        <v>8:41 AM</v>
      </c>
    </row>
    <row r="5200" spans="1:5" ht="13.5" thickBot="1">
      <c r="A5200" s="3" t="s">
        <v>23</v>
      </c>
      <c r="B5200" s="6" t="s">
        <v>3142</v>
      </c>
      <c r="C5200" s="4" t="str">
        <f t="shared" ref="C5200" si="6231">LEFT(A5200,(FIND(" miles",A5200,1)-1))</f>
        <v>2.25</v>
      </c>
    </row>
    <row r="5201" spans="1:5" ht="13.5" thickBot="1">
      <c r="A5201" s="7">
        <v>0</v>
      </c>
      <c r="B5201" s="2" t="s">
        <v>3139</v>
      </c>
      <c r="C5201" s="8" t="str">
        <f t="shared" ref="C5201" si="6232">MID(A5197,FIND(" - ",A5197)+3, 2)</f>
        <v>15</v>
      </c>
    </row>
    <row r="5202" spans="1:5" ht="13.5" thickBot="1">
      <c r="A5202" s="1" t="s">
        <v>2374</v>
      </c>
      <c r="B5202" s="2" t="s">
        <v>3138</v>
      </c>
      <c r="C5202" s="4" t="str">
        <f t="shared" ref="C5202" si="6233">LEFT(A5202,(FIND(" -",A5202,1)-1))</f>
        <v>5/24/2018</v>
      </c>
    </row>
    <row r="5203" spans="1:5" ht="13.5" thickBot="1">
      <c r="A5203" s="3" t="s">
        <v>21</v>
      </c>
      <c r="B5203" s="2" t="s">
        <v>3140</v>
      </c>
      <c r="C5203" s="8" t="str">
        <f t="shared" ref="C5203:C5204" si="6234">MID(A5203,FIND(" - ",A5203)+3,LEN(A5203))</f>
        <v>The Children's Hospital of Philadelphia (CHOP)</v>
      </c>
      <c r="D5203" s="2" t="s">
        <v>3143</v>
      </c>
      <c r="E5203" s="4" t="str">
        <f t="shared" ref="E5203" si="6235">LEFT(A5203,(FIND(" checkout",A5203,1)-1))</f>
        <v>5:16 PM</v>
      </c>
    </row>
    <row r="5204" spans="1:5" ht="13.5" thickBot="1">
      <c r="A5204" s="5" t="s">
        <v>455</v>
      </c>
      <c r="B5204" s="2" t="s">
        <v>3141</v>
      </c>
      <c r="C5204" s="8" t="str">
        <f t="shared" si="6234"/>
        <v>20th &amp; Fairmount</v>
      </c>
      <c r="D5204" s="2" t="s">
        <v>3144</v>
      </c>
      <c r="E5204" s="4" t="str">
        <f t="shared" ref="E5204" si="6236">LEFT(A5204,(FIND(" return",A5204,1)-1))</f>
        <v>5:37 PM</v>
      </c>
    </row>
    <row r="5205" spans="1:5" ht="13.5" thickBot="1">
      <c r="A5205" s="3" t="s">
        <v>90</v>
      </c>
      <c r="B5205" s="6" t="s">
        <v>3142</v>
      </c>
      <c r="C5205" s="4" t="str">
        <f t="shared" ref="C5205" si="6237">LEFT(A5205,(FIND(" miles",A5205,1)-1))</f>
        <v>3.15</v>
      </c>
    </row>
    <row r="5206" spans="1:5" ht="13.5" thickBot="1">
      <c r="A5206" s="7">
        <v>0</v>
      </c>
      <c r="B5206" s="2" t="s">
        <v>3139</v>
      </c>
      <c r="C5206" s="8" t="str">
        <f t="shared" ref="C5206" si="6238">MID(A5202,FIND(" - ",A5202)+3, 2)</f>
        <v>21</v>
      </c>
    </row>
    <row r="5207" spans="1:5" ht="13.5" thickBot="1">
      <c r="A5207" s="1" t="s">
        <v>2375</v>
      </c>
      <c r="B5207" s="2" t="s">
        <v>3138</v>
      </c>
      <c r="C5207" s="4" t="str">
        <f t="shared" ref="C5207" si="6239">LEFT(A5207,(FIND(" -",A5207,1)-1))</f>
        <v>5/25/2018</v>
      </c>
    </row>
    <row r="5208" spans="1:5" ht="13.5" thickBot="1">
      <c r="A5208" s="3" t="s">
        <v>1647</v>
      </c>
      <c r="B5208" s="2" t="s">
        <v>3140</v>
      </c>
      <c r="C5208" s="8" t="str">
        <f t="shared" ref="C5208:C5209" si="6240">MID(A5208,FIND(" - ",A5208)+3,LEN(A5208))</f>
        <v>20th &amp; Fairmount</v>
      </c>
      <c r="D5208" s="2" t="s">
        <v>3143</v>
      </c>
      <c r="E5208" s="4" t="str">
        <f t="shared" ref="E5208" si="6241">LEFT(A5208,(FIND(" checkout",A5208,1)-1))</f>
        <v>8:17 AM</v>
      </c>
    </row>
    <row r="5209" spans="1:5" ht="13.5" thickBot="1">
      <c r="A5209" s="5" t="s">
        <v>2376</v>
      </c>
      <c r="B5209" s="2" t="s">
        <v>3141</v>
      </c>
      <c r="C5209" s="8" t="str">
        <f t="shared" si="6240"/>
        <v>27th &amp; South</v>
      </c>
      <c r="D5209" s="2" t="s">
        <v>3144</v>
      </c>
      <c r="E5209" s="4" t="str">
        <f t="shared" ref="E5209" si="6242">LEFT(A5209,(FIND(" return",A5209,1)-1))</f>
        <v>8:31 AM</v>
      </c>
    </row>
    <row r="5210" spans="1:5" ht="13.5" thickBot="1">
      <c r="A5210" s="3" t="s">
        <v>3</v>
      </c>
      <c r="B5210" s="6" t="s">
        <v>3142</v>
      </c>
      <c r="C5210" s="4" t="str">
        <f t="shared" ref="C5210" si="6243">LEFT(A5210,(FIND(" miles",A5210,1)-1))</f>
        <v>2.1</v>
      </c>
    </row>
    <row r="5211" spans="1:5" ht="13.5" thickBot="1">
      <c r="A5211" s="7">
        <v>0</v>
      </c>
      <c r="B5211" s="2" t="s">
        <v>3139</v>
      </c>
      <c r="C5211" s="8" t="str">
        <f t="shared" ref="C5211" si="6244">MID(A5207,FIND(" - ",A5207)+3, 2)</f>
        <v>14</v>
      </c>
    </row>
    <row r="5212" spans="1:5" ht="13.5" thickBot="1">
      <c r="A5212" s="1" t="s">
        <v>2375</v>
      </c>
      <c r="B5212" s="2" t="s">
        <v>3138</v>
      </c>
      <c r="C5212" s="4" t="str">
        <f t="shared" ref="C5212" si="6245">LEFT(A5212,(FIND(" -",A5212,1)-1))</f>
        <v>5/25/2018</v>
      </c>
    </row>
    <row r="5213" spans="1:5" ht="13.5" thickBot="1">
      <c r="A5213" s="3" t="s">
        <v>2377</v>
      </c>
      <c r="B5213" s="2" t="s">
        <v>3140</v>
      </c>
      <c r="C5213" s="8" t="str">
        <f t="shared" ref="C5213:C5214" si="6246">MID(A5213,FIND(" - ",A5213)+3,LEN(A5213))</f>
        <v>27th &amp; South</v>
      </c>
      <c r="D5213" s="2" t="s">
        <v>3143</v>
      </c>
      <c r="E5213" s="4" t="str">
        <f t="shared" ref="E5213" si="6247">LEFT(A5213,(FIND(" checkout",A5213,1)-1))</f>
        <v>4:53 PM</v>
      </c>
    </row>
    <row r="5214" spans="1:5" ht="13.5" thickBot="1">
      <c r="A5214" s="5" t="s">
        <v>1891</v>
      </c>
      <c r="B5214" s="2" t="s">
        <v>3141</v>
      </c>
      <c r="C5214" s="8" t="str">
        <f t="shared" si="6246"/>
        <v>20th &amp; Fairmount</v>
      </c>
      <c r="D5214" s="2" t="s">
        <v>3144</v>
      </c>
      <c r="E5214" s="4" t="str">
        <f t="shared" ref="E5214" si="6248">LEFT(A5214,(FIND(" return",A5214,1)-1))</f>
        <v>5:07 PM</v>
      </c>
    </row>
    <row r="5215" spans="1:5" ht="13.5" thickBot="1">
      <c r="A5215" s="3" t="s">
        <v>3</v>
      </c>
      <c r="B5215" s="6" t="s">
        <v>3142</v>
      </c>
      <c r="C5215" s="4" t="str">
        <f t="shared" ref="C5215" si="6249">LEFT(A5215,(FIND(" miles",A5215,1)-1))</f>
        <v>2.1</v>
      </c>
    </row>
    <row r="5216" spans="1:5" ht="13.5" thickBot="1">
      <c r="A5216" s="7">
        <v>0</v>
      </c>
      <c r="B5216" s="2" t="s">
        <v>3139</v>
      </c>
      <c r="C5216" s="8" t="str">
        <f t="shared" ref="C5216" si="6250">MID(A5212,FIND(" - ",A5212)+3, 2)</f>
        <v>14</v>
      </c>
    </row>
    <row r="5217" spans="1:5" ht="13.5" thickBot="1">
      <c r="A5217" s="1" t="s">
        <v>2378</v>
      </c>
      <c r="B5217" s="2" t="s">
        <v>3138</v>
      </c>
      <c r="C5217" s="4" t="str">
        <f t="shared" ref="C5217" si="6251">LEFT(A5217,(FIND(" -",A5217,1)-1))</f>
        <v>5/29/2018</v>
      </c>
    </row>
    <row r="5218" spans="1:5" ht="13.5" thickBot="1">
      <c r="A5218" s="3" t="s">
        <v>2331</v>
      </c>
      <c r="B5218" s="2" t="s">
        <v>3140</v>
      </c>
      <c r="C5218" s="8" t="str">
        <f t="shared" ref="C5218:C5219" si="6252">MID(A5218,FIND(" - ",A5218)+3,LEN(A5218))</f>
        <v>20th &amp; Fairmount</v>
      </c>
      <c r="D5218" s="2" t="s">
        <v>3143</v>
      </c>
      <c r="E5218" s="4" t="str">
        <f t="shared" ref="E5218" si="6253">LEFT(A5218,(FIND(" checkout",A5218,1)-1))</f>
        <v>8:19 AM</v>
      </c>
    </row>
    <row r="5219" spans="1:5" ht="13.5" thickBot="1">
      <c r="A5219" s="5" t="s">
        <v>2379</v>
      </c>
      <c r="B5219" s="2" t="s">
        <v>3141</v>
      </c>
      <c r="C5219" s="8" t="str">
        <f t="shared" si="6252"/>
        <v>27th &amp; South</v>
      </c>
      <c r="D5219" s="2" t="s">
        <v>3144</v>
      </c>
      <c r="E5219" s="4" t="str">
        <f t="shared" ref="E5219" si="6254">LEFT(A5219,(FIND(" return",A5219,1)-1))</f>
        <v>8:34 AM</v>
      </c>
    </row>
    <row r="5220" spans="1:5" ht="13.5" thickBot="1">
      <c r="A5220" s="3" t="s">
        <v>23</v>
      </c>
      <c r="B5220" s="6" t="s">
        <v>3142</v>
      </c>
      <c r="C5220" s="4" t="str">
        <f t="shared" ref="C5220" si="6255">LEFT(A5220,(FIND(" miles",A5220,1)-1))</f>
        <v>2.25</v>
      </c>
    </row>
    <row r="5221" spans="1:5" ht="13.5" thickBot="1">
      <c r="A5221" s="7">
        <v>0</v>
      </c>
      <c r="B5221" s="2" t="s">
        <v>3139</v>
      </c>
      <c r="C5221" s="8" t="str">
        <f t="shared" ref="C5221" si="6256">MID(A5217,FIND(" - ",A5217)+3, 2)</f>
        <v>15</v>
      </c>
    </row>
    <row r="5222" spans="1:5" ht="13.5" thickBot="1">
      <c r="A5222" s="1" t="s">
        <v>2380</v>
      </c>
      <c r="B5222" s="2" t="s">
        <v>3138</v>
      </c>
      <c r="C5222" s="4" t="str">
        <f t="shared" ref="C5222" si="6257">LEFT(A5222,(FIND(" -",A5222,1)-1))</f>
        <v>5/30/2018</v>
      </c>
    </row>
    <row r="5223" spans="1:5" ht="13.5" thickBot="1">
      <c r="A5223" s="3" t="s">
        <v>2381</v>
      </c>
      <c r="B5223" s="2" t="s">
        <v>3140</v>
      </c>
      <c r="C5223" s="8" t="str">
        <f t="shared" ref="C5223:C5224" si="6258">MID(A5223,FIND(" - ",A5223)+3,LEN(A5223))</f>
        <v>20th &amp; Fairmount</v>
      </c>
      <c r="D5223" s="2" t="s">
        <v>3143</v>
      </c>
      <c r="E5223" s="4" t="str">
        <f t="shared" ref="E5223" si="6259">LEFT(A5223,(FIND(" checkout",A5223,1)-1))</f>
        <v>8:31 AM</v>
      </c>
    </row>
    <row r="5224" spans="1:5" ht="13.5" thickBot="1">
      <c r="A5224" s="5" t="s">
        <v>2382</v>
      </c>
      <c r="B5224" s="2" t="s">
        <v>3141</v>
      </c>
      <c r="C5224" s="8" t="str">
        <f t="shared" si="6258"/>
        <v>27th &amp; South</v>
      </c>
      <c r="D5224" s="2" t="s">
        <v>3144</v>
      </c>
      <c r="E5224" s="4" t="str">
        <f t="shared" ref="E5224" si="6260">LEFT(A5224,(FIND(" return",A5224,1)-1))</f>
        <v>8:47 AM</v>
      </c>
    </row>
    <row r="5225" spans="1:5" ht="13.5" thickBot="1">
      <c r="A5225" s="3" t="s">
        <v>35</v>
      </c>
      <c r="B5225" s="6" t="s">
        <v>3142</v>
      </c>
      <c r="C5225" s="4" t="str">
        <f t="shared" ref="C5225" si="6261">LEFT(A5225,(FIND(" miles",A5225,1)-1))</f>
        <v>2.4</v>
      </c>
    </row>
    <row r="5226" spans="1:5" ht="13.5" thickBot="1">
      <c r="A5226" s="7">
        <v>0</v>
      </c>
      <c r="B5226" s="2" t="s">
        <v>3139</v>
      </c>
      <c r="C5226" s="8" t="str">
        <f t="shared" ref="C5226" si="6262">MID(A5222,FIND(" - ",A5222)+3, 2)</f>
        <v>16</v>
      </c>
    </row>
    <row r="5227" spans="1:5" ht="13.5" thickBot="1">
      <c r="A5227" s="1" t="s">
        <v>2383</v>
      </c>
      <c r="B5227" s="2" t="s">
        <v>3138</v>
      </c>
      <c r="C5227" s="4" t="str">
        <f t="shared" ref="C5227" si="6263">LEFT(A5227,(FIND(" -",A5227,1)-1))</f>
        <v>5/30/2018</v>
      </c>
    </row>
    <row r="5228" spans="1:5" ht="13.5" thickBot="1">
      <c r="A5228" s="3" t="s">
        <v>2384</v>
      </c>
      <c r="B5228" s="2" t="s">
        <v>3140</v>
      </c>
      <c r="C5228" s="8" t="str">
        <f t="shared" ref="C5228:C5229" si="6264">MID(A5228,FIND(" - ",A5228)+3,LEN(A5228))</f>
        <v>27th &amp; South</v>
      </c>
      <c r="D5228" s="2" t="s">
        <v>3143</v>
      </c>
      <c r="E5228" s="4" t="str">
        <f t="shared" ref="E5228" si="6265">LEFT(A5228,(FIND(" checkout",A5228,1)-1))</f>
        <v>5:00 PM</v>
      </c>
    </row>
    <row r="5229" spans="1:5" ht="13.5" thickBot="1">
      <c r="A5229" s="5" t="s">
        <v>2385</v>
      </c>
      <c r="B5229" s="2" t="s">
        <v>3141</v>
      </c>
      <c r="C5229" s="8" t="str">
        <f t="shared" si="6264"/>
        <v>20th &amp; Fairmount</v>
      </c>
      <c r="D5229" s="2" t="s">
        <v>3144</v>
      </c>
      <c r="E5229" s="4" t="str">
        <f t="shared" ref="E5229" si="6266">LEFT(A5229,(FIND(" return",A5229,1)-1))</f>
        <v>5:14 PM</v>
      </c>
    </row>
    <row r="5230" spans="1:5" ht="13.5" thickBot="1">
      <c r="A5230" s="3" t="s">
        <v>3</v>
      </c>
      <c r="B5230" s="6" t="s">
        <v>3142</v>
      </c>
      <c r="C5230" s="4" t="str">
        <f t="shared" ref="C5230" si="6267">LEFT(A5230,(FIND(" miles",A5230,1)-1))</f>
        <v>2.1</v>
      </c>
    </row>
    <row r="5231" spans="1:5" ht="13.5" thickBot="1">
      <c r="A5231" s="7">
        <v>0</v>
      </c>
      <c r="B5231" s="2" t="s">
        <v>3139</v>
      </c>
      <c r="C5231" s="8" t="str">
        <f t="shared" ref="C5231" si="6268">MID(A5227,FIND(" - ",A5227)+3, 2)</f>
        <v>14</v>
      </c>
    </row>
    <row r="5232" spans="1:5" ht="13.5" thickBot="1">
      <c r="A5232" s="1" t="s">
        <v>2386</v>
      </c>
      <c r="B5232" s="2" t="s">
        <v>3138</v>
      </c>
      <c r="C5232" s="4" t="str">
        <f t="shared" ref="C5232" si="6269">LEFT(A5232,(FIND(" -",A5232,1)-1))</f>
        <v>5/31/2018</v>
      </c>
    </row>
    <row r="5233" spans="1:5" ht="13.5" thickBot="1">
      <c r="A5233" s="3" t="s">
        <v>1808</v>
      </c>
      <c r="B5233" s="2" t="s">
        <v>3140</v>
      </c>
      <c r="C5233" s="8" t="str">
        <f t="shared" ref="C5233:C5234" si="6270">MID(A5233,FIND(" - ",A5233)+3,LEN(A5233))</f>
        <v>20th &amp; Fairmount</v>
      </c>
      <c r="D5233" s="2" t="s">
        <v>3143</v>
      </c>
      <c r="E5233" s="4" t="str">
        <f t="shared" ref="E5233" si="6271">LEFT(A5233,(FIND(" checkout",A5233,1)-1))</f>
        <v>8:18 AM</v>
      </c>
    </row>
    <row r="5234" spans="1:5" ht="13.5" thickBot="1">
      <c r="A5234" s="5" t="s">
        <v>2376</v>
      </c>
      <c r="B5234" s="2" t="s">
        <v>3141</v>
      </c>
      <c r="C5234" s="8" t="str">
        <f t="shared" si="6270"/>
        <v>27th &amp; South</v>
      </c>
      <c r="D5234" s="2" t="s">
        <v>3144</v>
      </c>
      <c r="E5234" s="4" t="str">
        <f t="shared" ref="E5234" si="6272">LEFT(A5234,(FIND(" return",A5234,1)-1))</f>
        <v>8:31 AM</v>
      </c>
    </row>
    <row r="5235" spans="1:5" ht="13.5" thickBot="1">
      <c r="A5235" s="3" t="s">
        <v>31</v>
      </c>
      <c r="B5235" s="6" t="s">
        <v>3142</v>
      </c>
      <c r="C5235" s="4" t="str">
        <f t="shared" ref="C5235" si="6273">LEFT(A5235,(FIND(" miles",A5235,1)-1))</f>
        <v>1.95</v>
      </c>
    </row>
    <row r="5236" spans="1:5" ht="13.5" thickBot="1">
      <c r="A5236" s="7">
        <v>0</v>
      </c>
      <c r="B5236" s="2" t="s">
        <v>3139</v>
      </c>
      <c r="C5236" s="8" t="str">
        <f t="shared" ref="C5236" si="6274">MID(A5232,FIND(" - ",A5232)+3, 2)</f>
        <v>13</v>
      </c>
    </row>
    <row r="5237" spans="1:5" ht="13.5" thickBot="1">
      <c r="A5237" s="1" t="s">
        <v>2387</v>
      </c>
      <c r="B5237" s="2" t="s">
        <v>3138</v>
      </c>
      <c r="C5237" s="4" t="str">
        <f t="shared" ref="C5237" si="6275">LEFT(A5237,(FIND(" -",A5237,1)-1))</f>
        <v>5/31/2018</v>
      </c>
    </row>
    <row r="5238" spans="1:5" ht="13.5" thickBot="1">
      <c r="A5238" s="3" t="s">
        <v>2343</v>
      </c>
      <c r="B5238" s="2" t="s">
        <v>3140</v>
      </c>
      <c r="C5238" s="8" t="str">
        <f t="shared" ref="C5238:C5239" si="6276">MID(A5238,FIND(" - ",A5238)+3,LEN(A5238))</f>
        <v>27th &amp; South</v>
      </c>
      <c r="D5238" s="2" t="s">
        <v>3143</v>
      </c>
      <c r="E5238" s="4" t="str">
        <f t="shared" ref="E5238" si="6277">LEFT(A5238,(FIND(" checkout",A5238,1)-1))</f>
        <v>5:06 PM</v>
      </c>
    </row>
    <row r="5239" spans="1:5" ht="13.5" thickBot="1">
      <c r="A5239" s="5" t="s">
        <v>2285</v>
      </c>
      <c r="B5239" s="2" t="s">
        <v>3141</v>
      </c>
      <c r="C5239" s="8" t="str">
        <f t="shared" si="6276"/>
        <v>20th &amp; Fairmount</v>
      </c>
      <c r="D5239" s="2" t="s">
        <v>3144</v>
      </c>
      <c r="E5239" s="4" t="str">
        <f t="shared" ref="E5239" si="6278">LEFT(A5239,(FIND(" return",A5239,1)-1))</f>
        <v>5:22 PM</v>
      </c>
    </row>
    <row r="5240" spans="1:5" ht="13.5" thickBot="1">
      <c r="A5240" s="3" t="s">
        <v>35</v>
      </c>
      <c r="B5240" s="6" t="s">
        <v>3142</v>
      </c>
      <c r="C5240" s="4" t="str">
        <f t="shared" ref="C5240" si="6279">LEFT(A5240,(FIND(" miles",A5240,1)-1))</f>
        <v>2.4</v>
      </c>
    </row>
    <row r="5241" spans="1:5" ht="13.5" thickBot="1">
      <c r="A5241" s="7">
        <v>0</v>
      </c>
      <c r="B5241" s="2" t="s">
        <v>3139</v>
      </c>
      <c r="C5241" s="8" t="str">
        <f t="shared" ref="C5241" si="6280">MID(A5237,FIND(" - ",A5237)+3, 2)</f>
        <v>16</v>
      </c>
    </row>
    <row r="5242" spans="1:5" ht="13.5" thickBot="1">
      <c r="A5242" s="1" t="s">
        <v>2388</v>
      </c>
      <c r="B5242" s="2" t="s">
        <v>3138</v>
      </c>
      <c r="C5242" s="4" t="str">
        <f t="shared" ref="C5242" si="6281">LEFT(A5242,(FIND(" -",A5242,1)-1))</f>
        <v>6/1/2018</v>
      </c>
    </row>
    <row r="5243" spans="1:5" ht="13.5" thickBot="1">
      <c r="A5243" s="3" t="s">
        <v>1610</v>
      </c>
      <c r="B5243" s="2" t="s">
        <v>3140</v>
      </c>
      <c r="C5243" s="8" t="str">
        <f t="shared" ref="C5243:C5244" si="6282">MID(A5243,FIND(" - ",A5243)+3,LEN(A5243))</f>
        <v>20th &amp; Fairmount</v>
      </c>
      <c r="D5243" s="2" t="s">
        <v>3143</v>
      </c>
      <c r="E5243" s="4" t="str">
        <f t="shared" ref="E5243" si="6283">LEFT(A5243,(FIND(" checkout",A5243,1)-1))</f>
        <v>8:21 AM</v>
      </c>
    </row>
    <row r="5244" spans="1:5" ht="13.5" thickBot="1">
      <c r="A5244" s="5" t="s">
        <v>2389</v>
      </c>
      <c r="B5244" s="2" t="s">
        <v>3141</v>
      </c>
      <c r="C5244" s="8" t="str">
        <f t="shared" si="6282"/>
        <v>27th &amp; South</v>
      </c>
      <c r="D5244" s="2" t="s">
        <v>3144</v>
      </c>
      <c r="E5244" s="4" t="str">
        <f t="shared" ref="E5244" si="6284">LEFT(A5244,(FIND(" return",A5244,1)-1))</f>
        <v>8:36 AM</v>
      </c>
    </row>
    <row r="5245" spans="1:5" ht="13.5" thickBot="1">
      <c r="A5245" s="3" t="s">
        <v>23</v>
      </c>
      <c r="B5245" s="6" t="s">
        <v>3142</v>
      </c>
      <c r="C5245" s="4" t="str">
        <f t="shared" ref="C5245" si="6285">LEFT(A5245,(FIND(" miles",A5245,1)-1))</f>
        <v>2.25</v>
      </c>
    </row>
    <row r="5246" spans="1:5" ht="13.5" thickBot="1">
      <c r="A5246" s="7">
        <v>0</v>
      </c>
      <c r="B5246" s="2" t="s">
        <v>3139</v>
      </c>
      <c r="C5246" s="8" t="str">
        <f t="shared" ref="C5246" si="6286">MID(A5242,FIND(" - ",A5242)+3, 2)</f>
        <v>15</v>
      </c>
    </row>
    <row r="5247" spans="1:5" ht="13.5" thickBot="1">
      <c r="A5247" s="1" t="s">
        <v>2390</v>
      </c>
      <c r="B5247" s="2" t="s">
        <v>3138</v>
      </c>
      <c r="C5247" s="4" t="str">
        <f t="shared" ref="C5247" si="6287">LEFT(A5247,(FIND(" -",A5247,1)-1))</f>
        <v>6/3/2018</v>
      </c>
    </row>
    <row r="5248" spans="1:5" ht="13.5" thickBot="1">
      <c r="A5248" s="3" t="s">
        <v>2391</v>
      </c>
      <c r="B5248" s="2" t="s">
        <v>3140</v>
      </c>
      <c r="C5248" s="8" t="str">
        <f t="shared" ref="C5248:C5249" si="6288">MID(A5248,FIND(" - ",A5248)+3,LEN(A5248))</f>
        <v>20th &amp; Fairmount</v>
      </c>
      <c r="D5248" s="2" t="s">
        <v>3143</v>
      </c>
      <c r="E5248" s="4" t="str">
        <f t="shared" ref="E5248" si="6289">LEFT(A5248,(FIND(" checkout",A5248,1)-1))</f>
        <v>11:25 AM</v>
      </c>
    </row>
    <row r="5249" spans="1:5" ht="13.5" thickBot="1">
      <c r="A5249" s="5" t="s">
        <v>2392</v>
      </c>
      <c r="B5249" s="2" t="s">
        <v>3141</v>
      </c>
      <c r="C5249" s="8" t="str">
        <f t="shared" si="6288"/>
        <v>Darien &amp; Catharine</v>
      </c>
      <c r="D5249" s="2" t="s">
        <v>3144</v>
      </c>
      <c r="E5249" s="4" t="str">
        <f t="shared" ref="E5249" si="6290">LEFT(A5249,(FIND(" return",A5249,1)-1))</f>
        <v>11:47 AM</v>
      </c>
    </row>
    <row r="5250" spans="1:5" ht="13.5" thickBot="1">
      <c r="A5250" s="3" t="s">
        <v>159</v>
      </c>
      <c r="B5250" s="6" t="s">
        <v>3142</v>
      </c>
      <c r="C5250" s="4" t="str">
        <f t="shared" ref="C5250" si="6291">LEFT(A5250,(FIND(" miles",A5250,1)-1))</f>
        <v>3.3</v>
      </c>
    </row>
    <row r="5251" spans="1:5" ht="13.5" thickBot="1">
      <c r="A5251" s="7">
        <v>0</v>
      </c>
      <c r="B5251" s="2" t="s">
        <v>3139</v>
      </c>
      <c r="C5251" s="8" t="str">
        <f t="shared" ref="C5251" si="6292">MID(A5247,FIND(" - ",A5247)+3, 2)</f>
        <v>22</v>
      </c>
    </row>
    <row r="5252" spans="1:5" ht="13.5" thickBot="1">
      <c r="A5252" s="1" t="s">
        <v>2393</v>
      </c>
      <c r="B5252" s="2" t="s">
        <v>3138</v>
      </c>
      <c r="C5252" s="4" t="str">
        <f t="shared" ref="C5252" si="6293">LEFT(A5252,(FIND(" -",A5252,1)-1))</f>
        <v>6/4/2018</v>
      </c>
    </row>
    <row r="5253" spans="1:5" ht="13.5" thickBot="1">
      <c r="A5253" s="3" t="s">
        <v>2394</v>
      </c>
      <c r="B5253" s="2" t="s">
        <v>3140</v>
      </c>
      <c r="C5253" s="8" t="str">
        <f t="shared" ref="C5253:C5254" si="6294">MID(A5253,FIND(" - ",A5253)+3,LEN(A5253))</f>
        <v>23rd &amp; Fairmount</v>
      </c>
      <c r="D5253" s="2" t="s">
        <v>3143</v>
      </c>
      <c r="E5253" s="4" t="str">
        <f t="shared" ref="E5253" si="6295">LEFT(A5253,(FIND(" checkout",A5253,1)-1))</f>
        <v>8:44 AM</v>
      </c>
    </row>
    <row r="5254" spans="1:5" ht="13.5" thickBot="1">
      <c r="A5254" s="5" t="s">
        <v>2395</v>
      </c>
      <c r="B5254" s="2" t="s">
        <v>3141</v>
      </c>
      <c r="C5254" s="8" t="str">
        <f t="shared" si="6294"/>
        <v>27th &amp; South</v>
      </c>
      <c r="D5254" s="2" t="s">
        <v>3144</v>
      </c>
      <c r="E5254" s="4" t="str">
        <f t="shared" ref="E5254" si="6296">LEFT(A5254,(FIND(" return",A5254,1)-1))</f>
        <v>8:58 AM</v>
      </c>
    </row>
    <row r="5255" spans="1:5" ht="13.5" thickBot="1">
      <c r="A5255" s="3" t="s">
        <v>3</v>
      </c>
      <c r="B5255" s="6" t="s">
        <v>3142</v>
      </c>
      <c r="C5255" s="4" t="str">
        <f t="shared" ref="C5255" si="6297">LEFT(A5255,(FIND(" miles",A5255,1)-1))</f>
        <v>2.1</v>
      </c>
    </row>
    <row r="5256" spans="1:5" ht="13.5" thickBot="1">
      <c r="A5256" s="7">
        <v>0</v>
      </c>
      <c r="B5256" s="2" t="s">
        <v>3139</v>
      </c>
      <c r="C5256" s="8" t="str">
        <f t="shared" ref="C5256" si="6298">MID(A5252,FIND(" - ",A5252)+3, 2)</f>
        <v>14</v>
      </c>
    </row>
    <row r="5257" spans="1:5" ht="13.5" thickBot="1">
      <c r="A5257" s="1" t="s">
        <v>2396</v>
      </c>
      <c r="B5257" s="2" t="s">
        <v>3138</v>
      </c>
      <c r="C5257" s="4" t="str">
        <f t="shared" ref="C5257" si="6299">LEFT(A5257,(FIND(" -",A5257,1)-1))</f>
        <v>6/4/2018</v>
      </c>
    </row>
    <row r="5258" spans="1:5" ht="13.5" thickBot="1">
      <c r="A5258" s="3" t="s">
        <v>2397</v>
      </c>
      <c r="B5258" s="2" t="s">
        <v>3140</v>
      </c>
      <c r="C5258" s="8" t="str">
        <f t="shared" ref="C5258:C5259" si="6300">MID(A5258,FIND(" - ",A5258)+3,LEN(A5258))</f>
        <v>27th &amp; South</v>
      </c>
      <c r="D5258" s="2" t="s">
        <v>3143</v>
      </c>
      <c r="E5258" s="4" t="str">
        <f t="shared" ref="E5258" si="6301">LEFT(A5258,(FIND(" checkout",A5258,1)-1))</f>
        <v>12:16 PM</v>
      </c>
    </row>
    <row r="5259" spans="1:5" ht="13.5" thickBot="1">
      <c r="A5259" s="5" t="s">
        <v>2398</v>
      </c>
      <c r="B5259" s="2" t="s">
        <v>3141</v>
      </c>
      <c r="C5259" s="8" t="str">
        <f t="shared" si="6300"/>
        <v>20th &amp; Fairmount</v>
      </c>
      <c r="D5259" s="2" t="s">
        <v>3144</v>
      </c>
      <c r="E5259" s="4" t="str">
        <f t="shared" ref="E5259" si="6302">LEFT(A5259,(FIND(" return",A5259,1)-1))</f>
        <v>12:32 PM</v>
      </c>
    </row>
    <row r="5260" spans="1:5" ht="13.5" thickBot="1">
      <c r="A5260" s="3" t="s">
        <v>35</v>
      </c>
      <c r="B5260" s="6" t="s">
        <v>3142</v>
      </c>
      <c r="C5260" s="4" t="str">
        <f t="shared" ref="C5260" si="6303">LEFT(A5260,(FIND(" miles",A5260,1)-1))</f>
        <v>2.4</v>
      </c>
    </row>
    <row r="5261" spans="1:5" ht="13.5" thickBot="1">
      <c r="A5261" s="7">
        <v>0</v>
      </c>
      <c r="B5261" s="2" t="s">
        <v>3139</v>
      </c>
      <c r="C5261" s="8" t="str">
        <f t="shared" ref="C5261" si="6304">MID(A5257,FIND(" - ",A5257)+3, 2)</f>
        <v>16</v>
      </c>
    </row>
    <row r="5262" spans="1:5" ht="13.5" thickBot="1">
      <c r="A5262" s="1" t="s">
        <v>2399</v>
      </c>
      <c r="B5262" s="2" t="s">
        <v>3138</v>
      </c>
      <c r="C5262" s="4" t="str">
        <f t="shared" ref="C5262" si="6305">LEFT(A5262,(FIND(" -",A5262,1)-1))</f>
        <v>6/5/2018</v>
      </c>
    </row>
    <row r="5263" spans="1:5" ht="13.5" thickBot="1">
      <c r="A5263" s="3" t="s">
        <v>2257</v>
      </c>
      <c r="B5263" s="2" t="s">
        <v>3140</v>
      </c>
      <c r="C5263" s="8" t="str">
        <f t="shared" ref="C5263:C5264" si="6306">MID(A5263,FIND(" - ",A5263)+3,LEN(A5263))</f>
        <v>20th &amp; Fairmount</v>
      </c>
      <c r="D5263" s="2" t="s">
        <v>3143</v>
      </c>
      <c r="E5263" s="4" t="str">
        <f t="shared" ref="E5263" si="6307">LEFT(A5263,(FIND(" checkout",A5263,1)-1))</f>
        <v>8:25 AM</v>
      </c>
    </row>
    <row r="5264" spans="1:5" ht="13.5" thickBot="1">
      <c r="A5264" s="5" t="s">
        <v>2373</v>
      </c>
      <c r="B5264" s="2" t="s">
        <v>3141</v>
      </c>
      <c r="C5264" s="8" t="str">
        <f t="shared" si="6306"/>
        <v>27th &amp; South</v>
      </c>
      <c r="D5264" s="2" t="s">
        <v>3144</v>
      </c>
      <c r="E5264" s="4" t="str">
        <f t="shared" ref="E5264" si="6308">LEFT(A5264,(FIND(" return",A5264,1)-1))</f>
        <v>8:41 AM</v>
      </c>
    </row>
    <row r="5265" spans="1:5" ht="13.5" thickBot="1">
      <c r="A5265" s="3" t="s">
        <v>35</v>
      </c>
      <c r="B5265" s="6" t="s">
        <v>3142</v>
      </c>
      <c r="C5265" s="4" t="str">
        <f t="shared" ref="C5265" si="6309">LEFT(A5265,(FIND(" miles",A5265,1)-1))</f>
        <v>2.4</v>
      </c>
    </row>
    <row r="5266" spans="1:5" ht="13.5" thickBot="1">
      <c r="A5266" s="7">
        <v>0</v>
      </c>
      <c r="B5266" s="2" t="s">
        <v>3139</v>
      </c>
      <c r="C5266" s="8" t="str">
        <f t="shared" ref="C5266" si="6310">MID(A5262,FIND(" - ",A5262)+3, 2)</f>
        <v>16</v>
      </c>
    </row>
    <row r="5267" spans="1:5" ht="13.5" thickBot="1">
      <c r="A5267" s="1" t="s">
        <v>2400</v>
      </c>
      <c r="B5267" s="2" t="s">
        <v>3138</v>
      </c>
      <c r="C5267" s="4" t="str">
        <f t="shared" ref="C5267" si="6311">LEFT(A5267,(FIND(" -",A5267,1)-1))</f>
        <v>6/5/2018</v>
      </c>
    </row>
    <row r="5268" spans="1:5" ht="13.5" thickBot="1">
      <c r="A5268" s="3" t="s">
        <v>2401</v>
      </c>
      <c r="B5268" s="2" t="s">
        <v>3140</v>
      </c>
      <c r="C5268" s="8" t="str">
        <f t="shared" ref="C5268:C5269" si="6312">MID(A5268,FIND(" - ",A5268)+3,LEN(A5268))</f>
        <v>25th &amp; Locust</v>
      </c>
      <c r="D5268" s="2" t="s">
        <v>3143</v>
      </c>
      <c r="E5268" s="4" t="str">
        <f t="shared" ref="E5268" si="6313">LEFT(A5268,(FIND(" checkout",A5268,1)-1))</f>
        <v>5:47 PM</v>
      </c>
    </row>
    <row r="5269" spans="1:5" ht="13.5" thickBot="1">
      <c r="A5269" s="5" t="s">
        <v>2402</v>
      </c>
      <c r="B5269" s="2" t="s">
        <v>3141</v>
      </c>
      <c r="C5269" s="8" t="str">
        <f t="shared" si="6312"/>
        <v>Rodin Museum</v>
      </c>
      <c r="D5269" s="2" t="s">
        <v>3144</v>
      </c>
      <c r="E5269" s="4" t="str">
        <f t="shared" ref="E5269" si="6314">LEFT(A5269,(FIND(" return",A5269,1)-1))</f>
        <v>5:56 PM</v>
      </c>
    </row>
    <row r="5270" spans="1:5" ht="13.5" thickBot="1">
      <c r="A5270" s="3" t="s">
        <v>299</v>
      </c>
      <c r="B5270" s="6" t="s">
        <v>3142</v>
      </c>
      <c r="C5270" s="4" t="str">
        <f t="shared" ref="C5270" si="6315">LEFT(A5270,(FIND(" miles",A5270,1)-1))</f>
        <v>1.35</v>
      </c>
    </row>
    <row r="5271" spans="1:5" ht="13.5" thickBot="1">
      <c r="A5271" s="7">
        <v>0</v>
      </c>
      <c r="B5271" s="2" t="s">
        <v>3139</v>
      </c>
      <c r="C5271" s="8" t="str">
        <f t="shared" ref="C5271" si="6316">MID(A5267,FIND(" - ",A5267)+3, 2)</f>
        <v xml:space="preserve">9 </v>
      </c>
    </row>
    <row r="5272" spans="1:5" ht="13.5" thickBot="1">
      <c r="A5272" s="1" t="s">
        <v>2403</v>
      </c>
      <c r="B5272" s="2" t="s">
        <v>3138</v>
      </c>
      <c r="C5272" s="4" t="str">
        <f t="shared" ref="C5272" si="6317">LEFT(A5272,(FIND(" -",A5272,1)-1))</f>
        <v>6/6/2018</v>
      </c>
    </row>
    <row r="5273" spans="1:5" ht="13.5" thickBot="1">
      <c r="A5273" s="3" t="s">
        <v>2404</v>
      </c>
      <c r="B5273" s="2" t="s">
        <v>3140</v>
      </c>
      <c r="C5273" s="8" t="str">
        <f t="shared" ref="C5273:C5274" si="6318">MID(A5273,FIND(" - ",A5273)+3,LEN(A5273))</f>
        <v>20th &amp; Fairmount</v>
      </c>
      <c r="D5273" s="2" t="s">
        <v>3143</v>
      </c>
      <c r="E5273" s="4" t="str">
        <f t="shared" ref="E5273" si="6319">LEFT(A5273,(FIND(" checkout",A5273,1)-1))</f>
        <v>11:21 AM</v>
      </c>
    </row>
    <row r="5274" spans="1:5" ht="13.5" thickBot="1">
      <c r="A5274" s="5" t="s">
        <v>2405</v>
      </c>
      <c r="B5274" s="2" t="s">
        <v>3141</v>
      </c>
      <c r="C5274" s="8" t="str">
        <f t="shared" si="6318"/>
        <v>10th &amp; Chestnut</v>
      </c>
      <c r="D5274" s="2" t="s">
        <v>3144</v>
      </c>
      <c r="E5274" s="4" t="str">
        <f t="shared" ref="E5274" si="6320">LEFT(A5274,(FIND(" return",A5274,1)-1))</f>
        <v>11:35 AM</v>
      </c>
    </row>
    <row r="5275" spans="1:5" ht="13.5" thickBot="1">
      <c r="A5275" s="3" t="s">
        <v>3</v>
      </c>
      <c r="B5275" s="6" t="s">
        <v>3142</v>
      </c>
      <c r="C5275" s="4" t="str">
        <f t="shared" ref="C5275" si="6321">LEFT(A5275,(FIND(" miles",A5275,1)-1))</f>
        <v>2.1</v>
      </c>
    </row>
    <row r="5276" spans="1:5" ht="13.5" thickBot="1">
      <c r="A5276" s="7">
        <v>0</v>
      </c>
      <c r="B5276" s="2" t="s">
        <v>3139</v>
      </c>
      <c r="C5276" s="8" t="str">
        <f t="shared" ref="C5276" si="6322">MID(A5272,FIND(" - ",A5272)+3, 2)</f>
        <v>14</v>
      </c>
    </row>
    <row r="5277" spans="1:5" ht="13.5" thickBot="1">
      <c r="A5277" s="1" t="s">
        <v>2406</v>
      </c>
      <c r="B5277" s="2" t="s">
        <v>3138</v>
      </c>
      <c r="C5277" s="4" t="str">
        <f t="shared" ref="C5277" si="6323">LEFT(A5277,(FIND(" -",A5277,1)-1))</f>
        <v>6/6/2018</v>
      </c>
    </row>
    <row r="5278" spans="1:5" ht="13.5" thickBot="1">
      <c r="A5278" s="3" t="s">
        <v>2407</v>
      </c>
      <c r="B5278" s="2" t="s">
        <v>3140</v>
      </c>
      <c r="C5278" s="8" t="str">
        <f t="shared" ref="C5278:C5279" si="6324">MID(A5278,FIND(" - ",A5278)+3,LEN(A5278))</f>
        <v>9th &amp; Locust</v>
      </c>
      <c r="D5278" s="2" t="s">
        <v>3143</v>
      </c>
      <c r="E5278" s="4" t="str">
        <f t="shared" ref="E5278" si="6325">LEFT(A5278,(FIND(" checkout",A5278,1)-1))</f>
        <v>11:48 AM</v>
      </c>
    </row>
    <row r="5279" spans="1:5" ht="13.5" thickBot="1">
      <c r="A5279" s="5" t="s">
        <v>2408</v>
      </c>
      <c r="B5279" s="2" t="s">
        <v>3141</v>
      </c>
      <c r="C5279" s="8" t="str">
        <f t="shared" si="6324"/>
        <v>23rd &amp; South</v>
      </c>
      <c r="D5279" s="2" t="s">
        <v>3144</v>
      </c>
      <c r="E5279" s="4" t="str">
        <f t="shared" ref="E5279" si="6326">LEFT(A5279,(FIND(" return",A5279,1)-1))</f>
        <v>11:59 AM</v>
      </c>
    </row>
    <row r="5280" spans="1:5" ht="13.5" thickBot="1">
      <c r="A5280" s="3" t="s">
        <v>330</v>
      </c>
      <c r="B5280" s="6" t="s">
        <v>3142</v>
      </c>
      <c r="C5280" s="4" t="str">
        <f t="shared" ref="C5280" si="6327">LEFT(A5280,(FIND(" miles",A5280,1)-1))</f>
        <v>1.65</v>
      </c>
    </row>
    <row r="5281" spans="1:5" ht="13.5" thickBot="1">
      <c r="A5281" s="7">
        <v>0</v>
      </c>
      <c r="B5281" s="2" t="s">
        <v>3139</v>
      </c>
      <c r="C5281" s="8" t="str">
        <f t="shared" ref="C5281" si="6328">MID(A5277,FIND(" - ",A5277)+3, 2)</f>
        <v>11</v>
      </c>
    </row>
    <row r="5282" spans="1:5" ht="13.5" thickBot="1">
      <c r="A5282" s="1" t="s">
        <v>2409</v>
      </c>
      <c r="B5282" s="2" t="s">
        <v>3138</v>
      </c>
      <c r="C5282" s="4" t="str">
        <f t="shared" ref="C5282" si="6329">LEFT(A5282,(FIND(" -",A5282,1)-1))</f>
        <v>6/6/2018</v>
      </c>
    </row>
    <row r="5283" spans="1:5" ht="13.5" thickBot="1">
      <c r="A5283" s="3" t="s">
        <v>2410</v>
      </c>
      <c r="B5283" s="2" t="s">
        <v>3140</v>
      </c>
      <c r="C5283" s="8" t="str">
        <f t="shared" ref="C5283:C5284" si="6330">MID(A5283,FIND(" - ",A5283)+3,LEN(A5283))</f>
        <v>27th &amp; South</v>
      </c>
      <c r="D5283" s="2" t="s">
        <v>3143</v>
      </c>
      <c r="E5283" s="4" t="str">
        <f t="shared" ref="E5283" si="6331">LEFT(A5283,(FIND(" checkout",A5283,1)-1))</f>
        <v>5:14 PM</v>
      </c>
    </row>
    <row r="5284" spans="1:5" ht="13.5" thickBot="1">
      <c r="A5284" s="5" t="s">
        <v>341</v>
      </c>
      <c r="B5284" s="2" t="s">
        <v>3141</v>
      </c>
      <c r="C5284" s="8" t="str">
        <f t="shared" si="6330"/>
        <v>23rd &amp; Fairmount</v>
      </c>
      <c r="D5284" s="2" t="s">
        <v>3144</v>
      </c>
      <c r="E5284" s="4" t="str">
        <f t="shared" ref="E5284" si="6332">LEFT(A5284,(FIND(" return",A5284,1)-1))</f>
        <v>5:30 PM</v>
      </c>
    </row>
    <row r="5285" spans="1:5" ht="13.5" thickBot="1">
      <c r="A5285" s="3" t="s">
        <v>35</v>
      </c>
      <c r="B5285" s="6" t="s">
        <v>3142</v>
      </c>
      <c r="C5285" s="4" t="str">
        <f t="shared" ref="C5285" si="6333">LEFT(A5285,(FIND(" miles",A5285,1)-1))</f>
        <v>2.4</v>
      </c>
    </row>
    <row r="5286" spans="1:5" ht="13.5" thickBot="1">
      <c r="A5286" s="7">
        <v>0</v>
      </c>
      <c r="B5286" s="2" t="s">
        <v>3139</v>
      </c>
      <c r="C5286" s="8" t="str">
        <f t="shared" ref="C5286" si="6334">MID(A5282,FIND(" - ",A5282)+3, 2)</f>
        <v>16</v>
      </c>
    </row>
    <row r="5287" spans="1:5" ht="13.5" thickBot="1">
      <c r="A5287" s="1" t="s">
        <v>2411</v>
      </c>
      <c r="B5287" s="2" t="s">
        <v>3138</v>
      </c>
      <c r="C5287" s="4" t="str">
        <f t="shared" ref="C5287" si="6335">LEFT(A5287,(FIND(" -",A5287,1)-1))</f>
        <v>6/7/2018</v>
      </c>
    </row>
    <row r="5288" spans="1:5" ht="13.5" thickBot="1">
      <c r="A5288" s="3" t="s">
        <v>2412</v>
      </c>
      <c r="B5288" s="2" t="s">
        <v>3140</v>
      </c>
      <c r="C5288" s="8" t="str">
        <f t="shared" ref="C5288:C5289" si="6336">MID(A5288,FIND(" - ",A5288)+3,LEN(A5288))</f>
        <v>20th &amp; Fairmount</v>
      </c>
      <c r="D5288" s="2" t="s">
        <v>3143</v>
      </c>
      <c r="E5288" s="4" t="str">
        <f t="shared" ref="E5288" si="6337">LEFT(A5288,(FIND(" checkout",A5288,1)-1))</f>
        <v>7:25 AM</v>
      </c>
    </row>
    <row r="5289" spans="1:5" ht="13.5" thickBot="1">
      <c r="A5289" s="5" t="s">
        <v>2413</v>
      </c>
      <c r="B5289" s="2" t="s">
        <v>3141</v>
      </c>
      <c r="C5289" s="8" t="str">
        <f t="shared" si="6336"/>
        <v>27th &amp; South</v>
      </c>
      <c r="D5289" s="2" t="s">
        <v>3144</v>
      </c>
      <c r="E5289" s="4" t="str">
        <f t="shared" ref="E5289" si="6338">LEFT(A5289,(FIND(" return",A5289,1)-1))</f>
        <v>7:40 AM</v>
      </c>
    </row>
    <row r="5290" spans="1:5" ht="13.5" thickBot="1">
      <c r="A5290" s="3" t="s">
        <v>23</v>
      </c>
      <c r="B5290" s="6" t="s">
        <v>3142</v>
      </c>
      <c r="C5290" s="4" t="str">
        <f t="shared" ref="C5290" si="6339">LEFT(A5290,(FIND(" miles",A5290,1)-1))</f>
        <v>2.25</v>
      </c>
    </row>
    <row r="5291" spans="1:5" ht="13.5" thickBot="1">
      <c r="A5291" s="7">
        <v>0</v>
      </c>
      <c r="B5291" s="2" t="s">
        <v>3139</v>
      </c>
      <c r="C5291" s="8" t="str">
        <f t="shared" ref="C5291" si="6340">MID(A5287,FIND(" - ",A5287)+3, 2)</f>
        <v>15</v>
      </c>
    </row>
    <row r="5292" spans="1:5" ht="13.5" thickBot="1">
      <c r="A5292" s="1" t="s">
        <v>2414</v>
      </c>
      <c r="B5292" s="2" t="s">
        <v>3138</v>
      </c>
      <c r="C5292" s="4" t="str">
        <f t="shared" ref="C5292" si="6341">LEFT(A5292,(FIND(" -",A5292,1)-1))</f>
        <v>6/7/2018</v>
      </c>
    </row>
    <row r="5293" spans="1:5" ht="13.5" thickBot="1">
      <c r="A5293" s="3" t="s">
        <v>2415</v>
      </c>
      <c r="B5293" s="2" t="s">
        <v>3140</v>
      </c>
      <c r="C5293" s="8" t="str">
        <f t="shared" ref="C5293:C5294" si="6342">MID(A5293,FIND(" - ",A5293)+3,LEN(A5293))</f>
        <v>27th &amp; South</v>
      </c>
      <c r="D5293" s="2" t="s">
        <v>3143</v>
      </c>
      <c r="E5293" s="4" t="str">
        <f t="shared" ref="E5293" si="6343">LEFT(A5293,(FIND(" checkout",A5293,1)-1))</f>
        <v>4:59 PM</v>
      </c>
    </row>
    <row r="5294" spans="1:5" ht="13.5" thickBot="1">
      <c r="A5294" s="5" t="s">
        <v>1562</v>
      </c>
      <c r="B5294" s="2" t="s">
        <v>3141</v>
      </c>
      <c r="C5294" s="8" t="str">
        <f t="shared" si="6342"/>
        <v>20th &amp; Fairmount</v>
      </c>
      <c r="D5294" s="2" t="s">
        <v>3144</v>
      </c>
      <c r="E5294" s="4" t="str">
        <f t="shared" ref="E5294" si="6344">LEFT(A5294,(FIND(" return",A5294,1)-1))</f>
        <v>5:16 PM</v>
      </c>
    </row>
    <row r="5295" spans="1:5" ht="13.5" thickBot="1">
      <c r="A5295" s="3" t="s">
        <v>45</v>
      </c>
      <c r="B5295" s="6" t="s">
        <v>3142</v>
      </c>
      <c r="C5295" s="4" t="str">
        <f t="shared" ref="C5295" si="6345">LEFT(A5295,(FIND(" miles",A5295,1)-1))</f>
        <v>2.55</v>
      </c>
    </row>
    <row r="5296" spans="1:5" ht="13.5" thickBot="1">
      <c r="A5296" s="7">
        <v>0</v>
      </c>
      <c r="B5296" s="2" t="s">
        <v>3139</v>
      </c>
      <c r="C5296" s="8" t="str">
        <f t="shared" ref="C5296" si="6346">MID(A5292,FIND(" - ",A5292)+3, 2)</f>
        <v>17</v>
      </c>
    </row>
    <row r="5297" spans="1:5" ht="13.5" thickBot="1">
      <c r="A5297" s="1" t="s">
        <v>2416</v>
      </c>
      <c r="B5297" s="2" t="s">
        <v>3138</v>
      </c>
      <c r="C5297" s="4" t="str">
        <f t="shared" ref="C5297" si="6347">LEFT(A5297,(FIND(" -",A5297,1)-1))</f>
        <v>6/8/2018</v>
      </c>
    </row>
    <row r="5298" spans="1:5" ht="13.5" thickBot="1">
      <c r="A5298" s="3" t="s">
        <v>1395</v>
      </c>
      <c r="B5298" s="2" t="s">
        <v>3140</v>
      </c>
      <c r="C5298" s="8" t="str">
        <f t="shared" ref="C5298:C5299" si="6348">MID(A5298,FIND(" - ",A5298)+3,LEN(A5298))</f>
        <v>23rd &amp; Fairmount</v>
      </c>
      <c r="D5298" s="2" t="s">
        <v>3143</v>
      </c>
      <c r="E5298" s="4" t="str">
        <f t="shared" ref="E5298" si="6349">LEFT(A5298,(FIND(" checkout",A5298,1)-1))</f>
        <v>8:18 AM</v>
      </c>
    </row>
    <row r="5299" spans="1:5" ht="13.5" thickBot="1">
      <c r="A5299" s="5" t="s">
        <v>2376</v>
      </c>
      <c r="B5299" s="2" t="s">
        <v>3141</v>
      </c>
      <c r="C5299" s="8" t="str">
        <f t="shared" si="6348"/>
        <v>27th &amp; South</v>
      </c>
      <c r="D5299" s="2" t="s">
        <v>3144</v>
      </c>
      <c r="E5299" s="4" t="str">
        <f t="shared" ref="E5299" si="6350">LEFT(A5299,(FIND(" return",A5299,1)-1))</f>
        <v>8:31 AM</v>
      </c>
    </row>
    <row r="5300" spans="1:5" ht="13.5" thickBot="1">
      <c r="A5300" s="3" t="s">
        <v>31</v>
      </c>
      <c r="B5300" s="6" t="s">
        <v>3142</v>
      </c>
      <c r="C5300" s="4" t="str">
        <f t="shared" ref="C5300" si="6351">LEFT(A5300,(FIND(" miles",A5300,1)-1))</f>
        <v>1.95</v>
      </c>
    </row>
    <row r="5301" spans="1:5" ht="13.5" thickBot="1">
      <c r="A5301" s="7">
        <v>0</v>
      </c>
      <c r="B5301" s="2" t="s">
        <v>3139</v>
      </c>
      <c r="C5301" s="8" t="str">
        <f t="shared" ref="C5301" si="6352">MID(A5297,FIND(" - ",A5297)+3, 2)</f>
        <v>13</v>
      </c>
    </row>
    <row r="5302" spans="1:5" ht="13.5" thickBot="1">
      <c r="A5302" s="1" t="s">
        <v>2417</v>
      </c>
      <c r="B5302" s="2" t="s">
        <v>3138</v>
      </c>
      <c r="C5302" s="4" t="str">
        <f t="shared" ref="C5302" si="6353">LEFT(A5302,(FIND(" -",A5302,1)-1))</f>
        <v>6/9/2018</v>
      </c>
    </row>
    <row r="5303" spans="1:5" ht="13.5" thickBot="1">
      <c r="A5303" s="3" t="s">
        <v>2418</v>
      </c>
      <c r="B5303" s="2" t="s">
        <v>3140</v>
      </c>
      <c r="C5303" s="8" t="str">
        <f t="shared" ref="C5303:C5304" si="6354">MID(A5303,FIND(" - ",A5303)+3,LEN(A5303))</f>
        <v>Free Library of Philadelphia - Central Library</v>
      </c>
      <c r="D5303" s="2" t="s">
        <v>3143</v>
      </c>
      <c r="E5303" s="4" t="str">
        <f t="shared" ref="E5303" si="6355">LEFT(A5303,(FIND(" checkout",A5303,1)-1))</f>
        <v>5:10 PM</v>
      </c>
    </row>
    <row r="5304" spans="1:5" ht="13.5" thickBot="1">
      <c r="A5304" s="5" t="s">
        <v>2419</v>
      </c>
      <c r="B5304" s="2" t="s">
        <v>3141</v>
      </c>
      <c r="C5304" s="8" t="str">
        <f t="shared" si="6354"/>
        <v>7th &amp; Fitzwater</v>
      </c>
      <c r="D5304" s="2" t="s">
        <v>3144</v>
      </c>
      <c r="E5304" s="4" t="str">
        <f t="shared" ref="E5304" si="6356">LEFT(A5304,(FIND(" return",A5304,1)-1))</f>
        <v>5:28 PM</v>
      </c>
    </row>
    <row r="5305" spans="1:5" ht="13.5" thickBot="1">
      <c r="A5305" s="3" t="s">
        <v>74</v>
      </c>
      <c r="B5305" s="6" t="s">
        <v>3142</v>
      </c>
      <c r="C5305" s="4" t="str">
        <f t="shared" ref="C5305" si="6357">LEFT(A5305,(FIND(" miles",A5305,1)-1))</f>
        <v>2.7</v>
      </c>
    </row>
    <row r="5306" spans="1:5" ht="13.5" thickBot="1">
      <c r="A5306" s="7">
        <v>0</v>
      </c>
      <c r="B5306" s="2" t="s">
        <v>3139</v>
      </c>
      <c r="C5306" s="8" t="str">
        <f t="shared" ref="C5306" si="6358">MID(A5302,FIND(" - ",A5302)+3, 2)</f>
        <v>18</v>
      </c>
    </row>
    <row r="5307" spans="1:5" ht="13.5" thickBot="1">
      <c r="A5307" s="1" t="s">
        <v>2420</v>
      </c>
      <c r="B5307" s="2" t="s">
        <v>3138</v>
      </c>
      <c r="C5307" s="4" t="str">
        <f t="shared" ref="C5307" si="6359">LEFT(A5307,(FIND(" -",A5307,1)-1))</f>
        <v>6/10/2018</v>
      </c>
    </row>
    <row r="5308" spans="1:5" ht="13.5" thickBot="1">
      <c r="A5308" s="3" t="s">
        <v>2421</v>
      </c>
      <c r="B5308" s="2" t="s">
        <v>3140</v>
      </c>
      <c r="C5308" s="8" t="str">
        <f t="shared" ref="C5308:C5309" si="6360">MID(A5308,FIND(" - ",A5308)+3,LEN(A5308))</f>
        <v>7th &amp; Fitzwater</v>
      </c>
      <c r="D5308" s="2" t="s">
        <v>3143</v>
      </c>
      <c r="E5308" s="4" t="str">
        <f t="shared" ref="E5308" si="6361">LEFT(A5308,(FIND(" checkout",A5308,1)-1))</f>
        <v>2:01 AM</v>
      </c>
    </row>
    <row r="5309" spans="1:5" ht="13.5" thickBot="1">
      <c r="A5309" s="5" t="s">
        <v>2422</v>
      </c>
      <c r="B5309" s="2" t="s">
        <v>3141</v>
      </c>
      <c r="C5309" s="8" t="str">
        <f t="shared" si="6360"/>
        <v>20th &amp; Fairmount</v>
      </c>
      <c r="D5309" s="2" t="s">
        <v>3144</v>
      </c>
      <c r="E5309" s="4" t="str">
        <f t="shared" ref="E5309" si="6362">LEFT(A5309,(FIND(" return",A5309,1)-1))</f>
        <v>12:35 PM</v>
      </c>
    </row>
    <row r="5310" spans="1:5" ht="13.5" thickBot="1">
      <c r="A5310" s="3" t="s">
        <v>2423</v>
      </c>
      <c r="B5310" s="6" t="s">
        <v>3142</v>
      </c>
      <c r="C5310" s="4" t="str">
        <f t="shared" ref="C5310" si="6363">LEFT(A5310,(FIND(" miles",A5310,1)-1))</f>
        <v>18</v>
      </c>
    </row>
    <row r="5311" spans="1:5" ht="13.5" thickBot="1">
      <c r="A5311" s="7">
        <v>40</v>
      </c>
      <c r="B5311" s="2" t="s">
        <v>3139</v>
      </c>
      <c r="C5311" s="8" t="str">
        <f t="shared" ref="C5311" si="6364">MID(A5307,FIND(" - ",A5307)+3, 2)</f>
        <v>10</v>
      </c>
    </row>
    <row r="5312" spans="1:5" ht="13.5" thickBot="1">
      <c r="A5312" s="1" t="s">
        <v>2424</v>
      </c>
      <c r="B5312" s="2" t="s">
        <v>3138</v>
      </c>
      <c r="C5312" s="4" t="str">
        <f t="shared" ref="C5312" si="6365">LEFT(A5312,(FIND(" -",A5312,1)-1))</f>
        <v>6/11/2018</v>
      </c>
    </row>
    <row r="5313" spans="1:5" ht="13.5" thickBot="1">
      <c r="A5313" s="3" t="s">
        <v>2425</v>
      </c>
      <c r="B5313" s="2" t="s">
        <v>3140</v>
      </c>
      <c r="C5313" s="8" t="str">
        <f t="shared" ref="C5313:C5314" si="6366">MID(A5313,FIND(" - ",A5313)+3,LEN(A5313))</f>
        <v>The Children's Hospital of Philadelphia (CHOP)</v>
      </c>
      <c r="D5313" s="2" t="s">
        <v>3143</v>
      </c>
      <c r="E5313" s="4" t="str">
        <f t="shared" ref="E5313" si="6367">LEFT(A5313,(FIND(" checkout",A5313,1)-1))</f>
        <v>2:09 PM</v>
      </c>
    </row>
    <row r="5314" spans="1:5" ht="13.5" thickBot="1">
      <c r="A5314" s="5" t="s">
        <v>2426</v>
      </c>
      <c r="B5314" s="2" t="s">
        <v>3141</v>
      </c>
      <c r="C5314" s="8" t="str">
        <f t="shared" si="6366"/>
        <v>20th &amp; Fairmount</v>
      </c>
      <c r="D5314" s="2" t="s">
        <v>3144</v>
      </c>
      <c r="E5314" s="4" t="str">
        <f t="shared" ref="E5314" si="6368">LEFT(A5314,(FIND(" return",A5314,1)-1))</f>
        <v>2:30 PM</v>
      </c>
    </row>
    <row r="5315" spans="1:5" ht="13.5" thickBot="1">
      <c r="A5315" s="3" t="s">
        <v>90</v>
      </c>
      <c r="B5315" s="6" t="s">
        <v>3142</v>
      </c>
      <c r="C5315" s="4" t="str">
        <f t="shared" ref="C5315" si="6369">LEFT(A5315,(FIND(" miles",A5315,1)-1))</f>
        <v>3.15</v>
      </c>
    </row>
    <row r="5316" spans="1:5" ht="13.5" thickBot="1">
      <c r="A5316" s="7">
        <v>0</v>
      </c>
      <c r="B5316" s="2" t="s">
        <v>3139</v>
      </c>
      <c r="C5316" s="8" t="str">
        <f t="shared" ref="C5316" si="6370">MID(A5312,FIND(" - ",A5312)+3, 2)</f>
        <v>21</v>
      </c>
    </row>
    <row r="5317" spans="1:5" ht="13.5" thickBot="1">
      <c r="A5317" s="1" t="s">
        <v>2427</v>
      </c>
      <c r="B5317" s="2" t="s">
        <v>3138</v>
      </c>
      <c r="C5317" s="4" t="str">
        <f t="shared" ref="C5317" si="6371">LEFT(A5317,(FIND(" -",A5317,1)-1))</f>
        <v>6/11/2018</v>
      </c>
    </row>
    <row r="5318" spans="1:5" ht="13.5" thickBot="1">
      <c r="A5318" s="3" t="s">
        <v>2428</v>
      </c>
      <c r="B5318" s="2" t="s">
        <v>3140</v>
      </c>
      <c r="C5318" s="8" t="str">
        <f t="shared" ref="C5318:C5319" si="6372">MID(A5318,FIND(" - ",A5318)+3,LEN(A5318))</f>
        <v>20th &amp; Fairmount</v>
      </c>
      <c r="D5318" s="2" t="s">
        <v>3143</v>
      </c>
      <c r="E5318" s="4" t="str">
        <f t="shared" ref="E5318" si="6373">LEFT(A5318,(FIND(" checkout",A5318,1)-1))</f>
        <v>8:06 PM</v>
      </c>
    </row>
    <row r="5319" spans="1:5" ht="13.5" thickBot="1">
      <c r="A5319" s="5" t="s">
        <v>2429</v>
      </c>
      <c r="B5319" s="2" t="s">
        <v>3141</v>
      </c>
      <c r="C5319" s="8" t="str">
        <f t="shared" si="6372"/>
        <v>Welcome Park, NPS</v>
      </c>
      <c r="D5319" s="2" t="s">
        <v>3144</v>
      </c>
      <c r="E5319" s="4" t="str">
        <f t="shared" ref="E5319" si="6374">LEFT(A5319,(FIND(" return",A5319,1)-1))</f>
        <v>8:22 PM</v>
      </c>
    </row>
    <row r="5320" spans="1:5" ht="13.5" thickBot="1">
      <c r="A5320" s="3" t="s">
        <v>35</v>
      </c>
      <c r="B5320" s="6" t="s">
        <v>3142</v>
      </c>
      <c r="C5320" s="4" t="str">
        <f t="shared" ref="C5320" si="6375">LEFT(A5320,(FIND(" miles",A5320,1)-1))</f>
        <v>2.4</v>
      </c>
    </row>
    <row r="5321" spans="1:5" ht="13.5" thickBot="1">
      <c r="A5321" s="7">
        <v>0</v>
      </c>
      <c r="B5321" s="2" t="s">
        <v>3139</v>
      </c>
      <c r="C5321" s="8" t="str">
        <f t="shared" ref="C5321" si="6376">MID(A5317,FIND(" - ",A5317)+3, 2)</f>
        <v>16</v>
      </c>
    </row>
    <row r="5322" spans="1:5" ht="13.5" thickBot="1">
      <c r="A5322" s="1" t="s">
        <v>2430</v>
      </c>
      <c r="B5322" s="2" t="s">
        <v>3138</v>
      </c>
      <c r="C5322" s="4" t="str">
        <f t="shared" ref="C5322" si="6377">LEFT(A5322,(FIND(" -",A5322,1)-1))</f>
        <v>6/11/2018</v>
      </c>
    </row>
    <row r="5323" spans="1:5" ht="13.5" thickBot="1">
      <c r="A5323" s="3" t="s">
        <v>2431</v>
      </c>
      <c r="B5323" s="2" t="s">
        <v>3140</v>
      </c>
      <c r="C5323" s="8" t="str">
        <f t="shared" ref="C5323:C5324" si="6378">MID(A5323,FIND(" - ",A5323)+3,LEN(A5323))</f>
        <v>Welcome Park, NPS</v>
      </c>
      <c r="D5323" s="2" t="s">
        <v>3143</v>
      </c>
      <c r="E5323" s="4" t="str">
        <f t="shared" ref="E5323" si="6379">LEFT(A5323,(FIND(" checkout",A5323,1)-1))</f>
        <v>10:37 PM</v>
      </c>
    </row>
    <row r="5324" spans="1:5" ht="13.5" thickBot="1">
      <c r="A5324" s="5" t="s">
        <v>2432</v>
      </c>
      <c r="B5324" s="2" t="s">
        <v>3141</v>
      </c>
      <c r="C5324" s="8" t="str">
        <f t="shared" si="6378"/>
        <v>20th &amp; Fairmount</v>
      </c>
      <c r="D5324" s="2" t="s">
        <v>3144</v>
      </c>
      <c r="E5324" s="4" t="str">
        <f t="shared" ref="E5324" si="6380">LEFT(A5324,(FIND(" return",A5324,1)-1))</f>
        <v>10:56 PM</v>
      </c>
    </row>
    <row r="5325" spans="1:5" ht="13.5" thickBot="1">
      <c r="A5325" s="3" t="s">
        <v>39</v>
      </c>
      <c r="B5325" s="6" t="s">
        <v>3142</v>
      </c>
      <c r="C5325" s="4" t="str">
        <f t="shared" ref="C5325" si="6381">LEFT(A5325,(FIND(" miles",A5325,1)-1))</f>
        <v>2.85</v>
      </c>
    </row>
    <row r="5326" spans="1:5" ht="13.5" thickBot="1">
      <c r="A5326" s="7">
        <v>0</v>
      </c>
      <c r="B5326" s="2" t="s">
        <v>3139</v>
      </c>
      <c r="C5326" s="8" t="str">
        <f t="shared" ref="C5326" si="6382">MID(A5322,FIND(" - ",A5322)+3, 2)</f>
        <v>19</v>
      </c>
    </row>
    <row r="5327" spans="1:5" ht="13.5" thickBot="1">
      <c r="A5327" s="1" t="s">
        <v>2433</v>
      </c>
      <c r="B5327" s="2" t="s">
        <v>3138</v>
      </c>
      <c r="C5327" s="4" t="str">
        <f t="shared" ref="C5327" si="6383">LEFT(A5327,(FIND(" -",A5327,1)-1))</f>
        <v>6/12/2018</v>
      </c>
    </row>
    <row r="5328" spans="1:5" ht="13.5" thickBot="1">
      <c r="A5328" s="3" t="s">
        <v>1732</v>
      </c>
      <c r="B5328" s="2" t="s">
        <v>3140</v>
      </c>
      <c r="C5328" s="8" t="str">
        <f t="shared" ref="C5328:C5329" si="6384">MID(A5328,FIND(" - ",A5328)+3,LEN(A5328))</f>
        <v>20th &amp; Fairmount</v>
      </c>
      <c r="D5328" s="2" t="s">
        <v>3143</v>
      </c>
      <c r="E5328" s="4" t="str">
        <f t="shared" ref="E5328" si="6385">LEFT(A5328,(FIND(" checkout",A5328,1)-1))</f>
        <v>8:04 AM</v>
      </c>
    </row>
    <row r="5329" spans="1:5" ht="13.5" thickBot="1">
      <c r="A5329" s="5" t="s">
        <v>2434</v>
      </c>
      <c r="B5329" s="2" t="s">
        <v>3141</v>
      </c>
      <c r="C5329" s="8" t="str">
        <f t="shared" si="6384"/>
        <v>27th &amp; South</v>
      </c>
      <c r="D5329" s="2" t="s">
        <v>3144</v>
      </c>
      <c r="E5329" s="4" t="str">
        <f t="shared" ref="E5329" si="6386">LEFT(A5329,(FIND(" return",A5329,1)-1))</f>
        <v>8:18 AM</v>
      </c>
    </row>
    <row r="5330" spans="1:5" ht="13.5" thickBot="1">
      <c r="A5330" s="3" t="s">
        <v>3</v>
      </c>
      <c r="B5330" s="6" t="s">
        <v>3142</v>
      </c>
      <c r="C5330" s="4" t="str">
        <f t="shared" ref="C5330" si="6387">LEFT(A5330,(FIND(" miles",A5330,1)-1))</f>
        <v>2.1</v>
      </c>
    </row>
    <row r="5331" spans="1:5" ht="13.5" thickBot="1">
      <c r="A5331" s="7">
        <v>0</v>
      </c>
      <c r="B5331" s="2" t="s">
        <v>3139</v>
      </c>
      <c r="C5331" s="8" t="str">
        <f t="shared" ref="C5331" si="6388">MID(A5327,FIND(" - ",A5327)+3, 2)</f>
        <v>14</v>
      </c>
    </row>
    <row r="5332" spans="1:5" ht="13.5" thickBot="1">
      <c r="A5332" s="1" t="s">
        <v>2433</v>
      </c>
      <c r="B5332" s="2" t="s">
        <v>3138</v>
      </c>
      <c r="C5332" s="4" t="str">
        <f t="shared" ref="C5332" si="6389">LEFT(A5332,(FIND(" -",A5332,1)-1))</f>
        <v>6/12/2018</v>
      </c>
    </row>
    <row r="5333" spans="1:5" ht="13.5" thickBot="1">
      <c r="A5333" s="3" t="s">
        <v>2435</v>
      </c>
      <c r="B5333" s="2" t="s">
        <v>3140</v>
      </c>
      <c r="C5333" s="8" t="str">
        <f t="shared" ref="C5333:C5334" si="6390">MID(A5333,FIND(" - ",A5333)+3,LEN(A5333))</f>
        <v>27th &amp; South</v>
      </c>
      <c r="D5333" s="2" t="s">
        <v>3143</v>
      </c>
      <c r="E5333" s="4" t="str">
        <f t="shared" ref="E5333" si="6391">LEFT(A5333,(FIND(" checkout",A5333,1)-1))</f>
        <v>4:48 PM</v>
      </c>
    </row>
    <row r="5334" spans="1:5" ht="13.5" thickBot="1">
      <c r="A5334" s="5" t="s">
        <v>2436</v>
      </c>
      <c r="B5334" s="2" t="s">
        <v>3141</v>
      </c>
      <c r="C5334" s="8" t="str">
        <f t="shared" si="6390"/>
        <v>20th &amp; Fairmount</v>
      </c>
      <c r="D5334" s="2" t="s">
        <v>3144</v>
      </c>
      <c r="E5334" s="4" t="str">
        <f t="shared" ref="E5334" si="6392">LEFT(A5334,(FIND(" return",A5334,1)-1))</f>
        <v>5:02 PM</v>
      </c>
    </row>
    <row r="5335" spans="1:5" ht="13.5" thickBot="1">
      <c r="A5335" s="3" t="s">
        <v>3</v>
      </c>
      <c r="B5335" s="6" t="s">
        <v>3142</v>
      </c>
      <c r="C5335" s="4" t="str">
        <f t="shared" ref="C5335" si="6393">LEFT(A5335,(FIND(" miles",A5335,1)-1))</f>
        <v>2.1</v>
      </c>
    </row>
    <row r="5336" spans="1:5" ht="13.5" thickBot="1">
      <c r="A5336" s="7">
        <v>0</v>
      </c>
      <c r="B5336" s="2" t="s">
        <v>3139</v>
      </c>
      <c r="C5336" s="8" t="str">
        <f t="shared" ref="C5336" si="6394">MID(A5332,FIND(" - ",A5332)+3, 2)</f>
        <v>14</v>
      </c>
    </row>
    <row r="5337" spans="1:5" ht="13.5" thickBot="1">
      <c r="A5337" s="1" t="s">
        <v>2437</v>
      </c>
      <c r="B5337" s="2" t="s">
        <v>3138</v>
      </c>
      <c r="C5337" s="4" t="str">
        <f t="shared" ref="C5337" si="6395">LEFT(A5337,(FIND(" -",A5337,1)-1))</f>
        <v>6/13/2018</v>
      </c>
    </row>
    <row r="5338" spans="1:5" ht="13.5" thickBot="1">
      <c r="A5338" s="3" t="s">
        <v>2271</v>
      </c>
      <c r="B5338" s="2" t="s">
        <v>3140</v>
      </c>
      <c r="C5338" s="8" t="str">
        <f t="shared" ref="C5338:C5339" si="6396">MID(A5338,FIND(" - ",A5338)+3,LEN(A5338))</f>
        <v>20th &amp; Fairmount</v>
      </c>
      <c r="D5338" s="2" t="s">
        <v>3143</v>
      </c>
      <c r="E5338" s="4" t="str">
        <f t="shared" ref="E5338" si="6397">LEFT(A5338,(FIND(" checkout",A5338,1)-1))</f>
        <v>8:22 AM</v>
      </c>
    </row>
    <row r="5339" spans="1:5" ht="13.5" thickBot="1">
      <c r="A5339" s="5" t="s">
        <v>2438</v>
      </c>
      <c r="B5339" s="2" t="s">
        <v>3141</v>
      </c>
      <c r="C5339" s="8" t="str">
        <f t="shared" si="6396"/>
        <v>27th &amp; South</v>
      </c>
      <c r="D5339" s="2" t="s">
        <v>3144</v>
      </c>
      <c r="E5339" s="4" t="str">
        <f t="shared" ref="E5339" si="6398">LEFT(A5339,(FIND(" return",A5339,1)-1))</f>
        <v>8:37 AM</v>
      </c>
    </row>
    <row r="5340" spans="1:5" ht="13.5" thickBot="1">
      <c r="A5340" s="3" t="s">
        <v>23</v>
      </c>
      <c r="B5340" s="6" t="s">
        <v>3142</v>
      </c>
      <c r="C5340" s="4" t="str">
        <f t="shared" ref="C5340" si="6399">LEFT(A5340,(FIND(" miles",A5340,1)-1))</f>
        <v>2.25</v>
      </c>
    </row>
    <row r="5341" spans="1:5" ht="13.5" thickBot="1">
      <c r="A5341" s="7">
        <v>0</v>
      </c>
      <c r="B5341" s="2" t="s">
        <v>3139</v>
      </c>
      <c r="C5341" s="8" t="str">
        <f t="shared" ref="C5341" si="6400">MID(A5337,FIND(" - ",A5337)+3, 2)</f>
        <v>15</v>
      </c>
    </row>
    <row r="5342" spans="1:5" ht="13.5" thickBot="1">
      <c r="A5342" s="1" t="s">
        <v>2439</v>
      </c>
      <c r="B5342" s="2" t="s">
        <v>3138</v>
      </c>
      <c r="C5342" s="4" t="str">
        <f t="shared" ref="C5342" si="6401">LEFT(A5342,(FIND(" -",A5342,1)-1))</f>
        <v>6/14/2018</v>
      </c>
    </row>
    <row r="5343" spans="1:5" ht="13.5" thickBot="1">
      <c r="A5343" s="3" t="s">
        <v>2271</v>
      </c>
      <c r="B5343" s="2" t="s">
        <v>3140</v>
      </c>
      <c r="C5343" s="8" t="str">
        <f t="shared" ref="C5343:C5344" si="6402">MID(A5343,FIND(" - ",A5343)+3,LEN(A5343))</f>
        <v>20th &amp; Fairmount</v>
      </c>
      <c r="D5343" s="2" t="s">
        <v>3143</v>
      </c>
      <c r="E5343" s="4" t="str">
        <f t="shared" ref="E5343" si="6403">LEFT(A5343,(FIND(" checkout",A5343,1)-1))</f>
        <v>8:22 AM</v>
      </c>
    </row>
    <row r="5344" spans="1:5" ht="13.5" thickBot="1">
      <c r="A5344" s="5" t="s">
        <v>2440</v>
      </c>
      <c r="B5344" s="2" t="s">
        <v>3141</v>
      </c>
      <c r="C5344" s="8" t="str">
        <f t="shared" si="6402"/>
        <v>27th &amp; South</v>
      </c>
      <c r="D5344" s="2" t="s">
        <v>3144</v>
      </c>
      <c r="E5344" s="4" t="str">
        <f t="shared" ref="E5344" si="6404">LEFT(A5344,(FIND(" return",A5344,1)-1))</f>
        <v>8:38 AM</v>
      </c>
    </row>
    <row r="5345" spans="1:5" ht="13.5" thickBot="1">
      <c r="A5345" s="3" t="s">
        <v>35</v>
      </c>
      <c r="B5345" s="6" t="s">
        <v>3142</v>
      </c>
      <c r="C5345" s="4" t="str">
        <f t="shared" ref="C5345" si="6405">LEFT(A5345,(FIND(" miles",A5345,1)-1))</f>
        <v>2.4</v>
      </c>
    </row>
    <row r="5346" spans="1:5" ht="13.5" thickBot="1">
      <c r="A5346" s="7">
        <v>0</v>
      </c>
      <c r="B5346" s="2" t="s">
        <v>3139</v>
      </c>
      <c r="C5346" s="8" t="str">
        <f t="shared" ref="C5346" si="6406">MID(A5342,FIND(" - ",A5342)+3, 2)</f>
        <v>16</v>
      </c>
    </row>
    <row r="5347" spans="1:5" ht="13.5" thickBot="1">
      <c r="A5347" s="1" t="s">
        <v>2439</v>
      </c>
      <c r="B5347" s="2" t="s">
        <v>3138</v>
      </c>
      <c r="C5347" s="4" t="str">
        <f t="shared" ref="C5347" si="6407">LEFT(A5347,(FIND(" -",A5347,1)-1))</f>
        <v>6/14/2018</v>
      </c>
    </row>
    <row r="5348" spans="1:5" ht="13.5" thickBot="1">
      <c r="A5348" s="3" t="s">
        <v>2410</v>
      </c>
      <c r="B5348" s="2" t="s">
        <v>3140</v>
      </c>
      <c r="C5348" s="8" t="str">
        <f t="shared" ref="C5348:C5349" si="6408">MID(A5348,FIND(" - ",A5348)+3,LEN(A5348))</f>
        <v>27th &amp; South</v>
      </c>
      <c r="D5348" s="2" t="s">
        <v>3143</v>
      </c>
      <c r="E5348" s="4" t="str">
        <f t="shared" ref="E5348" si="6409">LEFT(A5348,(FIND(" checkout",A5348,1)-1))</f>
        <v>5:14 PM</v>
      </c>
    </row>
    <row r="5349" spans="1:5" ht="13.5" thickBot="1">
      <c r="A5349" s="5" t="s">
        <v>2441</v>
      </c>
      <c r="B5349" s="2" t="s">
        <v>3141</v>
      </c>
      <c r="C5349" s="8" t="str">
        <f t="shared" si="6408"/>
        <v>20th &amp; Fairmount</v>
      </c>
      <c r="D5349" s="2" t="s">
        <v>3144</v>
      </c>
      <c r="E5349" s="4" t="str">
        <f t="shared" ref="E5349" si="6410">LEFT(A5349,(FIND(" return",A5349,1)-1))</f>
        <v>5:30 PM</v>
      </c>
    </row>
    <row r="5350" spans="1:5" ht="13.5" thickBot="1">
      <c r="A5350" s="3" t="s">
        <v>35</v>
      </c>
      <c r="B5350" s="6" t="s">
        <v>3142</v>
      </c>
      <c r="C5350" s="4" t="str">
        <f t="shared" ref="C5350" si="6411">LEFT(A5350,(FIND(" miles",A5350,1)-1))</f>
        <v>2.4</v>
      </c>
    </row>
    <row r="5351" spans="1:5" ht="13.5" thickBot="1">
      <c r="A5351" s="7">
        <v>0</v>
      </c>
      <c r="B5351" s="2" t="s">
        <v>3139</v>
      </c>
      <c r="C5351" s="8" t="str">
        <f t="shared" ref="C5351" si="6412">MID(A5347,FIND(" - ",A5347)+3, 2)</f>
        <v>16</v>
      </c>
    </row>
    <row r="5352" spans="1:5" ht="13.5" thickBot="1">
      <c r="A5352" s="1" t="s">
        <v>2442</v>
      </c>
      <c r="B5352" s="2" t="s">
        <v>3138</v>
      </c>
      <c r="C5352" s="4" t="str">
        <f t="shared" ref="C5352" si="6413">LEFT(A5352,(FIND(" -",A5352,1)-1))</f>
        <v>6/18/2018</v>
      </c>
    </row>
    <row r="5353" spans="1:5" ht="13.5" thickBot="1">
      <c r="A5353" s="3" t="s">
        <v>1647</v>
      </c>
      <c r="B5353" s="2" t="s">
        <v>3140</v>
      </c>
      <c r="C5353" s="8" t="str">
        <f t="shared" ref="C5353:C5354" si="6414">MID(A5353,FIND(" - ",A5353)+3,LEN(A5353))</f>
        <v>20th &amp; Fairmount</v>
      </c>
      <c r="D5353" s="2" t="s">
        <v>3143</v>
      </c>
      <c r="E5353" s="4" t="str">
        <f t="shared" ref="E5353" si="6415">LEFT(A5353,(FIND(" checkout",A5353,1)-1))</f>
        <v>8:17 AM</v>
      </c>
    </row>
    <row r="5354" spans="1:5" ht="13.5" thickBot="1">
      <c r="A5354" s="5" t="s">
        <v>222</v>
      </c>
      <c r="B5354" s="2" t="s">
        <v>3141</v>
      </c>
      <c r="C5354" s="8" t="str">
        <f t="shared" si="6414"/>
        <v>The Children's Hospital of Philadelphia (CHOP)</v>
      </c>
      <c r="D5354" s="2" t="s">
        <v>3144</v>
      </c>
      <c r="E5354" s="4" t="str">
        <f t="shared" ref="E5354" si="6416">LEFT(A5354,(FIND(" return",A5354,1)-1))</f>
        <v>8:32 AM</v>
      </c>
    </row>
    <row r="5355" spans="1:5" ht="13.5" thickBot="1">
      <c r="A5355" s="3" t="s">
        <v>23</v>
      </c>
      <c r="B5355" s="6" t="s">
        <v>3142</v>
      </c>
      <c r="C5355" s="4" t="str">
        <f t="shared" ref="C5355" si="6417">LEFT(A5355,(FIND(" miles",A5355,1)-1))</f>
        <v>2.25</v>
      </c>
    </row>
    <row r="5356" spans="1:5" ht="13.5" thickBot="1">
      <c r="A5356" s="7">
        <v>0</v>
      </c>
      <c r="B5356" s="2" t="s">
        <v>3139</v>
      </c>
      <c r="C5356" s="8" t="str">
        <f t="shared" ref="C5356" si="6418">MID(A5352,FIND(" - ",A5352)+3, 2)</f>
        <v>15</v>
      </c>
    </row>
    <row r="5357" spans="1:5" ht="13.5" thickBot="1">
      <c r="A5357" s="1" t="s">
        <v>2443</v>
      </c>
      <c r="B5357" s="2" t="s">
        <v>3138</v>
      </c>
      <c r="C5357" s="4" t="str">
        <f t="shared" ref="C5357" si="6419">LEFT(A5357,(FIND(" -",A5357,1)-1))</f>
        <v>6/19/2018</v>
      </c>
    </row>
    <row r="5358" spans="1:5" ht="13.5" thickBot="1">
      <c r="A5358" s="3" t="s">
        <v>2037</v>
      </c>
      <c r="B5358" s="2" t="s">
        <v>3140</v>
      </c>
      <c r="C5358" s="8" t="str">
        <f t="shared" ref="C5358:C5359" si="6420">MID(A5358,FIND(" - ",A5358)+3,LEN(A5358))</f>
        <v>20th &amp; Fairmount</v>
      </c>
      <c r="D5358" s="2" t="s">
        <v>3143</v>
      </c>
      <c r="E5358" s="4" t="str">
        <f t="shared" ref="E5358" si="6421">LEFT(A5358,(FIND(" checkout",A5358,1)-1))</f>
        <v>8:20 AM</v>
      </c>
    </row>
    <row r="5359" spans="1:5" ht="13.5" thickBot="1">
      <c r="A5359" s="5" t="s">
        <v>2389</v>
      </c>
      <c r="B5359" s="2" t="s">
        <v>3141</v>
      </c>
      <c r="C5359" s="8" t="str">
        <f t="shared" si="6420"/>
        <v>27th &amp; South</v>
      </c>
      <c r="D5359" s="2" t="s">
        <v>3144</v>
      </c>
      <c r="E5359" s="4" t="str">
        <f t="shared" ref="E5359" si="6422">LEFT(A5359,(FIND(" return",A5359,1)-1))</f>
        <v>8:36 AM</v>
      </c>
    </row>
    <row r="5360" spans="1:5" ht="13.5" thickBot="1">
      <c r="A5360" s="3" t="s">
        <v>35</v>
      </c>
      <c r="B5360" s="6" t="s">
        <v>3142</v>
      </c>
      <c r="C5360" s="4" t="str">
        <f t="shared" ref="C5360" si="6423">LEFT(A5360,(FIND(" miles",A5360,1)-1))</f>
        <v>2.4</v>
      </c>
    </row>
    <row r="5361" spans="1:5" ht="13.5" thickBot="1">
      <c r="A5361" s="7">
        <v>0</v>
      </c>
      <c r="B5361" s="2" t="s">
        <v>3139</v>
      </c>
      <c r="C5361" s="8" t="str">
        <f t="shared" ref="C5361" si="6424">MID(A5357,FIND(" - ",A5357)+3, 2)</f>
        <v>16</v>
      </c>
    </row>
    <row r="5362" spans="1:5" ht="13.5" thickBot="1">
      <c r="A5362" s="1" t="s">
        <v>2444</v>
      </c>
      <c r="B5362" s="2" t="s">
        <v>3138</v>
      </c>
      <c r="C5362" s="4" t="str">
        <f t="shared" ref="C5362" si="6425">LEFT(A5362,(FIND(" -",A5362,1)-1))</f>
        <v>6/19/2018</v>
      </c>
    </row>
    <row r="5363" spans="1:5" ht="13.5" thickBot="1">
      <c r="A5363" s="3" t="s">
        <v>2445</v>
      </c>
      <c r="B5363" s="2" t="s">
        <v>3140</v>
      </c>
      <c r="C5363" s="8" t="str">
        <f t="shared" ref="C5363:C5364" si="6426">MID(A5363,FIND(" - ",A5363)+3,LEN(A5363))</f>
        <v>27th &amp; South</v>
      </c>
      <c r="D5363" s="2" t="s">
        <v>3143</v>
      </c>
      <c r="E5363" s="4" t="str">
        <f t="shared" ref="E5363" si="6427">LEFT(A5363,(FIND(" checkout",A5363,1)-1))</f>
        <v>5:33 PM</v>
      </c>
    </row>
    <row r="5364" spans="1:5" ht="13.5" thickBot="1">
      <c r="A5364" s="5" t="s">
        <v>2446</v>
      </c>
      <c r="B5364" s="2" t="s">
        <v>3141</v>
      </c>
      <c r="C5364" s="8" t="str">
        <f t="shared" si="6426"/>
        <v>23rd &amp; Fairmount</v>
      </c>
      <c r="D5364" s="2" t="s">
        <v>3144</v>
      </c>
      <c r="E5364" s="4" t="str">
        <f t="shared" ref="E5364" si="6428">LEFT(A5364,(FIND(" return",A5364,1)-1))</f>
        <v>5:51 PM</v>
      </c>
    </row>
    <row r="5365" spans="1:5" ht="13.5" thickBot="1">
      <c r="A5365" s="3" t="s">
        <v>74</v>
      </c>
      <c r="B5365" s="6" t="s">
        <v>3142</v>
      </c>
      <c r="C5365" s="4" t="str">
        <f t="shared" ref="C5365" si="6429">LEFT(A5365,(FIND(" miles",A5365,1)-1))</f>
        <v>2.7</v>
      </c>
    </row>
    <row r="5366" spans="1:5" ht="13.5" thickBot="1">
      <c r="A5366" s="7">
        <v>0</v>
      </c>
      <c r="B5366" s="2" t="s">
        <v>3139</v>
      </c>
      <c r="C5366" s="8" t="str">
        <f t="shared" ref="C5366" si="6430">MID(A5362,FIND(" - ",A5362)+3, 2)</f>
        <v>18</v>
      </c>
    </row>
    <row r="5367" spans="1:5" ht="13.5" thickBot="1">
      <c r="A5367" s="1" t="s">
        <v>2447</v>
      </c>
      <c r="B5367" s="2" t="s">
        <v>3138</v>
      </c>
      <c r="C5367" s="4" t="str">
        <f t="shared" ref="C5367" si="6431">LEFT(A5367,(FIND(" -",A5367,1)-1))</f>
        <v>6/20/2018</v>
      </c>
    </row>
    <row r="5368" spans="1:5" ht="13.5" thickBot="1">
      <c r="A5368" s="3" t="s">
        <v>2448</v>
      </c>
      <c r="B5368" s="2" t="s">
        <v>3140</v>
      </c>
      <c r="C5368" s="8" t="str">
        <f t="shared" ref="C5368:C5369" si="6432">MID(A5368,FIND(" - ",A5368)+3,LEN(A5368))</f>
        <v>20th &amp; Fairmount</v>
      </c>
      <c r="D5368" s="2" t="s">
        <v>3143</v>
      </c>
      <c r="E5368" s="4" t="str">
        <f t="shared" ref="E5368" si="6433">LEFT(A5368,(FIND(" checkout",A5368,1)-1))</f>
        <v>5:00 PM</v>
      </c>
    </row>
    <row r="5369" spans="1:5" ht="13.5" thickBot="1">
      <c r="A5369" s="5" t="s">
        <v>2449</v>
      </c>
      <c r="B5369" s="2" t="s">
        <v>3141</v>
      </c>
      <c r="C5369" s="8" t="str">
        <f t="shared" si="6432"/>
        <v>25th &amp; Locust</v>
      </c>
      <c r="D5369" s="2" t="s">
        <v>3144</v>
      </c>
      <c r="E5369" s="4" t="str">
        <f t="shared" ref="E5369" si="6434">LEFT(A5369,(FIND(" return",A5369,1)-1))</f>
        <v>5:11 PM</v>
      </c>
    </row>
    <row r="5370" spans="1:5" ht="13.5" thickBot="1">
      <c r="A5370" s="3" t="s">
        <v>330</v>
      </c>
      <c r="B5370" s="6" t="s">
        <v>3142</v>
      </c>
      <c r="C5370" s="4" t="str">
        <f t="shared" ref="C5370" si="6435">LEFT(A5370,(FIND(" miles",A5370,1)-1))</f>
        <v>1.65</v>
      </c>
    </row>
    <row r="5371" spans="1:5" ht="13.5" thickBot="1">
      <c r="A5371" s="7">
        <v>0</v>
      </c>
      <c r="B5371" s="2" t="s">
        <v>3139</v>
      </c>
      <c r="C5371" s="8" t="str">
        <f t="shared" ref="C5371" si="6436">MID(A5367,FIND(" - ",A5367)+3, 2)</f>
        <v>11</v>
      </c>
    </row>
    <row r="5372" spans="1:5" ht="13.5" thickBot="1">
      <c r="A5372" s="1" t="s">
        <v>2450</v>
      </c>
      <c r="B5372" s="2" t="s">
        <v>3138</v>
      </c>
      <c r="C5372" s="4" t="str">
        <f t="shared" ref="C5372" si="6437">LEFT(A5372,(FIND(" -",A5372,1)-1))</f>
        <v>6/21/2018</v>
      </c>
    </row>
    <row r="5373" spans="1:5" ht="13.5" thickBot="1">
      <c r="A5373" s="3" t="s">
        <v>1808</v>
      </c>
      <c r="B5373" s="2" t="s">
        <v>3140</v>
      </c>
      <c r="C5373" s="8" t="str">
        <f t="shared" ref="C5373:C5374" si="6438">MID(A5373,FIND(" - ",A5373)+3,LEN(A5373))</f>
        <v>20th &amp; Fairmount</v>
      </c>
      <c r="D5373" s="2" t="s">
        <v>3143</v>
      </c>
      <c r="E5373" s="4" t="str">
        <f t="shared" ref="E5373" si="6439">LEFT(A5373,(FIND(" checkout",A5373,1)-1))</f>
        <v>8:18 AM</v>
      </c>
    </row>
    <row r="5374" spans="1:5" ht="13.5" thickBot="1">
      <c r="A5374" s="5" t="s">
        <v>1943</v>
      </c>
      <c r="B5374" s="2" t="s">
        <v>3141</v>
      </c>
      <c r="C5374" s="8" t="str">
        <f t="shared" si="6438"/>
        <v>23rd &amp; Fairmount</v>
      </c>
      <c r="D5374" s="2" t="s">
        <v>3144</v>
      </c>
      <c r="E5374" s="4" t="str">
        <f t="shared" ref="E5374" si="6440">LEFT(A5374,(FIND(" return",A5374,1)-1))</f>
        <v>8:20 AM</v>
      </c>
    </row>
    <row r="5375" spans="1:5" ht="13.5" thickBot="1">
      <c r="A5375" s="3" t="s">
        <v>182</v>
      </c>
      <c r="B5375" s="6" t="s">
        <v>3142</v>
      </c>
      <c r="C5375" s="4" t="str">
        <f t="shared" ref="C5375" si="6441">LEFT(A5375,(FIND(" miles",A5375,1)-1))</f>
        <v>0.3</v>
      </c>
    </row>
    <row r="5376" spans="1:5" ht="13.5" thickBot="1">
      <c r="A5376" s="7">
        <v>0</v>
      </c>
      <c r="B5376" s="2" t="s">
        <v>3139</v>
      </c>
      <c r="C5376" s="8" t="str">
        <f t="shared" ref="C5376" si="6442">MID(A5372,FIND(" - ",A5372)+3, 2)</f>
        <v xml:space="preserve">2 </v>
      </c>
    </row>
    <row r="5377" spans="1:5" ht="13.5" thickBot="1">
      <c r="A5377" s="1" t="s">
        <v>2451</v>
      </c>
      <c r="B5377" s="2" t="s">
        <v>3138</v>
      </c>
      <c r="C5377" s="4" t="str">
        <f t="shared" ref="C5377" si="6443">LEFT(A5377,(FIND(" -",A5377,1)-1))</f>
        <v>6/21/2018</v>
      </c>
    </row>
    <row r="5378" spans="1:5" ht="13.5" thickBot="1">
      <c r="A5378" s="3" t="s">
        <v>517</v>
      </c>
      <c r="B5378" s="2" t="s">
        <v>3140</v>
      </c>
      <c r="C5378" s="8" t="str">
        <f t="shared" ref="C5378:C5379" si="6444">MID(A5378,FIND(" - ",A5378)+3,LEN(A5378))</f>
        <v>23rd &amp; Fairmount</v>
      </c>
      <c r="D5378" s="2" t="s">
        <v>3143</v>
      </c>
      <c r="E5378" s="4" t="str">
        <f t="shared" ref="E5378" si="6445">LEFT(A5378,(FIND(" checkout",A5378,1)-1))</f>
        <v>8:21 AM</v>
      </c>
    </row>
    <row r="5379" spans="1:5" ht="13.5" thickBot="1">
      <c r="A5379" s="5" t="s">
        <v>2452</v>
      </c>
      <c r="B5379" s="2" t="s">
        <v>3141</v>
      </c>
      <c r="C5379" s="8" t="str">
        <f t="shared" si="6444"/>
        <v>27th &amp; South</v>
      </c>
      <c r="D5379" s="2" t="s">
        <v>3144</v>
      </c>
      <c r="E5379" s="4" t="str">
        <f t="shared" ref="E5379" si="6446">LEFT(A5379,(FIND(" return",A5379,1)-1))</f>
        <v>8:33 AM</v>
      </c>
    </row>
    <row r="5380" spans="1:5" ht="13.5" thickBot="1">
      <c r="A5380" s="3" t="s">
        <v>106</v>
      </c>
      <c r="B5380" s="6" t="s">
        <v>3142</v>
      </c>
      <c r="C5380" s="4" t="str">
        <f t="shared" ref="C5380" si="6447">LEFT(A5380,(FIND(" miles",A5380,1)-1))</f>
        <v>1.8</v>
      </c>
    </row>
    <row r="5381" spans="1:5" ht="13.5" thickBot="1">
      <c r="A5381" s="7">
        <v>0</v>
      </c>
      <c r="B5381" s="2" t="s">
        <v>3139</v>
      </c>
      <c r="C5381" s="8" t="str">
        <f t="shared" ref="C5381" si="6448">MID(A5377,FIND(" - ",A5377)+3, 2)</f>
        <v>12</v>
      </c>
    </row>
    <row r="5382" spans="1:5" ht="13.5" thickBot="1">
      <c r="A5382" s="1" t="s">
        <v>2453</v>
      </c>
      <c r="B5382" s="2" t="s">
        <v>3138</v>
      </c>
      <c r="C5382" s="4" t="str">
        <f t="shared" ref="C5382" si="6449">LEFT(A5382,(FIND(" -",A5382,1)-1))</f>
        <v>6/21/2018</v>
      </c>
    </row>
    <row r="5383" spans="1:5" ht="13.5" thickBot="1">
      <c r="A5383" s="3" t="s">
        <v>1432</v>
      </c>
      <c r="B5383" s="2" t="s">
        <v>3140</v>
      </c>
      <c r="C5383" s="8" t="str">
        <f t="shared" ref="C5383:C5384" si="6450">MID(A5383,FIND(" - ",A5383)+3,LEN(A5383))</f>
        <v>The Children's Hospital of Philadelphia (CHOP)</v>
      </c>
      <c r="D5383" s="2" t="s">
        <v>3143</v>
      </c>
      <c r="E5383" s="4" t="str">
        <f t="shared" ref="E5383" si="6451">LEFT(A5383,(FIND(" checkout",A5383,1)-1))</f>
        <v>5:18 PM</v>
      </c>
    </row>
    <row r="5384" spans="1:5" ht="13.5" thickBot="1">
      <c r="A5384" s="5" t="s">
        <v>2454</v>
      </c>
      <c r="B5384" s="2" t="s">
        <v>3141</v>
      </c>
      <c r="C5384" s="8" t="str">
        <f t="shared" si="6450"/>
        <v>Rodin Museum</v>
      </c>
      <c r="D5384" s="2" t="s">
        <v>3144</v>
      </c>
      <c r="E5384" s="4" t="str">
        <f t="shared" ref="E5384" si="6452">LEFT(A5384,(FIND(" return",A5384,1)-1))</f>
        <v>5:38 PM</v>
      </c>
    </row>
    <row r="5385" spans="1:5" ht="13.5" thickBot="1">
      <c r="A5385" s="3" t="s">
        <v>68</v>
      </c>
      <c r="B5385" s="6" t="s">
        <v>3142</v>
      </c>
      <c r="C5385" s="4" t="str">
        <f t="shared" ref="C5385" si="6453">LEFT(A5385,(FIND(" miles",A5385,1)-1))</f>
        <v>3</v>
      </c>
    </row>
    <row r="5386" spans="1:5" ht="13.5" thickBot="1">
      <c r="A5386" s="7">
        <v>0</v>
      </c>
      <c r="B5386" s="2" t="s">
        <v>3139</v>
      </c>
      <c r="C5386" s="8" t="str">
        <f t="shared" ref="C5386" si="6454">MID(A5382,FIND(" - ",A5382)+3, 2)</f>
        <v>20</v>
      </c>
    </row>
    <row r="5387" spans="1:5" ht="13.5" thickBot="1">
      <c r="A5387" s="1" t="s">
        <v>2455</v>
      </c>
      <c r="B5387" s="2" t="s">
        <v>3138</v>
      </c>
      <c r="C5387" s="4" t="str">
        <f t="shared" ref="C5387" si="6455">LEFT(A5387,(FIND(" -",A5387,1)-1))</f>
        <v>6/22/2018</v>
      </c>
    </row>
    <row r="5388" spans="1:5" ht="13.5" thickBot="1">
      <c r="A5388" s="3" t="s">
        <v>1718</v>
      </c>
      <c r="B5388" s="2" t="s">
        <v>3140</v>
      </c>
      <c r="C5388" s="8" t="str">
        <f t="shared" ref="C5388:C5389" si="6456">MID(A5388,FIND(" - ",A5388)+3,LEN(A5388))</f>
        <v>20th &amp; Fairmount</v>
      </c>
      <c r="D5388" s="2" t="s">
        <v>3143</v>
      </c>
      <c r="E5388" s="4" t="str">
        <f t="shared" ref="E5388" si="6457">LEFT(A5388,(FIND(" checkout",A5388,1)-1))</f>
        <v>10:21 AM</v>
      </c>
    </row>
    <row r="5389" spans="1:5" ht="13.5" thickBot="1">
      <c r="A5389" s="5" t="s">
        <v>2456</v>
      </c>
      <c r="B5389" s="2" t="s">
        <v>3141</v>
      </c>
      <c r="C5389" s="8" t="str">
        <f t="shared" si="6456"/>
        <v>27th &amp; South</v>
      </c>
      <c r="D5389" s="2" t="s">
        <v>3144</v>
      </c>
      <c r="E5389" s="4" t="str">
        <f t="shared" ref="E5389" si="6458">LEFT(A5389,(FIND(" return",A5389,1)-1))</f>
        <v>10:38 AM</v>
      </c>
    </row>
    <row r="5390" spans="1:5" ht="13.5" thickBot="1">
      <c r="A5390" s="3" t="s">
        <v>45</v>
      </c>
      <c r="B5390" s="6" t="s">
        <v>3142</v>
      </c>
      <c r="C5390" s="4" t="str">
        <f t="shared" ref="C5390" si="6459">LEFT(A5390,(FIND(" miles",A5390,1)-1))</f>
        <v>2.55</v>
      </c>
    </row>
    <row r="5391" spans="1:5" ht="13.5" thickBot="1">
      <c r="A5391" s="7">
        <v>0</v>
      </c>
      <c r="B5391" s="2" t="s">
        <v>3139</v>
      </c>
      <c r="C5391" s="8" t="str">
        <f t="shared" ref="C5391" si="6460">MID(A5387,FIND(" - ",A5387)+3, 2)</f>
        <v>17</v>
      </c>
    </row>
    <row r="5392" spans="1:5" ht="13.5" thickBot="1">
      <c r="A5392" s="1" t="s">
        <v>2457</v>
      </c>
      <c r="B5392" s="2" t="s">
        <v>3138</v>
      </c>
      <c r="C5392" s="4" t="str">
        <f t="shared" ref="C5392" si="6461">LEFT(A5392,(FIND(" -",A5392,1)-1))</f>
        <v>6/23/2018</v>
      </c>
    </row>
    <row r="5393" spans="1:5" ht="13.5" thickBot="1">
      <c r="A5393" s="3" t="s">
        <v>2458</v>
      </c>
      <c r="B5393" s="2" t="s">
        <v>3140</v>
      </c>
      <c r="C5393" s="8" t="str">
        <f t="shared" ref="C5393:C5394" si="6462">MID(A5393,FIND(" - ",A5393)+3,LEN(A5393))</f>
        <v>6th &amp; Race</v>
      </c>
      <c r="D5393" s="2" t="s">
        <v>3143</v>
      </c>
      <c r="E5393" s="4" t="str">
        <f t="shared" ref="E5393" si="6463">LEFT(A5393,(FIND(" checkout",A5393,1)-1))</f>
        <v>6:00 PM</v>
      </c>
    </row>
    <row r="5394" spans="1:5" ht="13.5" thickBot="1">
      <c r="A5394" s="5" t="s">
        <v>1690</v>
      </c>
      <c r="B5394" s="2" t="s">
        <v>3141</v>
      </c>
      <c r="C5394" s="8" t="str">
        <f t="shared" si="6462"/>
        <v>20th &amp; Fairmount</v>
      </c>
      <c r="D5394" s="2" t="s">
        <v>3144</v>
      </c>
      <c r="E5394" s="4" t="str">
        <f t="shared" ref="E5394" si="6464">LEFT(A5394,(FIND(" return",A5394,1)-1))</f>
        <v>6:16 PM</v>
      </c>
    </row>
    <row r="5395" spans="1:5" ht="13.5" thickBot="1">
      <c r="A5395" s="3" t="s">
        <v>35</v>
      </c>
      <c r="B5395" s="6" t="s">
        <v>3142</v>
      </c>
      <c r="C5395" s="4" t="str">
        <f t="shared" ref="C5395" si="6465">LEFT(A5395,(FIND(" miles",A5395,1)-1))</f>
        <v>2.4</v>
      </c>
    </row>
    <row r="5396" spans="1:5" ht="13.5" thickBot="1">
      <c r="A5396" s="7">
        <v>0</v>
      </c>
      <c r="B5396" s="2" t="s">
        <v>3139</v>
      </c>
      <c r="C5396" s="8" t="str">
        <f t="shared" ref="C5396" si="6466">MID(A5392,FIND(" - ",A5392)+3, 2)</f>
        <v>16</v>
      </c>
    </row>
    <row r="5397" spans="1:5" ht="13.5" thickBot="1">
      <c r="A5397" s="1" t="s">
        <v>2459</v>
      </c>
      <c r="B5397" s="2" t="s">
        <v>3138</v>
      </c>
      <c r="C5397" s="4" t="str">
        <f t="shared" ref="C5397" si="6467">LEFT(A5397,(FIND(" -",A5397,1)-1))</f>
        <v>6/25/2018</v>
      </c>
    </row>
    <row r="5398" spans="1:5" ht="13.5" thickBot="1">
      <c r="A5398" s="3" t="s">
        <v>2460</v>
      </c>
      <c r="B5398" s="2" t="s">
        <v>3140</v>
      </c>
      <c r="C5398" s="8" t="str">
        <f t="shared" ref="C5398:C5399" si="6468">MID(A5398,FIND(" - ",A5398)+3,LEN(A5398))</f>
        <v>20th &amp; Fairmount</v>
      </c>
      <c r="D5398" s="2" t="s">
        <v>3143</v>
      </c>
      <c r="E5398" s="4" t="str">
        <f t="shared" ref="E5398" si="6469">LEFT(A5398,(FIND(" checkout",A5398,1)-1))</f>
        <v>1:13 PM</v>
      </c>
    </row>
    <row r="5399" spans="1:5" ht="13.5" thickBot="1">
      <c r="A5399" s="5" t="s">
        <v>2461</v>
      </c>
      <c r="B5399" s="2" t="s">
        <v>3141</v>
      </c>
      <c r="C5399" s="8" t="str">
        <f t="shared" si="6468"/>
        <v>The Children's Hospital of Philadelphia (CHOP)</v>
      </c>
      <c r="D5399" s="2" t="s">
        <v>3144</v>
      </c>
      <c r="E5399" s="4" t="str">
        <f t="shared" ref="E5399" si="6470">LEFT(A5399,(FIND(" return",A5399,1)-1))</f>
        <v>1:30 PM</v>
      </c>
    </row>
    <row r="5400" spans="1:5" ht="13.5" thickBot="1">
      <c r="A5400" s="3" t="s">
        <v>45</v>
      </c>
      <c r="B5400" s="6" t="s">
        <v>3142</v>
      </c>
      <c r="C5400" s="4" t="str">
        <f t="shared" ref="C5400" si="6471">LEFT(A5400,(FIND(" miles",A5400,1)-1))</f>
        <v>2.55</v>
      </c>
    </row>
    <row r="5401" spans="1:5" ht="13.5" thickBot="1">
      <c r="A5401" s="7">
        <v>0</v>
      </c>
      <c r="B5401" s="2" t="s">
        <v>3139</v>
      </c>
      <c r="C5401" s="8" t="str">
        <f t="shared" ref="C5401" si="6472">MID(A5397,FIND(" - ",A5397)+3, 2)</f>
        <v>17</v>
      </c>
    </row>
    <row r="5402" spans="1:5" ht="13.5" thickBot="1">
      <c r="A5402" s="1" t="s">
        <v>2462</v>
      </c>
      <c r="B5402" s="2" t="s">
        <v>3138</v>
      </c>
      <c r="C5402" s="4" t="str">
        <f t="shared" ref="C5402" si="6473">LEFT(A5402,(FIND(" -",A5402,1)-1))</f>
        <v>6/25/2018</v>
      </c>
    </row>
    <row r="5403" spans="1:5" ht="13.5" thickBot="1">
      <c r="A5403" s="3" t="s">
        <v>1409</v>
      </c>
      <c r="B5403" s="2" t="s">
        <v>3140</v>
      </c>
      <c r="C5403" s="8" t="str">
        <f t="shared" ref="C5403:C5404" si="6474">MID(A5403,FIND(" - ",A5403)+3,LEN(A5403))</f>
        <v>The Children's Hospital of Philadelphia (CHOP)</v>
      </c>
      <c r="D5403" s="2" t="s">
        <v>3143</v>
      </c>
      <c r="E5403" s="4" t="str">
        <f t="shared" ref="E5403" si="6475">LEFT(A5403,(FIND(" checkout",A5403,1)-1))</f>
        <v>5:13 PM</v>
      </c>
    </row>
    <row r="5404" spans="1:5" ht="13.5" thickBot="1">
      <c r="A5404" s="5" t="s">
        <v>2056</v>
      </c>
      <c r="B5404" s="2" t="s">
        <v>3141</v>
      </c>
      <c r="C5404" s="8" t="str">
        <f t="shared" si="6474"/>
        <v>20th &amp; Fairmount</v>
      </c>
      <c r="D5404" s="2" t="s">
        <v>3144</v>
      </c>
      <c r="E5404" s="4" t="str">
        <f t="shared" ref="E5404" si="6476">LEFT(A5404,(FIND(" return",A5404,1)-1))</f>
        <v>5:33 PM</v>
      </c>
    </row>
    <row r="5405" spans="1:5" ht="13.5" thickBot="1">
      <c r="A5405" s="3" t="s">
        <v>68</v>
      </c>
      <c r="B5405" s="6" t="s">
        <v>3142</v>
      </c>
      <c r="C5405" s="4" t="str">
        <f t="shared" ref="C5405" si="6477">LEFT(A5405,(FIND(" miles",A5405,1)-1))</f>
        <v>3</v>
      </c>
    </row>
    <row r="5406" spans="1:5" ht="13.5" thickBot="1">
      <c r="A5406" s="7">
        <v>0</v>
      </c>
      <c r="B5406" s="2" t="s">
        <v>3139</v>
      </c>
      <c r="C5406" s="8" t="str">
        <f t="shared" ref="C5406" si="6478">MID(A5402,FIND(" - ",A5402)+3, 2)</f>
        <v>20</v>
      </c>
    </row>
    <row r="5407" spans="1:5" ht="13.5" thickBot="1">
      <c r="A5407" s="1" t="s">
        <v>2463</v>
      </c>
      <c r="B5407" s="2" t="s">
        <v>3138</v>
      </c>
      <c r="C5407" s="4" t="str">
        <f t="shared" ref="C5407" si="6479">LEFT(A5407,(FIND(" -",A5407,1)-1))</f>
        <v>6/26/2018</v>
      </c>
    </row>
    <row r="5408" spans="1:5" ht="13.5" thickBot="1">
      <c r="A5408" s="3" t="s">
        <v>2169</v>
      </c>
      <c r="B5408" s="2" t="s">
        <v>3140</v>
      </c>
      <c r="C5408" s="8" t="str">
        <f t="shared" ref="C5408:C5409" si="6480">MID(A5408,FIND(" - ",A5408)+3,LEN(A5408))</f>
        <v>20th &amp; Fairmount</v>
      </c>
      <c r="D5408" s="2" t="s">
        <v>3143</v>
      </c>
      <c r="E5408" s="4" t="str">
        <f t="shared" ref="E5408" si="6481">LEFT(A5408,(FIND(" checkout",A5408,1)-1))</f>
        <v>8:32 AM</v>
      </c>
    </row>
    <row r="5409" spans="1:5" ht="13.5" thickBot="1">
      <c r="A5409" s="5" t="s">
        <v>2382</v>
      </c>
      <c r="B5409" s="2" t="s">
        <v>3141</v>
      </c>
      <c r="C5409" s="8" t="str">
        <f t="shared" si="6480"/>
        <v>27th &amp; South</v>
      </c>
      <c r="D5409" s="2" t="s">
        <v>3144</v>
      </c>
      <c r="E5409" s="4" t="str">
        <f t="shared" ref="E5409" si="6482">LEFT(A5409,(FIND(" return",A5409,1)-1))</f>
        <v>8:47 AM</v>
      </c>
    </row>
    <row r="5410" spans="1:5" ht="13.5" thickBot="1">
      <c r="A5410" s="3" t="s">
        <v>23</v>
      </c>
      <c r="B5410" s="6" t="s">
        <v>3142</v>
      </c>
      <c r="C5410" s="4" t="str">
        <f t="shared" ref="C5410" si="6483">LEFT(A5410,(FIND(" miles",A5410,1)-1))</f>
        <v>2.25</v>
      </c>
    </row>
    <row r="5411" spans="1:5" ht="13.5" thickBot="1">
      <c r="A5411" s="7">
        <v>0</v>
      </c>
      <c r="B5411" s="2" t="s">
        <v>3139</v>
      </c>
      <c r="C5411" s="8" t="str">
        <f t="shared" ref="C5411" si="6484">MID(A5407,FIND(" - ",A5407)+3, 2)</f>
        <v>15</v>
      </c>
    </row>
    <row r="5412" spans="1:5" ht="13.5" thickBot="1">
      <c r="A5412" s="1" t="s">
        <v>2464</v>
      </c>
      <c r="B5412" s="2" t="s">
        <v>3138</v>
      </c>
      <c r="C5412" s="4" t="str">
        <f t="shared" ref="C5412" si="6485">LEFT(A5412,(FIND(" -",A5412,1)-1))</f>
        <v>6/26/2018</v>
      </c>
    </row>
    <row r="5413" spans="1:5" ht="13.5" thickBot="1">
      <c r="A5413" s="3" t="s">
        <v>2465</v>
      </c>
      <c r="B5413" s="2" t="s">
        <v>3140</v>
      </c>
      <c r="C5413" s="8" t="str">
        <f t="shared" ref="C5413:C5414" si="6486">MID(A5413,FIND(" - ",A5413)+3,LEN(A5413))</f>
        <v>27th &amp; South</v>
      </c>
      <c r="D5413" s="2" t="s">
        <v>3143</v>
      </c>
      <c r="E5413" s="4" t="str">
        <f t="shared" ref="E5413" si="6487">LEFT(A5413,(FIND(" checkout",A5413,1)-1))</f>
        <v>4:35 PM</v>
      </c>
    </row>
    <row r="5414" spans="1:5" ht="13.5" thickBot="1">
      <c r="A5414" s="5" t="s">
        <v>2466</v>
      </c>
      <c r="B5414" s="2" t="s">
        <v>3141</v>
      </c>
      <c r="C5414" s="8" t="str">
        <f t="shared" si="6486"/>
        <v>23rd &amp; Fairmount</v>
      </c>
      <c r="D5414" s="2" t="s">
        <v>3144</v>
      </c>
      <c r="E5414" s="4" t="str">
        <f t="shared" ref="E5414" si="6488">LEFT(A5414,(FIND(" return",A5414,1)-1))</f>
        <v>4:51 PM</v>
      </c>
    </row>
    <row r="5415" spans="1:5" ht="13.5" thickBot="1">
      <c r="A5415" s="3" t="s">
        <v>35</v>
      </c>
      <c r="B5415" s="6" t="s">
        <v>3142</v>
      </c>
      <c r="C5415" s="4" t="str">
        <f t="shared" ref="C5415" si="6489">LEFT(A5415,(FIND(" miles",A5415,1)-1))</f>
        <v>2.4</v>
      </c>
    </row>
    <row r="5416" spans="1:5" ht="13.5" thickBot="1">
      <c r="A5416" s="7">
        <v>0</v>
      </c>
      <c r="B5416" s="2" t="s">
        <v>3139</v>
      </c>
      <c r="C5416" s="8" t="str">
        <f t="shared" ref="C5416" si="6490">MID(A5412,FIND(" - ",A5412)+3, 2)</f>
        <v>16</v>
      </c>
    </row>
    <row r="5417" spans="1:5" ht="13.5" thickBot="1">
      <c r="A5417" s="1" t="s">
        <v>2467</v>
      </c>
      <c r="B5417" s="2" t="s">
        <v>3138</v>
      </c>
      <c r="C5417" s="4" t="str">
        <f t="shared" ref="C5417" si="6491">LEFT(A5417,(FIND(" -",A5417,1)-1))</f>
        <v>6/27/2018</v>
      </c>
    </row>
    <row r="5418" spans="1:5" ht="13.5" thickBot="1">
      <c r="A5418" s="3" t="s">
        <v>2468</v>
      </c>
      <c r="B5418" s="2" t="s">
        <v>3140</v>
      </c>
      <c r="C5418" s="8" t="str">
        <f t="shared" ref="C5418:C5419" si="6492">MID(A5418,FIND(" - ",A5418)+3,LEN(A5418))</f>
        <v>20th &amp; Fairmount</v>
      </c>
      <c r="D5418" s="2" t="s">
        <v>3143</v>
      </c>
      <c r="E5418" s="4" t="str">
        <f t="shared" ref="E5418" si="6493">LEFT(A5418,(FIND(" checkout",A5418,1)-1))</f>
        <v>8:29 AM</v>
      </c>
    </row>
    <row r="5419" spans="1:5" ht="13.5" thickBot="1">
      <c r="A5419" s="5" t="s">
        <v>2469</v>
      </c>
      <c r="B5419" s="2" t="s">
        <v>3141</v>
      </c>
      <c r="C5419" s="8" t="str">
        <f t="shared" si="6492"/>
        <v>27th &amp; South</v>
      </c>
      <c r="D5419" s="2" t="s">
        <v>3144</v>
      </c>
      <c r="E5419" s="4" t="str">
        <f t="shared" ref="E5419" si="6494">LEFT(A5419,(FIND(" return",A5419,1)-1))</f>
        <v>8:44 AM</v>
      </c>
    </row>
    <row r="5420" spans="1:5" ht="13.5" thickBot="1">
      <c r="A5420" s="3" t="s">
        <v>23</v>
      </c>
      <c r="B5420" s="6" t="s">
        <v>3142</v>
      </c>
      <c r="C5420" s="4" t="str">
        <f t="shared" ref="C5420" si="6495">LEFT(A5420,(FIND(" miles",A5420,1)-1))</f>
        <v>2.25</v>
      </c>
    </row>
    <row r="5421" spans="1:5" ht="13.5" thickBot="1">
      <c r="A5421" s="7">
        <v>0</v>
      </c>
      <c r="B5421" s="2" t="s">
        <v>3139</v>
      </c>
      <c r="C5421" s="8" t="str">
        <f t="shared" ref="C5421" si="6496">MID(A5417,FIND(" - ",A5417)+3, 2)</f>
        <v>15</v>
      </c>
    </row>
    <row r="5422" spans="1:5" ht="13.5" thickBot="1">
      <c r="A5422" s="1" t="s">
        <v>2470</v>
      </c>
      <c r="B5422" s="2" t="s">
        <v>3138</v>
      </c>
      <c r="C5422" s="4" t="str">
        <f t="shared" ref="C5422" si="6497">LEFT(A5422,(FIND(" -",A5422,1)-1))</f>
        <v>6/28/2018</v>
      </c>
    </row>
    <row r="5423" spans="1:5" ht="13.5" thickBot="1">
      <c r="A5423" s="3" t="s">
        <v>2471</v>
      </c>
      <c r="B5423" s="2" t="s">
        <v>3140</v>
      </c>
      <c r="C5423" s="8" t="str">
        <f t="shared" ref="C5423:C5424" si="6498">MID(A5423,FIND(" - ",A5423)+3,LEN(A5423))</f>
        <v>20th &amp; Fairmount</v>
      </c>
      <c r="D5423" s="2" t="s">
        <v>3143</v>
      </c>
      <c r="E5423" s="4" t="str">
        <f t="shared" ref="E5423" si="6499">LEFT(A5423,(FIND(" checkout",A5423,1)-1))</f>
        <v>9:16 AM</v>
      </c>
    </row>
    <row r="5424" spans="1:5" ht="13.5" thickBot="1">
      <c r="A5424" s="5" t="s">
        <v>2472</v>
      </c>
      <c r="B5424" s="2" t="s">
        <v>3141</v>
      </c>
      <c r="C5424" s="8" t="str">
        <f t="shared" si="6498"/>
        <v>27th &amp; South</v>
      </c>
      <c r="D5424" s="2" t="s">
        <v>3144</v>
      </c>
      <c r="E5424" s="4" t="str">
        <f t="shared" ref="E5424" si="6500">LEFT(A5424,(FIND(" return",A5424,1)-1))</f>
        <v>9:32 AM</v>
      </c>
    </row>
    <row r="5425" spans="1:5" ht="13.5" thickBot="1">
      <c r="A5425" s="3" t="s">
        <v>35</v>
      </c>
      <c r="B5425" s="6" t="s">
        <v>3142</v>
      </c>
      <c r="C5425" s="4" t="str">
        <f t="shared" ref="C5425" si="6501">LEFT(A5425,(FIND(" miles",A5425,1)-1))</f>
        <v>2.4</v>
      </c>
    </row>
    <row r="5426" spans="1:5" ht="13.5" thickBot="1">
      <c r="A5426" s="7">
        <v>0</v>
      </c>
      <c r="B5426" s="2" t="s">
        <v>3139</v>
      </c>
      <c r="C5426" s="8" t="str">
        <f t="shared" ref="C5426" si="6502">MID(A5422,FIND(" - ",A5422)+3, 2)</f>
        <v>16</v>
      </c>
    </row>
    <row r="5427" spans="1:5" ht="13.5" thickBot="1">
      <c r="A5427" s="1" t="s">
        <v>2470</v>
      </c>
      <c r="B5427" s="2" t="s">
        <v>3138</v>
      </c>
      <c r="C5427" s="4" t="str">
        <f t="shared" ref="C5427" si="6503">LEFT(A5427,(FIND(" -",A5427,1)-1))</f>
        <v>6/28/2018</v>
      </c>
    </row>
    <row r="5428" spans="1:5" ht="13.5" thickBot="1">
      <c r="A5428" s="3" t="s">
        <v>2473</v>
      </c>
      <c r="B5428" s="2" t="s">
        <v>3140</v>
      </c>
      <c r="C5428" s="8" t="str">
        <f t="shared" ref="C5428:C5429" si="6504">MID(A5428,FIND(" - ",A5428)+3,LEN(A5428))</f>
        <v>27th &amp; South</v>
      </c>
      <c r="D5428" s="2" t="s">
        <v>3143</v>
      </c>
      <c r="E5428" s="4" t="str">
        <f t="shared" ref="E5428" si="6505">LEFT(A5428,(FIND(" checkout",A5428,1)-1))</f>
        <v>5:31 PM</v>
      </c>
    </row>
    <row r="5429" spans="1:5" ht="13.5" thickBot="1">
      <c r="A5429" s="5" t="s">
        <v>2145</v>
      </c>
      <c r="B5429" s="2" t="s">
        <v>3141</v>
      </c>
      <c r="C5429" s="8" t="str">
        <f t="shared" si="6504"/>
        <v>20th &amp; Fairmount</v>
      </c>
      <c r="D5429" s="2" t="s">
        <v>3144</v>
      </c>
      <c r="E5429" s="4" t="str">
        <f t="shared" ref="E5429" si="6506">LEFT(A5429,(FIND(" return",A5429,1)-1))</f>
        <v>5:47 PM</v>
      </c>
    </row>
    <row r="5430" spans="1:5" ht="13.5" thickBot="1">
      <c r="A5430" s="3" t="s">
        <v>35</v>
      </c>
      <c r="B5430" s="6" t="s">
        <v>3142</v>
      </c>
      <c r="C5430" s="4" t="str">
        <f t="shared" ref="C5430" si="6507">LEFT(A5430,(FIND(" miles",A5430,1)-1))</f>
        <v>2.4</v>
      </c>
    </row>
    <row r="5431" spans="1:5" ht="13.5" thickBot="1">
      <c r="A5431" s="7">
        <v>0</v>
      </c>
      <c r="B5431" s="2" t="s">
        <v>3139</v>
      </c>
      <c r="C5431" s="8" t="str">
        <f t="shared" ref="C5431" si="6508">MID(A5427,FIND(" - ",A5427)+3, 2)</f>
        <v>16</v>
      </c>
    </row>
    <row r="5432" spans="1:5" ht="13.5" thickBot="1">
      <c r="A5432" s="1" t="s">
        <v>2474</v>
      </c>
      <c r="B5432" s="2" t="s">
        <v>3138</v>
      </c>
      <c r="C5432" s="4" t="str">
        <f t="shared" ref="C5432" si="6509">LEFT(A5432,(FIND(" -",A5432,1)-1))</f>
        <v>6/29/2018</v>
      </c>
    </row>
    <row r="5433" spans="1:5" ht="13.5" thickBot="1">
      <c r="A5433" s="3" t="s">
        <v>2257</v>
      </c>
      <c r="B5433" s="2" t="s">
        <v>3140</v>
      </c>
      <c r="C5433" s="8" t="str">
        <f t="shared" ref="C5433:C5434" si="6510">MID(A5433,FIND(" - ",A5433)+3,LEN(A5433))</f>
        <v>20th &amp; Fairmount</v>
      </c>
      <c r="D5433" s="2" t="s">
        <v>3143</v>
      </c>
      <c r="E5433" s="4" t="str">
        <f t="shared" ref="E5433" si="6511">LEFT(A5433,(FIND(" checkout",A5433,1)-1))</f>
        <v>8:25 AM</v>
      </c>
    </row>
    <row r="5434" spans="1:5" ht="13.5" thickBot="1">
      <c r="A5434" s="5" t="s">
        <v>2475</v>
      </c>
      <c r="B5434" s="2" t="s">
        <v>3141</v>
      </c>
      <c r="C5434" s="8" t="str">
        <f t="shared" si="6510"/>
        <v>27th &amp; South</v>
      </c>
      <c r="D5434" s="2" t="s">
        <v>3144</v>
      </c>
      <c r="E5434" s="4" t="str">
        <f t="shared" ref="E5434" si="6512">LEFT(A5434,(FIND(" return",A5434,1)-1))</f>
        <v>8:39 AM</v>
      </c>
    </row>
    <row r="5435" spans="1:5" ht="13.5" thickBot="1">
      <c r="A5435" s="3" t="s">
        <v>3</v>
      </c>
      <c r="B5435" s="6" t="s">
        <v>3142</v>
      </c>
      <c r="C5435" s="4" t="str">
        <f t="shared" ref="C5435" si="6513">LEFT(A5435,(FIND(" miles",A5435,1)-1))</f>
        <v>2.1</v>
      </c>
    </row>
    <row r="5436" spans="1:5" ht="13.5" thickBot="1">
      <c r="A5436" s="7">
        <v>0</v>
      </c>
      <c r="B5436" s="2" t="s">
        <v>3139</v>
      </c>
      <c r="C5436" s="8" t="str">
        <f t="shared" ref="C5436" si="6514">MID(A5432,FIND(" - ",A5432)+3, 2)</f>
        <v>14</v>
      </c>
    </row>
    <row r="5437" spans="1:5" ht="13.5" thickBot="1">
      <c r="A5437" s="1" t="s">
        <v>2476</v>
      </c>
      <c r="B5437" s="2" t="s">
        <v>3138</v>
      </c>
      <c r="C5437" s="4" t="str">
        <f t="shared" ref="C5437" si="6515">LEFT(A5437,(FIND(" -",A5437,1)-1))</f>
        <v>6/29/2018</v>
      </c>
    </row>
    <row r="5438" spans="1:5" ht="13.5" thickBot="1">
      <c r="A5438" s="3" t="s">
        <v>1528</v>
      </c>
      <c r="B5438" s="2" t="s">
        <v>3140</v>
      </c>
      <c r="C5438" s="8" t="str">
        <f t="shared" ref="C5438:C5439" si="6516">MID(A5438,FIND(" - ",A5438)+3,LEN(A5438))</f>
        <v>27th &amp; South</v>
      </c>
      <c r="D5438" s="2" t="s">
        <v>3143</v>
      </c>
      <c r="E5438" s="4" t="str">
        <f t="shared" ref="E5438" si="6517">LEFT(A5438,(FIND(" checkout",A5438,1)-1))</f>
        <v>5:47 PM</v>
      </c>
    </row>
    <row r="5439" spans="1:5" ht="13.5" thickBot="1">
      <c r="A5439" s="5" t="s">
        <v>2477</v>
      </c>
      <c r="B5439" s="2" t="s">
        <v>3141</v>
      </c>
      <c r="C5439" s="8" t="str">
        <f t="shared" si="6516"/>
        <v>27th &amp; South</v>
      </c>
      <c r="D5439" s="2" t="s">
        <v>3144</v>
      </c>
      <c r="E5439" s="4" t="str">
        <f t="shared" ref="E5439" si="6518">LEFT(A5439,(FIND(" return",A5439,1)-1))</f>
        <v>5:48 PM</v>
      </c>
    </row>
    <row r="5440" spans="1:5" ht="13.5" thickBot="1">
      <c r="A5440" s="3" t="s">
        <v>81</v>
      </c>
      <c r="B5440" s="6" t="s">
        <v>3142</v>
      </c>
      <c r="C5440" s="4" t="str">
        <f t="shared" ref="C5440" si="6519">LEFT(A5440,(FIND(" miles",A5440,1)-1))</f>
        <v>0.15</v>
      </c>
    </row>
    <row r="5441" spans="1:5" ht="13.5" thickBot="1">
      <c r="A5441" s="7">
        <v>0</v>
      </c>
      <c r="B5441" s="2" t="s">
        <v>3139</v>
      </c>
      <c r="C5441" s="8" t="str">
        <f t="shared" ref="C5441" si="6520">MID(A5437,FIND(" - ",A5437)+3, 2)</f>
        <v xml:space="preserve">1 </v>
      </c>
    </row>
    <row r="5442" spans="1:5" ht="13.5" thickBot="1">
      <c r="A5442" s="1" t="s">
        <v>2474</v>
      </c>
      <c r="B5442" s="2" t="s">
        <v>3138</v>
      </c>
      <c r="C5442" s="4" t="str">
        <f t="shared" ref="C5442" si="6521">LEFT(A5442,(FIND(" -",A5442,1)-1))</f>
        <v>6/29/2018</v>
      </c>
    </row>
    <row r="5443" spans="1:5" ht="13.5" thickBot="1">
      <c r="A5443" s="3" t="s">
        <v>2478</v>
      </c>
      <c r="B5443" s="2" t="s">
        <v>3140</v>
      </c>
      <c r="C5443" s="8" t="str">
        <f t="shared" ref="C5443:C5444" si="6522">MID(A5443,FIND(" - ",A5443)+3,LEN(A5443))</f>
        <v>27th &amp; South</v>
      </c>
      <c r="D5443" s="2" t="s">
        <v>3143</v>
      </c>
      <c r="E5443" s="4" t="str">
        <f t="shared" ref="E5443" si="6523">LEFT(A5443,(FIND(" checkout",A5443,1)-1))</f>
        <v>5:48 PM</v>
      </c>
    </row>
    <row r="5444" spans="1:5" ht="13.5" thickBot="1">
      <c r="A5444" s="5" t="s">
        <v>2479</v>
      </c>
      <c r="B5444" s="2" t="s">
        <v>3141</v>
      </c>
      <c r="C5444" s="8" t="str">
        <f t="shared" si="6522"/>
        <v>20th &amp; Fairmount</v>
      </c>
      <c r="D5444" s="2" t="s">
        <v>3144</v>
      </c>
      <c r="E5444" s="4" t="str">
        <f t="shared" ref="E5444" si="6524">LEFT(A5444,(FIND(" return",A5444,1)-1))</f>
        <v>6:02 PM</v>
      </c>
    </row>
    <row r="5445" spans="1:5" ht="13.5" thickBot="1">
      <c r="A5445" s="3" t="s">
        <v>3</v>
      </c>
      <c r="B5445" s="6" t="s">
        <v>3142</v>
      </c>
      <c r="C5445" s="4" t="str">
        <f t="shared" ref="C5445" si="6525">LEFT(A5445,(FIND(" miles",A5445,1)-1))</f>
        <v>2.1</v>
      </c>
    </row>
    <row r="5446" spans="1:5" ht="13.5" thickBot="1">
      <c r="A5446" s="7">
        <v>0</v>
      </c>
      <c r="B5446" s="2" t="s">
        <v>3139</v>
      </c>
      <c r="C5446" s="8" t="str">
        <f t="shared" ref="C5446" si="6526">MID(A5442,FIND(" - ",A5442)+3, 2)</f>
        <v>14</v>
      </c>
    </row>
    <row r="5447" spans="1:5" ht="13.5" thickBot="1">
      <c r="A5447" s="1" t="s">
        <v>2480</v>
      </c>
      <c r="B5447" s="2" t="s">
        <v>3138</v>
      </c>
      <c r="C5447" s="4" t="str">
        <f t="shared" ref="C5447" si="6527">LEFT(A5447,(FIND(" -",A5447,1)-1))</f>
        <v>7/3/2018</v>
      </c>
    </row>
    <row r="5448" spans="1:5" ht="13.5" thickBot="1">
      <c r="A5448" s="3" t="s">
        <v>2237</v>
      </c>
      <c r="B5448" s="2" t="s">
        <v>3140</v>
      </c>
      <c r="C5448" s="8" t="str">
        <f t="shared" ref="C5448:C5449" si="6528">MID(A5448,FIND(" - ",A5448)+3,LEN(A5448))</f>
        <v>23rd &amp; Fairmount</v>
      </c>
      <c r="D5448" s="2" t="s">
        <v>3143</v>
      </c>
      <c r="E5448" s="4" t="str">
        <f t="shared" ref="E5448" si="6529">LEFT(A5448,(FIND(" checkout",A5448,1)-1))</f>
        <v>8:24 AM</v>
      </c>
    </row>
    <row r="5449" spans="1:5" ht="13.5" thickBot="1">
      <c r="A5449" s="5" t="s">
        <v>2373</v>
      </c>
      <c r="B5449" s="2" t="s">
        <v>3141</v>
      </c>
      <c r="C5449" s="8" t="str">
        <f t="shared" si="6528"/>
        <v>27th &amp; South</v>
      </c>
      <c r="D5449" s="2" t="s">
        <v>3144</v>
      </c>
      <c r="E5449" s="4" t="str">
        <f t="shared" ref="E5449" si="6530">LEFT(A5449,(FIND(" return",A5449,1)-1))</f>
        <v>8:41 AM</v>
      </c>
    </row>
    <row r="5450" spans="1:5" ht="13.5" thickBot="1">
      <c r="A5450" s="3" t="s">
        <v>45</v>
      </c>
      <c r="B5450" s="6" t="s">
        <v>3142</v>
      </c>
      <c r="C5450" s="4" t="str">
        <f t="shared" ref="C5450" si="6531">LEFT(A5450,(FIND(" miles",A5450,1)-1))</f>
        <v>2.55</v>
      </c>
    </row>
    <row r="5451" spans="1:5" ht="13.5" thickBot="1">
      <c r="A5451" s="7">
        <v>0</v>
      </c>
      <c r="B5451" s="2" t="s">
        <v>3139</v>
      </c>
      <c r="C5451" s="8" t="str">
        <f t="shared" ref="C5451" si="6532">MID(A5447,FIND(" - ",A5447)+3, 2)</f>
        <v>17</v>
      </c>
    </row>
    <row r="5452" spans="1:5" ht="13.5" thickBot="1">
      <c r="A5452" s="1" t="s">
        <v>2481</v>
      </c>
      <c r="B5452" s="2" t="s">
        <v>3138</v>
      </c>
      <c r="C5452" s="4" t="str">
        <f t="shared" ref="C5452" si="6533">LEFT(A5452,(FIND(" -",A5452,1)-1))</f>
        <v>7/5/2018</v>
      </c>
    </row>
    <row r="5453" spans="1:5" ht="13.5" thickBot="1">
      <c r="A5453" s="3" t="s">
        <v>2074</v>
      </c>
      <c r="B5453" s="2" t="s">
        <v>3140</v>
      </c>
      <c r="C5453" s="8" t="str">
        <f t="shared" ref="C5453:C5454" si="6534">MID(A5453,FIND(" - ",A5453)+3,LEN(A5453))</f>
        <v>20th &amp; Fairmount</v>
      </c>
      <c r="D5453" s="2" t="s">
        <v>3143</v>
      </c>
      <c r="E5453" s="4" t="str">
        <f t="shared" ref="E5453" si="6535">LEFT(A5453,(FIND(" checkout",A5453,1)-1))</f>
        <v>8:28 AM</v>
      </c>
    </row>
    <row r="5454" spans="1:5" ht="13.5" thickBot="1">
      <c r="A5454" s="5" t="s">
        <v>2482</v>
      </c>
      <c r="B5454" s="2" t="s">
        <v>3141</v>
      </c>
      <c r="C5454" s="8" t="str">
        <f t="shared" si="6534"/>
        <v>The Children's Hospital of Philadelphia (CHOP)</v>
      </c>
      <c r="D5454" s="2" t="s">
        <v>3144</v>
      </c>
      <c r="E5454" s="4" t="str">
        <f t="shared" ref="E5454" si="6536">LEFT(A5454,(FIND(" return",A5454,1)-1))</f>
        <v>8:45 AM</v>
      </c>
    </row>
    <row r="5455" spans="1:5" ht="13.5" thickBot="1">
      <c r="A5455" s="3" t="s">
        <v>45</v>
      </c>
      <c r="B5455" s="6" t="s">
        <v>3142</v>
      </c>
      <c r="C5455" s="4" t="str">
        <f t="shared" ref="C5455" si="6537">LEFT(A5455,(FIND(" miles",A5455,1)-1))</f>
        <v>2.55</v>
      </c>
    </row>
    <row r="5456" spans="1:5" ht="13.5" thickBot="1">
      <c r="A5456" s="7">
        <v>0</v>
      </c>
      <c r="B5456" s="2" t="s">
        <v>3139</v>
      </c>
      <c r="C5456" s="8" t="str">
        <f t="shared" ref="C5456" si="6538">MID(A5452,FIND(" - ",A5452)+3, 2)</f>
        <v>17</v>
      </c>
    </row>
    <row r="5457" spans="1:5" ht="13.5" thickBot="1">
      <c r="A5457" s="1" t="s">
        <v>2483</v>
      </c>
      <c r="B5457" s="2" t="s">
        <v>3138</v>
      </c>
      <c r="C5457" s="4" t="str">
        <f t="shared" ref="C5457" si="6539">LEFT(A5457,(FIND(" -",A5457,1)-1))</f>
        <v>7/5/2018</v>
      </c>
    </row>
    <row r="5458" spans="1:5" ht="13.5" thickBot="1">
      <c r="A5458" s="3" t="s">
        <v>2484</v>
      </c>
      <c r="B5458" s="2" t="s">
        <v>3140</v>
      </c>
      <c r="C5458" s="8" t="str">
        <f t="shared" ref="C5458:C5459" si="6540">MID(A5458,FIND(" - ",A5458)+3,LEN(A5458))</f>
        <v>The Children's Hospital of Philadelphia (CHOP)</v>
      </c>
      <c r="D5458" s="2" t="s">
        <v>3143</v>
      </c>
      <c r="E5458" s="4" t="str">
        <f t="shared" ref="E5458" si="6541">LEFT(A5458,(FIND(" checkout",A5458,1)-1))</f>
        <v>5:25 PM</v>
      </c>
    </row>
    <row r="5459" spans="1:5" ht="13.5" thickBot="1">
      <c r="A5459" s="5" t="s">
        <v>2485</v>
      </c>
      <c r="B5459" s="2" t="s">
        <v>3141</v>
      </c>
      <c r="C5459" s="8" t="str">
        <f t="shared" si="6540"/>
        <v>The Children's Hospital of Philadelphia (CHOP)</v>
      </c>
      <c r="D5459" s="2" t="s">
        <v>3144</v>
      </c>
      <c r="E5459" s="4" t="str">
        <f t="shared" ref="E5459" si="6542">LEFT(A5459,(FIND(" return",A5459,1)-1))</f>
        <v>5:25 PM</v>
      </c>
    </row>
    <row r="5460" spans="1:5" ht="13.5" thickBot="1">
      <c r="A5460" s="3" t="s">
        <v>118</v>
      </c>
      <c r="B5460" s="6" t="s">
        <v>3142</v>
      </c>
      <c r="C5460" s="4" t="str">
        <f t="shared" ref="C5460" si="6543">LEFT(A5460,(FIND(" miles",A5460,1)-1))</f>
        <v>0</v>
      </c>
    </row>
    <row r="5461" spans="1:5" ht="13.5" thickBot="1">
      <c r="A5461" s="7">
        <v>0</v>
      </c>
      <c r="B5461" s="2" t="s">
        <v>3139</v>
      </c>
      <c r="C5461" s="8" t="str">
        <f t="shared" ref="C5461" si="6544">MID(A5457,FIND(" - ",A5457)+3, 2)</f>
        <v xml:space="preserve">0 </v>
      </c>
    </row>
    <row r="5462" spans="1:5" ht="13.5" thickBot="1">
      <c r="A5462" s="1" t="s">
        <v>2486</v>
      </c>
      <c r="B5462" s="2" t="s">
        <v>3138</v>
      </c>
      <c r="C5462" s="4" t="str">
        <f t="shared" ref="C5462" si="6545">LEFT(A5462,(FIND(" -",A5462,1)-1))</f>
        <v>7/5/2018</v>
      </c>
    </row>
    <row r="5463" spans="1:5" ht="13.5" thickBot="1">
      <c r="A5463" s="3" t="s">
        <v>2144</v>
      </c>
      <c r="B5463" s="2" t="s">
        <v>3140</v>
      </c>
      <c r="C5463" s="8" t="str">
        <f t="shared" ref="C5463:C5464" si="6546">MID(A5463,FIND(" - ",A5463)+3,LEN(A5463))</f>
        <v>The Children's Hospital of Philadelphia (CHOP)</v>
      </c>
      <c r="D5463" s="2" t="s">
        <v>3143</v>
      </c>
      <c r="E5463" s="4" t="str">
        <f t="shared" ref="E5463" si="6547">LEFT(A5463,(FIND(" checkout",A5463,1)-1))</f>
        <v>5:26 PM</v>
      </c>
    </row>
    <row r="5464" spans="1:5" ht="13.5" thickBot="1">
      <c r="A5464" s="5" t="s">
        <v>2487</v>
      </c>
      <c r="B5464" s="2" t="s">
        <v>3141</v>
      </c>
      <c r="C5464" s="8" t="str">
        <f t="shared" si="6546"/>
        <v>20th &amp; Fairmount</v>
      </c>
      <c r="D5464" s="2" t="s">
        <v>3144</v>
      </c>
      <c r="E5464" s="4" t="str">
        <f t="shared" ref="E5464" si="6548">LEFT(A5464,(FIND(" return",A5464,1)-1))</f>
        <v>5:46 PM</v>
      </c>
    </row>
    <row r="5465" spans="1:5" ht="13.5" thickBot="1">
      <c r="A5465" s="3" t="s">
        <v>68</v>
      </c>
      <c r="B5465" s="6" t="s">
        <v>3142</v>
      </c>
      <c r="C5465" s="4" t="str">
        <f t="shared" ref="C5465" si="6549">LEFT(A5465,(FIND(" miles",A5465,1)-1))</f>
        <v>3</v>
      </c>
    </row>
    <row r="5466" spans="1:5" ht="13.5" thickBot="1">
      <c r="A5466" s="7">
        <v>0</v>
      </c>
      <c r="B5466" s="2" t="s">
        <v>3139</v>
      </c>
      <c r="C5466" s="8" t="str">
        <f t="shared" ref="C5466" si="6550">MID(A5462,FIND(" - ",A5462)+3, 2)</f>
        <v>20</v>
      </c>
    </row>
    <row r="5467" spans="1:5" ht="13.5" thickBot="1">
      <c r="A5467" s="1" t="s">
        <v>2488</v>
      </c>
      <c r="B5467" s="2" t="s">
        <v>3138</v>
      </c>
      <c r="C5467" s="4" t="str">
        <f t="shared" ref="C5467" si="6551">LEFT(A5467,(FIND(" -",A5467,1)-1))</f>
        <v>7/7/2018</v>
      </c>
    </row>
    <row r="5468" spans="1:5" ht="13.5" thickBot="1">
      <c r="A5468" s="3" t="s">
        <v>2489</v>
      </c>
      <c r="B5468" s="2" t="s">
        <v>3140</v>
      </c>
      <c r="C5468" s="8" t="str">
        <f t="shared" ref="C5468:C5469" si="6552">MID(A5468,FIND(" - ",A5468)+3,LEN(A5468))</f>
        <v>9th &amp; Spring Garden</v>
      </c>
      <c r="D5468" s="2" t="s">
        <v>3143</v>
      </c>
      <c r="E5468" s="4" t="str">
        <f t="shared" ref="E5468" si="6553">LEFT(A5468,(FIND(" checkout",A5468,1)-1))</f>
        <v>5:18 PM</v>
      </c>
    </row>
    <row r="5469" spans="1:5" ht="13.5" thickBot="1">
      <c r="A5469" s="5" t="s">
        <v>1969</v>
      </c>
      <c r="B5469" s="2" t="s">
        <v>3141</v>
      </c>
      <c r="C5469" s="8" t="str">
        <f t="shared" si="6552"/>
        <v>20th &amp; Fairmount</v>
      </c>
      <c r="D5469" s="2" t="s">
        <v>3144</v>
      </c>
      <c r="E5469" s="4" t="str">
        <f t="shared" ref="E5469" si="6554">LEFT(A5469,(FIND(" return",A5469,1)-1))</f>
        <v>5:27 PM</v>
      </c>
    </row>
    <row r="5470" spans="1:5" ht="13.5" thickBot="1">
      <c r="A5470" s="3" t="s">
        <v>299</v>
      </c>
      <c r="B5470" s="6" t="s">
        <v>3142</v>
      </c>
      <c r="C5470" s="4" t="str">
        <f t="shared" ref="C5470" si="6555">LEFT(A5470,(FIND(" miles",A5470,1)-1))</f>
        <v>1.35</v>
      </c>
    </row>
    <row r="5471" spans="1:5" ht="13.5" thickBot="1">
      <c r="A5471" s="7">
        <v>0</v>
      </c>
      <c r="B5471" s="2" t="s">
        <v>3139</v>
      </c>
      <c r="C5471" s="8" t="str">
        <f t="shared" ref="C5471" si="6556">MID(A5467,FIND(" - ",A5467)+3, 2)</f>
        <v xml:space="preserve">9 </v>
      </c>
    </row>
    <row r="5472" spans="1:5" ht="13.5" thickBot="1">
      <c r="A5472" s="1" t="s">
        <v>2490</v>
      </c>
      <c r="B5472" s="2" t="s">
        <v>3138</v>
      </c>
      <c r="C5472" s="4" t="str">
        <f t="shared" ref="C5472" si="6557">LEFT(A5472,(FIND(" -",A5472,1)-1))</f>
        <v>7/7/2018</v>
      </c>
    </row>
    <row r="5473" spans="1:5" ht="13.5" thickBot="1">
      <c r="A5473" s="3" t="s">
        <v>2491</v>
      </c>
      <c r="B5473" s="2" t="s">
        <v>3140</v>
      </c>
      <c r="C5473" s="8" t="str">
        <f t="shared" ref="C5473:C5474" si="6558">MID(A5473,FIND(" - ",A5473)+3,LEN(A5473))</f>
        <v>20th &amp; Fairmount</v>
      </c>
      <c r="D5473" s="2" t="s">
        <v>3143</v>
      </c>
      <c r="E5473" s="4" t="str">
        <f t="shared" ref="E5473" si="6559">LEFT(A5473,(FIND(" checkout",A5473,1)-1))</f>
        <v>6:18 PM</v>
      </c>
    </row>
    <row r="5474" spans="1:5" ht="13.5" thickBot="1">
      <c r="A5474" s="5" t="s">
        <v>2492</v>
      </c>
      <c r="B5474" s="2" t="s">
        <v>3141</v>
      </c>
      <c r="C5474" s="8" t="str">
        <f t="shared" si="6558"/>
        <v>Rodin Museum</v>
      </c>
      <c r="D5474" s="2" t="s">
        <v>3144</v>
      </c>
      <c r="E5474" s="4" t="str">
        <f t="shared" ref="E5474" si="6560">LEFT(A5474,(FIND(" return",A5474,1)-1))</f>
        <v>6:21 PM</v>
      </c>
    </row>
    <row r="5475" spans="1:5" ht="13.5" thickBot="1">
      <c r="A5475" s="3" t="s">
        <v>1175</v>
      </c>
      <c r="B5475" s="6" t="s">
        <v>3142</v>
      </c>
      <c r="C5475" s="4" t="str">
        <f t="shared" ref="C5475" si="6561">LEFT(A5475,(FIND(" miles",A5475,1)-1))</f>
        <v>0.45</v>
      </c>
    </row>
    <row r="5476" spans="1:5" ht="13.5" thickBot="1">
      <c r="A5476" s="7">
        <v>0</v>
      </c>
      <c r="B5476" s="2" t="s">
        <v>3139</v>
      </c>
      <c r="C5476" s="8" t="str">
        <f t="shared" ref="C5476" si="6562">MID(A5472,FIND(" - ",A5472)+3, 2)</f>
        <v xml:space="preserve">3 </v>
      </c>
    </row>
    <row r="5477" spans="1:5" ht="13.5" thickBot="1">
      <c r="A5477" s="1" t="s">
        <v>2493</v>
      </c>
      <c r="B5477" s="2" t="s">
        <v>3138</v>
      </c>
      <c r="C5477" s="4" t="str">
        <f t="shared" ref="C5477" si="6563">LEFT(A5477,(FIND(" -",A5477,1)-1))</f>
        <v>7/7/2018</v>
      </c>
    </row>
    <row r="5478" spans="1:5" ht="13.5" thickBot="1">
      <c r="A5478" s="3" t="s">
        <v>2494</v>
      </c>
      <c r="B5478" s="2" t="s">
        <v>3140</v>
      </c>
      <c r="C5478" s="8" t="str">
        <f t="shared" ref="C5478:C5479" si="6564">MID(A5478,FIND(" - ",A5478)+3,LEN(A5478))</f>
        <v>Rodin Museum</v>
      </c>
      <c r="D5478" s="2" t="s">
        <v>3143</v>
      </c>
      <c r="E5478" s="4" t="str">
        <f t="shared" ref="E5478" si="6565">LEFT(A5478,(FIND(" checkout",A5478,1)-1))</f>
        <v>6:36 PM</v>
      </c>
    </row>
    <row r="5479" spans="1:5" ht="13.5" thickBot="1">
      <c r="A5479" s="5" t="s">
        <v>2495</v>
      </c>
      <c r="B5479" s="2" t="s">
        <v>3141</v>
      </c>
      <c r="C5479" s="8" t="str">
        <f t="shared" si="6564"/>
        <v>17th &amp; Pine</v>
      </c>
      <c r="D5479" s="2" t="s">
        <v>3144</v>
      </c>
      <c r="E5479" s="4" t="str">
        <f t="shared" ref="E5479" si="6566">LEFT(A5479,(FIND(" return",A5479,1)-1))</f>
        <v>6:46 PM</v>
      </c>
    </row>
    <row r="5480" spans="1:5" ht="13.5" thickBot="1">
      <c r="A5480" s="3" t="s">
        <v>49</v>
      </c>
      <c r="B5480" s="6" t="s">
        <v>3142</v>
      </c>
      <c r="C5480" s="4" t="str">
        <f t="shared" ref="C5480" si="6567">LEFT(A5480,(FIND(" miles",A5480,1)-1))</f>
        <v>1.5</v>
      </c>
    </row>
    <row r="5481" spans="1:5" ht="13.5" thickBot="1">
      <c r="A5481" s="7">
        <v>0</v>
      </c>
      <c r="B5481" s="2" t="s">
        <v>3139</v>
      </c>
      <c r="C5481" s="8" t="str">
        <f t="shared" ref="C5481" si="6568">MID(A5477,FIND(" - ",A5477)+3, 2)</f>
        <v>10</v>
      </c>
    </row>
    <row r="5482" spans="1:5" ht="13.5" thickBot="1">
      <c r="A5482" s="1" t="s">
        <v>2496</v>
      </c>
      <c r="B5482" s="2" t="s">
        <v>3138</v>
      </c>
      <c r="C5482" s="4" t="str">
        <f t="shared" ref="C5482" si="6569">LEFT(A5482,(FIND(" -",A5482,1)-1))</f>
        <v>7/8/2018</v>
      </c>
    </row>
    <row r="5483" spans="1:5" ht="13.5" thickBot="1">
      <c r="A5483" s="3" t="s">
        <v>2497</v>
      </c>
      <c r="B5483" s="2" t="s">
        <v>3140</v>
      </c>
      <c r="C5483" s="8" t="str">
        <f t="shared" ref="C5483:C5484" si="6570">MID(A5483,FIND(" - ",A5483)+3,LEN(A5483))</f>
        <v>23rd &amp; Fairmount</v>
      </c>
      <c r="D5483" s="2" t="s">
        <v>3143</v>
      </c>
      <c r="E5483" s="4" t="str">
        <f t="shared" ref="E5483" si="6571">LEFT(A5483,(FIND(" checkout",A5483,1)-1))</f>
        <v>10:10 AM</v>
      </c>
    </row>
    <row r="5484" spans="1:5" ht="13.5" thickBot="1">
      <c r="A5484" s="5" t="s">
        <v>2498</v>
      </c>
      <c r="B5484" s="2" t="s">
        <v>3141</v>
      </c>
      <c r="C5484" s="8" t="str">
        <f t="shared" si="6570"/>
        <v>Frankford &amp; Belgrade</v>
      </c>
      <c r="D5484" s="2" t="s">
        <v>3144</v>
      </c>
      <c r="E5484" s="4" t="str">
        <f t="shared" ref="E5484" si="6572">LEFT(A5484,(FIND(" return",A5484,1)-1))</f>
        <v>10:30 AM</v>
      </c>
    </row>
    <row r="5485" spans="1:5" ht="13.5" thickBot="1">
      <c r="A5485" s="3" t="s">
        <v>68</v>
      </c>
      <c r="B5485" s="6" t="s">
        <v>3142</v>
      </c>
      <c r="C5485" s="4" t="str">
        <f t="shared" ref="C5485" si="6573">LEFT(A5485,(FIND(" miles",A5485,1)-1))</f>
        <v>3</v>
      </c>
    </row>
    <row r="5486" spans="1:5" ht="13.5" thickBot="1">
      <c r="A5486" s="7">
        <v>0</v>
      </c>
      <c r="B5486" s="2" t="s">
        <v>3139</v>
      </c>
      <c r="C5486" s="8" t="str">
        <f t="shared" ref="C5486" si="6574">MID(A5482,FIND(" - ",A5482)+3, 2)</f>
        <v>20</v>
      </c>
    </row>
    <row r="5487" spans="1:5" ht="13.5" thickBot="1">
      <c r="A5487" s="1" t="s">
        <v>2499</v>
      </c>
      <c r="B5487" s="2" t="s">
        <v>3138</v>
      </c>
      <c r="C5487" s="4" t="str">
        <f t="shared" ref="C5487" si="6575">LEFT(A5487,(FIND(" -",A5487,1)-1))</f>
        <v>7/8/2018</v>
      </c>
    </row>
    <row r="5488" spans="1:5" ht="13.5" thickBot="1">
      <c r="A5488" s="3" t="s">
        <v>2500</v>
      </c>
      <c r="B5488" s="2" t="s">
        <v>3140</v>
      </c>
      <c r="C5488" s="8" t="str">
        <f t="shared" ref="C5488:C5489" si="6576">MID(A5488,FIND(" - ",A5488)+3,LEN(A5488))</f>
        <v>Thompson &amp; Palmer, Adaire School</v>
      </c>
      <c r="D5488" s="2" t="s">
        <v>3143</v>
      </c>
      <c r="E5488" s="4" t="str">
        <f t="shared" ref="E5488" si="6577">LEFT(A5488,(FIND(" checkout",A5488,1)-1))</f>
        <v>2:01 PM</v>
      </c>
    </row>
    <row r="5489" spans="1:5" ht="13.5" thickBot="1">
      <c r="A5489" s="5" t="s">
        <v>2501</v>
      </c>
      <c r="B5489" s="2" t="s">
        <v>3141</v>
      </c>
      <c r="C5489" s="8" t="str">
        <f t="shared" si="6576"/>
        <v>15th &amp; Spruce</v>
      </c>
      <c r="D5489" s="2" t="s">
        <v>3144</v>
      </c>
      <c r="E5489" s="4" t="str">
        <f t="shared" ref="E5489" si="6578">LEFT(A5489,(FIND(" return",A5489,1)-1))</f>
        <v>2:28 PM</v>
      </c>
    </row>
    <row r="5490" spans="1:5" ht="13.5" thickBot="1">
      <c r="A5490" s="3" t="s">
        <v>1790</v>
      </c>
      <c r="B5490" s="6" t="s">
        <v>3142</v>
      </c>
      <c r="C5490" s="4" t="str">
        <f t="shared" ref="C5490" si="6579">LEFT(A5490,(FIND(" miles",A5490,1)-1))</f>
        <v>4.05</v>
      </c>
    </row>
    <row r="5491" spans="1:5" ht="13.5" thickBot="1">
      <c r="A5491" s="7">
        <v>0</v>
      </c>
      <c r="B5491" s="2" t="s">
        <v>3139</v>
      </c>
      <c r="C5491" s="8" t="str">
        <f t="shared" ref="C5491" si="6580">MID(A5487,FIND(" - ",A5487)+3, 2)</f>
        <v>27</v>
      </c>
    </row>
    <row r="5492" spans="1:5" ht="13.5" thickBot="1">
      <c r="A5492" s="1" t="s">
        <v>2502</v>
      </c>
      <c r="B5492" s="2" t="s">
        <v>3138</v>
      </c>
      <c r="C5492" s="4" t="str">
        <f t="shared" ref="C5492" si="6581">LEFT(A5492,(FIND(" -",A5492,1)-1))</f>
        <v>7/9/2018</v>
      </c>
    </row>
    <row r="5493" spans="1:5" ht="13.5" thickBot="1">
      <c r="A5493" s="3" t="s">
        <v>1610</v>
      </c>
      <c r="B5493" s="2" t="s">
        <v>3140</v>
      </c>
      <c r="C5493" s="8" t="str">
        <f t="shared" ref="C5493:C5494" si="6582">MID(A5493,FIND(" - ",A5493)+3,LEN(A5493))</f>
        <v>20th &amp; Fairmount</v>
      </c>
      <c r="D5493" s="2" t="s">
        <v>3143</v>
      </c>
      <c r="E5493" s="4" t="str">
        <f t="shared" ref="E5493" si="6583">LEFT(A5493,(FIND(" checkout",A5493,1)-1))</f>
        <v>8:21 AM</v>
      </c>
    </row>
    <row r="5494" spans="1:5" ht="13.5" thickBot="1">
      <c r="A5494" s="5" t="s">
        <v>2503</v>
      </c>
      <c r="B5494" s="2" t="s">
        <v>3141</v>
      </c>
      <c r="C5494" s="8" t="str">
        <f t="shared" si="6582"/>
        <v>20th &amp; Fairmount</v>
      </c>
      <c r="D5494" s="2" t="s">
        <v>3144</v>
      </c>
      <c r="E5494" s="4" t="str">
        <f t="shared" ref="E5494" si="6584">LEFT(A5494,(FIND(" return",A5494,1)-1))</f>
        <v>8:22 AM</v>
      </c>
    </row>
    <row r="5495" spans="1:5" ht="13.5" thickBot="1">
      <c r="A5495" s="3" t="s">
        <v>81</v>
      </c>
      <c r="B5495" s="6" t="s">
        <v>3142</v>
      </c>
      <c r="C5495" s="4" t="str">
        <f t="shared" ref="C5495" si="6585">LEFT(A5495,(FIND(" miles",A5495,1)-1))</f>
        <v>0.15</v>
      </c>
    </row>
    <row r="5496" spans="1:5" ht="13.5" thickBot="1">
      <c r="A5496" s="7">
        <v>0</v>
      </c>
      <c r="B5496" s="2" t="s">
        <v>3139</v>
      </c>
      <c r="C5496" s="8" t="str">
        <f t="shared" ref="C5496" si="6586">MID(A5492,FIND(" - ",A5492)+3, 2)</f>
        <v xml:space="preserve">1 </v>
      </c>
    </row>
    <row r="5497" spans="1:5" ht="13.5" thickBot="1">
      <c r="A5497" s="1" t="s">
        <v>2504</v>
      </c>
      <c r="B5497" s="2" t="s">
        <v>3138</v>
      </c>
      <c r="C5497" s="4" t="str">
        <f t="shared" ref="C5497" si="6587">LEFT(A5497,(FIND(" -",A5497,1)-1))</f>
        <v>7/9/2018</v>
      </c>
    </row>
    <row r="5498" spans="1:5" ht="13.5" thickBot="1">
      <c r="A5498" s="3" t="s">
        <v>2142</v>
      </c>
      <c r="B5498" s="2" t="s">
        <v>3140</v>
      </c>
      <c r="C5498" s="8" t="str">
        <f t="shared" ref="C5498:C5499" si="6588">MID(A5498,FIND(" - ",A5498)+3,LEN(A5498))</f>
        <v>20th &amp; Fairmount</v>
      </c>
      <c r="D5498" s="2" t="s">
        <v>3143</v>
      </c>
      <c r="E5498" s="4" t="str">
        <f t="shared" ref="E5498" si="6589">LEFT(A5498,(FIND(" checkout",A5498,1)-1))</f>
        <v>8:24 AM</v>
      </c>
    </row>
    <row r="5499" spans="1:5" ht="13.5" thickBot="1">
      <c r="A5499" s="5" t="s">
        <v>1814</v>
      </c>
      <c r="B5499" s="2" t="s">
        <v>3141</v>
      </c>
      <c r="C5499" s="8" t="str">
        <f t="shared" si="6588"/>
        <v>The Children's Hospital of Philadelphia (CHOP)</v>
      </c>
      <c r="D5499" s="2" t="s">
        <v>3144</v>
      </c>
      <c r="E5499" s="4" t="str">
        <f t="shared" ref="E5499" si="6590">LEFT(A5499,(FIND(" return",A5499,1)-1))</f>
        <v>8:40 AM</v>
      </c>
    </row>
    <row r="5500" spans="1:5" ht="13.5" thickBot="1">
      <c r="A5500" s="3" t="s">
        <v>35</v>
      </c>
      <c r="B5500" s="6" t="s">
        <v>3142</v>
      </c>
      <c r="C5500" s="4" t="str">
        <f t="shared" ref="C5500" si="6591">LEFT(A5500,(FIND(" miles",A5500,1)-1))</f>
        <v>2.4</v>
      </c>
    </row>
    <row r="5501" spans="1:5" ht="13.5" thickBot="1">
      <c r="A5501" s="7">
        <v>0</v>
      </c>
      <c r="B5501" s="2" t="s">
        <v>3139</v>
      </c>
      <c r="C5501" s="8" t="str">
        <f t="shared" ref="C5501" si="6592">MID(A5497,FIND(" - ",A5497)+3, 2)</f>
        <v>16</v>
      </c>
    </row>
    <row r="5502" spans="1:5" ht="13.5" thickBot="1">
      <c r="A5502" s="1" t="s">
        <v>2505</v>
      </c>
      <c r="B5502" s="2" t="s">
        <v>3138</v>
      </c>
      <c r="C5502" s="4" t="str">
        <f t="shared" ref="C5502" si="6593">LEFT(A5502,(FIND(" -",A5502,1)-1))</f>
        <v>7/9/2018</v>
      </c>
    </row>
    <row r="5503" spans="1:5" ht="13.5" thickBot="1">
      <c r="A5503" s="3" t="s">
        <v>1887</v>
      </c>
      <c r="B5503" s="2" t="s">
        <v>3140</v>
      </c>
      <c r="C5503" s="8" t="str">
        <f t="shared" ref="C5503:C5504" si="6594">MID(A5503,FIND(" - ",A5503)+3,LEN(A5503))</f>
        <v>The Children's Hospital of Philadelphia (CHOP)</v>
      </c>
      <c r="D5503" s="2" t="s">
        <v>3143</v>
      </c>
      <c r="E5503" s="4" t="str">
        <f t="shared" ref="E5503" si="6595">LEFT(A5503,(FIND(" checkout",A5503,1)-1))</f>
        <v>4:48 PM</v>
      </c>
    </row>
    <row r="5504" spans="1:5" ht="13.5" thickBot="1">
      <c r="A5504" s="5" t="s">
        <v>828</v>
      </c>
      <c r="B5504" s="2" t="s">
        <v>3141</v>
      </c>
      <c r="C5504" s="8" t="str">
        <f t="shared" si="6594"/>
        <v>Rodin Museum</v>
      </c>
      <c r="D5504" s="2" t="s">
        <v>3144</v>
      </c>
      <c r="E5504" s="4" t="str">
        <f t="shared" ref="E5504" si="6596">LEFT(A5504,(FIND(" return",A5504,1)-1))</f>
        <v>5:06 PM</v>
      </c>
    </row>
    <row r="5505" spans="1:5" ht="13.5" thickBot="1">
      <c r="A5505" s="3" t="s">
        <v>74</v>
      </c>
      <c r="B5505" s="6" t="s">
        <v>3142</v>
      </c>
      <c r="C5505" s="4" t="str">
        <f t="shared" ref="C5505" si="6597">LEFT(A5505,(FIND(" miles",A5505,1)-1))</f>
        <v>2.7</v>
      </c>
    </row>
    <row r="5506" spans="1:5" ht="13.5" thickBot="1">
      <c r="A5506" s="7">
        <v>0</v>
      </c>
      <c r="B5506" s="2" t="s">
        <v>3139</v>
      </c>
      <c r="C5506" s="8" t="str">
        <f t="shared" ref="C5506" si="6598">MID(A5502,FIND(" - ",A5502)+3, 2)</f>
        <v>18</v>
      </c>
    </row>
    <row r="5507" spans="1:5" ht="13.5" thickBot="1">
      <c r="A5507" s="1" t="s">
        <v>2506</v>
      </c>
      <c r="B5507" s="2" t="s">
        <v>3138</v>
      </c>
      <c r="C5507" s="4" t="str">
        <f t="shared" ref="C5507" si="6599">LEFT(A5507,(FIND(" -",A5507,1)-1))</f>
        <v>7/9/2018</v>
      </c>
    </row>
    <row r="5508" spans="1:5" ht="13.5" thickBot="1">
      <c r="A5508" s="3" t="s">
        <v>2507</v>
      </c>
      <c r="B5508" s="2" t="s">
        <v>3140</v>
      </c>
      <c r="C5508" s="8" t="str">
        <f t="shared" ref="C5508:C5509" si="6600">MID(A5508,FIND(" - ",A5508)+3,LEN(A5508))</f>
        <v>20th &amp; Fairmount</v>
      </c>
      <c r="D5508" s="2" t="s">
        <v>3143</v>
      </c>
      <c r="E5508" s="4" t="str">
        <f t="shared" ref="E5508" si="6601">LEFT(A5508,(FIND(" checkout",A5508,1)-1))</f>
        <v>7:39 PM</v>
      </c>
    </row>
    <row r="5509" spans="1:5" ht="13.5" thickBot="1">
      <c r="A5509" s="5" t="s">
        <v>2508</v>
      </c>
      <c r="B5509" s="2" t="s">
        <v>3141</v>
      </c>
      <c r="C5509" s="8" t="str">
        <f t="shared" si="6600"/>
        <v>Spring Garden Station, MFL</v>
      </c>
      <c r="D5509" s="2" t="s">
        <v>3144</v>
      </c>
      <c r="E5509" s="4" t="str">
        <f t="shared" ref="E5509" si="6602">LEFT(A5509,(FIND(" return",A5509,1)-1))</f>
        <v>7:51 PM</v>
      </c>
    </row>
    <row r="5510" spans="1:5" ht="13.5" thickBot="1">
      <c r="A5510" s="3" t="s">
        <v>106</v>
      </c>
      <c r="B5510" s="6" t="s">
        <v>3142</v>
      </c>
      <c r="C5510" s="4" t="str">
        <f t="shared" ref="C5510" si="6603">LEFT(A5510,(FIND(" miles",A5510,1)-1))</f>
        <v>1.8</v>
      </c>
    </row>
    <row r="5511" spans="1:5" ht="13.5" thickBot="1">
      <c r="A5511" s="7">
        <v>0</v>
      </c>
      <c r="B5511" s="2" t="s">
        <v>3139</v>
      </c>
      <c r="C5511" s="8" t="str">
        <f t="shared" ref="C5511" si="6604">MID(A5507,FIND(" - ",A5507)+3, 2)</f>
        <v>12</v>
      </c>
    </row>
    <row r="5512" spans="1:5" ht="13.5" thickBot="1">
      <c r="A5512" s="1" t="s">
        <v>2509</v>
      </c>
      <c r="B5512" s="2" t="s">
        <v>3138</v>
      </c>
      <c r="C5512" s="4" t="str">
        <f t="shared" ref="C5512" si="6605">LEFT(A5512,(FIND(" -",A5512,1)-1))</f>
        <v>7/9/2018</v>
      </c>
    </row>
    <row r="5513" spans="1:5" ht="13.5" thickBot="1">
      <c r="A5513" s="3" t="s">
        <v>2510</v>
      </c>
      <c r="B5513" s="2" t="s">
        <v>3140</v>
      </c>
      <c r="C5513" s="8" t="str">
        <f t="shared" ref="C5513:C5514" si="6606">MID(A5513,FIND(" - ",A5513)+3,LEN(A5513))</f>
        <v>Spring Garden Station, MFL</v>
      </c>
      <c r="D5513" s="2" t="s">
        <v>3143</v>
      </c>
      <c r="E5513" s="4" t="str">
        <f t="shared" ref="E5513" si="6607">LEFT(A5513,(FIND(" checkout",A5513,1)-1))</f>
        <v>10:01 PM</v>
      </c>
    </row>
    <row r="5514" spans="1:5" ht="13.5" thickBot="1">
      <c r="A5514" s="5" t="s">
        <v>2511</v>
      </c>
      <c r="B5514" s="2" t="s">
        <v>3141</v>
      </c>
      <c r="C5514" s="8" t="str">
        <f t="shared" si="6606"/>
        <v>20th &amp; Fairmount</v>
      </c>
      <c r="D5514" s="2" t="s">
        <v>3144</v>
      </c>
      <c r="E5514" s="4" t="str">
        <f t="shared" ref="E5514" si="6608">LEFT(A5514,(FIND(" return",A5514,1)-1))</f>
        <v>10:12 PM</v>
      </c>
    </row>
    <row r="5515" spans="1:5" ht="13.5" thickBot="1">
      <c r="A5515" s="3" t="s">
        <v>330</v>
      </c>
      <c r="B5515" s="6" t="s">
        <v>3142</v>
      </c>
      <c r="C5515" s="4" t="str">
        <f t="shared" ref="C5515" si="6609">LEFT(A5515,(FIND(" miles",A5515,1)-1))</f>
        <v>1.65</v>
      </c>
    </row>
    <row r="5516" spans="1:5" ht="13.5" thickBot="1">
      <c r="A5516" s="7">
        <v>0</v>
      </c>
      <c r="B5516" s="2" t="s">
        <v>3139</v>
      </c>
      <c r="C5516" s="8" t="str">
        <f t="shared" ref="C5516" si="6610">MID(A5512,FIND(" - ",A5512)+3, 2)</f>
        <v>11</v>
      </c>
    </row>
    <row r="5517" spans="1:5" ht="13.5" thickBot="1">
      <c r="A5517" s="1" t="s">
        <v>2512</v>
      </c>
      <c r="B5517" s="2" t="s">
        <v>3138</v>
      </c>
      <c r="C5517" s="4" t="str">
        <f t="shared" ref="C5517" si="6611">LEFT(A5517,(FIND(" -",A5517,1)-1))</f>
        <v>7/10/2018</v>
      </c>
    </row>
    <row r="5518" spans="1:5" ht="13.5" thickBot="1">
      <c r="A5518" s="3" t="s">
        <v>517</v>
      </c>
      <c r="B5518" s="2" t="s">
        <v>3140</v>
      </c>
      <c r="C5518" s="8" t="str">
        <f t="shared" ref="C5518:C5519" si="6612">MID(A5518,FIND(" - ",A5518)+3,LEN(A5518))</f>
        <v>23rd &amp; Fairmount</v>
      </c>
      <c r="D5518" s="2" t="s">
        <v>3143</v>
      </c>
      <c r="E5518" s="4" t="str">
        <f t="shared" ref="E5518" si="6613">LEFT(A5518,(FIND(" checkout",A5518,1)-1))</f>
        <v>8:21 AM</v>
      </c>
    </row>
    <row r="5519" spans="1:5" ht="13.5" thickBot="1">
      <c r="A5519" s="5" t="s">
        <v>2379</v>
      </c>
      <c r="B5519" s="2" t="s">
        <v>3141</v>
      </c>
      <c r="C5519" s="8" t="str">
        <f t="shared" si="6612"/>
        <v>27th &amp; South</v>
      </c>
      <c r="D5519" s="2" t="s">
        <v>3144</v>
      </c>
      <c r="E5519" s="4" t="str">
        <f t="shared" ref="E5519" si="6614">LEFT(A5519,(FIND(" return",A5519,1)-1))</f>
        <v>8:34 AM</v>
      </c>
    </row>
    <row r="5520" spans="1:5" ht="13.5" thickBot="1">
      <c r="A5520" s="3" t="s">
        <v>31</v>
      </c>
      <c r="B5520" s="6" t="s">
        <v>3142</v>
      </c>
      <c r="C5520" s="4" t="str">
        <f t="shared" ref="C5520" si="6615">LEFT(A5520,(FIND(" miles",A5520,1)-1))</f>
        <v>1.95</v>
      </c>
    </row>
    <row r="5521" spans="1:5" ht="13.5" thickBot="1">
      <c r="A5521" s="7">
        <v>0</v>
      </c>
      <c r="B5521" s="2" t="s">
        <v>3139</v>
      </c>
      <c r="C5521" s="8" t="str">
        <f t="shared" ref="C5521" si="6616">MID(A5517,FIND(" - ",A5517)+3, 2)</f>
        <v>13</v>
      </c>
    </row>
    <row r="5522" spans="1:5" ht="13.5" thickBot="1">
      <c r="A5522" s="1" t="s">
        <v>2513</v>
      </c>
      <c r="B5522" s="2" t="s">
        <v>3138</v>
      </c>
      <c r="C5522" s="4" t="str">
        <f t="shared" ref="C5522" si="6617">LEFT(A5522,(FIND(" -",A5522,1)-1))</f>
        <v>7/10/2018</v>
      </c>
    </row>
    <row r="5523" spans="1:5" ht="13.5" thickBot="1">
      <c r="A5523" s="3" t="s">
        <v>2514</v>
      </c>
      <c r="B5523" s="2" t="s">
        <v>3140</v>
      </c>
      <c r="C5523" s="8" t="str">
        <f t="shared" ref="C5523:C5524" si="6618">MID(A5523,FIND(" - ",A5523)+3,LEN(A5523))</f>
        <v>27th &amp; South</v>
      </c>
      <c r="D5523" s="2" t="s">
        <v>3143</v>
      </c>
      <c r="E5523" s="4" t="str">
        <f t="shared" ref="E5523" si="6619">LEFT(A5523,(FIND(" checkout",A5523,1)-1))</f>
        <v>5:07 PM</v>
      </c>
    </row>
    <row r="5524" spans="1:5" ht="13.5" thickBot="1">
      <c r="A5524" s="5" t="s">
        <v>1067</v>
      </c>
      <c r="B5524" s="2" t="s">
        <v>3141</v>
      </c>
      <c r="C5524" s="8" t="str">
        <f t="shared" si="6618"/>
        <v>Rodin Museum</v>
      </c>
      <c r="D5524" s="2" t="s">
        <v>3144</v>
      </c>
      <c r="E5524" s="4" t="str">
        <f t="shared" ref="E5524" si="6620">LEFT(A5524,(FIND(" return",A5524,1)-1))</f>
        <v>5:19 PM</v>
      </c>
    </row>
    <row r="5525" spans="1:5" ht="13.5" thickBot="1">
      <c r="A5525" s="3" t="s">
        <v>106</v>
      </c>
      <c r="B5525" s="6" t="s">
        <v>3142</v>
      </c>
      <c r="C5525" s="4" t="str">
        <f t="shared" ref="C5525" si="6621">LEFT(A5525,(FIND(" miles",A5525,1)-1))</f>
        <v>1.8</v>
      </c>
    </row>
    <row r="5526" spans="1:5" ht="13.5" thickBot="1">
      <c r="A5526" s="7">
        <v>0</v>
      </c>
      <c r="B5526" s="2" t="s">
        <v>3139</v>
      </c>
      <c r="C5526" s="8" t="str">
        <f t="shared" ref="C5526" si="6622">MID(A5522,FIND(" - ",A5522)+3, 2)</f>
        <v>12</v>
      </c>
    </row>
    <row r="5527" spans="1:5" ht="13.5" thickBot="1">
      <c r="A5527" s="1" t="s">
        <v>2515</v>
      </c>
      <c r="B5527" s="2" t="s">
        <v>3138</v>
      </c>
      <c r="C5527" s="4" t="str">
        <f t="shared" ref="C5527" si="6623">LEFT(A5527,(FIND(" -",A5527,1)-1))</f>
        <v>7/11/2018</v>
      </c>
    </row>
    <row r="5528" spans="1:5" ht="13.5" thickBot="1">
      <c r="A5528" s="3" t="s">
        <v>2273</v>
      </c>
      <c r="B5528" s="2" t="s">
        <v>3140</v>
      </c>
      <c r="C5528" s="8" t="str">
        <f t="shared" ref="C5528:C5529" si="6624">MID(A5528,FIND(" - ",A5528)+3,LEN(A5528))</f>
        <v>20th &amp; Fairmount</v>
      </c>
      <c r="D5528" s="2" t="s">
        <v>3143</v>
      </c>
      <c r="E5528" s="4" t="str">
        <f t="shared" ref="E5528" si="6625">LEFT(A5528,(FIND(" checkout",A5528,1)-1))</f>
        <v>8:27 AM</v>
      </c>
    </row>
    <row r="5529" spans="1:5" ht="13.5" thickBot="1">
      <c r="A5529" s="5" t="s">
        <v>2373</v>
      </c>
      <c r="B5529" s="2" t="s">
        <v>3141</v>
      </c>
      <c r="C5529" s="8" t="str">
        <f t="shared" si="6624"/>
        <v>27th &amp; South</v>
      </c>
      <c r="D5529" s="2" t="s">
        <v>3144</v>
      </c>
      <c r="E5529" s="4" t="str">
        <f t="shared" ref="E5529" si="6626">LEFT(A5529,(FIND(" return",A5529,1)-1))</f>
        <v>8:41 AM</v>
      </c>
    </row>
    <row r="5530" spans="1:5" ht="13.5" thickBot="1">
      <c r="A5530" s="3" t="s">
        <v>3</v>
      </c>
      <c r="B5530" s="6" t="s">
        <v>3142</v>
      </c>
      <c r="C5530" s="4" t="str">
        <f t="shared" ref="C5530" si="6627">LEFT(A5530,(FIND(" miles",A5530,1)-1))</f>
        <v>2.1</v>
      </c>
    </row>
    <row r="5531" spans="1:5" ht="13.5" thickBot="1">
      <c r="A5531" s="7">
        <v>0</v>
      </c>
      <c r="B5531" s="2" t="s">
        <v>3139</v>
      </c>
      <c r="C5531" s="8" t="str">
        <f t="shared" ref="C5531" si="6628">MID(A5527,FIND(" - ",A5527)+3, 2)</f>
        <v>14</v>
      </c>
    </row>
    <row r="5532" spans="1:5" ht="13.5" thickBot="1">
      <c r="A5532" s="1" t="s">
        <v>2516</v>
      </c>
      <c r="B5532" s="2" t="s">
        <v>3138</v>
      </c>
      <c r="C5532" s="4" t="str">
        <f t="shared" ref="C5532" si="6629">LEFT(A5532,(FIND(" -",A5532,1)-1))</f>
        <v>7/11/2018</v>
      </c>
    </row>
    <row r="5533" spans="1:5" ht="13.5" thickBot="1">
      <c r="A5533" s="3" t="s">
        <v>2517</v>
      </c>
      <c r="B5533" s="2" t="s">
        <v>3140</v>
      </c>
      <c r="C5533" s="8" t="str">
        <f t="shared" ref="C5533:C5534" si="6630">MID(A5533,FIND(" - ",A5533)+3,LEN(A5533))</f>
        <v>27th &amp; South</v>
      </c>
      <c r="D5533" s="2" t="s">
        <v>3143</v>
      </c>
      <c r="E5533" s="4" t="str">
        <f t="shared" ref="E5533" si="6631">LEFT(A5533,(FIND(" checkout",A5533,1)-1))</f>
        <v>4:47 PM</v>
      </c>
    </row>
    <row r="5534" spans="1:5" ht="13.5" thickBot="1">
      <c r="A5534" s="5" t="s">
        <v>2436</v>
      </c>
      <c r="B5534" s="2" t="s">
        <v>3141</v>
      </c>
      <c r="C5534" s="8" t="str">
        <f t="shared" si="6630"/>
        <v>20th &amp; Fairmount</v>
      </c>
      <c r="D5534" s="2" t="s">
        <v>3144</v>
      </c>
      <c r="E5534" s="4" t="str">
        <f t="shared" ref="E5534" si="6632">LEFT(A5534,(FIND(" return",A5534,1)-1))</f>
        <v>5:02 PM</v>
      </c>
    </row>
    <row r="5535" spans="1:5" ht="13.5" thickBot="1">
      <c r="A5535" s="3" t="s">
        <v>23</v>
      </c>
      <c r="B5535" s="6" t="s">
        <v>3142</v>
      </c>
      <c r="C5535" s="4" t="str">
        <f t="shared" ref="C5535" si="6633">LEFT(A5535,(FIND(" miles",A5535,1)-1))</f>
        <v>2.25</v>
      </c>
    </row>
    <row r="5536" spans="1:5" ht="13.5" thickBot="1">
      <c r="A5536" s="7">
        <v>0</v>
      </c>
      <c r="B5536" s="2" t="s">
        <v>3139</v>
      </c>
      <c r="C5536" s="8" t="str">
        <f t="shared" ref="C5536" si="6634">MID(A5532,FIND(" - ",A5532)+3, 2)</f>
        <v>15</v>
      </c>
    </row>
    <row r="5537" spans="1:5" ht="13.5" thickBot="1">
      <c r="A5537" s="1" t="s">
        <v>2518</v>
      </c>
      <c r="B5537" s="2" t="s">
        <v>3138</v>
      </c>
      <c r="C5537" s="4" t="str">
        <f t="shared" ref="C5537" si="6635">LEFT(A5537,(FIND(" -",A5537,1)-1))</f>
        <v>7/13/2018</v>
      </c>
    </row>
    <row r="5538" spans="1:5" ht="13.5" thickBot="1">
      <c r="A5538" s="3" t="s">
        <v>1684</v>
      </c>
      <c r="B5538" s="2" t="s">
        <v>3140</v>
      </c>
      <c r="C5538" s="8" t="str">
        <f t="shared" ref="C5538:C5539" si="6636">MID(A5538,FIND(" - ",A5538)+3,LEN(A5538))</f>
        <v>20th &amp; Fairmount</v>
      </c>
      <c r="D5538" s="2" t="s">
        <v>3143</v>
      </c>
      <c r="E5538" s="4" t="str">
        <f t="shared" ref="E5538" si="6637">LEFT(A5538,(FIND(" checkout",A5538,1)-1))</f>
        <v>8:03 AM</v>
      </c>
    </row>
    <row r="5539" spans="1:5" ht="13.5" thickBot="1">
      <c r="A5539" s="5" t="s">
        <v>2519</v>
      </c>
      <c r="B5539" s="2" t="s">
        <v>3141</v>
      </c>
      <c r="C5539" s="8" t="str">
        <f t="shared" si="6636"/>
        <v>27th &amp; South</v>
      </c>
      <c r="D5539" s="2" t="s">
        <v>3144</v>
      </c>
      <c r="E5539" s="4" t="str">
        <f t="shared" ref="E5539" si="6638">LEFT(A5539,(FIND(" return",A5539,1)-1))</f>
        <v>8:23 AM</v>
      </c>
    </row>
    <row r="5540" spans="1:5" ht="13.5" thickBot="1">
      <c r="A5540" s="3" t="s">
        <v>68</v>
      </c>
      <c r="B5540" s="6" t="s">
        <v>3142</v>
      </c>
      <c r="C5540" s="4" t="str">
        <f t="shared" ref="C5540" si="6639">LEFT(A5540,(FIND(" miles",A5540,1)-1))</f>
        <v>3</v>
      </c>
    </row>
    <row r="5541" spans="1:5" ht="13.5" thickBot="1">
      <c r="A5541" s="7">
        <v>0</v>
      </c>
      <c r="B5541" s="2" t="s">
        <v>3139</v>
      </c>
      <c r="C5541" s="8" t="str">
        <f t="shared" ref="C5541" si="6640">MID(A5537,FIND(" - ",A5537)+3, 2)</f>
        <v>20</v>
      </c>
    </row>
    <row r="5542" spans="1:5" ht="13.5" thickBot="1">
      <c r="A5542" s="1" t="s">
        <v>2520</v>
      </c>
      <c r="B5542" s="2" t="s">
        <v>3138</v>
      </c>
      <c r="C5542" s="4" t="str">
        <f t="shared" ref="C5542" si="6641">LEFT(A5542,(FIND(" -",A5542,1)-1))</f>
        <v>7/13/2018</v>
      </c>
    </row>
    <row r="5543" spans="1:5" ht="13.5" thickBot="1">
      <c r="A5543" s="3" t="s">
        <v>2521</v>
      </c>
      <c r="B5543" s="2" t="s">
        <v>3140</v>
      </c>
      <c r="C5543" s="8" t="str">
        <f t="shared" ref="C5543:C5544" si="6642">MID(A5543,FIND(" - ",A5543)+3,LEN(A5543))</f>
        <v>27th &amp; South</v>
      </c>
      <c r="D5543" s="2" t="s">
        <v>3143</v>
      </c>
      <c r="E5543" s="4" t="str">
        <f t="shared" ref="E5543" si="6643">LEFT(A5543,(FIND(" checkout",A5543,1)-1))</f>
        <v>3:20 PM</v>
      </c>
    </row>
    <row r="5544" spans="1:5" ht="13.5" thickBot="1">
      <c r="A5544" s="5" t="s">
        <v>2522</v>
      </c>
      <c r="B5544" s="2" t="s">
        <v>3141</v>
      </c>
      <c r="C5544" s="8" t="str">
        <f t="shared" si="6642"/>
        <v>15th &amp; South</v>
      </c>
      <c r="D5544" s="2" t="s">
        <v>3144</v>
      </c>
      <c r="E5544" s="4" t="str">
        <f t="shared" ref="E5544" si="6644">LEFT(A5544,(FIND(" return",A5544,1)-1))</f>
        <v>3:26 PM</v>
      </c>
    </row>
    <row r="5545" spans="1:5" ht="13.5" thickBot="1">
      <c r="A5545" s="3" t="s">
        <v>366</v>
      </c>
      <c r="B5545" s="6" t="s">
        <v>3142</v>
      </c>
      <c r="C5545" s="4" t="str">
        <f t="shared" ref="C5545" si="6645">LEFT(A5545,(FIND(" miles",A5545,1)-1))</f>
        <v>0.9</v>
      </c>
    </row>
    <row r="5546" spans="1:5" ht="13.5" thickBot="1">
      <c r="A5546" s="7">
        <v>0</v>
      </c>
      <c r="B5546" s="2" t="s">
        <v>3139</v>
      </c>
      <c r="C5546" s="8" t="str">
        <f t="shared" ref="C5546" si="6646">MID(A5542,FIND(" - ",A5542)+3, 2)</f>
        <v xml:space="preserve">6 </v>
      </c>
    </row>
    <row r="5547" spans="1:5" ht="13.5" thickBot="1">
      <c r="A5547" s="1" t="s">
        <v>2523</v>
      </c>
      <c r="B5547" s="2" t="s">
        <v>3138</v>
      </c>
      <c r="C5547" s="4" t="str">
        <f t="shared" ref="C5547" si="6647">LEFT(A5547,(FIND(" -",A5547,1)-1))</f>
        <v>7/16/2018</v>
      </c>
    </row>
    <row r="5548" spans="1:5" ht="13.5" thickBot="1">
      <c r="A5548" s="3" t="s">
        <v>2037</v>
      </c>
      <c r="B5548" s="2" t="s">
        <v>3140</v>
      </c>
      <c r="C5548" s="8" t="str">
        <f t="shared" ref="C5548:C5549" si="6648">MID(A5548,FIND(" - ",A5548)+3,LEN(A5548))</f>
        <v>20th &amp; Fairmount</v>
      </c>
      <c r="D5548" s="2" t="s">
        <v>3143</v>
      </c>
      <c r="E5548" s="4" t="str">
        <f t="shared" ref="E5548" si="6649">LEFT(A5548,(FIND(" checkout",A5548,1)-1))</f>
        <v>8:20 AM</v>
      </c>
    </row>
    <row r="5549" spans="1:5" ht="13.5" thickBot="1">
      <c r="A5549" s="5" t="s">
        <v>2440</v>
      </c>
      <c r="B5549" s="2" t="s">
        <v>3141</v>
      </c>
      <c r="C5549" s="8" t="str">
        <f t="shared" si="6648"/>
        <v>27th &amp; South</v>
      </c>
      <c r="D5549" s="2" t="s">
        <v>3144</v>
      </c>
      <c r="E5549" s="4" t="str">
        <f t="shared" ref="E5549" si="6650">LEFT(A5549,(FIND(" return",A5549,1)-1))</f>
        <v>8:38 AM</v>
      </c>
    </row>
    <row r="5550" spans="1:5" ht="13.5" thickBot="1">
      <c r="A5550" s="3" t="s">
        <v>74</v>
      </c>
      <c r="B5550" s="6" t="s">
        <v>3142</v>
      </c>
      <c r="C5550" s="4" t="str">
        <f t="shared" ref="C5550" si="6651">LEFT(A5550,(FIND(" miles",A5550,1)-1))</f>
        <v>2.7</v>
      </c>
    </row>
    <row r="5551" spans="1:5" ht="13.5" thickBot="1">
      <c r="A5551" s="7">
        <v>0</v>
      </c>
      <c r="B5551" s="2" t="s">
        <v>3139</v>
      </c>
      <c r="C5551" s="8" t="str">
        <f t="shared" ref="C5551" si="6652">MID(A5547,FIND(" - ",A5547)+3, 2)</f>
        <v>18</v>
      </c>
    </row>
    <row r="5552" spans="1:5" ht="13.5" thickBot="1">
      <c r="A5552" s="1" t="s">
        <v>2524</v>
      </c>
      <c r="B5552" s="2" t="s">
        <v>3138</v>
      </c>
      <c r="C5552" s="4" t="str">
        <f t="shared" ref="C5552" si="6653">LEFT(A5552,(FIND(" -",A5552,1)-1))</f>
        <v>7/16/2018</v>
      </c>
    </row>
    <row r="5553" spans="1:5" ht="13.5" thickBot="1">
      <c r="A5553" s="3" t="s">
        <v>2525</v>
      </c>
      <c r="B5553" s="2" t="s">
        <v>3140</v>
      </c>
      <c r="C5553" s="8" t="str">
        <f t="shared" ref="C5553:C5554" si="6654">MID(A5553,FIND(" - ",A5553)+3,LEN(A5553))</f>
        <v>27th &amp; South</v>
      </c>
      <c r="D5553" s="2" t="s">
        <v>3143</v>
      </c>
      <c r="E5553" s="4" t="str">
        <f t="shared" ref="E5553" si="6655">LEFT(A5553,(FIND(" checkout",A5553,1)-1))</f>
        <v>5:15 PM</v>
      </c>
    </row>
    <row r="5554" spans="1:5" ht="13.5" thickBot="1">
      <c r="A5554" s="5" t="s">
        <v>1897</v>
      </c>
      <c r="B5554" s="2" t="s">
        <v>3141</v>
      </c>
      <c r="C5554" s="8" t="str">
        <f t="shared" si="6654"/>
        <v>20th &amp; Fairmount</v>
      </c>
      <c r="D5554" s="2" t="s">
        <v>3144</v>
      </c>
      <c r="E5554" s="4" t="str">
        <f t="shared" ref="E5554" si="6656">LEFT(A5554,(FIND(" return",A5554,1)-1))</f>
        <v>5:32 PM</v>
      </c>
    </row>
    <row r="5555" spans="1:5" ht="13.5" thickBot="1">
      <c r="A5555" s="3" t="s">
        <v>45</v>
      </c>
      <c r="B5555" s="6" t="s">
        <v>3142</v>
      </c>
      <c r="C5555" s="4" t="str">
        <f t="shared" ref="C5555" si="6657">LEFT(A5555,(FIND(" miles",A5555,1)-1))</f>
        <v>2.55</v>
      </c>
    </row>
    <row r="5556" spans="1:5" ht="13.5" thickBot="1">
      <c r="A5556" s="7">
        <v>0</v>
      </c>
      <c r="B5556" s="2" t="s">
        <v>3139</v>
      </c>
      <c r="C5556" s="8" t="str">
        <f t="shared" ref="C5556" si="6658">MID(A5552,FIND(" - ",A5552)+3, 2)</f>
        <v>17</v>
      </c>
    </row>
    <row r="5557" spans="1:5" ht="13.5" thickBot="1">
      <c r="A5557" s="1" t="s">
        <v>2526</v>
      </c>
      <c r="B5557" s="2" t="s">
        <v>3138</v>
      </c>
      <c r="C5557" s="4" t="str">
        <f t="shared" ref="C5557" si="6659">LEFT(A5557,(FIND(" -",A5557,1)-1))</f>
        <v>7/17/2018</v>
      </c>
    </row>
    <row r="5558" spans="1:5" ht="13.5" thickBot="1">
      <c r="A5558" s="3" t="s">
        <v>2101</v>
      </c>
      <c r="B5558" s="2" t="s">
        <v>3140</v>
      </c>
      <c r="C5558" s="8" t="str">
        <f t="shared" ref="C5558:C5559" si="6660">MID(A5558,FIND(" - ",A5558)+3,LEN(A5558))</f>
        <v>20th &amp; Fairmount</v>
      </c>
      <c r="D5558" s="2" t="s">
        <v>3143</v>
      </c>
      <c r="E5558" s="4" t="str">
        <f t="shared" ref="E5558" si="6661">LEFT(A5558,(FIND(" checkout",A5558,1)-1))</f>
        <v>8:23 AM</v>
      </c>
    </row>
    <row r="5559" spans="1:5" ht="13.5" thickBot="1">
      <c r="A5559" s="5" t="s">
        <v>2475</v>
      </c>
      <c r="B5559" s="2" t="s">
        <v>3141</v>
      </c>
      <c r="C5559" s="8" t="str">
        <f t="shared" si="6660"/>
        <v>27th &amp; South</v>
      </c>
      <c r="D5559" s="2" t="s">
        <v>3144</v>
      </c>
      <c r="E5559" s="4" t="str">
        <f t="shared" ref="E5559" si="6662">LEFT(A5559,(FIND(" return",A5559,1)-1))</f>
        <v>8:39 AM</v>
      </c>
    </row>
    <row r="5560" spans="1:5" ht="13.5" thickBot="1">
      <c r="A5560" s="3" t="s">
        <v>35</v>
      </c>
      <c r="B5560" s="6" t="s">
        <v>3142</v>
      </c>
      <c r="C5560" s="4" t="str">
        <f t="shared" ref="C5560" si="6663">LEFT(A5560,(FIND(" miles",A5560,1)-1))</f>
        <v>2.4</v>
      </c>
    </row>
    <row r="5561" spans="1:5" ht="13.5" thickBot="1">
      <c r="A5561" s="7">
        <v>0</v>
      </c>
      <c r="B5561" s="2" t="s">
        <v>3139</v>
      </c>
      <c r="C5561" s="8" t="str">
        <f t="shared" ref="C5561" si="6664">MID(A5557,FIND(" - ",A5557)+3, 2)</f>
        <v>16</v>
      </c>
    </row>
    <row r="5562" spans="1:5" ht="13.5" thickBot="1">
      <c r="A5562" s="1" t="s">
        <v>2527</v>
      </c>
      <c r="B5562" s="2" t="s">
        <v>3138</v>
      </c>
      <c r="C5562" s="4" t="str">
        <f t="shared" ref="C5562" si="6665">LEFT(A5562,(FIND(" -",A5562,1)-1))</f>
        <v>7/18/2018</v>
      </c>
    </row>
    <row r="5563" spans="1:5" ht="13.5" thickBot="1">
      <c r="A5563" s="3" t="s">
        <v>2528</v>
      </c>
      <c r="B5563" s="2" t="s">
        <v>3140</v>
      </c>
      <c r="C5563" s="8" t="str">
        <f t="shared" ref="C5563:C5564" si="6666">MID(A5563,FIND(" - ",A5563)+3,LEN(A5563))</f>
        <v>20th &amp; Fairmount</v>
      </c>
      <c r="D5563" s="2" t="s">
        <v>3143</v>
      </c>
      <c r="E5563" s="4" t="str">
        <f t="shared" ref="E5563" si="6667">LEFT(A5563,(FIND(" checkout",A5563,1)-1))</f>
        <v>10:02 AM</v>
      </c>
    </row>
    <row r="5564" spans="1:5" ht="13.5" thickBot="1">
      <c r="A5564" s="5" t="s">
        <v>2529</v>
      </c>
      <c r="B5564" s="2" t="s">
        <v>3141</v>
      </c>
      <c r="C5564" s="8" t="str">
        <f t="shared" si="6666"/>
        <v>10th &amp; Chestnut</v>
      </c>
      <c r="D5564" s="2" t="s">
        <v>3144</v>
      </c>
      <c r="E5564" s="4" t="str">
        <f t="shared" ref="E5564" si="6668">LEFT(A5564,(FIND(" return",A5564,1)-1))</f>
        <v>10:16 AM</v>
      </c>
    </row>
    <row r="5565" spans="1:5" ht="13.5" thickBot="1">
      <c r="A5565" s="3" t="s">
        <v>3</v>
      </c>
      <c r="B5565" s="6" t="s">
        <v>3142</v>
      </c>
      <c r="C5565" s="4" t="str">
        <f t="shared" ref="C5565" si="6669">LEFT(A5565,(FIND(" miles",A5565,1)-1))</f>
        <v>2.1</v>
      </c>
    </row>
    <row r="5566" spans="1:5" ht="13.5" thickBot="1">
      <c r="A5566" s="7">
        <v>0</v>
      </c>
      <c r="B5566" s="2" t="s">
        <v>3139</v>
      </c>
      <c r="C5566" s="8" t="str">
        <f t="shared" ref="C5566" si="6670">MID(A5562,FIND(" - ",A5562)+3, 2)</f>
        <v>14</v>
      </c>
    </row>
    <row r="5567" spans="1:5" ht="13.5" thickBot="1">
      <c r="A5567" s="1" t="s">
        <v>2530</v>
      </c>
      <c r="B5567" s="2" t="s">
        <v>3138</v>
      </c>
      <c r="C5567" s="4" t="str">
        <f t="shared" ref="C5567" si="6671">LEFT(A5567,(FIND(" -",A5567,1)-1))</f>
        <v>7/18/2018</v>
      </c>
    </row>
    <row r="5568" spans="1:5" ht="13.5" thickBot="1">
      <c r="A5568" s="3" t="s">
        <v>2531</v>
      </c>
      <c r="B5568" s="2" t="s">
        <v>3140</v>
      </c>
      <c r="C5568" s="8" t="str">
        <f t="shared" ref="C5568:C5569" si="6672">MID(A5568,FIND(" - ",A5568)+3,LEN(A5568))</f>
        <v>9th &amp; Locust</v>
      </c>
      <c r="D5568" s="2" t="s">
        <v>3143</v>
      </c>
      <c r="E5568" s="4" t="str">
        <f t="shared" ref="E5568" si="6673">LEFT(A5568,(FIND(" checkout",A5568,1)-1))</f>
        <v>11:24 AM</v>
      </c>
    </row>
    <row r="5569" spans="1:5" ht="13.5" thickBot="1">
      <c r="A5569" s="5" t="s">
        <v>1747</v>
      </c>
      <c r="B5569" s="2" t="s">
        <v>3141</v>
      </c>
      <c r="C5569" s="8" t="str">
        <f t="shared" si="6672"/>
        <v>20th &amp; Fairmount</v>
      </c>
      <c r="D5569" s="2" t="s">
        <v>3144</v>
      </c>
      <c r="E5569" s="4" t="str">
        <f t="shared" ref="E5569" si="6674">LEFT(A5569,(FIND(" return",A5569,1)-1))</f>
        <v>11:41 AM</v>
      </c>
    </row>
    <row r="5570" spans="1:5" ht="13.5" thickBot="1">
      <c r="A5570" s="3" t="s">
        <v>45</v>
      </c>
      <c r="B5570" s="6" t="s">
        <v>3142</v>
      </c>
      <c r="C5570" s="4" t="str">
        <f t="shared" ref="C5570" si="6675">LEFT(A5570,(FIND(" miles",A5570,1)-1))</f>
        <v>2.55</v>
      </c>
    </row>
    <row r="5571" spans="1:5" ht="13.5" thickBot="1">
      <c r="A5571" s="7">
        <v>0</v>
      </c>
      <c r="B5571" s="2" t="s">
        <v>3139</v>
      </c>
      <c r="C5571" s="8" t="str">
        <f t="shared" ref="C5571" si="6676">MID(A5567,FIND(" - ",A5567)+3, 2)</f>
        <v>17</v>
      </c>
    </row>
    <row r="5572" spans="1:5" ht="13.5" thickBot="1">
      <c r="A5572" s="1" t="s">
        <v>2532</v>
      </c>
      <c r="B5572" s="2" t="s">
        <v>3138</v>
      </c>
      <c r="C5572" s="4" t="str">
        <f t="shared" ref="C5572" si="6677">LEFT(A5572,(FIND(" -",A5572,1)-1))</f>
        <v>7/25/2018</v>
      </c>
    </row>
    <row r="5573" spans="1:5" ht="13.5" thickBot="1">
      <c r="A5573" s="3" t="s">
        <v>2533</v>
      </c>
      <c r="B5573" s="2" t="s">
        <v>3140</v>
      </c>
      <c r="C5573" s="8" t="str">
        <f t="shared" ref="C5573:C5574" si="6678">MID(A5573,FIND(" - ",A5573)+3,LEN(A5573))</f>
        <v>20th &amp; Fairmount</v>
      </c>
      <c r="D5573" s="2" t="s">
        <v>3143</v>
      </c>
      <c r="E5573" s="4" t="str">
        <f t="shared" ref="E5573" si="6679">LEFT(A5573,(FIND(" checkout",A5573,1)-1))</f>
        <v>11:32 AM</v>
      </c>
    </row>
    <row r="5574" spans="1:5" ht="13.5" thickBot="1">
      <c r="A5574" s="5" t="s">
        <v>2534</v>
      </c>
      <c r="B5574" s="2" t="s">
        <v>3141</v>
      </c>
      <c r="C5574" s="8" t="str">
        <f t="shared" si="6678"/>
        <v>27th &amp; South</v>
      </c>
      <c r="D5574" s="2" t="s">
        <v>3144</v>
      </c>
      <c r="E5574" s="4" t="str">
        <f t="shared" ref="E5574" si="6680">LEFT(A5574,(FIND(" return",A5574,1)-1))</f>
        <v>11:47 AM</v>
      </c>
    </row>
    <row r="5575" spans="1:5" ht="13.5" thickBot="1">
      <c r="A5575" s="3" t="s">
        <v>23</v>
      </c>
      <c r="B5575" s="6" t="s">
        <v>3142</v>
      </c>
      <c r="C5575" s="4" t="str">
        <f t="shared" ref="C5575" si="6681">LEFT(A5575,(FIND(" miles",A5575,1)-1))</f>
        <v>2.25</v>
      </c>
    </row>
    <row r="5576" spans="1:5" ht="13.5" thickBot="1">
      <c r="A5576" s="7">
        <v>0</v>
      </c>
      <c r="B5576" s="2" t="s">
        <v>3139</v>
      </c>
      <c r="C5576" s="8" t="str">
        <f t="shared" ref="C5576" si="6682">MID(A5572,FIND(" - ",A5572)+3, 2)</f>
        <v>15</v>
      </c>
    </row>
    <row r="5577" spans="1:5" ht="13.5" thickBot="1">
      <c r="A5577" s="1" t="s">
        <v>2535</v>
      </c>
      <c r="B5577" s="2" t="s">
        <v>3138</v>
      </c>
      <c r="C5577" s="4" t="str">
        <f t="shared" ref="C5577" si="6683">LEFT(A5577,(FIND(" -",A5577,1)-1))</f>
        <v>7/25/2018</v>
      </c>
    </row>
    <row r="5578" spans="1:5" ht="13.5" thickBot="1">
      <c r="A5578" s="3" t="s">
        <v>2536</v>
      </c>
      <c r="B5578" s="2" t="s">
        <v>3140</v>
      </c>
      <c r="C5578" s="8" t="str">
        <f t="shared" ref="C5578:C5579" si="6684">MID(A5578,FIND(" - ",A5578)+3,LEN(A5578))</f>
        <v>27th &amp; South</v>
      </c>
      <c r="D5578" s="2" t="s">
        <v>3143</v>
      </c>
      <c r="E5578" s="4" t="str">
        <f t="shared" ref="E5578" si="6685">LEFT(A5578,(FIND(" checkout",A5578,1)-1))</f>
        <v>4:32 PM</v>
      </c>
    </row>
    <row r="5579" spans="1:5" ht="13.5" thickBot="1">
      <c r="A5579" s="5" t="s">
        <v>2537</v>
      </c>
      <c r="B5579" s="2" t="s">
        <v>3141</v>
      </c>
      <c r="C5579" s="8" t="str">
        <f t="shared" si="6684"/>
        <v>27th &amp; South</v>
      </c>
      <c r="D5579" s="2" t="s">
        <v>3144</v>
      </c>
      <c r="E5579" s="4" t="str">
        <f t="shared" ref="E5579" si="6686">LEFT(A5579,(FIND(" return",A5579,1)-1))</f>
        <v>4:32 PM</v>
      </c>
    </row>
    <row r="5580" spans="1:5" ht="13.5" thickBot="1">
      <c r="A5580" s="3" t="s">
        <v>118</v>
      </c>
      <c r="B5580" s="6" t="s">
        <v>3142</v>
      </c>
      <c r="C5580" s="4" t="str">
        <f t="shared" ref="C5580" si="6687">LEFT(A5580,(FIND(" miles",A5580,1)-1))</f>
        <v>0</v>
      </c>
    </row>
    <row r="5581" spans="1:5" ht="13.5" thickBot="1">
      <c r="A5581" s="7">
        <v>0</v>
      </c>
      <c r="B5581" s="2" t="s">
        <v>3139</v>
      </c>
      <c r="C5581" s="8" t="str">
        <f t="shared" ref="C5581" si="6688">MID(A5577,FIND(" - ",A5577)+3, 2)</f>
        <v xml:space="preserve">0 </v>
      </c>
    </row>
    <row r="5582" spans="1:5" ht="13.5" thickBot="1">
      <c r="A5582" s="1" t="s">
        <v>2538</v>
      </c>
      <c r="B5582" s="2" t="s">
        <v>3138</v>
      </c>
      <c r="C5582" s="4" t="str">
        <f t="shared" ref="C5582" si="6689">LEFT(A5582,(FIND(" -",A5582,1)-1))</f>
        <v>7/25/2018</v>
      </c>
    </row>
    <row r="5583" spans="1:5" ht="13.5" thickBot="1">
      <c r="A5583" s="3" t="s">
        <v>2539</v>
      </c>
      <c r="B5583" s="2" t="s">
        <v>3140</v>
      </c>
      <c r="C5583" s="8" t="str">
        <f t="shared" ref="C5583:C5584" si="6690">MID(A5583,FIND(" - ",A5583)+3,LEN(A5583))</f>
        <v>27th &amp; South</v>
      </c>
      <c r="D5583" s="2" t="s">
        <v>3143</v>
      </c>
      <c r="E5583" s="4" t="str">
        <f t="shared" ref="E5583" si="6691">LEFT(A5583,(FIND(" checkout",A5583,1)-1))</f>
        <v>4:33 PM</v>
      </c>
    </row>
    <row r="5584" spans="1:5" ht="13.5" thickBot="1">
      <c r="A5584" s="5" t="s">
        <v>2540</v>
      </c>
      <c r="B5584" s="2" t="s">
        <v>3141</v>
      </c>
      <c r="C5584" s="8" t="str">
        <f t="shared" si="6690"/>
        <v>23rd &amp; Fairmount</v>
      </c>
      <c r="D5584" s="2" t="s">
        <v>3144</v>
      </c>
      <c r="E5584" s="4" t="str">
        <f t="shared" ref="E5584" si="6692">LEFT(A5584,(FIND(" return",A5584,1)-1))</f>
        <v>4:50 PM</v>
      </c>
    </row>
    <row r="5585" spans="1:5" ht="13.5" thickBot="1">
      <c r="A5585" s="3" t="s">
        <v>45</v>
      </c>
      <c r="B5585" s="6" t="s">
        <v>3142</v>
      </c>
      <c r="C5585" s="4" t="str">
        <f t="shared" ref="C5585" si="6693">LEFT(A5585,(FIND(" miles",A5585,1)-1))</f>
        <v>2.55</v>
      </c>
    </row>
    <row r="5586" spans="1:5" ht="13.5" thickBot="1">
      <c r="A5586" s="7">
        <v>0</v>
      </c>
      <c r="B5586" s="2" t="s">
        <v>3139</v>
      </c>
      <c r="C5586" s="8" t="str">
        <f t="shared" ref="C5586" si="6694">MID(A5582,FIND(" - ",A5582)+3, 2)</f>
        <v>17</v>
      </c>
    </row>
    <row r="5587" spans="1:5" ht="13.5" thickBot="1">
      <c r="A5587" s="1" t="s">
        <v>2541</v>
      </c>
      <c r="B5587" s="2" t="s">
        <v>3138</v>
      </c>
      <c r="C5587" s="4" t="str">
        <f t="shared" ref="C5587" si="6695">LEFT(A5587,(FIND(" -",A5587,1)-1))</f>
        <v>7/26/2018</v>
      </c>
    </row>
    <row r="5588" spans="1:5" ht="13.5" thickBot="1">
      <c r="A5588" s="3" t="s">
        <v>2542</v>
      </c>
      <c r="B5588" s="2" t="s">
        <v>3140</v>
      </c>
      <c r="C5588" s="8" t="str">
        <f t="shared" ref="C5588:C5589" si="6696">MID(A5588,FIND(" - ",A5588)+3,LEN(A5588))</f>
        <v>20th &amp; Fairmount</v>
      </c>
      <c r="D5588" s="2" t="s">
        <v>3143</v>
      </c>
      <c r="E5588" s="4" t="str">
        <f t="shared" ref="E5588" si="6697">LEFT(A5588,(FIND(" checkout",A5588,1)-1))</f>
        <v>8:38 AM</v>
      </c>
    </row>
    <row r="5589" spans="1:5" ht="13.5" thickBot="1">
      <c r="A5589" s="5" t="s">
        <v>2543</v>
      </c>
      <c r="B5589" s="2" t="s">
        <v>3141</v>
      </c>
      <c r="C5589" s="8" t="str">
        <f t="shared" si="6696"/>
        <v>27th &amp; South</v>
      </c>
      <c r="D5589" s="2" t="s">
        <v>3144</v>
      </c>
      <c r="E5589" s="4" t="str">
        <f t="shared" ref="E5589" si="6698">LEFT(A5589,(FIND(" return",A5589,1)-1))</f>
        <v>8:55 AM</v>
      </c>
    </row>
    <row r="5590" spans="1:5" ht="13.5" thickBot="1">
      <c r="A5590" s="3" t="s">
        <v>45</v>
      </c>
      <c r="B5590" s="6" t="s">
        <v>3142</v>
      </c>
      <c r="C5590" s="4" t="str">
        <f t="shared" ref="C5590" si="6699">LEFT(A5590,(FIND(" miles",A5590,1)-1))</f>
        <v>2.55</v>
      </c>
    </row>
    <row r="5591" spans="1:5" ht="13.5" thickBot="1">
      <c r="A5591" s="7">
        <v>0</v>
      </c>
      <c r="B5591" s="2" t="s">
        <v>3139</v>
      </c>
      <c r="C5591" s="8" t="str">
        <f t="shared" ref="C5591" si="6700">MID(A5587,FIND(" - ",A5587)+3, 2)</f>
        <v>17</v>
      </c>
    </row>
    <row r="5592" spans="1:5" ht="13.5" thickBot="1">
      <c r="A5592" s="1" t="s">
        <v>2544</v>
      </c>
      <c r="B5592" s="2" t="s">
        <v>3138</v>
      </c>
      <c r="C5592" s="4" t="str">
        <f t="shared" ref="C5592" si="6701">LEFT(A5592,(FIND(" -",A5592,1)-1))</f>
        <v>7/26/2018</v>
      </c>
    </row>
    <row r="5593" spans="1:5" ht="13.5" thickBot="1">
      <c r="A5593" s="3" t="s">
        <v>2545</v>
      </c>
      <c r="B5593" s="2" t="s">
        <v>3140</v>
      </c>
      <c r="C5593" s="8" t="str">
        <f t="shared" ref="C5593:C5594" si="6702">MID(A5593,FIND(" - ",A5593)+3,LEN(A5593))</f>
        <v>The Children's Hospital of Philadelphia (CHOP)</v>
      </c>
      <c r="D5593" s="2" t="s">
        <v>3143</v>
      </c>
      <c r="E5593" s="4" t="str">
        <f t="shared" ref="E5593" si="6703">LEFT(A5593,(FIND(" checkout",A5593,1)-1))</f>
        <v>5:55 PM</v>
      </c>
    </row>
    <row r="5594" spans="1:5" ht="13.5" thickBot="1">
      <c r="A5594" s="5" t="s">
        <v>2546</v>
      </c>
      <c r="B5594" s="2" t="s">
        <v>3141</v>
      </c>
      <c r="C5594" s="8" t="str">
        <f t="shared" si="6702"/>
        <v>Rodin Museum</v>
      </c>
      <c r="D5594" s="2" t="s">
        <v>3144</v>
      </c>
      <c r="E5594" s="4" t="str">
        <f t="shared" ref="E5594" si="6704">LEFT(A5594,(FIND(" return",A5594,1)-1))</f>
        <v>6:14 PM</v>
      </c>
    </row>
    <row r="5595" spans="1:5" ht="13.5" thickBot="1">
      <c r="A5595" s="3" t="s">
        <v>39</v>
      </c>
      <c r="B5595" s="6" t="s">
        <v>3142</v>
      </c>
      <c r="C5595" s="4" t="str">
        <f t="shared" ref="C5595" si="6705">LEFT(A5595,(FIND(" miles",A5595,1)-1))</f>
        <v>2.85</v>
      </c>
    </row>
    <row r="5596" spans="1:5" ht="13.5" thickBot="1">
      <c r="A5596" s="7">
        <v>0</v>
      </c>
      <c r="B5596" s="2" t="s">
        <v>3139</v>
      </c>
      <c r="C5596" s="8" t="str">
        <f t="shared" ref="C5596" si="6706">MID(A5592,FIND(" - ",A5592)+3, 2)</f>
        <v>19</v>
      </c>
    </row>
    <row r="5597" spans="1:5" ht="13.5" thickBot="1">
      <c r="A5597" s="1" t="s">
        <v>2547</v>
      </c>
      <c r="B5597" s="2" t="s">
        <v>3138</v>
      </c>
      <c r="C5597" s="4" t="str">
        <f t="shared" ref="C5597" si="6707">LEFT(A5597,(FIND(" -",A5597,1)-1))</f>
        <v>7/31/2018</v>
      </c>
    </row>
    <row r="5598" spans="1:5" ht="13.5" thickBot="1">
      <c r="A5598" s="3" t="s">
        <v>2273</v>
      </c>
      <c r="B5598" s="2" t="s">
        <v>3140</v>
      </c>
      <c r="C5598" s="8" t="str">
        <f t="shared" ref="C5598:C5599" si="6708">MID(A5598,FIND(" - ",A5598)+3,LEN(A5598))</f>
        <v>20th &amp; Fairmount</v>
      </c>
      <c r="D5598" s="2" t="s">
        <v>3143</v>
      </c>
      <c r="E5598" s="4" t="str">
        <f t="shared" ref="E5598" si="6709">LEFT(A5598,(FIND(" checkout",A5598,1)-1))</f>
        <v>8:27 AM</v>
      </c>
    </row>
    <row r="5599" spans="1:5" ht="13.5" thickBot="1">
      <c r="A5599" s="5" t="s">
        <v>2469</v>
      </c>
      <c r="B5599" s="2" t="s">
        <v>3141</v>
      </c>
      <c r="C5599" s="8" t="str">
        <f t="shared" si="6708"/>
        <v>27th &amp; South</v>
      </c>
      <c r="D5599" s="2" t="s">
        <v>3144</v>
      </c>
      <c r="E5599" s="4" t="str">
        <f t="shared" ref="E5599" si="6710">LEFT(A5599,(FIND(" return",A5599,1)-1))</f>
        <v>8:44 AM</v>
      </c>
    </row>
    <row r="5600" spans="1:5" ht="13.5" thickBot="1">
      <c r="A5600" s="3" t="s">
        <v>45</v>
      </c>
      <c r="B5600" s="6" t="s">
        <v>3142</v>
      </c>
      <c r="C5600" s="4" t="str">
        <f t="shared" ref="C5600" si="6711">LEFT(A5600,(FIND(" miles",A5600,1)-1))</f>
        <v>2.55</v>
      </c>
    </row>
    <row r="5601" spans="1:5" ht="13.5" thickBot="1">
      <c r="A5601" s="7">
        <v>0</v>
      </c>
      <c r="B5601" s="2" t="s">
        <v>3139</v>
      </c>
      <c r="C5601" s="8" t="str">
        <f t="shared" ref="C5601" si="6712">MID(A5597,FIND(" - ",A5597)+3, 2)</f>
        <v>17</v>
      </c>
    </row>
    <row r="5602" spans="1:5" ht="13.5" thickBot="1">
      <c r="A5602" s="1" t="s">
        <v>2548</v>
      </c>
      <c r="B5602" s="2" t="s">
        <v>3138</v>
      </c>
      <c r="C5602" s="4" t="str">
        <f t="shared" ref="C5602" si="6713">LEFT(A5602,(FIND(" -",A5602,1)-1))</f>
        <v>8/1/2018</v>
      </c>
    </row>
    <row r="5603" spans="1:5" ht="13.5" thickBot="1">
      <c r="A5603" s="3" t="s">
        <v>2198</v>
      </c>
      <c r="B5603" s="2" t="s">
        <v>3140</v>
      </c>
      <c r="C5603" s="8" t="str">
        <f t="shared" ref="C5603:C5604" si="6714">MID(A5603,FIND(" - ",A5603)+3,LEN(A5603))</f>
        <v>20th &amp; Fairmount</v>
      </c>
      <c r="D5603" s="2" t="s">
        <v>3143</v>
      </c>
      <c r="E5603" s="4" t="str">
        <f t="shared" ref="E5603" si="6715">LEFT(A5603,(FIND(" checkout",A5603,1)-1))</f>
        <v>8:26 AM</v>
      </c>
    </row>
    <row r="5604" spans="1:5" ht="13.5" thickBot="1">
      <c r="A5604" s="5" t="s">
        <v>2549</v>
      </c>
      <c r="B5604" s="2" t="s">
        <v>3141</v>
      </c>
      <c r="C5604" s="8" t="str">
        <f t="shared" si="6714"/>
        <v>27th &amp; South</v>
      </c>
      <c r="D5604" s="2" t="s">
        <v>3144</v>
      </c>
      <c r="E5604" s="4" t="str">
        <f t="shared" ref="E5604" si="6716">LEFT(A5604,(FIND(" return",A5604,1)-1))</f>
        <v>8:45 AM</v>
      </c>
    </row>
    <row r="5605" spans="1:5" ht="13.5" thickBot="1">
      <c r="A5605" s="3" t="s">
        <v>39</v>
      </c>
      <c r="B5605" s="6" t="s">
        <v>3142</v>
      </c>
      <c r="C5605" s="4" t="str">
        <f t="shared" ref="C5605" si="6717">LEFT(A5605,(FIND(" miles",A5605,1)-1))</f>
        <v>2.85</v>
      </c>
    </row>
    <row r="5606" spans="1:5" ht="13.5" thickBot="1">
      <c r="A5606" s="7">
        <v>0</v>
      </c>
      <c r="B5606" s="2" t="s">
        <v>3139</v>
      </c>
      <c r="C5606" s="8" t="str">
        <f t="shared" ref="C5606" si="6718">MID(A5602,FIND(" - ",A5602)+3, 2)</f>
        <v>19</v>
      </c>
    </row>
    <row r="5607" spans="1:5" ht="13.5" thickBot="1">
      <c r="A5607" s="1" t="s">
        <v>2550</v>
      </c>
      <c r="B5607" s="2" t="s">
        <v>3138</v>
      </c>
      <c r="C5607" s="4" t="str">
        <f t="shared" ref="C5607" si="6719">LEFT(A5607,(FIND(" -",A5607,1)-1))</f>
        <v>8/1/2018</v>
      </c>
    </row>
    <row r="5608" spans="1:5" ht="13.5" thickBot="1">
      <c r="A5608" s="3" t="s">
        <v>1148</v>
      </c>
      <c r="B5608" s="2" t="s">
        <v>3140</v>
      </c>
      <c r="C5608" s="8" t="str">
        <f t="shared" ref="C5608:C5609" si="6720">MID(A5608,FIND(" - ",A5608)+3,LEN(A5608))</f>
        <v>The Children's Hospital of Philadelphia (CHOP)</v>
      </c>
      <c r="D5608" s="2" t="s">
        <v>3143</v>
      </c>
      <c r="E5608" s="4" t="str">
        <f t="shared" ref="E5608" si="6721">LEFT(A5608,(FIND(" checkout",A5608,1)-1))</f>
        <v>4:46 PM</v>
      </c>
    </row>
    <row r="5609" spans="1:5" ht="13.5" thickBot="1">
      <c r="A5609" s="5" t="s">
        <v>2551</v>
      </c>
      <c r="B5609" s="2" t="s">
        <v>3141</v>
      </c>
      <c r="C5609" s="8" t="str">
        <f t="shared" si="6720"/>
        <v>The Children's Hospital of Philadelphia (CHOP)</v>
      </c>
      <c r="D5609" s="2" t="s">
        <v>3144</v>
      </c>
      <c r="E5609" s="4" t="str">
        <f t="shared" ref="E5609" si="6722">LEFT(A5609,(FIND(" return",A5609,1)-1))</f>
        <v>4:46 PM</v>
      </c>
    </row>
    <row r="5610" spans="1:5" ht="13.5" thickBot="1">
      <c r="A5610" s="3" t="s">
        <v>118</v>
      </c>
      <c r="B5610" s="6" t="s">
        <v>3142</v>
      </c>
      <c r="C5610" s="4" t="str">
        <f t="shared" ref="C5610" si="6723">LEFT(A5610,(FIND(" miles",A5610,1)-1))</f>
        <v>0</v>
      </c>
    </row>
    <row r="5611" spans="1:5" ht="13.5" thickBot="1">
      <c r="A5611" s="7">
        <v>0</v>
      </c>
      <c r="B5611" s="2" t="s">
        <v>3139</v>
      </c>
      <c r="C5611" s="8" t="str">
        <f t="shared" ref="C5611" si="6724">MID(A5607,FIND(" - ",A5607)+3, 2)</f>
        <v xml:space="preserve">0 </v>
      </c>
    </row>
    <row r="5612" spans="1:5" ht="13.5" thickBot="1">
      <c r="A5612" s="1" t="s">
        <v>2552</v>
      </c>
      <c r="B5612" s="2" t="s">
        <v>3138</v>
      </c>
      <c r="C5612" s="4" t="str">
        <f t="shared" ref="C5612" si="6725">LEFT(A5612,(FIND(" -",A5612,1)-1))</f>
        <v>8/1/2018</v>
      </c>
    </row>
    <row r="5613" spans="1:5" ht="13.5" thickBot="1">
      <c r="A5613" s="3" t="s">
        <v>1387</v>
      </c>
      <c r="B5613" s="2" t="s">
        <v>3140</v>
      </c>
      <c r="C5613" s="8" t="str">
        <f t="shared" ref="C5613:C5614" si="6726">MID(A5613,FIND(" - ",A5613)+3,LEN(A5613))</f>
        <v>The Children's Hospital of Philadelphia (CHOP)</v>
      </c>
      <c r="D5613" s="2" t="s">
        <v>3143</v>
      </c>
      <c r="E5613" s="4" t="str">
        <f t="shared" ref="E5613" si="6727">LEFT(A5613,(FIND(" checkout",A5613,1)-1))</f>
        <v>4:47 PM</v>
      </c>
    </row>
    <row r="5614" spans="1:5" ht="13.5" thickBot="1">
      <c r="A5614" s="5" t="s">
        <v>2553</v>
      </c>
      <c r="B5614" s="2" t="s">
        <v>3141</v>
      </c>
      <c r="C5614" s="8" t="str">
        <f t="shared" si="6726"/>
        <v>20th &amp; Fairmount</v>
      </c>
      <c r="D5614" s="2" t="s">
        <v>3144</v>
      </c>
      <c r="E5614" s="4" t="str">
        <f t="shared" ref="E5614" si="6728">LEFT(A5614,(FIND(" return",A5614,1)-1))</f>
        <v>5:09 PM</v>
      </c>
    </row>
    <row r="5615" spans="1:5" ht="13.5" thickBot="1">
      <c r="A5615" s="3" t="s">
        <v>159</v>
      </c>
      <c r="B5615" s="6" t="s">
        <v>3142</v>
      </c>
      <c r="C5615" s="4" t="str">
        <f t="shared" ref="C5615" si="6729">LEFT(A5615,(FIND(" miles",A5615,1)-1))</f>
        <v>3.3</v>
      </c>
    </row>
    <row r="5616" spans="1:5" ht="13.5" thickBot="1">
      <c r="A5616" s="7">
        <v>0</v>
      </c>
      <c r="B5616" s="2" t="s">
        <v>3139</v>
      </c>
      <c r="C5616" s="8" t="str">
        <f t="shared" ref="C5616" si="6730">MID(A5612,FIND(" - ",A5612)+3, 2)</f>
        <v>22</v>
      </c>
    </row>
    <row r="5617" spans="1:5" ht="13.5" thickBot="1">
      <c r="A5617" s="1" t="s">
        <v>2554</v>
      </c>
      <c r="B5617" s="2" t="s">
        <v>3138</v>
      </c>
      <c r="C5617" s="4" t="str">
        <f t="shared" ref="C5617" si="6731">LEFT(A5617,(FIND(" -",A5617,1)-1))</f>
        <v>8/2/2018</v>
      </c>
    </row>
    <row r="5618" spans="1:5" ht="13.5" thickBot="1">
      <c r="A5618" s="3" t="s">
        <v>2198</v>
      </c>
      <c r="B5618" s="2" t="s">
        <v>3140</v>
      </c>
      <c r="C5618" s="8" t="str">
        <f t="shared" ref="C5618:C5619" si="6732">MID(A5618,FIND(" - ",A5618)+3,LEN(A5618))</f>
        <v>20th &amp; Fairmount</v>
      </c>
      <c r="D5618" s="2" t="s">
        <v>3143</v>
      </c>
      <c r="E5618" s="4" t="str">
        <f t="shared" ref="E5618" si="6733">LEFT(A5618,(FIND(" checkout",A5618,1)-1))</f>
        <v>8:26 AM</v>
      </c>
    </row>
    <row r="5619" spans="1:5" ht="13.5" thickBot="1">
      <c r="A5619" s="5" t="s">
        <v>2075</v>
      </c>
      <c r="B5619" s="2" t="s">
        <v>3141</v>
      </c>
      <c r="C5619" s="8" t="str">
        <f t="shared" si="6732"/>
        <v>The Children's Hospital of Philadelphia (CHOP)</v>
      </c>
      <c r="D5619" s="2" t="s">
        <v>3144</v>
      </c>
      <c r="E5619" s="4" t="str">
        <f t="shared" ref="E5619" si="6734">LEFT(A5619,(FIND(" return",A5619,1)-1))</f>
        <v>8:44 AM</v>
      </c>
    </row>
    <row r="5620" spans="1:5" ht="13.5" thickBot="1">
      <c r="A5620" s="3" t="s">
        <v>74</v>
      </c>
      <c r="B5620" s="6" t="s">
        <v>3142</v>
      </c>
      <c r="C5620" s="4" t="str">
        <f t="shared" ref="C5620" si="6735">LEFT(A5620,(FIND(" miles",A5620,1)-1))</f>
        <v>2.7</v>
      </c>
    </row>
    <row r="5621" spans="1:5" ht="13.5" thickBot="1">
      <c r="A5621" s="7">
        <v>0</v>
      </c>
      <c r="B5621" s="2" t="s">
        <v>3139</v>
      </c>
      <c r="C5621" s="8" t="str">
        <f t="shared" ref="C5621" si="6736">MID(A5617,FIND(" - ",A5617)+3, 2)</f>
        <v>18</v>
      </c>
    </row>
    <row r="5622" spans="1:5" ht="13.5" thickBot="1">
      <c r="A5622" s="1" t="s">
        <v>2555</v>
      </c>
      <c r="B5622" s="2" t="s">
        <v>3138</v>
      </c>
      <c r="C5622" s="4" t="str">
        <f t="shared" ref="C5622" si="6737">LEFT(A5622,(FIND(" -",A5622,1)-1))</f>
        <v>8/2/2018</v>
      </c>
    </row>
    <row r="5623" spans="1:5" ht="13.5" thickBot="1">
      <c r="A5623" s="3" t="s">
        <v>2556</v>
      </c>
      <c r="B5623" s="2" t="s">
        <v>3140</v>
      </c>
      <c r="C5623" s="8" t="str">
        <f t="shared" ref="C5623:C5624" si="6738">MID(A5623,FIND(" - ",A5623)+3,LEN(A5623))</f>
        <v>27th &amp; South</v>
      </c>
      <c r="D5623" s="2" t="s">
        <v>3143</v>
      </c>
      <c r="E5623" s="4" t="str">
        <f t="shared" ref="E5623" si="6739">LEFT(A5623,(FIND(" checkout",A5623,1)-1))</f>
        <v>1:14 PM</v>
      </c>
    </row>
    <row r="5624" spans="1:5" ht="13.5" thickBot="1">
      <c r="A5624" s="5" t="s">
        <v>2557</v>
      </c>
      <c r="B5624" s="2" t="s">
        <v>3141</v>
      </c>
      <c r="C5624" s="8" t="str">
        <f t="shared" si="6738"/>
        <v>20th &amp; Fairmount</v>
      </c>
      <c r="D5624" s="2" t="s">
        <v>3144</v>
      </c>
      <c r="E5624" s="4" t="str">
        <f t="shared" ref="E5624" si="6740">LEFT(A5624,(FIND(" return",A5624,1)-1))</f>
        <v>1:35 PM</v>
      </c>
    </row>
    <row r="5625" spans="1:5" ht="13.5" thickBot="1">
      <c r="A5625" s="3" t="s">
        <v>90</v>
      </c>
      <c r="B5625" s="6" t="s">
        <v>3142</v>
      </c>
      <c r="C5625" s="4" t="str">
        <f t="shared" ref="C5625" si="6741">LEFT(A5625,(FIND(" miles",A5625,1)-1))</f>
        <v>3.15</v>
      </c>
    </row>
    <row r="5626" spans="1:5" ht="13.5" thickBot="1">
      <c r="A5626" s="7">
        <v>0</v>
      </c>
      <c r="B5626" s="2" t="s">
        <v>3139</v>
      </c>
      <c r="C5626" s="8" t="str">
        <f t="shared" ref="C5626" si="6742">MID(A5622,FIND(" - ",A5622)+3, 2)</f>
        <v>21</v>
      </c>
    </row>
    <row r="5627" spans="1:5" ht="13.5" thickBot="1">
      <c r="A5627" s="1" t="s">
        <v>2558</v>
      </c>
      <c r="B5627" s="2" t="s">
        <v>3138</v>
      </c>
      <c r="C5627" s="4" t="str">
        <f t="shared" ref="C5627" si="6743">LEFT(A5627,(FIND(" -",A5627,1)-1))</f>
        <v>8/4/2018</v>
      </c>
    </row>
    <row r="5628" spans="1:5" ht="13.5" thickBot="1">
      <c r="A5628" s="3" t="s">
        <v>2559</v>
      </c>
      <c r="B5628" s="2" t="s">
        <v>3140</v>
      </c>
      <c r="C5628" s="8" t="str">
        <f t="shared" ref="C5628:C5629" si="6744">MID(A5628,FIND(" - ",A5628)+3,LEN(A5628))</f>
        <v>20th &amp; Fairmount</v>
      </c>
      <c r="D5628" s="2" t="s">
        <v>3143</v>
      </c>
      <c r="E5628" s="4" t="str">
        <f t="shared" ref="E5628" si="6745">LEFT(A5628,(FIND(" checkout",A5628,1)-1))</f>
        <v>5:41 PM</v>
      </c>
    </row>
    <row r="5629" spans="1:5" ht="13.5" thickBot="1">
      <c r="A5629" s="5" t="s">
        <v>2560</v>
      </c>
      <c r="B5629" s="2" t="s">
        <v>3141</v>
      </c>
      <c r="C5629" s="8" t="str">
        <f t="shared" si="6744"/>
        <v>6th &amp; Race</v>
      </c>
      <c r="D5629" s="2" t="s">
        <v>3144</v>
      </c>
      <c r="E5629" s="4" t="str">
        <f t="shared" ref="E5629" si="6746">LEFT(A5629,(FIND(" return",A5629,1)-1))</f>
        <v>5:53 PM</v>
      </c>
    </row>
    <row r="5630" spans="1:5" ht="13.5" thickBot="1">
      <c r="A5630" s="3" t="s">
        <v>106</v>
      </c>
      <c r="B5630" s="6" t="s">
        <v>3142</v>
      </c>
      <c r="C5630" s="4" t="str">
        <f t="shared" ref="C5630" si="6747">LEFT(A5630,(FIND(" miles",A5630,1)-1))</f>
        <v>1.8</v>
      </c>
    </row>
    <row r="5631" spans="1:5" ht="13.5" thickBot="1">
      <c r="A5631" s="7">
        <v>0</v>
      </c>
      <c r="B5631" s="2" t="s">
        <v>3139</v>
      </c>
      <c r="C5631" s="8" t="str">
        <f t="shared" ref="C5631" si="6748">MID(A5627,FIND(" - ",A5627)+3, 2)</f>
        <v>12</v>
      </c>
    </row>
    <row r="5632" spans="1:5" ht="13.5" thickBot="1">
      <c r="A5632" s="1" t="s">
        <v>2561</v>
      </c>
      <c r="B5632" s="2" t="s">
        <v>3138</v>
      </c>
      <c r="C5632" s="4" t="str">
        <f t="shared" ref="C5632" si="6749">LEFT(A5632,(FIND(" -",A5632,1)-1))</f>
        <v>8/4/2018</v>
      </c>
    </row>
    <row r="5633" spans="1:5" ht="13.5" thickBot="1">
      <c r="A5633" s="3" t="s">
        <v>2562</v>
      </c>
      <c r="B5633" s="2" t="s">
        <v>3140</v>
      </c>
      <c r="C5633" s="8" t="str">
        <f t="shared" ref="C5633:C5634" si="6750">MID(A5633,FIND(" - ",A5633)+3,LEN(A5633))</f>
        <v>Foglietta Plaza</v>
      </c>
      <c r="D5633" s="2" t="s">
        <v>3143</v>
      </c>
      <c r="E5633" s="4" t="str">
        <f t="shared" ref="E5633" si="6751">LEFT(A5633,(FIND(" checkout",A5633,1)-1))</f>
        <v>10:30 PM</v>
      </c>
    </row>
    <row r="5634" spans="1:5" ht="13.5" thickBot="1">
      <c r="A5634" s="5" t="s">
        <v>2563</v>
      </c>
      <c r="B5634" s="2" t="s">
        <v>3141</v>
      </c>
      <c r="C5634" s="8" t="str">
        <f t="shared" si="6750"/>
        <v>20th &amp; Fairmount</v>
      </c>
      <c r="D5634" s="2" t="s">
        <v>3144</v>
      </c>
      <c r="E5634" s="4" t="str">
        <f t="shared" ref="E5634" si="6752">LEFT(A5634,(FIND(" return",A5634,1)-1))</f>
        <v>10:54 PM</v>
      </c>
    </row>
    <row r="5635" spans="1:5" ht="13.5" thickBot="1">
      <c r="A5635" s="3" t="s">
        <v>15</v>
      </c>
      <c r="B5635" s="6" t="s">
        <v>3142</v>
      </c>
      <c r="C5635" s="4" t="str">
        <f t="shared" ref="C5635" si="6753">LEFT(A5635,(FIND(" miles",A5635,1)-1))</f>
        <v>3.6</v>
      </c>
    </row>
    <row r="5636" spans="1:5" ht="13.5" thickBot="1">
      <c r="A5636" s="7">
        <v>0</v>
      </c>
      <c r="B5636" s="2" t="s">
        <v>3139</v>
      </c>
      <c r="C5636" s="8" t="str">
        <f t="shared" ref="C5636" si="6754">MID(A5632,FIND(" - ",A5632)+3, 2)</f>
        <v>24</v>
      </c>
    </row>
    <row r="5637" spans="1:5" ht="13.5" thickBot="1">
      <c r="A5637" s="1" t="s">
        <v>2564</v>
      </c>
      <c r="B5637" s="2" t="s">
        <v>3138</v>
      </c>
      <c r="C5637" s="4" t="str">
        <f t="shared" ref="C5637" si="6755">LEFT(A5637,(FIND(" -",A5637,1)-1))</f>
        <v>8/6/2018</v>
      </c>
    </row>
    <row r="5638" spans="1:5" ht="13.5" thickBot="1">
      <c r="A5638" s="3" t="s">
        <v>2565</v>
      </c>
      <c r="B5638" s="2" t="s">
        <v>3140</v>
      </c>
      <c r="C5638" s="8" t="str">
        <f t="shared" ref="C5638:C5639" si="6756">MID(A5638,FIND(" - ",A5638)+3,LEN(A5638))</f>
        <v>20th &amp; Fairmount</v>
      </c>
      <c r="D5638" s="2" t="s">
        <v>3143</v>
      </c>
      <c r="E5638" s="4" t="str">
        <f t="shared" ref="E5638" si="6757">LEFT(A5638,(FIND(" checkout",A5638,1)-1))</f>
        <v>12:42 PM</v>
      </c>
    </row>
    <row r="5639" spans="1:5" ht="13.5" thickBot="1">
      <c r="A5639" s="5" t="s">
        <v>2566</v>
      </c>
      <c r="B5639" s="2" t="s">
        <v>3141</v>
      </c>
      <c r="C5639" s="8" t="str">
        <f t="shared" si="6756"/>
        <v>The Children's Hospital of Philadelphia (CHOP)</v>
      </c>
      <c r="D5639" s="2" t="s">
        <v>3144</v>
      </c>
      <c r="E5639" s="4" t="str">
        <f t="shared" ref="E5639" si="6758">LEFT(A5639,(FIND(" return",A5639,1)-1))</f>
        <v>12:59 PM</v>
      </c>
    </row>
    <row r="5640" spans="1:5" ht="13.5" thickBot="1">
      <c r="A5640" s="3" t="s">
        <v>45</v>
      </c>
      <c r="B5640" s="6" t="s">
        <v>3142</v>
      </c>
      <c r="C5640" s="4" t="str">
        <f t="shared" ref="C5640" si="6759">LEFT(A5640,(FIND(" miles",A5640,1)-1))</f>
        <v>2.55</v>
      </c>
    </row>
    <row r="5641" spans="1:5" ht="13.5" thickBot="1">
      <c r="A5641" s="7">
        <v>0</v>
      </c>
      <c r="B5641" s="2" t="s">
        <v>3139</v>
      </c>
      <c r="C5641" s="8" t="str">
        <f t="shared" ref="C5641" si="6760">MID(A5637,FIND(" - ",A5637)+3, 2)</f>
        <v>17</v>
      </c>
    </row>
    <row r="5642" spans="1:5" ht="13.5" thickBot="1">
      <c r="A5642" s="1" t="s">
        <v>2567</v>
      </c>
      <c r="B5642" s="2" t="s">
        <v>3138</v>
      </c>
      <c r="C5642" s="4" t="str">
        <f t="shared" ref="C5642" si="6761">LEFT(A5642,(FIND(" -",A5642,1)-1))</f>
        <v>8/6/2018</v>
      </c>
    </row>
    <row r="5643" spans="1:5" ht="13.5" thickBot="1">
      <c r="A5643" s="3" t="s">
        <v>2568</v>
      </c>
      <c r="B5643" s="2" t="s">
        <v>3140</v>
      </c>
      <c r="C5643" s="8" t="str">
        <f t="shared" ref="C5643:C5644" si="6762">MID(A5643,FIND(" - ",A5643)+3,LEN(A5643))</f>
        <v>27th &amp; South</v>
      </c>
      <c r="D5643" s="2" t="s">
        <v>3143</v>
      </c>
      <c r="E5643" s="4" t="str">
        <f t="shared" ref="E5643" si="6763">LEFT(A5643,(FIND(" checkout",A5643,1)-1))</f>
        <v>5:34 PM</v>
      </c>
    </row>
    <row r="5644" spans="1:5" ht="13.5" thickBot="1">
      <c r="A5644" s="5" t="s">
        <v>2569</v>
      </c>
      <c r="B5644" s="2" t="s">
        <v>3141</v>
      </c>
      <c r="C5644" s="8" t="str">
        <f t="shared" si="6762"/>
        <v>27th &amp; South</v>
      </c>
      <c r="D5644" s="2" t="s">
        <v>3144</v>
      </c>
      <c r="E5644" s="4" t="str">
        <f t="shared" ref="E5644" si="6764">LEFT(A5644,(FIND(" return",A5644,1)-1))</f>
        <v>5:35 PM</v>
      </c>
    </row>
    <row r="5645" spans="1:5" ht="13.5" thickBot="1">
      <c r="A5645" s="3" t="s">
        <v>81</v>
      </c>
      <c r="B5645" s="6" t="s">
        <v>3142</v>
      </c>
      <c r="C5645" s="4" t="str">
        <f t="shared" ref="C5645" si="6765">LEFT(A5645,(FIND(" miles",A5645,1)-1))</f>
        <v>0.15</v>
      </c>
    </row>
    <row r="5646" spans="1:5" ht="13.5" thickBot="1">
      <c r="A5646" s="7">
        <v>0</v>
      </c>
      <c r="B5646" s="2" t="s">
        <v>3139</v>
      </c>
      <c r="C5646" s="8" t="str">
        <f t="shared" ref="C5646" si="6766">MID(A5642,FIND(" - ",A5642)+3, 2)</f>
        <v xml:space="preserve">1 </v>
      </c>
    </row>
    <row r="5647" spans="1:5" ht="13.5" thickBot="1">
      <c r="A5647" s="1" t="s">
        <v>2570</v>
      </c>
      <c r="B5647" s="2" t="s">
        <v>3138</v>
      </c>
      <c r="C5647" s="4" t="str">
        <f t="shared" ref="C5647" si="6767">LEFT(A5647,(FIND(" -",A5647,1)-1))</f>
        <v>8/6/2018</v>
      </c>
    </row>
    <row r="5648" spans="1:5" ht="13.5" thickBot="1">
      <c r="A5648" s="3" t="s">
        <v>2571</v>
      </c>
      <c r="B5648" s="2" t="s">
        <v>3140</v>
      </c>
      <c r="C5648" s="8" t="str">
        <f t="shared" ref="C5648:C5649" si="6768">MID(A5648,FIND(" - ",A5648)+3,LEN(A5648))</f>
        <v>27th &amp; South</v>
      </c>
      <c r="D5648" s="2" t="s">
        <v>3143</v>
      </c>
      <c r="E5648" s="4" t="str">
        <f t="shared" ref="E5648" si="6769">LEFT(A5648,(FIND(" checkout",A5648,1)-1))</f>
        <v>5:35 PM</v>
      </c>
    </row>
    <row r="5649" spans="1:5" ht="13.5" thickBot="1">
      <c r="A5649" s="5" t="s">
        <v>2572</v>
      </c>
      <c r="B5649" s="2" t="s">
        <v>3141</v>
      </c>
      <c r="C5649" s="8" t="str">
        <f t="shared" si="6768"/>
        <v>23rd &amp; Fairmount</v>
      </c>
      <c r="D5649" s="2" t="s">
        <v>3144</v>
      </c>
      <c r="E5649" s="4" t="str">
        <f t="shared" ref="E5649" si="6770">LEFT(A5649,(FIND(" return",A5649,1)-1))</f>
        <v>5:55 PM</v>
      </c>
    </row>
    <row r="5650" spans="1:5" ht="13.5" thickBot="1">
      <c r="A5650" s="3" t="s">
        <v>68</v>
      </c>
      <c r="B5650" s="6" t="s">
        <v>3142</v>
      </c>
      <c r="C5650" s="4" t="str">
        <f t="shared" ref="C5650" si="6771">LEFT(A5650,(FIND(" miles",A5650,1)-1))</f>
        <v>3</v>
      </c>
    </row>
    <row r="5651" spans="1:5" ht="13.5" thickBot="1">
      <c r="A5651" s="7">
        <v>0</v>
      </c>
      <c r="B5651" s="2" t="s">
        <v>3139</v>
      </c>
      <c r="C5651" s="8" t="str">
        <f t="shared" ref="C5651" si="6772">MID(A5647,FIND(" - ",A5647)+3, 2)</f>
        <v>20</v>
      </c>
    </row>
    <row r="5652" spans="1:5" ht="13.5" thickBot="1">
      <c r="A5652" s="1" t="s">
        <v>2573</v>
      </c>
      <c r="B5652" s="2" t="s">
        <v>3138</v>
      </c>
      <c r="C5652" s="4" t="str">
        <f t="shared" ref="C5652" si="6773">LEFT(A5652,(FIND(" -",A5652,1)-1))</f>
        <v>8/6/2018</v>
      </c>
    </row>
    <row r="5653" spans="1:5" ht="13.5" thickBot="1">
      <c r="A5653" s="3" t="s">
        <v>2574</v>
      </c>
      <c r="B5653" s="2" t="s">
        <v>3140</v>
      </c>
      <c r="C5653" s="8" t="str">
        <f t="shared" ref="C5653:C5654" si="6774">MID(A5653,FIND(" - ",A5653)+3,LEN(A5653))</f>
        <v>20th &amp; Fairmount</v>
      </c>
      <c r="D5653" s="2" t="s">
        <v>3143</v>
      </c>
      <c r="E5653" s="4" t="str">
        <f t="shared" ref="E5653" si="6775">LEFT(A5653,(FIND(" checkout",A5653,1)-1))</f>
        <v>7:58 PM</v>
      </c>
    </row>
    <row r="5654" spans="1:5" ht="13.5" thickBot="1">
      <c r="A5654" s="5" t="s">
        <v>2202</v>
      </c>
      <c r="B5654" s="2" t="s">
        <v>3141</v>
      </c>
      <c r="C5654" s="8" t="str">
        <f t="shared" si="6774"/>
        <v>20th &amp; Fairmount</v>
      </c>
      <c r="D5654" s="2" t="s">
        <v>3144</v>
      </c>
      <c r="E5654" s="4" t="str">
        <f t="shared" ref="E5654" si="6776">LEFT(A5654,(FIND(" return",A5654,1)-1))</f>
        <v>7:58 PM</v>
      </c>
    </row>
    <row r="5655" spans="1:5" ht="13.5" thickBot="1">
      <c r="A5655" s="3" t="s">
        <v>118</v>
      </c>
      <c r="B5655" s="6" t="s">
        <v>3142</v>
      </c>
      <c r="C5655" s="4" t="str">
        <f t="shared" ref="C5655" si="6777">LEFT(A5655,(FIND(" miles",A5655,1)-1))</f>
        <v>0</v>
      </c>
    </row>
    <row r="5656" spans="1:5" ht="13.5" thickBot="1">
      <c r="A5656" s="7">
        <v>0</v>
      </c>
      <c r="B5656" s="2" t="s">
        <v>3139</v>
      </c>
      <c r="C5656" s="8" t="str">
        <f t="shared" ref="C5656" si="6778">MID(A5652,FIND(" - ",A5652)+3, 2)</f>
        <v xml:space="preserve">0 </v>
      </c>
    </row>
    <row r="5657" spans="1:5" ht="13.5" thickBot="1">
      <c r="A5657" s="1" t="s">
        <v>2575</v>
      </c>
      <c r="B5657" s="2" t="s">
        <v>3138</v>
      </c>
      <c r="C5657" s="4" t="str">
        <f t="shared" ref="C5657" si="6779">LEFT(A5657,(FIND(" -",A5657,1)-1))</f>
        <v>8/6/2018</v>
      </c>
    </row>
    <row r="5658" spans="1:5" ht="13.5" thickBot="1">
      <c r="A5658" s="3" t="s">
        <v>2574</v>
      </c>
      <c r="B5658" s="2" t="s">
        <v>3140</v>
      </c>
      <c r="C5658" s="8" t="str">
        <f t="shared" ref="C5658:C5659" si="6780">MID(A5658,FIND(" - ",A5658)+3,LEN(A5658))</f>
        <v>20th &amp; Fairmount</v>
      </c>
      <c r="D5658" s="2" t="s">
        <v>3143</v>
      </c>
      <c r="E5658" s="4" t="str">
        <f t="shared" ref="E5658" si="6781">LEFT(A5658,(FIND(" checkout",A5658,1)-1))</f>
        <v>7:58 PM</v>
      </c>
    </row>
    <row r="5659" spans="1:5" ht="13.5" thickBot="1">
      <c r="A5659" s="5" t="s">
        <v>2429</v>
      </c>
      <c r="B5659" s="2" t="s">
        <v>3141</v>
      </c>
      <c r="C5659" s="8" t="str">
        <f t="shared" si="6780"/>
        <v>Welcome Park, NPS</v>
      </c>
      <c r="D5659" s="2" t="s">
        <v>3144</v>
      </c>
      <c r="E5659" s="4" t="str">
        <f t="shared" ref="E5659" si="6782">LEFT(A5659,(FIND(" return",A5659,1)-1))</f>
        <v>8:22 PM</v>
      </c>
    </row>
    <row r="5660" spans="1:5" ht="13.5" thickBot="1">
      <c r="A5660" s="3" t="s">
        <v>15</v>
      </c>
      <c r="B5660" s="6" t="s">
        <v>3142</v>
      </c>
      <c r="C5660" s="4" t="str">
        <f t="shared" ref="C5660" si="6783">LEFT(A5660,(FIND(" miles",A5660,1)-1))</f>
        <v>3.6</v>
      </c>
    </row>
    <row r="5661" spans="1:5" ht="13.5" thickBot="1">
      <c r="A5661" s="7">
        <v>0</v>
      </c>
      <c r="B5661" s="2" t="s">
        <v>3139</v>
      </c>
      <c r="C5661" s="8" t="str">
        <f t="shared" ref="C5661" si="6784">MID(A5657,FIND(" - ",A5657)+3, 2)</f>
        <v>24</v>
      </c>
    </row>
    <row r="5662" spans="1:5" ht="13.5" thickBot="1">
      <c r="A5662" s="1" t="s">
        <v>2576</v>
      </c>
      <c r="B5662" s="2" t="s">
        <v>3138</v>
      </c>
      <c r="C5662" s="4" t="str">
        <f t="shared" ref="C5662" si="6785">LEFT(A5662,(FIND(" -",A5662,1)-1))</f>
        <v>8/6/2018</v>
      </c>
    </row>
    <row r="5663" spans="1:5" ht="13.5" thickBot="1">
      <c r="A5663" s="3" t="s">
        <v>2577</v>
      </c>
      <c r="B5663" s="2" t="s">
        <v>3140</v>
      </c>
      <c r="C5663" s="8" t="str">
        <f t="shared" ref="C5663:C5664" si="6786">MID(A5663,FIND(" - ",A5663)+3,LEN(A5663))</f>
        <v>Welcome Park, NPS</v>
      </c>
      <c r="D5663" s="2" t="s">
        <v>3143</v>
      </c>
      <c r="E5663" s="4" t="str">
        <f t="shared" ref="E5663" si="6787">LEFT(A5663,(FIND(" checkout",A5663,1)-1))</f>
        <v>11:05 PM</v>
      </c>
    </row>
    <row r="5664" spans="1:5" ht="13.5" thickBot="1">
      <c r="A5664" s="5" t="s">
        <v>2291</v>
      </c>
      <c r="B5664" s="2" t="s">
        <v>3141</v>
      </c>
      <c r="C5664" s="8" t="str">
        <f t="shared" si="6786"/>
        <v>20th &amp; Fairmount</v>
      </c>
      <c r="D5664" s="2" t="s">
        <v>3144</v>
      </c>
      <c r="E5664" s="4" t="str">
        <f t="shared" ref="E5664" si="6788">LEFT(A5664,(FIND(" return",A5664,1)-1))</f>
        <v>11:23 PM</v>
      </c>
    </row>
    <row r="5665" spans="1:5" ht="13.5" thickBot="1">
      <c r="A5665" s="3" t="s">
        <v>74</v>
      </c>
      <c r="B5665" s="6" t="s">
        <v>3142</v>
      </c>
      <c r="C5665" s="4" t="str">
        <f t="shared" ref="C5665" si="6789">LEFT(A5665,(FIND(" miles",A5665,1)-1))</f>
        <v>2.7</v>
      </c>
    </row>
    <row r="5666" spans="1:5" ht="13.5" thickBot="1">
      <c r="A5666" s="7">
        <v>0</v>
      </c>
      <c r="B5666" s="2" t="s">
        <v>3139</v>
      </c>
      <c r="C5666" s="8" t="str">
        <f t="shared" ref="C5666" si="6790">MID(A5662,FIND(" - ",A5662)+3, 2)</f>
        <v>18</v>
      </c>
    </row>
    <row r="5667" spans="1:5" ht="13.5" thickBot="1">
      <c r="A5667" s="1" t="s">
        <v>2578</v>
      </c>
      <c r="B5667" s="2" t="s">
        <v>3138</v>
      </c>
      <c r="C5667" s="4" t="str">
        <f t="shared" ref="C5667" si="6791">LEFT(A5667,(FIND(" -",A5667,1)-1))</f>
        <v>8/7/2018</v>
      </c>
    </row>
    <row r="5668" spans="1:5" ht="13.5" thickBot="1">
      <c r="A5668" s="3" t="s">
        <v>139</v>
      </c>
      <c r="B5668" s="2" t="s">
        <v>3140</v>
      </c>
      <c r="C5668" s="8" t="str">
        <f t="shared" ref="C5668:C5669" si="6792">MID(A5668,FIND(" - ",A5668)+3,LEN(A5668))</f>
        <v>23rd &amp; Fairmount</v>
      </c>
      <c r="D5668" s="2" t="s">
        <v>3143</v>
      </c>
      <c r="E5668" s="4" t="str">
        <f t="shared" ref="E5668" si="6793">LEFT(A5668,(FIND(" checkout",A5668,1)-1))</f>
        <v>8:12 AM</v>
      </c>
    </row>
    <row r="5669" spans="1:5" ht="13.5" thickBot="1">
      <c r="A5669" s="5" t="s">
        <v>2579</v>
      </c>
      <c r="B5669" s="2" t="s">
        <v>3141</v>
      </c>
      <c r="C5669" s="8" t="str">
        <f t="shared" si="6792"/>
        <v>27th &amp; South</v>
      </c>
      <c r="D5669" s="2" t="s">
        <v>3144</v>
      </c>
      <c r="E5669" s="4" t="str">
        <f t="shared" ref="E5669" si="6794">LEFT(A5669,(FIND(" return",A5669,1)-1))</f>
        <v>8:28 AM</v>
      </c>
    </row>
    <row r="5670" spans="1:5" ht="13.5" thickBot="1">
      <c r="A5670" s="3" t="s">
        <v>35</v>
      </c>
      <c r="B5670" s="6" t="s">
        <v>3142</v>
      </c>
      <c r="C5670" s="4" t="str">
        <f t="shared" ref="C5670" si="6795">LEFT(A5670,(FIND(" miles",A5670,1)-1))</f>
        <v>2.4</v>
      </c>
    </row>
    <row r="5671" spans="1:5" ht="13.5" thickBot="1">
      <c r="A5671" s="7">
        <v>0</v>
      </c>
      <c r="B5671" s="2" t="s">
        <v>3139</v>
      </c>
      <c r="C5671" s="8" t="str">
        <f t="shared" ref="C5671" si="6796">MID(A5667,FIND(" - ",A5667)+3, 2)</f>
        <v>16</v>
      </c>
    </row>
    <row r="5672" spans="1:5" ht="13.5" thickBot="1">
      <c r="A5672" s="1" t="s">
        <v>2580</v>
      </c>
      <c r="B5672" s="2" t="s">
        <v>3138</v>
      </c>
      <c r="C5672" s="4" t="str">
        <f t="shared" ref="C5672" si="6797">LEFT(A5672,(FIND(" -",A5672,1)-1))</f>
        <v>8/7/2018</v>
      </c>
    </row>
    <row r="5673" spans="1:5" ht="13.5" thickBot="1">
      <c r="A5673" s="3" t="s">
        <v>2581</v>
      </c>
      <c r="B5673" s="2" t="s">
        <v>3140</v>
      </c>
      <c r="C5673" s="8" t="str">
        <f t="shared" ref="C5673:C5674" si="6798">MID(A5673,FIND(" - ",A5673)+3,LEN(A5673))</f>
        <v>27th &amp; South</v>
      </c>
      <c r="D5673" s="2" t="s">
        <v>3143</v>
      </c>
      <c r="E5673" s="4" t="str">
        <f t="shared" ref="E5673" si="6799">LEFT(A5673,(FIND(" checkout",A5673,1)-1))</f>
        <v>3:36 PM</v>
      </c>
    </row>
    <row r="5674" spans="1:5" ht="13.5" thickBot="1">
      <c r="A5674" s="5" t="s">
        <v>2582</v>
      </c>
      <c r="B5674" s="2" t="s">
        <v>3141</v>
      </c>
      <c r="C5674" s="8" t="str">
        <f t="shared" si="6798"/>
        <v>Philadelphia Museum of Art</v>
      </c>
      <c r="D5674" s="2" t="s">
        <v>3144</v>
      </c>
      <c r="E5674" s="4" t="str">
        <f t="shared" ref="E5674" si="6800">LEFT(A5674,(FIND(" return",A5674,1)-1))</f>
        <v>3:46 PM</v>
      </c>
    </row>
    <row r="5675" spans="1:5" ht="13.5" thickBot="1">
      <c r="A5675" s="3" t="s">
        <v>49</v>
      </c>
      <c r="B5675" s="6" t="s">
        <v>3142</v>
      </c>
      <c r="C5675" s="4" t="str">
        <f t="shared" ref="C5675" si="6801">LEFT(A5675,(FIND(" miles",A5675,1)-1))</f>
        <v>1.5</v>
      </c>
    </row>
    <row r="5676" spans="1:5" ht="13.5" thickBot="1">
      <c r="A5676" s="7">
        <v>0</v>
      </c>
      <c r="B5676" s="2" t="s">
        <v>3139</v>
      </c>
      <c r="C5676" s="8" t="str">
        <f t="shared" ref="C5676" si="6802">MID(A5672,FIND(" - ",A5672)+3, 2)</f>
        <v>10</v>
      </c>
    </row>
    <row r="5677" spans="1:5" ht="13.5" thickBot="1">
      <c r="A5677" s="1" t="s">
        <v>2583</v>
      </c>
      <c r="B5677" s="2" t="s">
        <v>3138</v>
      </c>
      <c r="C5677" s="4" t="str">
        <f t="shared" ref="C5677" si="6803">LEFT(A5677,(FIND(" -",A5677,1)-1))</f>
        <v>8/8/2018</v>
      </c>
    </row>
    <row r="5678" spans="1:5" ht="13.5" thickBot="1">
      <c r="A5678" s="3" t="s">
        <v>2310</v>
      </c>
      <c r="B5678" s="2" t="s">
        <v>3140</v>
      </c>
      <c r="C5678" s="8" t="str">
        <f t="shared" ref="C5678:C5679" si="6804">MID(A5678,FIND(" - ",A5678)+3,LEN(A5678))</f>
        <v>23rd &amp; Fairmount</v>
      </c>
      <c r="D5678" s="2" t="s">
        <v>3143</v>
      </c>
      <c r="E5678" s="4" t="str">
        <f t="shared" ref="E5678" si="6805">LEFT(A5678,(FIND(" checkout",A5678,1)-1))</f>
        <v>8:37 AM</v>
      </c>
    </row>
    <row r="5679" spans="1:5" ht="13.5" thickBot="1">
      <c r="A5679" s="5" t="s">
        <v>2584</v>
      </c>
      <c r="B5679" s="2" t="s">
        <v>3141</v>
      </c>
      <c r="C5679" s="8" t="str">
        <f t="shared" si="6804"/>
        <v>23rd &amp; Fairmount</v>
      </c>
      <c r="D5679" s="2" t="s">
        <v>3144</v>
      </c>
      <c r="E5679" s="4" t="str">
        <f t="shared" ref="E5679" si="6806">LEFT(A5679,(FIND(" return",A5679,1)-1))</f>
        <v>8:38 AM</v>
      </c>
    </row>
    <row r="5680" spans="1:5" ht="13.5" thickBot="1">
      <c r="A5680" s="3" t="s">
        <v>81</v>
      </c>
      <c r="B5680" s="6" t="s">
        <v>3142</v>
      </c>
      <c r="C5680" s="4" t="str">
        <f t="shared" ref="C5680" si="6807">LEFT(A5680,(FIND(" miles",A5680,1)-1))</f>
        <v>0.15</v>
      </c>
    </row>
    <row r="5681" spans="1:5" ht="13.5" thickBot="1">
      <c r="A5681" s="7">
        <v>0</v>
      </c>
      <c r="B5681" s="2" t="s">
        <v>3139</v>
      </c>
      <c r="C5681" s="8" t="str">
        <f t="shared" ref="C5681" si="6808">MID(A5677,FIND(" - ",A5677)+3, 2)</f>
        <v xml:space="preserve">1 </v>
      </c>
    </row>
    <row r="5682" spans="1:5" ht="13.5" thickBot="1">
      <c r="A5682" s="1" t="s">
        <v>2585</v>
      </c>
      <c r="B5682" s="2" t="s">
        <v>3138</v>
      </c>
      <c r="C5682" s="4" t="str">
        <f t="shared" ref="C5682" si="6809">LEFT(A5682,(FIND(" -",A5682,1)-1))</f>
        <v>8/8/2018</v>
      </c>
    </row>
    <row r="5683" spans="1:5" ht="13.5" thickBot="1">
      <c r="A5683" s="3" t="s">
        <v>1822</v>
      </c>
      <c r="B5683" s="2" t="s">
        <v>3140</v>
      </c>
      <c r="C5683" s="8" t="str">
        <f t="shared" ref="C5683:C5684" si="6810">MID(A5683,FIND(" - ",A5683)+3,LEN(A5683))</f>
        <v>23rd &amp; Fairmount</v>
      </c>
      <c r="D5683" s="2" t="s">
        <v>3143</v>
      </c>
      <c r="E5683" s="4" t="str">
        <f t="shared" ref="E5683" si="6811">LEFT(A5683,(FIND(" checkout",A5683,1)-1))</f>
        <v>8:38 AM</v>
      </c>
    </row>
    <row r="5684" spans="1:5" ht="13.5" thickBot="1">
      <c r="A5684" s="5" t="s">
        <v>2586</v>
      </c>
      <c r="B5684" s="2" t="s">
        <v>3141</v>
      </c>
      <c r="C5684" s="8" t="str">
        <f t="shared" si="6810"/>
        <v>27th &amp; South</v>
      </c>
      <c r="D5684" s="2" t="s">
        <v>3144</v>
      </c>
      <c r="E5684" s="4" t="str">
        <f t="shared" ref="E5684" si="6812">LEFT(A5684,(FIND(" return",A5684,1)-1))</f>
        <v>8:51 AM</v>
      </c>
    </row>
    <row r="5685" spans="1:5" ht="13.5" thickBot="1">
      <c r="A5685" s="3" t="s">
        <v>31</v>
      </c>
      <c r="B5685" s="6" t="s">
        <v>3142</v>
      </c>
      <c r="C5685" s="4" t="str">
        <f t="shared" ref="C5685" si="6813">LEFT(A5685,(FIND(" miles",A5685,1)-1))</f>
        <v>1.95</v>
      </c>
    </row>
    <row r="5686" spans="1:5" ht="13.5" thickBot="1">
      <c r="A5686" s="7">
        <v>0</v>
      </c>
      <c r="B5686" s="2" t="s">
        <v>3139</v>
      </c>
      <c r="C5686" s="8" t="str">
        <f t="shared" ref="C5686" si="6814">MID(A5682,FIND(" - ",A5682)+3, 2)</f>
        <v>13</v>
      </c>
    </row>
    <row r="5687" spans="1:5" ht="13.5" thickBot="1">
      <c r="A5687" s="1" t="s">
        <v>2587</v>
      </c>
      <c r="B5687" s="2" t="s">
        <v>3138</v>
      </c>
      <c r="C5687" s="4" t="str">
        <f t="shared" ref="C5687" si="6815">LEFT(A5687,(FIND(" -",A5687,1)-1))</f>
        <v>8/8/2018</v>
      </c>
    </row>
    <row r="5688" spans="1:5" ht="13.5" thickBot="1">
      <c r="A5688" s="3" t="s">
        <v>2410</v>
      </c>
      <c r="B5688" s="2" t="s">
        <v>3140</v>
      </c>
      <c r="C5688" s="8" t="str">
        <f t="shared" ref="C5688:C5689" si="6816">MID(A5688,FIND(" - ",A5688)+3,LEN(A5688))</f>
        <v>27th &amp; South</v>
      </c>
      <c r="D5688" s="2" t="s">
        <v>3143</v>
      </c>
      <c r="E5688" s="4" t="str">
        <f t="shared" ref="E5688" si="6817">LEFT(A5688,(FIND(" checkout",A5688,1)-1))</f>
        <v>5:14 PM</v>
      </c>
    </row>
    <row r="5689" spans="1:5" ht="13.5" thickBot="1">
      <c r="A5689" s="5" t="s">
        <v>2588</v>
      </c>
      <c r="B5689" s="2" t="s">
        <v>3141</v>
      </c>
      <c r="C5689" s="8" t="str">
        <f t="shared" si="6816"/>
        <v>17th &amp; Pine</v>
      </c>
      <c r="D5689" s="2" t="s">
        <v>3144</v>
      </c>
      <c r="E5689" s="4" t="str">
        <f t="shared" ref="E5689" si="6818">LEFT(A5689,(FIND(" return",A5689,1)-1))</f>
        <v>5:21 PM</v>
      </c>
    </row>
    <row r="5690" spans="1:5" ht="13.5" thickBot="1">
      <c r="A5690" s="3" t="s">
        <v>232</v>
      </c>
      <c r="B5690" s="6" t="s">
        <v>3142</v>
      </c>
      <c r="C5690" s="4" t="str">
        <f t="shared" ref="C5690" si="6819">LEFT(A5690,(FIND(" miles",A5690,1)-1))</f>
        <v>1.05</v>
      </c>
    </row>
    <row r="5691" spans="1:5" ht="13.5" thickBot="1">
      <c r="A5691" s="7">
        <v>0</v>
      </c>
      <c r="B5691" s="2" t="s">
        <v>3139</v>
      </c>
      <c r="C5691" s="8" t="str">
        <f t="shared" ref="C5691" si="6820">MID(A5687,FIND(" - ",A5687)+3, 2)</f>
        <v xml:space="preserve">7 </v>
      </c>
    </row>
    <row r="5692" spans="1:5" ht="13.5" thickBot="1">
      <c r="A5692" s="1" t="s">
        <v>2589</v>
      </c>
      <c r="B5692" s="2" t="s">
        <v>3138</v>
      </c>
      <c r="C5692" s="4" t="str">
        <f t="shared" ref="C5692" si="6821">LEFT(A5692,(FIND(" -",A5692,1)-1))</f>
        <v>8/9/2018</v>
      </c>
    </row>
    <row r="5693" spans="1:5" ht="13.5" thickBot="1">
      <c r="A5693" s="3" t="s">
        <v>2590</v>
      </c>
      <c r="B5693" s="2" t="s">
        <v>3140</v>
      </c>
      <c r="C5693" s="8" t="str">
        <f t="shared" ref="C5693:C5694" si="6822">MID(A5693,FIND(" - ",A5693)+3,LEN(A5693))</f>
        <v>20th &amp; Fairmount</v>
      </c>
      <c r="D5693" s="2" t="s">
        <v>3143</v>
      </c>
      <c r="E5693" s="4" t="str">
        <f t="shared" ref="E5693" si="6823">LEFT(A5693,(FIND(" checkout",A5693,1)-1))</f>
        <v>12:18 PM</v>
      </c>
    </row>
    <row r="5694" spans="1:5" ht="13.5" thickBot="1">
      <c r="A5694" s="5" t="s">
        <v>2591</v>
      </c>
      <c r="B5694" s="2" t="s">
        <v>3141</v>
      </c>
      <c r="C5694" s="8" t="str">
        <f t="shared" si="6822"/>
        <v>The Children's Hospital of Philadelphia (CHOP)</v>
      </c>
      <c r="D5694" s="2" t="s">
        <v>3144</v>
      </c>
      <c r="E5694" s="4" t="str">
        <f t="shared" ref="E5694" si="6824">LEFT(A5694,(FIND(" return",A5694,1)-1))</f>
        <v>12:34 PM</v>
      </c>
    </row>
    <row r="5695" spans="1:5" ht="13.5" thickBot="1">
      <c r="A5695" s="3" t="s">
        <v>35</v>
      </c>
      <c r="B5695" s="6" t="s">
        <v>3142</v>
      </c>
      <c r="C5695" s="4" t="str">
        <f t="shared" ref="C5695" si="6825">LEFT(A5695,(FIND(" miles",A5695,1)-1))</f>
        <v>2.4</v>
      </c>
    </row>
    <row r="5696" spans="1:5" ht="13.5" thickBot="1">
      <c r="A5696" s="7">
        <v>0</v>
      </c>
      <c r="B5696" s="2" t="s">
        <v>3139</v>
      </c>
      <c r="C5696" s="8" t="str">
        <f t="shared" ref="C5696" si="6826">MID(A5692,FIND(" - ",A5692)+3, 2)</f>
        <v>16</v>
      </c>
    </row>
    <row r="5697" spans="1:5" ht="13.5" thickBot="1">
      <c r="A5697" s="1" t="s">
        <v>2592</v>
      </c>
      <c r="B5697" s="2" t="s">
        <v>3138</v>
      </c>
      <c r="C5697" s="4" t="str">
        <f t="shared" ref="C5697" si="6827">LEFT(A5697,(FIND(" -",A5697,1)-1))</f>
        <v>8/9/2018</v>
      </c>
    </row>
    <row r="5698" spans="1:5" ht="13.5" thickBot="1">
      <c r="A5698" s="3" t="s">
        <v>2593</v>
      </c>
      <c r="B5698" s="2" t="s">
        <v>3140</v>
      </c>
      <c r="C5698" s="8" t="str">
        <f t="shared" ref="C5698:C5699" si="6828">MID(A5698,FIND(" - ",A5698)+3,LEN(A5698))</f>
        <v>The Children's Hospital of Philadelphia (CHOP)</v>
      </c>
      <c r="D5698" s="2" t="s">
        <v>3143</v>
      </c>
      <c r="E5698" s="4" t="str">
        <f t="shared" ref="E5698" si="6829">LEFT(A5698,(FIND(" checkout",A5698,1)-1))</f>
        <v>5:40 PM</v>
      </c>
    </row>
    <row r="5699" spans="1:5" ht="13.5" thickBot="1">
      <c r="A5699" s="5" t="s">
        <v>2594</v>
      </c>
      <c r="B5699" s="2" t="s">
        <v>3141</v>
      </c>
      <c r="C5699" s="8" t="str">
        <f t="shared" si="6828"/>
        <v>20th &amp; Fairmount</v>
      </c>
      <c r="D5699" s="2" t="s">
        <v>3144</v>
      </c>
      <c r="E5699" s="4" t="str">
        <f t="shared" ref="E5699" si="6830">LEFT(A5699,(FIND(" return",A5699,1)-1))</f>
        <v>5:58 PM</v>
      </c>
    </row>
    <row r="5700" spans="1:5" ht="13.5" thickBot="1">
      <c r="A5700" s="3" t="s">
        <v>74</v>
      </c>
      <c r="B5700" s="6" t="s">
        <v>3142</v>
      </c>
      <c r="C5700" s="4" t="str">
        <f t="shared" ref="C5700" si="6831">LEFT(A5700,(FIND(" miles",A5700,1)-1))</f>
        <v>2.7</v>
      </c>
    </row>
    <row r="5701" spans="1:5" ht="13.5" thickBot="1">
      <c r="A5701" s="7">
        <v>0</v>
      </c>
      <c r="B5701" s="2" t="s">
        <v>3139</v>
      </c>
      <c r="C5701" s="8" t="str">
        <f t="shared" ref="C5701" si="6832">MID(A5697,FIND(" - ",A5697)+3, 2)</f>
        <v>18</v>
      </c>
    </row>
    <row r="5702" spans="1:5" ht="13.5" thickBot="1">
      <c r="A5702" s="1" t="s">
        <v>2595</v>
      </c>
      <c r="B5702" s="2" t="s">
        <v>3138</v>
      </c>
      <c r="C5702" s="4" t="str">
        <f t="shared" ref="C5702" si="6833">LEFT(A5702,(FIND(" -",A5702,1)-1))</f>
        <v>8/10/2018</v>
      </c>
    </row>
    <row r="5703" spans="1:5" ht="13.5" thickBot="1">
      <c r="A5703" s="3" t="s">
        <v>2596</v>
      </c>
      <c r="B5703" s="2" t="s">
        <v>3140</v>
      </c>
      <c r="C5703" s="8" t="str">
        <f t="shared" ref="C5703:C5704" si="6834">MID(A5703,FIND(" - ",A5703)+3,LEN(A5703))</f>
        <v>20th &amp; Fairmount</v>
      </c>
      <c r="D5703" s="2" t="s">
        <v>3143</v>
      </c>
      <c r="E5703" s="4" t="str">
        <f t="shared" ref="E5703" si="6835">LEFT(A5703,(FIND(" checkout",A5703,1)-1))</f>
        <v>8:33 AM</v>
      </c>
    </row>
    <row r="5704" spans="1:5" ht="13.5" thickBot="1">
      <c r="A5704" s="5" t="s">
        <v>2382</v>
      </c>
      <c r="B5704" s="2" t="s">
        <v>3141</v>
      </c>
      <c r="C5704" s="8" t="str">
        <f t="shared" si="6834"/>
        <v>27th &amp; South</v>
      </c>
      <c r="D5704" s="2" t="s">
        <v>3144</v>
      </c>
      <c r="E5704" s="4" t="str">
        <f t="shared" ref="E5704" si="6836">LEFT(A5704,(FIND(" return",A5704,1)-1))</f>
        <v>8:47 AM</v>
      </c>
    </row>
    <row r="5705" spans="1:5" ht="13.5" thickBot="1">
      <c r="A5705" s="3" t="s">
        <v>3</v>
      </c>
      <c r="B5705" s="6" t="s">
        <v>3142</v>
      </c>
      <c r="C5705" s="4" t="str">
        <f t="shared" ref="C5705" si="6837">LEFT(A5705,(FIND(" miles",A5705,1)-1))</f>
        <v>2.1</v>
      </c>
    </row>
    <row r="5706" spans="1:5" ht="13.5" thickBot="1">
      <c r="A5706" s="7">
        <v>0</v>
      </c>
      <c r="B5706" s="2" t="s">
        <v>3139</v>
      </c>
      <c r="C5706" s="8" t="str">
        <f t="shared" ref="C5706" si="6838">MID(A5702,FIND(" - ",A5702)+3, 2)</f>
        <v>14</v>
      </c>
    </row>
    <row r="5707" spans="1:5" ht="13.5" thickBot="1">
      <c r="A5707" s="1" t="s">
        <v>2597</v>
      </c>
      <c r="B5707" s="2" t="s">
        <v>3138</v>
      </c>
      <c r="C5707" s="4" t="str">
        <f t="shared" ref="C5707" si="6839">LEFT(A5707,(FIND(" -",A5707,1)-1))</f>
        <v>8/10/2018</v>
      </c>
    </row>
    <row r="5708" spans="1:5" ht="13.5" thickBot="1">
      <c r="A5708" s="3" t="s">
        <v>2598</v>
      </c>
      <c r="B5708" s="2" t="s">
        <v>3140</v>
      </c>
      <c r="C5708" s="8" t="str">
        <f t="shared" ref="C5708:C5709" si="6840">MID(A5708,FIND(" - ",A5708)+3,LEN(A5708))</f>
        <v>19th &amp; Lombard</v>
      </c>
      <c r="D5708" s="2" t="s">
        <v>3143</v>
      </c>
      <c r="E5708" s="4" t="str">
        <f t="shared" ref="E5708" si="6841">LEFT(A5708,(FIND(" checkout",A5708,1)-1))</f>
        <v>3:44 PM</v>
      </c>
    </row>
    <row r="5709" spans="1:5" ht="13.5" thickBot="1">
      <c r="A5709" s="5" t="s">
        <v>2599</v>
      </c>
      <c r="B5709" s="2" t="s">
        <v>3141</v>
      </c>
      <c r="C5709" s="8" t="str">
        <f t="shared" si="6840"/>
        <v>8th &amp; Market</v>
      </c>
      <c r="D5709" s="2" t="s">
        <v>3144</v>
      </c>
      <c r="E5709" s="4" t="str">
        <f t="shared" ref="E5709" si="6842">LEFT(A5709,(FIND(" return",A5709,1)-1))</f>
        <v>3:55 PM</v>
      </c>
    </row>
    <row r="5710" spans="1:5" ht="13.5" thickBot="1">
      <c r="A5710" s="3" t="s">
        <v>330</v>
      </c>
      <c r="B5710" s="6" t="s">
        <v>3142</v>
      </c>
      <c r="C5710" s="4" t="str">
        <f t="shared" ref="C5710" si="6843">LEFT(A5710,(FIND(" miles",A5710,1)-1))</f>
        <v>1.65</v>
      </c>
    </row>
    <row r="5711" spans="1:5" ht="13.5" thickBot="1">
      <c r="A5711" s="7">
        <v>0</v>
      </c>
      <c r="B5711" s="2" t="s">
        <v>3139</v>
      </c>
      <c r="C5711" s="8" t="str">
        <f t="shared" ref="C5711" si="6844">MID(A5707,FIND(" - ",A5707)+3, 2)</f>
        <v>11</v>
      </c>
    </row>
    <row r="5712" spans="1:5" ht="13.5" thickBot="1">
      <c r="A5712" s="1" t="s">
        <v>2600</v>
      </c>
      <c r="B5712" s="2" t="s">
        <v>3138</v>
      </c>
      <c r="C5712" s="4" t="str">
        <f t="shared" ref="C5712" si="6845">LEFT(A5712,(FIND(" -",A5712,1)-1))</f>
        <v>8/14/2018</v>
      </c>
    </row>
    <row r="5713" spans="1:5" ht="13.5" thickBot="1">
      <c r="A5713" s="3" t="s">
        <v>2601</v>
      </c>
      <c r="B5713" s="2" t="s">
        <v>3140</v>
      </c>
      <c r="C5713" s="8" t="str">
        <f t="shared" ref="C5713:C5714" si="6846">MID(A5713,FIND(" - ",A5713)+3,LEN(A5713))</f>
        <v>23rd &amp; Fairmount</v>
      </c>
      <c r="D5713" s="2" t="s">
        <v>3143</v>
      </c>
      <c r="E5713" s="4" t="str">
        <f t="shared" ref="E5713" si="6847">LEFT(A5713,(FIND(" checkout",A5713,1)-1))</f>
        <v>8:34 AM</v>
      </c>
    </row>
    <row r="5714" spans="1:5" ht="13.5" thickBot="1">
      <c r="A5714" s="5" t="s">
        <v>2602</v>
      </c>
      <c r="B5714" s="2" t="s">
        <v>3141</v>
      </c>
      <c r="C5714" s="8" t="str">
        <f t="shared" si="6846"/>
        <v>23rd &amp; Fairmount</v>
      </c>
      <c r="D5714" s="2" t="s">
        <v>3144</v>
      </c>
      <c r="E5714" s="4" t="str">
        <f t="shared" ref="E5714" si="6848">LEFT(A5714,(FIND(" return",A5714,1)-1))</f>
        <v>8:35 AM</v>
      </c>
    </row>
    <row r="5715" spans="1:5" ht="13.5" thickBot="1">
      <c r="A5715" s="3" t="s">
        <v>81</v>
      </c>
      <c r="B5715" s="6" t="s">
        <v>3142</v>
      </c>
      <c r="C5715" s="4" t="str">
        <f t="shared" ref="C5715" si="6849">LEFT(A5715,(FIND(" miles",A5715,1)-1))</f>
        <v>0.15</v>
      </c>
    </row>
    <row r="5716" spans="1:5" ht="13.5" thickBot="1">
      <c r="A5716" s="7">
        <v>0</v>
      </c>
      <c r="B5716" s="2" t="s">
        <v>3139</v>
      </c>
      <c r="C5716" s="8" t="str">
        <f t="shared" ref="C5716" si="6850">MID(A5712,FIND(" - ",A5712)+3, 2)</f>
        <v xml:space="preserve">1 </v>
      </c>
    </row>
    <row r="5717" spans="1:5" ht="13.5" thickBot="1">
      <c r="A5717" s="1" t="s">
        <v>2603</v>
      </c>
      <c r="B5717" s="2" t="s">
        <v>3138</v>
      </c>
      <c r="C5717" s="4" t="str">
        <f t="shared" ref="C5717" si="6851">LEFT(A5717,(FIND(" -",A5717,1)-1))</f>
        <v>8/14/2018</v>
      </c>
    </row>
    <row r="5718" spans="1:5" ht="13.5" thickBot="1">
      <c r="A5718" s="3" t="s">
        <v>442</v>
      </c>
      <c r="B5718" s="2" t="s">
        <v>3140</v>
      </c>
      <c r="C5718" s="8" t="str">
        <f t="shared" ref="C5718:C5719" si="6852">MID(A5718,FIND(" - ",A5718)+3,LEN(A5718))</f>
        <v>23rd &amp; Fairmount</v>
      </c>
      <c r="D5718" s="2" t="s">
        <v>3143</v>
      </c>
      <c r="E5718" s="4" t="str">
        <f t="shared" ref="E5718" si="6853">LEFT(A5718,(FIND(" checkout",A5718,1)-1))</f>
        <v>8:35 AM</v>
      </c>
    </row>
    <row r="5719" spans="1:5" ht="13.5" thickBot="1">
      <c r="A5719" s="5" t="s">
        <v>2604</v>
      </c>
      <c r="B5719" s="2" t="s">
        <v>3141</v>
      </c>
      <c r="C5719" s="8" t="str">
        <f t="shared" si="6852"/>
        <v>27th &amp; South</v>
      </c>
      <c r="D5719" s="2" t="s">
        <v>3144</v>
      </c>
      <c r="E5719" s="4" t="str">
        <f t="shared" ref="E5719" si="6854">LEFT(A5719,(FIND(" return",A5719,1)-1))</f>
        <v>8:50 AM</v>
      </c>
    </row>
    <row r="5720" spans="1:5" ht="13.5" thickBot="1">
      <c r="A5720" s="3" t="s">
        <v>23</v>
      </c>
      <c r="B5720" s="6" t="s">
        <v>3142</v>
      </c>
      <c r="C5720" s="4" t="str">
        <f t="shared" ref="C5720" si="6855">LEFT(A5720,(FIND(" miles",A5720,1)-1))</f>
        <v>2.25</v>
      </c>
    </row>
    <row r="5721" spans="1:5" ht="13.5" thickBot="1">
      <c r="A5721" s="7">
        <v>0</v>
      </c>
      <c r="B5721" s="2" t="s">
        <v>3139</v>
      </c>
      <c r="C5721" s="8" t="str">
        <f t="shared" ref="C5721" si="6856">MID(A5717,FIND(" - ",A5717)+3, 2)</f>
        <v>15</v>
      </c>
    </row>
    <row r="5722" spans="1:5" ht="13.5" thickBot="1">
      <c r="A5722" s="1" t="s">
        <v>2605</v>
      </c>
      <c r="B5722" s="2" t="s">
        <v>3138</v>
      </c>
      <c r="C5722" s="4" t="str">
        <f t="shared" ref="C5722" si="6857">LEFT(A5722,(FIND(" -",A5722,1)-1))</f>
        <v>8/14/2018</v>
      </c>
    </row>
    <row r="5723" spans="1:5" ht="13.5" thickBot="1">
      <c r="A5723" s="3" t="s">
        <v>2606</v>
      </c>
      <c r="B5723" s="2" t="s">
        <v>3140</v>
      </c>
      <c r="C5723" s="8" t="str">
        <f t="shared" ref="C5723:C5724" si="6858">MID(A5723,FIND(" - ",A5723)+3,LEN(A5723))</f>
        <v>27th &amp; South</v>
      </c>
      <c r="D5723" s="2" t="s">
        <v>3143</v>
      </c>
      <c r="E5723" s="4" t="str">
        <f t="shared" ref="E5723" si="6859">LEFT(A5723,(FIND(" checkout",A5723,1)-1))</f>
        <v>5:01 PM</v>
      </c>
    </row>
    <row r="5724" spans="1:5" ht="13.5" thickBot="1">
      <c r="A5724" s="5" t="s">
        <v>2607</v>
      </c>
      <c r="B5724" s="2" t="s">
        <v>3141</v>
      </c>
      <c r="C5724" s="8" t="str">
        <f t="shared" si="6858"/>
        <v>Rodin Museum</v>
      </c>
      <c r="D5724" s="2" t="s">
        <v>3144</v>
      </c>
      <c r="E5724" s="4" t="str">
        <f t="shared" ref="E5724" si="6860">LEFT(A5724,(FIND(" return",A5724,1)-1))</f>
        <v>5:15 PM</v>
      </c>
    </row>
    <row r="5725" spans="1:5" ht="13.5" thickBot="1">
      <c r="A5725" s="3" t="s">
        <v>3</v>
      </c>
      <c r="B5725" s="6" t="s">
        <v>3142</v>
      </c>
      <c r="C5725" s="4" t="str">
        <f t="shared" ref="C5725" si="6861">LEFT(A5725,(FIND(" miles",A5725,1)-1))</f>
        <v>2.1</v>
      </c>
    </row>
    <row r="5726" spans="1:5" ht="13.5" thickBot="1">
      <c r="A5726" s="7">
        <v>0</v>
      </c>
      <c r="B5726" s="2" t="s">
        <v>3139</v>
      </c>
      <c r="C5726" s="8" t="str">
        <f t="shared" ref="C5726" si="6862">MID(A5722,FIND(" - ",A5722)+3, 2)</f>
        <v>14</v>
      </c>
    </row>
    <row r="5727" spans="1:5" ht="13.5" thickBot="1">
      <c r="A5727" s="1" t="s">
        <v>2608</v>
      </c>
      <c r="B5727" s="2" t="s">
        <v>3138</v>
      </c>
      <c r="C5727" s="4" t="str">
        <f t="shared" ref="C5727" si="6863">LEFT(A5727,(FIND(" -",A5727,1)-1))</f>
        <v>8/15/2018</v>
      </c>
    </row>
    <row r="5728" spans="1:5" ht="13.5" thickBot="1">
      <c r="A5728" s="3" t="s">
        <v>295</v>
      </c>
      <c r="B5728" s="2" t="s">
        <v>3140</v>
      </c>
      <c r="C5728" s="8" t="str">
        <f t="shared" ref="C5728:C5729" si="6864">MID(A5728,FIND(" - ",A5728)+3,LEN(A5728))</f>
        <v>23rd &amp; Fairmount</v>
      </c>
      <c r="D5728" s="2" t="s">
        <v>3143</v>
      </c>
      <c r="E5728" s="4" t="str">
        <f t="shared" ref="E5728" si="6865">LEFT(A5728,(FIND(" checkout",A5728,1)-1))</f>
        <v>8:22 AM</v>
      </c>
    </row>
    <row r="5729" spans="1:5" ht="13.5" thickBot="1">
      <c r="A5729" s="5" t="s">
        <v>2332</v>
      </c>
      <c r="B5729" s="2" t="s">
        <v>3141</v>
      </c>
      <c r="C5729" s="8" t="str">
        <f t="shared" si="6864"/>
        <v>27th &amp; South</v>
      </c>
      <c r="D5729" s="2" t="s">
        <v>3144</v>
      </c>
      <c r="E5729" s="4" t="str">
        <f t="shared" ref="E5729" si="6866">LEFT(A5729,(FIND(" return",A5729,1)-1))</f>
        <v>8:35 AM</v>
      </c>
    </row>
    <row r="5730" spans="1:5" ht="13.5" thickBot="1">
      <c r="A5730" s="3" t="s">
        <v>31</v>
      </c>
      <c r="B5730" s="6" t="s">
        <v>3142</v>
      </c>
      <c r="C5730" s="4" t="str">
        <f t="shared" ref="C5730" si="6867">LEFT(A5730,(FIND(" miles",A5730,1)-1))</f>
        <v>1.95</v>
      </c>
    </row>
    <row r="5731" spans="1:5" ht="13.5" thickBot="1">
      <c r="A5731" s="7">
        <v>0</v>
      </c>
      <c r="B5731" s="2" t="s">
        <v>3139</v>
      </c>
      <c r="C5731" s="8" t="str">
        <f t="shared" ref="C5731" si="6868">MID(A5727,FIND(" - ",A5727)+3, 2)</f>
        <v>13</v>
      </c>
    </row>
    <row r="5732" spans="1:5" ht="13.5" thickBot="1">
      <c r="A5732" s="1" t="s">
        <v>2609</v>
      </c>
      <c r="B5732" s="2" t="s">
        <v>3138</v>
      </c>
      <c r="C5732" s="4" t="str">
        <f t="shared" ref="C5732" si="6869">LEFT(A5732,(FIND(" -",A5732,1)-1))</f>
        <v>8/17/2018</v>
      </c>
    </row>
    <row r="5733" spans="1:5" ht="13.5" thickBot="1">
      <c r="A5733" s="3" t="s">
        <v>1560</v>
      </c>
      <c r="B5733" s="2" t="s">
        <v>3140</v>
      </c>
      <c r="C5733" s="8" t="str">
        <f t="shared" ref="C5733:C5734" si="6870">MID(A5733,FIND(" - ",A5733)+3,LEN(A5733))</f>
        <v>20th &amp; Fairmount</v>
      </c>
      <c r="D5733" s="2" t="s">
        <v>3143</v>
      </c>
      <c r="E5733" s="4" t="str">
        <f t="shared" ref="E5733" si="6871">LEFT(A5733,(FIND(" checkout",A5733,1)-1))</f>
        <v>8:06 AM</v>
      </c>
    </row>
    <row r="5734" spans="1:5" ht="13.5" thickBot="1">
      <c r="A5734" s="5" t="s">
        <v>2610</v>
      </c>
      <c r="B5734" s="2" t="s">
        <v>3141</v>
      </c>
      <c r="C5734" s="8" t="str">
        <f t="shared" si="6870"/>
        <v>25th &amp; Locust</v>
      </c>
      <c r="D5734" s="2" t="s">
        <v>3144</v>
      </c>
      <c r="E5734" s="4" t="str">
        <f t="shared" ref="E5734" si="6872">LEFT(A5734,(FIND(" return",A5734,1)-1))</f>
        <v>8:18 AM</v>
      </c>
    </row>
    <row r="5735" spans="1:5" ht="13.5" thickBot="1">
      <c r="A5735" s="3" t="s">
        <v>106</v>
      </c>
      <c r="B5735" s="6" t="s">
        <v>3142</v>
      </c>
      <c r="C5735" s="4" t="str">
        <f t="shared" ref="C5735" si="6873">LEFT(A5735,(FIND(" miles",A5735,1)-1))</f>
        <v>1.8</v>
      </c>
    </row>
    <row r="5736" spans="1:5" ht="13.5" thickBot="1">
      <c r="A5736" s="7">
        <v>0</v>
      </c>
      <c r="B5736" s="2" t="s">
        <v>3139</v>
      </c>
      <c r="C5736" s="8" t="str">
        <f t="shared" ref="C5736" si="6874">MID(A5732,FIND(" - ",A5732)+3, 2)</f>
        <v>12</v>
      </c>
    </row>
    <row r="5737" spans="1:5" ht="13.5" thickBot="1">
      <c r="A5737" s="1" t="s">
        <v>2611</v>
      </c>
      <c r="B5737" s="2" t="s">
        <v>3138</v>
      </c>
      <c r="C5737" s="4" t="str">
        <f t="shared" ref="C5737" si="6875">LEFT(A5737,(FIND(" -",A5737,1)-1))</f>
        <v>8/17/2018</v>
      </c>
    </row>
    <row r="5738" spans="1:5" ht="13.5" thickBot="1">
      <c r="A5738" s="3" t="s">
        <v>2612</v>
      </c>
      <c r="B5738" s="2" t="s">
        <v>3140</v>
      </c>
      <c r="C5738" s="8" t="str">
        <f t="shared" ref="C5738:C5739" si="6876">MID(A5738,FIND(" - ",A5738)+3,LEN(A5738))</f>
        <v>27th &amp; South</v>
      </c>
      <c r="D5738" s="2" t="s">
        <v>3143</v>
      </c>
      <c r="E5738" s="4" t="str">
        <f t="shared" ref="E5738" si="6877">LEFT(A5738,(FIND(" checkout",A5738,1)-1))</f>
        <v>4:49 PM</v>
      </c>
    </row>
    <row r="5739" spans="1:5" ht="13.5" thickBot="1">
      <c r="A5739" s="5" t="s">
        <v>1845</v>
      </c>
      <c r="B5739" s="2" t="s">
        <v>3141</v>
      </c>
      <c r="C5739" s="8" t="str">
        <f t="shared" si="6876"/>
        <v>20th &amp; Fairmount</v>
      </c>
      <c r="D5739" s="2" t="s">
        <v>3144</v>
      </c>
      <c r="E5739" s="4" t="str">
        <f t="shared" ref="E5739" si="6878">LEFT(A5739,(FIND(" return",A5739,1)-1))</f>
        <v>5:04 PM</v>
      </c>
    </row>
    <row r="5740" spans="1:5" ht="13.5" thickBot="1">
      <c r="A5740" s="3" t="s">
        <v>23</v>
      </c>
      <c r="B5740" s="6" t="s">
        <v>3142</v>
      </c>
      <c r="C5740" s="4" t="str">
        <f t="shared" ref="C5740" si="6879">LEFT(A5740,(FIND(" miles",A5740,1)-1))</f>
        <v>2.25</v>
      </c>
    </row>
    <row r="5741" spans="1:5" ht="13.5" thickBot="1">
      <c r="A5741" s="7">
        <v>0</v>
      </c>
      <c r="B5741" s="2" t="s">
        <v>3139</v>
      </c>
      <c r="C5741" s="8" t="str">
        <f t="shared" ref="C5741" si="6880">MID(A5737,FIND(" - ",A5737)+3, 2)</f>
        <v>15</v>
      </c>
    </row>
    <row r="5742" spans="1:5" ht="13.5" thickBot="1">
      <c r="A5742" s="1" t="s">
        <v>2613</v>
      </c>
      <c r="B5742" s="2" t="s">
        <v>3138</v>
      </c>
      <c r="C5742" s="4" t="str">
        <f t="shared" ref="C5742" si="6881">LEFT(A5742,(FIND(" -",A5742,1)-1))</f>
        <v>8/20/2018</v>
      </c>
    </row>
    <row r="5743" spans="1:5" ht="13.5" thickBot="1">
      <c r="A5743" s="3" t="s">
        <v>2614</v>
      </c>
      <c r="B5743" s="2" t="s">
        <v>3140</v>
      </c>
      <c r="C5743" s="8" t="str">
        <f t="shared" ref="C5743:C5744" si="6882">MID(A5743,FIND(" - ",A5743)+3,LEN(A5743))</f>
        <v>20th &amp; Fairmount</v>
      </c>
      <c r="D5743" s="2" t="s">
        <v>3143</v>
      </c>
      <c r="E5743" s="4" t="str">
        <f t="shared" ref="E5743" si="6883">LEFT(A5743,(FIND(" checkout",A5743,1)-1))</f>
        <v>1:15 PM</v>
      </c>
    </row>
    <row r="5744" spans="1:5" ht="13.5" thickBot="1">
      <c r="A5744" s="5" t="s">
        <v>2615</v>
      </c>
      <c r="B5744" s="2" t="s">
        <v>3141</v>
      </c>
      <c r="C5744" s="8" t="str">
        <f t="shared" si="6882"/>
        <v>20th &amp; Fairmount</v>
      </c>
      <c r="D5744" s="2" t="s">
        <v>3144</v>
      </c>
      <c r="E5744" s="4" t="str">
        <f t="shared" ref="E5744" si="6884">LEFT(A5744,(FIND(" return",A5744,1)-1))</f>
        <v>1:15 PM</v>
      </c>
    </row>
    <row r="5745" spans="1:5" ht="13.5" thickBot="1">
      <c r="A5745" s="3" t="s">
        <v>118</v>
      </c>
      <c r="B5745" s="6" t="s">
        <v>3142</v>
      </c>
      <c r="C5745" s="4" t="str">
        <f t="shared" ref="C5745" si="6885">LEFT(A5745,(FIND(" miles",A5745,1)-1))</f>
        <v>0</v>
      </c>
    </row>
    <row r="5746" spans="1:5" ht="13.5" thickBot="1">
      <c r="A5746" s="7">
        <v>0</v>
      </c>
      <c r="B5746" s="2" t="s">
        <v>3139</v>
      </c>
      <c r="C5746" s="8" t="str">
        <f t="shared" ref="C5746" si="6886">MID(A5742,FIND(" - ",A5742)+3, 2)</f>
        <v xml:space="preserve">0 </v>
      </c>
    </row>
    <row r="5747" spans="1:5" ht="13.5" thickBot="1">
      <c r="A5747" s="1" t="s">
        <v>2616</v>
      </c>
      <c r="B5747" s="2" t="s">
        <v>3138</v>
      </c>
      <c r="C5747" s="4" t="str">
        <f t="shared" ref="C5747" si="6887">LEFT(A5747,(FIND(" -",A5747,1)-1))</f>
        <v>8/20/2018</v>
      </c>
    </row>
    <row r="5748" spans="1:5" ht="13.5" thickBot="1">
      <c r="A5748" s="3" t="s">
        <v>2614</v>
      </c>
      <c r="B5748" s="2" t="s">
        <v>3140</v>
      </c>
      <c r="C5748" s="8" t="str">
        <f t="shared" ref="C5748:C5749" si="6888">MID(A5748,FIND(" - ",A5748)+3,LEN(A5748))</f>
        <v>20th &amp; Fairmount</v>
      </c>
      <c r="D5748" s="2" t="s">
        <v>3143</v>
      </c>
      <c r="E5748" s="4" t="str">
        <f t="shared" ref="E5748" si="6889">LEFT(A5748,(FIND(" checkout",A5748,1)-1))</f>
        <v>1:15 PM</v>
      </c>
    </row>
    <row r="5749" spans="1:5" ht="13.5" thickBot="1">
      <c r="A5749" s="5" t="s">
        <v>2617</v>
      </c>
      <c r="B5749" s="2" t="s">
        <v>3141</v>
      </c>
      <c r="C5749" s="8" t="str">
        <f t="shared" si="6888"/>
        <v>The Children's Hospital of Philadelphia (CHOP)</v>
      </c>
      <c r="D5749" s="2" t="s">
        <v>3144</v>
      </c>
      <c r="E5749" s="4" t="str">
        <f t="shared" ref="E5749" si="6890">LEFT(A5749,(FIND(" return",A5749,1)-1))</f>
        <v>1:31 PM</v>
      </c>
    </row>
    <row r="5750" spans="1:5" ht="13.5" thickBot="1">
      <c r="A5750" s="3" t="s">
        <v>35</v>
      </c>
      <c r="B5750" s="6" t="s">
        <v>3142</v>
      </c>
      <c r="C5750" s="4" t="str">
        <f t="shared" ref="C5750" si="6891">LEFT(A5750,(FIND(" miles",A5750,1)-1))</f>
        <v>2.4</v>
      </c>
    </row>
    <row r="5751" spans="1:5" ht="13.5" thickBot="1">
      <c r="A5751" s="7">
        <v>0</v>
      </c>
      <c r="B5751" s="2" t="s">
        <v>3139</v>
      </c>
      <c r="C5751" s="8" t="str">
        <f t="shared" ref="C5751" si="6892">MID(A5747,FIND(" - ",A5747)+3, 2)</f>
        <v>16</v>
      </c>
    </row>
    <row r="5752" spans="1:5" ht="13.5" thickBot="1">
      <c r="A5752" s="1" t="s">
        <v>2618</v>
      </c>
      <c r="B5752" s="2" t="s">
        <v>3138</v>
      </c>
      <c r="C5752" s="4" t="str">
        <f t="shared" ref="C5752" si="6893">LEFT(A5752,(FIND(" -",A5752,1)-1))</f>
        <v>8/20/2018</v>
      </c>
    </row>
    <row r="5753" spans="1:5" ht="13.5" thickBot="1">
      <c r="A5753" s="3" t="s">
        <v>211</v>
      </c>
      <c r="B5753" s="2" t="s">
        <v>3140</v>
      </c>
      <c r="C5753" s="8" t="str">
        <f t="shared" ref="C5753:C5754" si="6894">MID(A5753,FIND(" - ",A5753)+3,LEN(A5753))</f>
        <v>The Children's Hospital of Philadelphia (CHOP)</v>
      </c>
      <c r="D5753" s="2" t="s">
        <v>3143</v>
      </c>
      <c r="E5753" s="4" t="str">
        <f t="shared" ref="E5753" si="6895">LEFT(A5753,(FIND(" checkout",A5753,1)-1))</f>
        <v>5:07 PM</v>
      </c>
    </row>
    <row r="5754" spans="1:5" ht="13.5" thickBot="1">
      <c r="A5754" s="5" t="s">
        <v>2255</v>
      </c>
      <c r="B5754" s="2" t="s">
        <v>3141</v>
      </c>
      <c r="C5754" s="8" t="str">
        <f t="shared" si="6894"/>
        <v>20th &amp; Fairmount</v>
      </c>
      <c r="D5754" s="2" t="s">
        <v>3144</v>
      </c>
      <c r="E5754" s="4" t="str">
        <f t="shared" ref="E5754" si="6896">LEFT(A5754,(FIND(" return",A5754,1)-1))</f>
        <v>5:25 PM</v>
      </c>
    </row>
    <row r="5755" spans="1:5" ht="13.5" thickBot="1">
      <c r="A5755" s="3" t="s">
        <v>74</v>
      </c>
      <c r="B5755" s="6" t="s">
        <v>3142</v>
      </c>
      <c r="C5755" s="4" t="str">
        <f t="shared" ref="C5755" si="6897">LEFT(A5755,(FIND(" miles",A5755,1)-1))</f>
        <v>2.7</v>
      </c>
    </row>
    <row r="5756" spans="1:5" ht="13.5" thickBot="1">
      <c r="A5756" s="7">
        <v>0</v>
      </c>
      <c r="B5756" s="2" t="s">
        <v>3139</v>
      </c>
      <c r="C5756" s="8" t="str">
        <f t="shared" ref="C5756" si="6898">MID(A5752,FIND(" - ",A5752)+3, 2)</f>
        <v>18</v>
      </c>
    </row>
    <row r="5757" spans="1:5" ht="13.5" thickBot="1">
      <c r="A5757" s="1" t="s">
        <v>2619</v>
      </c>
      <c r="B5757" s="2" t="s">
        <v>3138</v>
      </c>
      <c r="C5757" s="4" t="str">
        <f t="shared" ref="C5757" si="6899">LEFT(A5757,(FIND(" -",A5757,1)-1))</f>
        <v>8/21/2018</v>
      </c>
    </row>
    <row r="5758" spans="1:5" ht="13.5" thickBot="1">
      <c r="A5758" s="3" t="s">
        <v>2620</v>
      </c>
      <c r="B5758" s="2" t="s">
        <v>3140</v>
      </c>
      <c r="C5758" s="8" t="str">
        <f t="shared" ref="C5758:C5759" si="6900">MID(A5758,FIND(" - ",A5758)+3,LEN(A5758))</f>
        <v>23rd &amp; Fairmount</v>
      </c>
      <c r="D5758" s="2" t="s">
        <v>3143</v>
      </c>
      <c r="E5758" s="4" t="str">
        <f t="shared" ref="E5758" si="6901">LEFT(A5758,(FIND(" checkout",A5758,1)-1))</f>
        <v>8:41 AM</v>
      </c>
    </row>
    <row r="5759" spans="1:5" ht="13.5" thickBot="1">
      <c r="A5759" s="5" t="s">
        <v>2621</v>
      </c>
      <c r="B5759" s="2" t="s">
        <v>3141</v>
      </c>
      <c r="C5759" s="8" t="str">
        <f t="shared" si="6900"/>
        <v>27th &amp; South</v>
      </c>
      <c r="D5759" s="2" t="s">
        <v>3144</v>
      </c>
      <c r="E5759" s="4" t="str">
        <f t="shared" ref="E5759" si="6902">LEFT(A5759,(FIND(" return",A5759,1)-1))</f>
        <v>8:57 AM</v>
      </c>
    </row>
    <row r="5760" spans="1:5" ht="13.5" thickBot="1">
      <c r="A5760" s="3" t="s">
        <v>35</v>
      </c>
      <c r="B5760" s="6" t="s">
        <v>3142</v>
      </c>
      <c r="C5760" s="4" t="str">
        <f t="shared" ref="C5760" si="6903">LEFT(A5760,(FIND(" miles",A5760,1)-1))</f>
        <v>2.4</v>
      </c>
    </row>
    <row r="5761" spans="1:5" ht="13.5" thickBot="1">
      <c r="A5761" s="7">
        <v>0</v>
      </c>
      <c r="B5761" s="2" t="s">
        <v>3139</v>
      </c>
      <c r="C5761" s="8" t="str">
        <f t="shared" ref="C5761" si="6904">MID(A5757,FIND(" - ",A5757)+3, 2)</f>
        <v>16</v>
      </c>
    </row>
    <row r="5762" spans="1:5" ht="13.5" thickBot="1">
      <c r="A5762" s="1" t="s">
        <v>2622</v>
      </c>
      <c r="B5762" s="2" t="s">
        <v>3138</v>
      </c>
      <c r="C5762" s="4" t="str">
        <f t="shared" ref="C5762" si="6905">LEFT(A5762,(FIND(" -",A5762,1)-1))</f>
        <v>8/21/2018</v>
      </c>
    </row>
    <row r="5763" spans="1:5" ht="13.5" thickBot="1">
      <c r="A5763" s="3" t="s">
        <v>2623</v>
      </c>
      <c r="B5763" s="2" t="s">
        <v>3140</v>
      </c>
      <c r="C5763" s="8" t="str">
        <f t="shared" ref="C5763:C5764" si="6906">MID(A5763,FIND(" - ",A5763)+3,LEN(A5763))</f>
        <v>27th &amp; South</v>
      </c>
      <c r="D5763" s="2" t="s">
        <v>3143</v>
      </c>
      <c r="E5763" s="4" t="str">
        <f t="shared" ref="E5763" si="6907">LEFT(A5763,(FIND(" checkout",A5763,1)-1))</f>
        <v>5:16 PM</v>
      </c>
    </row>
    <row r="5764" spans="1:5" ht="13.5" thickBot="1">
      <c r="A5764" s="5" t="s">
        <v>2624</v>
      </c>
      <c r="B5764" s="2" t="s">
        <v>3141</v>
      </c>
      <c r="C5764" s="8" t="str">
        <f t="shared" si="6906"/>
        <v>2nd &amp; Race</v>
      </c>
      <c r="D5764" s="2" t="s">
        <v>3144</v>
      </c>
      <c r="E5764" s="4" t="str">
        <f t="shared" ref="E5764" si="6908">LEFT(A5764,(FIND(" return",A5764,1)-1))</f>
        <v>5:39 PM</v>
      </c>
    </row>
    <row r="5765" spans="1:5" ht="13.5" thickBot="1">
      <c r="A5765" s="3" t="s">
        <v>246</v>
      </c>
      <c r="B5765" s="6" t="s">
        <v>3142</v>
      </c>
      <c r="C5765" s="4" t="str">
        <f t="shared" ref="C5765" si="6909">LEFT(A5765,(FIND(" miles",A5765,1)-1))</f>
        <v>3.45</v>
      </c>
    </row>
    <row r="5766" spans="1:5" ht="13.5" thickBot="1">
      <c r="A5766" s="7">
        <v>0</v>
      </c>
      <c r="B5766" s="2" t="s">
        <v>3139</v>
      </c>
      <c r="C5766" s="8" t="str">
        <f t="shared" ref="C5766" si="6910">MID(A5762,FIND(" - ",A5762)+3, 2)</f>
        <v>23</v>
      </c>
    </row>
    <row r="5767" spans="1:5" ht="13.5" thickBot="1">
      <c r="A5767" s="1" t="s">
        <v>2625</v>
      </c>
      <c r="B5767" s="2" t="s">
        <v>3138</v>
      </c>
      <c r="C5767" s="4" t="str">
        <f t="shared" ref="C5767" si="6911">LEFT(A5767,(FIND(" -",A5767,1)-1))</f>
        <v>8/22/2018</v>
      </c>
    </row>
    <row r="5768" spans="1:5" ht="13.5" thickBot="1">
      <c r="A5768" s="3" t="s">
        <v>1894</v>
      </c>
      <c r="B5768" s="2" t="s">
        <v>3140</v>
      </c>
      <c r="C5768" s="8" t="str">
        <f t="shared" ref="C5768:C5769" si="6912">MID(A5768,FIND(" - ",A5768)+3,LEN(A5768))</f>
        <v>20th &amp; Fairmount</v>
      </c>
      <c r="D5768" s="2" t="s">
        <v>3143</v>
      </c>
      <c r="E5768" s="4" t="str">
        <f t="shared" ref="E5768" si="6913">LEFT(A5768,(FIND(" checkout",A5768,1)-1))</f>
        <v>8:16 AM</v>
      </c>
    </row>
    <row r="5769" spans="1:5" ht="13.5" thickBot="1">
      <c r="A5769" s="5" t="s">
        <v>2321</v>
      </c>
      <c r="B5769" s="2" t="s">
        <v>3141</v>
      </c>
      <c r="C5769" s="8" t="str">
        <f t="shared" si="6912"/>
        <v>27th &amp; South</v>
      </c>
      <c r="D5769" s="2" t="s">
        <v>3144</v>
      </c>
      <c r="E5769" s="4" t="str">
        <f t="shared" ref="E5769" si="6914">LEFT(A5769,(FIND(" return",A5769,1)-1))</f>
        <v>8:32 AM</v>
      </c>
    </row>
    <row r="5770" spans="1:5" ht="13.5" thickBot="1">
      <c r="A5770" s="3" t="s">
        <v>35</v>
      </c>
      <c r="B5770" s="6" t="s">
        <v>3142</v>
      </c>
      <c r="C5770" s="4" t="str">
        <f t="shared" ref="C5770" si="6915">LEFT(A5770,(FIND(" miles",A5770,1)-1))</f>
        <v>2.4</v>
      </c>
    </row>
    <row r="5771" spans="1:5" ht="13.5" thickBot="1">
      <c r="A5771" s="7">
        <v>0</v>
      </c>
      <c r="B5771" s="2" t="s">
        <v>3139</v>
      </c>
      <c r="C5771" s="8" t="str">
        <f t="shared" ref="C5771" si="6916">MID(A5767,FIND(" - ",A5767)+3, 2)</f>
        <v>16</v>
      </c>
    </row>
    <row r="5772" spans="1:5" ht="13.5" thickBot="1">
      <c r="A5772" s="1" t="s">
        <v>2626</v>
      </c>
      <c r="B5772" s="2" t="s">
        <v>3138</v>
      </c>
      <c r="C5772" s="4" t="str">
        <f t="shared" ref="C5772" si="6917">LEFT(A5772,(FIND(" -",A5772,1)-1))</f>
        <v>8/22/2018</v>
      </c>
    </row>
    <row r="5773" spans="1:5" ht="13.5" thickBot="1">
      <c r="A5773" s="3" t="s">
        <v>2627</v>
      </c>
      <c r="B5773" s="2" t="s">
        <v>3140</v>
      </c>
      <c r="C5773" s="8" t="str">
        <f t="shared" ref="C5773:C5774" si="6918">MID(A5773,FIND(" - ",A5773)+3,LEN(A5773))</f>
        <v>27th &amp; South</v>
      </c>
      <c r="D5773" s="2" t="s">
        <v>3143</v>
      </c>
      <c r="E5773" s="4" t="str">
        <f t="shared" ref="E5773" si="6919">LEFT(A5773,(FIND(" checkout",A5773,1)-1))</f>
        <v>5:08 PM</v>
      </c>
    </row>
    <row r="5774" spans="1:5" ht="13.5" thickBot="1">
      <c r="A5774" s="5" t="s">
        <v>2628</v>
      </c>
      <c r="B5774" s="2" t="s">
        <v>3141</v>
      </c>
      <c r="C5774" s="8" t="str">
        <f t="shared" si="6918"/>
        <v>15th &amp; Spruce</v>
      </c>
      <c r="D5774" s="2" t="s">
        <v>3144</v>
      </c>
      <c r="E5774" s="4" t="str">
        <f t="shared" ref="E5774" si="6920">LEFT(A5774,(FIND(" return",A5774,1)-1))</f>
        <v>5:20 PM</v>
      </c>
    </row>
    <row r="5775" spans="1:5" ht="13.5" thickBot="1">
      <c r="A5775" s="3" t="s">
        <v>106</v>
      </c>
      <c r="B5775" s="6" t="s">
        <v>3142</v>
      </c>
      <c r="C5775" s="4" t="str">
        <f t="shared" ref="C5775" si="6921">LEFT(A5775,(FIND(" miles",A5775,1)-1))</f>
        <v>1.8</v>
      </c>
    </row>
    <row r="5776" spans="1:5" ht="13.5" thickBot="1">
      <c r="A5776" s="7">
        <v>0</v>
      </c>
      <c r="B5776" s="2" t="s">
        <v>3139</v>
      </c>
      <c r="C5776" s="8" t="str">
        <f t="shared" ref="C5776" si="6922">MID(A5772,FIND(" - ",A5772)+3, 2)</f>
        <v>12</v>
      </c>
    </row>
    <row r="5777" spans="1:5" ht="13.5" thickBot="1">
      <c r="A5777" s="1" t="s">
        <v>2629</v>
      </c>
      <c r="B5777" s="2" t="s">
        <v>3138</v>
      </c>
      <c r="C5777" s="4" t="str">
        <f t="shared" ref="C5777" si="6923">LEFT(A5777,(FIND(" -",A5777,1)-1))</f>
        <v>8/23/2018</v>
      </c>
    </row>
    <row r="5778" spans="1:5" ht="13.5" thickBot="1">
      <c r="A5778" s="3" t="s">
        <v>2630</v>
      </c>
      <c r="B5778" s="2" t="s">
        <v>3140</v>
      </c>
      <c r="C5778" s="8" t="str">
        <f t="shared" ref="C5778:C5779" si="6924">MID(A5778,FIND(" - ",A5778)+3,LEN(A5778))</f>
        <v>20th &amp; Fairmount</v>
      </c>
      <c r="D5778" s="2" t="s">
        <v>3143</v>
      </c>
      <c r="E5778" s="4" t="str">
        <f t="shared" ref="E5778" si="6925">LEFT(A5778,(FIND(" checkout",A5778,1)-1))</f>
        <v>3:26 PM</v>
      </c>
    </row>
    <row r="5779" spans="1:5" ht="13.5" thickBot="1">
      <c r="A5779" s="5" t="s">
        <v>2631</v>
      </c>
      <c r="B5779" s="2" t="s">
        <v>3141</v>
      </c>
      <c r="C5779" s="8" t="str">
        <f t="shared" si="6924"/>
        <v>The Children's Hospital of Philadelphia (CHOP)</v>
      </c>
      <c r="D5779" s="2" t="s">
        <v>3144</v>
      </c>
      <c r="E5779" s="4" t="str">
        <f t="shared" ref="E5779" si="6926">LEFT(A5779,(FIND(" return",A5779,1)-1))</f>
        <v>3:43 PM</v>
      </c>
    </row>
    <row r="5780" spans="1:5" ht="13.5" thickBot="1">
      <c r="A5780" s="3" t="s">
        <v>45</v>
      </c>
      <c r="B5780" s="6" t="s">
        <v>3142</v>
      </c>
      <c r="C5780" s="4" t="str">
        <f t="shared" ref="C5780" si="6927">LEFT(A5780,(FIND(" miles",A5780,1)-1))</f>
        <v>2.55</v>
      </c>
    </row>
    <row r="5781" spans="1:5" ht="13.5" thickBot="1">
      <c r="A5781" s="7">
        <v>0</v>
      </c>
      <c r="B5781" s="2" t="s">
        <v>3139</v>
      </c>
      <c r="C5781" s="8" t="str">
        <f t="shared" ref="C5781" si="6928">MID(A5777,FIND(" - ",A5777)+3, 2)</f>
        <v>17</v>
      </c>
    </row>
    <row r="5782" spans="1:5" ht="13.5" thickBot="1">
      <c r="A5782" s="1" t="s">
        <v>2632</v>
      </c>
      <c r="B5782" s="2" t="s">
        <v>3138</v>
      </c>
      <c r="C5782" s="4" t="str">
        <f t="shared" ref="C5782" si="6929">LEFT(A5782,(FIND(" -",A5782,1)-1))</f>
        <v>8/24/2018</v>
      </c>
    </row>
    <row r="5783" spans="1:5" ht="13.5" thickBot="1">
      <c r="A5783" s="3" t="s">
        <v>305</v>
      </c>
      <c r="B5783" s="2" t="s">
        <v>3140</v>
      </c>
      <c r="C5783" s="8" t="str">
        <f t="shared" ref="C5783:C5784" si="6930">MID(A5783,FIND(" - ",A5783)+3,LEN(A5783))</f>
        <v>23rd &amp; Fairmount</v>
      </c>
      <c r="D5783" s="2" t="s">
        <v>3143</v>
      </c>
      <c r="E5783" s="4" t="str">
        <f t="shared" ref="E5783" si="6931">LEFT(A5783,(FIND(" checkout",A5783,1)-1))</f>
        <v>8:19 AM</v>
      </c>
    </row>
    <row r="5784" spans="1:5" ht="13.5" thickBot="1">
      <c r="A5784" s="5" t="s">
        <v>2452</v>
      </c>
      <c r="B5784" s="2" t="s">
        <v>3141</v>
      </c>
      <c r="C5784" s="8" t="str">
        <f t="shared" si="6930"/>
        <v>27th &amp; South</v>
      </c>
      <c r="D5784" s="2" t="s">
        <v>3144</v>
      </c>
      <c r="E5784" s="4" t="str">
        <f t="shared" ref="E5784" si="6932">LEFT(A5784,(FIND(" return",A5784,1)-1))</f>
        <v>8:33 AM</v>
      </c>
    </row>
    <row r="5785" spans="1:5" ht="13.5" thickBot="1">
      <c r="A5785" s="3" t="s">
        <v>3</v>
      </c>
      <c r="B5785" s="6" t="s">
        <v>3142</v>
      </c>
      <c r="C5785" s="4" t="str">
        <f t="shared" ref="C5785" si="6933">LEFT(A5785,(FIND(" miles",A5785,1)-1))</f>
        <v>2.1</v>
      </c>
    </row>
    <row r="5786" spans="1:5" ht="13.5" thickBot="1">
      <c r="A5786" s="7">
        <v>0</v>
      </c>
      <c r="B5786" s="2" t="s">
        <v>3139</v>
      </c>
      <c r="C5786" s="8" t="str">
        <f t="shared" ref="C5786" si="6934">MID(A5782,FIND(" - ",A5782)+3, 2)</f>
        <v>14</v>
      </c>
    </row>
    <row r="5787" spans="1:5" ht="13.5" thickBot="1">
      <c r="A5787" s="1" t="s">
        <v>2633</v>
      </c>
      <c r="B5787" s="2" t="s">
        <v>3138</v>
      </c>
      <c r="C5787" s="4" t="str">
        <f t="shared" ref="C5787" si="6935">LEFT(A5787,(FIND(" -",A5787,1)-1))</f>
        <v>8/24/2018</v>
      </c>
    </row>
    <row r="5788" spans="1:5" ht="13.5" thickBot="1">
      <c r="A5788" s="3" t="s">
        <v>2634</v>
      </c>
      <c r="B5788" s="2" t="s">
        <v>3140</v>
      </c>
      <c r="C5788" s="8" t="str">
        <f t="shared" ref="C5788:C5789" si="6936">MID(A5788,FIND(" - ",A5788)+3,LEN(A5788))</f>
        <v>27th &amp; South</v>
      </c>
      <c r="D5788" s="2" t="s">
        <v>3143</v>
      </c>
      <c r="E5788" s="4" t="str">
        <f t="shared" ref="E5788" si="6937">LEFT(A5788,(FIND(" checkout",A5788,1)-1))</f>
        <v>2:10 PM</v>
      </c>
    </row>
    <row r="5789" spans="1:5" ht="13.5" thickBot="1">
      <c r="A5789" s="5" t="s">
        <v>2635</v>
      </c>
      <c r="B5789" s="2" t="s">
        <v>3141</v>
      </c>
      <c r="C5789" s="8" t="str">
        <f t="shared" si="6936"/>
        <v>20th &amp; Fairmount</v>
      </c>
      <c r="D5789" s="2" t="s">
        <v>3144</v>
      </c>
      <c r="E5789" s="4" t="str">
        <f t="shared" ref="E5789" si="6938">LEFT(A5789,(FIND(" return",A5789,1)-1))</f>
        <v>2:25 PM</v>
      </c>
    </row>
    <row r="5790" spans="1:5" ht="13.5" thickBot="1">
      <c r="A5790" s="3" t="s">
        <v>23</v>
      </c>
      <c r="B5790" s="6" t="s">
        <v>3142</v>
      </c>
      <c r="C5790" s="4" t="str">
        <f t="shared" ref="C5790" si="6939">LEFT(A5790,(FIND(" miles",A5790,1)-1))</f>
        <v>2.25</v>
      </c>
    </row>
    <row r="5791" spans="1:5" ht="13.5" thickBot="1">
      <c r="A5791" s="7">
        <v>0</v>
      </c>
      <c r="B5791" s="2" t="s">
        <v>3139</v>
      </c>
      <c r="C5791" s="8" t="str">
        <f t="shared" ref="C5791" si="6940">MID(A5787,FIND(" - ",A5787)+3, 2)</f>
        <v>15</v>
      </c>
    </row>
    <row r="5792" spans="1:5" ht="13.5" thickBot="1">
      <c r="A5792" s="1" t="s">
        <v>2636</v>
      </c>
      <c r="B5792" s="2" t="s">
        <v>3138</v>
      </c>
      <c r="C5792" s="4" t="str">
        <f t="shared" ref="C5792" si="6941">LEFT(A5792,(FIND(" -",A5792,1)-1))</f>
        <v>8/24/2018</v>
      </c>
    </row>
    <row r="5793" spans="1:5" ht="13.5" thickBot="1">
      <c r="A5793" s="3" t="s">
        <v>2637</v>
      </c>
      <c r="B5793" s="2" t="s">
        <v>3140</v>
      </c>
      <c r="C5793" s="8" t="str">
        <f t="shared" ref="C5793:C5794" si="6942">MID(A5793,FIND(" - ",A5793)+3,LEN(A5793))</f>
        <v>20th &amp; Fairmount</v>
      </c>
      <c r="D5793" s="2" t="s">
        <v>3143</v>
      </c>
      <c r="E5793" s="4" t="str">
        <f t="shared" ref="E5793" si="6943">LEFT(A5793,(FIND(" checkout",A5793,1)-1))</f>
        <v>5:23 PM</v>
      </c>
    </row>
    <row r="5794" spans="1:5" ht="13.5" thickBot="1">
      <c r="A5794" s="5" t="s">
        <v>2638</v>
      </c>
      <c r="B5794" s="2" t="s">
        <v>3141</v>
      </c>
      <c r="C5794" s="8" t="str">
        <f t="shared" si="6942"/>
        <v>23rd &amp; South</v>
      </c>
      <c r="D5794" s="2" t="s">
        <v>3144</v>
      </c>
      <c r="E5794" s="4" t="str">
        <f t="shared" ref="E5794" si="6944">LEFT(A5794,(FIND(" return",A5794,1)-1))</f>
        <v>5:36 PM</v>
      </c>
    </row>
    <row r="5795" spans="1:5" ht="13.5" thickBot="1">
      <c r="A5795" s="3" t="s">
        <v>31</v>
      </c>
      <c r="B5795" s="6" t="s">
        <v>3142</v>
      </c>
      <c r="C5795" s="4" t="str">
        <f t="shared" ref="C5795" si="6945">LEFT(A5795,(FIND(" miles",A5795,1)-1))</f>
        <v>1.95</v>
      </c>
    </row>
    <row r="5796" spans="1:5" ht="13.5" thickBot="1">
      <c r="A5796" s="7">
        <v>0</v>
      </c>
      <c r="B5796" s="2" t="s">
        <v>3139</v>
      </c>
      <c r="C5796" s="8" t="str">
        <f t="shared" ref="C5796" si="6946">MID(A5792,FIND(" - ",A5792)+3, 2)</f>
        <v>13</v>
      </c>
    </row>
    <row r="5797" spans="1:5" ht="13.5" thickBot="1">
      <c r="A5797" s="1" t="s">
        <v>2639</v>
      </c>
      <c r="B5797" s="2" t="s">
        <v>3138</v>
      </c>
      <c r="C5797" s="4" t="str">
        <f t="shared" ref="C5797" si="6947">LEFT(A5797,(FIND(" -",A5797,1)-1))</f>
        <v>8/24/2018</v>
      </c>
    </row>
    <row r="5798" spans="1:5" ht="13.5" thickBot="1">
      <c r="A5798" s="3" t="s">
        <v>2640</v>
      </c>
      <c r="B5798" s="2" t="s">
        <v>3140</v>
      </c>
      <c r="C5798" s="8" t="str">
        <f t="shared" ref="C5798:C5799" si="6948">MID(A5798,FIND(" - ",A5798)+3,LEN(A5798))</f>
        <v>23rd &amp; South</v>
      </c>
      <c r="D5798" s="2" t="s">
        <v>3143</v>
      </c>
      <c r="E5798" s="4" t="str">
        <f t="shared" ref="E5798" si="6949">LEFT(A5798,(FIND(" checkout",A5798,1)-1))</f>
        <v>6:26 PM</v>
      </c>
    </row>
    <row r="5799" spans="1:5" ht="13.5" thickBot="1">
      <c r="A5799" s="5" t="s">
        <v>2641</v>
      </c>
      <c r="B5799" s="2" t="s">
        <v>3141</v>
      </c>
      <c r="C5799" s="8" t="str">
        <f t="shared" si="6948"/>
        <v>43rd &amp; Chester, Clark Park</v>
      </c>
      <c r="D5799" s="2" t="s">
        <v>3144</v>
      </c>
      <c r="E5799" s="4" t="str">
        <f t="shared" ref="E5799" si="6950">LEFT(A5799,(FIND(" return",A5799,1)-1))</f>
        <v>6:43 PM</v>
      </c>
    </row>
    <row r="5800" spans="1:5" ht="13.5" thickBot="1">
      <c r="A5800" s="3" t="s">
        <v>45</v>
      </c>
      <c r="B5800" s="6" t="s">
        <v>3142</v>
      </c>
      <c r="C5800" s="4" t="str">
        <f t="shared" ref="C5800" si="6951">LEFT(A5800,(FIND(" miles",A5800,1)-1))</f>
        <v>2.55</v>
      </c>
    </row>
    <row r="5801" spans="1:5" ht="13.5" thickBot="1">
      <c r="A5801" s="7">
        <v>0</v>
      </c>
      <c r="B5801" s="2" t="s">
        <v>3139</v>
      </c>
      <c r="C5801" s="8" t="str">
        <f t="shared" ref="C5801" si="6952">MID(A5797,FIND(" - ",A5797)+3, 2)</f>
        <v>17</v>
      </c>
    </row>
    <row r="5802" spans="1:5" ht="13.5" thickBot="1">
      <c r="A5802" s="1" t="s">
        <v>2642</v>
      </c>
      <c r="B5802" s="2" t="s">
        <v>3138</v>
      </c>
      <c r="C5802" s="4" t="str">
        <f t="shared" ref="C5802" si="6953">LEFT(A5802,(FIND(" -",A5802,1)-1))</f>
        <v>8/24/2018</v>
      </c>
    </row>
    <row r="5803" spans="1:5" ht="13.5" thickBot="1">
      <c r="A5803" s="3" t="s">
        <v>2643</v>
      </c>
      <c r="B5803" s="2" t="s">
        <v>3140</v>
      </c>
      <c r="C5803" s="8" t="str">
        <f t="shared" ref="C5803:C5804" si="6954">MID(A5803,FIND(" - ",A5803)+3,LEN(A5803))</f>
        <v>43rd &amp; Chester, Clark Park</v>
      </c>
      <c r="D5803" s="2" t="s">
        <v>3143</v>
      </c>
      <c r="E5803" s="4" t="str">
        <f t="shared" ref="E5803" si="6955">LEFT(A5803,(FIND(" checkout",A5803,1)-1))</f>
        <v>10:06 PM</v>
      </c>
    </row>
    <row r="5804" spans="1:5" ht="13.5" thickBot="1">
      <c r="A5804" s="5" t="s">
        <v>1977</v>
      </c>
      <c r="B5804" s="2" t="s">
        <v>3141</v>
      </c>
      <c r="C5804" s="8" t="str">
        <f t="shared" si="6954"/>
        <v>20th &amp; Fairmount</v>
      </c>
      <c r="D5804" s="2" t="s">
        <v>3144</v>
      </c>
      <c r="E5804" s="4" t="str">
        <f t="shared" ref="E5804" si="6956">LEFT(A5804,(FIND(" return",A5804,1)-1))</f>
        <v>10:28 PM</v>
      </c>
    </row>
    <row r="5805" spans="1:5" ht="13.5" thickBot="1">
      <c r="A5805" s="3" t="s">
        <v>159</v>
      </c>
      <c r="B5805" s="6" t="s">
        <v>3142</v>
      </c>
      <c r="C5805" s="4" t="str">
        <f t="shared" ref="C5805" si="6957">LEFT(A5805,(FIND(" miles",A5805,1)-1))</f>
        <v>3.3</v>
      </c>
    </row>
    <row r="5806" spans="1:5" ht="13.5" thickBot="1">
      <c r="A5806" s="7">
        <v>0</v>
      </c>
      <c r="B5806" s="2" t="s">
        <v>3139</v>
      </c>
      <c r="C5806" s="8" t="str">
        <f t="shared" ref="C5806" si="6958">MID(A5802,FIND(" - ",A5802)+3, 2)</f>
        <v>22</v>
      </c>
    </row>
    <row r="5807" spans="1:5" ht="13.5" thickBot="1">
      <c r="A5807" s="1" t="s">
        <v>2644</v>
      </c>
      <c r="B5807" s="2" t="s">
        <v>3138</v>
      </c>
      <c r="C5807" s="4" t="str">
        <f t="shared" ref="C5807" si="6959">LEFT(A5807,(FIND(" -",A5807,1)-1))</f>
        <v>8/25/2018</v>
      </c>
    </row>
    <row r="5808" spans="1:5" ht="13.5" thickBot="1">
      <c r="A5808" s="3" t="s">
        <v>2645</v>
      </c>
      <c r="B5808" s="2" t="s">
        <v>3140</v>
      </c>
      <c r="C5808" s="8" t="str">
        <f t="shared" ref="C5808:C5809" si="6960">MID(A5808,FIND(" - ",A5808)+3,LEN(A5808))</f>
        <v>20th &amp; Fairmount</v>
      </c>
      <c r="D5808" s="2" t="s">
        <v>3143</v>
      </c>
      <c r="E5808" s="4" t="str">
        <f t="shared" ref="E5808" si="6961">LEFT(A5808,(FIND(" checkout",A5808,1)-1))</f>
        <v>12:33 PM</v>
      </c>
    </row>
    <row r="5809" spans="1:5" ht="13.5" thickBot="1">
      <c r="A5809" s="5" t="s">
        <v>2646</v>
      </c>
      <c r="B5809" s="2" t="s">
        <v>3141</v>
      </c>
      <c r="C5809" s="8" t="str">
        <f t="shared" si="6960"/>
        <v>20th &amp; Fairmount</v>
      </c>
      <c r="D5809" s="2" t="s">
        <v>3144</v>
      </c>
      <c r="E5809" s="4" t="str">
        <f t="shared" ref="E5809" si="6962">LEFT(A5809,(FIND(" return",A5809,1)-1))</f>
        <v>12:33 PM</v>
      </c>
    </row>
    <row r="5810" spans="1:5" ht="13.5" thickBot="1">
      <c r="A5810" s="3" t="s">
        <v>118</v>
      </c>
      <c r="B5810" s="6" t="s">
        <v>3142</v>
      </c>
      <c r="C5810" s="4" t="str">
        <f t="shared" ref="C5810" si="6963">LEFT(A5810,(FIND(" miles",A5810,1)-1))</f>
        <v>0</v>
      </c>
    </row>
    <row r="5811" spans="1:5" ht="13.5" thickBot="1">
      <c r="A5811" s="7">
        <v>0</v>
      </c>
      <c r="B5811" s="2" t="s">
        <v>3139</v>
      </c>
      <c r="C5811" s="8" t="str">
        <f t="shared" ref="C5811" si="6964">MID(A5807,FIND(" - ",A5807)+3, 2)</f>
        <v xml:space="preserve">0 </v>
      </c>
    </row>
    <row r="5812" spans="1:5" ht="13.5" thickBot="1">
      <c r="A5812" s="1" t="s">
        <v>2647</v>
      </c>
      <c r="B5812" s="2" t="s">
        <v>3138</v>
      </c>
      <c r="C5812" s="4" t="str">
        <f t="shared" ref="C5812" si="6965">LEFT(A5812,(FIND(" -",A5812,1)-1))</f>
        <v>8/25/2018</v>
      </c>
    </row>
    <row r="5813" spans="1:5" ht="13.5" thickBot="1">
      <c r="A5813" s="3" t="s">
        <v>2645</v>
      </c>
      <c r="B5813" s="2" t="s">
        <v>3140</v>
      </c>
      <c r="C5813" s="8" t="str">
        <f t="shared" ref="C5813:C5814" si="6966">MID(A5813,FIND(" - ",A5813)+3,LEN(A5813))</f>
        <v>20th &amp; Fairmount</v>
      </c>
      <c r="D5813" s="2" t="s">
        <v>3143</v>
      </c>
      <c r="E5813" s="4" t="str">
        <f t="shared" ref="E5813" si="6967">LEFT(A5813,(FIND(" checkout",A5813,1)-1))</f>
        <v>12:33 PM</v>
      </c>
    </row>
    <row r="5814" spans="1:5" ht="13.5" thickBot="1">
      <c r="A5814" s="5" t="s">
        <v>2648</v>
      </c>
      <c r="B5814" s="2" t="s">
        <v>3141</v>
      </c>
      <c r="C5814" s="8" t="str">
        <f t="shared" si="6966"/>
        <v>Girard Station, MFL</v>
      </c>
      <c r="D5814" s="2" t="s">
        <v>3144</v>
      </c>
      <c r="E5814" s="4" t="str">
        <f t="shared" ref="E5814" si="6968">LEFT(A5814,(FIND(" return",A5814,1)-1))</f>
        <v>12:52 PM</v>
      </c>
    </row>
    <row r="5815" spans="1:5" ht="13.5" thickBot="1">
      <c r="A5815" s="3" t="s">
        <v>39</v>
      </c>
      <c r="B5815" s="6" t="s">
        <v>3142</v>
      </c>
      <c r="C5815" s="4" t="str">
        <f t="shared" ref="C5815" si="6969">LEFT(A5815,(FIND(" miles",A5815,1)-1))</f>
        <v>2.85</v>
      </c>
    </row>
    <row r="5816" spans="1:5" ht="13.5" thickBot="1">
      <c r="A5816" s="7">
        <v>0</v>
      </c>
      <c r="B5816" s="2" t="s">
        <v>3139</v>
      </c>
      <c r="C5816" s="8" t="str">
        <f t="shared" ref="C5816" si="6970">MID(A5812,FIND(" - ",A5812)+3, 2)</f>
        <v>19</v>
      </c>
    </row>
    <row r="5817" spans="1:5" ht="13.5" thickBot="1">
      <c r="A5817" s="1" t="s">
        <v>2649</v>
      </c>
      <c r="B5817" s="2" t="s">
        <v>3138</v>
      </c>
      <c r="C5817" s="4" t="str">
        <f t="shared" ref="C5817" si="6971">LEFT(A5817,(FIND(" -",A5817,1)-1))</f>
        <v>8/25/2018</v>
      </c>
    </row>
    <row r="5818" spans="1:5" ht="13.5" thickBot="1">
      <c r="A5818" s="3" t="s">
        <v>2650</v>
      </c>
      <c r="B5818" s="2" t="s">
        <v>3140</v>
      </c>
      <c r="C5818" s="8" t="str">
        <f t="shared" ref="C5818:C5819" si="6972">MID(A5818,FIND(" - ",A5818)+3,LEN(A5818))</f>
        <v>Del. River Trail &amp; Penn St.</v>
      </c>
      <c r="D5818" s="2" t="s">
        <v>3143</v>
      </c>
      <c r="E5818" s="4" t="str">
        <f t="shared" ref="E5818" si="6973">LEFT(A5818,(FIND(" checkout",A5818,1)-1))</f>
        <v>3:47 PM</v>
      </c>
    </row>
    <row r="5819" spans="1:5" ht="13.5" thickBot="1">
      <c r="A5819" s="5" t="s">
        <v>2651</v>
      </c>
      <c r="B5819" s="2" t="s">
        <v>3141</v>
      </c>
      <c r="C5819" s="8" t="str">
        <f t="shared" si="6972"/>
        <v>20th &amp; Fairmount</v>
      </c>
      <c r="D5819" s="2" t="s">
        <v>3144</v>
      </c>
      <c r="E5819" s="4" t="str">
        <f t="shared" ref="E5819" si="6974">LEFT(A5819,(FIND(" return",A5819,1)-1))</f>
        <v>4:04 PM</v>
      </c>
    </row>
    <row r="5820" spans="1:5" ht="13.5" thickBot="1">
      <c r="A5820" s="3" t="s">
        <v>45</v>
      </c>
      <c r="B5820" s="6" t="s">
        <v>3142</v>
      </c>
      <c r="C5820" s="4" t="str">
        <f t="shared" ref="C5820" si="6975">LEFT(A5820,(FIND(" miles",A5820,1)-1))</f>
        <v>2.55</v>
      </c>
    </row>
    <row r="5821" spans="1:5" ht="13.5" thickBot="1">
      <c r="A5821" s="7">
        <v>0</v>
      </c>
      <c r="B5821" s="2" t="s">
        <v>3139</v>
      </c>
      <c r="C5821" s="8" t="str">
        <f t="shared" ref="C5821" si="6976">MID(A5817,FIND(" - ",A5817)+3, 2)</f>
        <v>17</v>
      </c>
    </row>
    <row r="5822" spans="1:5" ht="13.5" thickBot="1">
      <c r="A5822" s="1" t="s">
        <v>2652</v>
      </c>
      <c r="B5822" s="2" t="s">
        <v>3138</v>
      </c>
      <c r="C5822" s="4" t="str">
        <f t="shared" ref="C5822" si="6977">LEFT(A5822,(FIND(" -",A5822,1)-1))</f>
        <v>8/28/2018</v>
      </c>
    </row>
    <row r="5823" spans="1:5" ht="13.5" thickBot="1">
      <c r="A5823" s="3" t="s">
        <v>2601</v>
      </c>
      <c r="B5823" s="2" t="s">
        <v>3140</v>
      </c>
      <c r="C5823" s="8" t="str">
        <f t="shared" ref="C5823:C5824" si="6978">MID(A5823,FIND(" - ",A5823)+3,LEN(A5823))</f>
        <v>23rd &amp; Fairmount</v>
      </c>
      <c r="D5823" s="2" t="s">
        <v>3143</v>
      </c>
      <c r="E5823" s="4" t="str">
        <f t="shared" ref="E5823" si="6979">LEFT(A5823,(FIND(" checkout",A5823,1)-1))</f>
        <v>8:34 AM</v>
      </c>
    </row>
    <row r="5824" spans="1:5" ht="13.5" thickBot="1">
      <c r="A5824" s="5" t="s">
        <v>2653</v>
      </c>
      <c r="B5824" s="2" t="s">
        <v>3141</v>
      </c>
      <c r="C5824" s="8" t="str">
        <f t="shared" si="6978"/>
        <v>27th &amp; South</v>
      </c>
      <c r="D5824" s="2" t="s">
        <v>3144</v>
      </c>
      <c r="E5824" s="4" t="str">
        <f t="shared" ref="E5824" si="6980">LEFT(A5824,(FIND(" return",A5824,1)-1))</f>
        <v>8:48 AM</v>
      </c>
    </row>
    <row r="5825" spans="1:5" ht="13.5" thickBot="1">
      <c r="A5825" s="3" t="s">
        <v>3</v>
      </c>
      <c r="B5825" s="6" t="s">
        <v>3142</v>
      </c>
      <c r="C5825" s="4" t="str">
        <f t="shared" ref="C5825" si="6981">LEFT(A5825,(FIND(" miles",A5825,1)-1))</f>
        <v>2.1</v>
      </c>
    </row>
    <row r="5826" spans="1:5" ht="13.5" thickBot="1">
      <c r="A5826" s="7">
        <v>0</v>
      </c>
      <c r="B5826" s="2" t="s">
        <v>3139</v>
      </c>
      <c r="C5826" s="8" t="str">
        <f t="shared" ref="C5826" si="6982">MID(A5822,FIND(" - ",A5822)+3, 2)</f>
        <v>14</v>
      </c>
    </row>
    <row r="5827" spans="1:5" ht="13.5" thickBot="1">
      <c r="A5827" s="1" t="s">
        <v>2654</v>
      </c>
      <c r="B5827" s="2" t="s">
        <v>3138</v>
      </c>
      <c r="C5827" s="4" t="str">
        <f t="shared" ref="C5827" si="6983">LEFT(A5827,(FIND(" -",A5827,1)-1))</f>
        <v>8/29/2018</v>
      </c>
    </row>
    <row r="5828" spans="1:5" ht="13.5" thickBot="1">
      <c r="A5828" s="3" t="s">
        <v>1728</v>
      </c>
      <c r="B5828" s="2" t="s">
        <v>3140</v>
      </c>
      <c r="C5828" s="8" t="str">
        <f t="shared" ref="C5828:C5829" si="6984">MID(A5828,FIND(" - ",A5828)+3,LEN(A5828))</f>
        <v>20th &amp; Fairmount</v>
      </c>
      <c r="D5828" s="2" t="s">
        <v>3143</v>
      </c>
      <c r="E5828" s="4" t="str">
        <f t="shared" ref="E5828" si="6985">LEFT(A5828,(FIND(" checkout",A5828,1)-1))</f>
        <v>8:09 AM</v>
      </c>
    </row>
    <row r="5829" spans="1:5" ht="13.5" thickBot="1">
      <c r="A5829" s="5" t="s">
        <v>2655</v>
      </c>
      <c r="B5829" s="2" t="s">
        <v>3141</v>
      </c>
      <c r="C5829" s="8" t="str">
        <f t="shared" si="6984"/>
        <v>27th &amp; South</v>
      </c>
      <c r="D5829" s="2" t="s">
        <v>3144</v>
      </c>
      <c r="E5829" s="4" t="str">
        <f t="shared" ref="E5829" si="6986">LEFT(A5829,(FIND(" return",A5829,1)-1))</f>
        <v>8:25 AM</v>
      </c>
    </row>
    <row r="5830" spans="1:5" ht="13.5" thickBot="1">
      <c r="A5830" s="3" t="s">
        <v>35</v>
      </c>
      <c r="B5830" s="6" t="s">
        <v>3142</v>
      </c>
      <c r="C5830" s="4" t="str">
        <f t="shared" ref="C5830" si="6987">LEFT(A5830,(FIND(" miles",A5830,1)-1))</f>
        <v>2.4</v>
      </c>
    </row>
    <row r="5831" spans="1:5" ht="13.5" thickBot="1">
      <c r="A5831" s="7">
        <v>0</v>
      </c>
      <c r="B5831" s="2" t="s">
        <v>3139</v>
      </c>
      <c r="C5831" s="8" t="str">
        <f t="shared" ref="C5831" si="6988">MID(A5827,FIND(" - ",A5827)+3, 2)</f>
        <v>16</v>
      </c>
    </row>
    <row r="5832" spans="1:5" ht="13.5" thickBot="1">
      <c r="A5832" s="1" t="s">
        <v>2656</v>
      </c>
      <c r="B5832" s="2" t="s">
        <v>3138</v>
      </c>
      <c r="C5832" s="4" t="str">
        <f t="shared" ref="C5832" si="6989">LEFT(A5832,(FIND(" -",A5832,1)-1))</f>
        <v>8/29/2018</v>
      </c>
    </row>
    <row r="5833" spans="1:5" ht="13.5" thickBot="1">
      <c r="A5833" s="3" t="s">
        <v>2371</v>
      </c>
      <c r="B5833" s="2" t="s">
        <v>3140</v>
      </c>
      <c r="C5833" s="8" t="str">
        <f t="shared" ref="C5833:C5834" si="6990">MID(A5833,FIND(" - ",A5833)+3,LEN(A5833))</f>
        <v>27th &amp; South</v>
      </c>
      <c r="D5833" s="2" t="s">
        <v>3143</v>
      </c>
      <c r="E5833" s="4" t="str">
        <f t="shared" ref="E5833" si="6991">LEFT(A5833,(FIND(" checkout",A5833,1)-1))</f>
        <v>4:52 PM</v>
      </c>
    </row>
    <row r="5834" spans="1:5" ht="13.5" thickBot="1">
      <c r="A5834" s="5" t="s">
        <v>2657</v>
      </c>
      <c r="B5834" s="2" t="s">
        <v>3141</v>
      </c>
      <c r="C5834" s="8" t="str">
        <f t="shared" si="6990"/>
        <v>20th &amp; Fairmount</v>
      </c>
      <c r="D5834" s="2" t="s">
        <v>3144</v>
      </c>
      <c r="E5834" s="4" t="str">
        <f t="shared" ref="E5834" si="6992">LEFT(A5834,(FIND(" return",A5834,1)-1))</f>
        <v>5:05 PM</v>
      </c>
    </row>
    <row r="5835" spans="1:5" ht="13.5" thickBot="1">
      <c r="A5835" s="3" t="s">
        <v>31</v>
      </c>
      <c r="B5835" s="6" t="s">
        <v>3142</v>
      </c>
      <c r="C5835" s="4" t="str">
        <f t="shared" ref="C5835" si="6993">LEFT(A5835,(FIND(" miles",A5835,1)-1))</f>
        <v>1.95</v>
      </c>
    </row>
    <row r="5836" spans="1:5" ht="13.5" thickBot="1">
      <c r="A5836" s="7">
        <v>0</v>
      </c>
      <c r="B5836" s="2" t="s">
        <v>3139</v>
      </c>
      <c r="C5836" s="8" t="str">
        <f t="shared" ref="C5836" si="6994">MID(A5832,FIND(" - ",A5832)+3, 2)</f>
        <v>13</v>
      </c>
    </row>
    <row r="5837" spans="1:5" ht="13.5" thickBot="1">
      <c r="A5837" s="1" t="s">
        <v>2658</v>
      </c>
      <c r="B5837" s="2" t="s">
        <v>3138</v>
      </c>
      <c r="C5837" s="4" t="str">
        <f t="shared" ref="C5837" si="6995">LEFT(A5837,(FIND(" -",A5837,1)-1))</f>
        <v>8/29/2018</v>
      </c>
    </row>
    <row r="5838" spans="1:5" ht="13.5" thickBot="1">
      <c r="A5838" s="3" t="s">
        <v>2659</v>
      </c>
      <c r="B5838" s="2" t="s">
        <v>3140</v>
      </c>
      <c r="C5838" s="8" t="str">
        <f t="shared" ref="C5838:C5839" si="6996">MID(A5838,FIND(" - ",A5838)+3,LEN(A5838))</f>
        <v>20th &amp; Fairmount</v>
      </c>
      <c r="D5838" s="2" t="s">
        <v>3143</v>
      </c>
      <c r="E5838" s="4" t="str">
        <f t="shared" ref="E5838" si="6997">LEFT(A5838,(FIND(" checkout",A5838,1)-1))</f>
        <v>6:03 PM</v>
      </c>
    </row>
    <row r="5839" spans="1:5" ht="13.5" thickBot="1">
      <c r="A5839" s="5" t="s">
        <v>2660</v>
      </c>
      <c r="B5839" s="2" t="s">
        <v>3141</v>
      </c>
      <c r="C5839" s="8" t="str">
        <f t="shared" si="6996"/>
        <v>Del. River Trail &amp; Penn St.</v>
      </c>
      <c r="D5839" s="2" t="s">
        <v>3144</v>
      </c>
      <c r="E5839" s="4" t="str">
        <f t="shared" ref="E5839" si="6998">LEFT(A5839,(FIND(" return",A5839,1)-1))</f>
        <v>6:18 PM</v>
      </c>
    </row>
    <row r="5840" spans="1:5" ht="13.5" thickBot="1">
      <c r="A5840" s="3" t="s">
        <v>23</v>
      </c>
      <c r="B5840" s="6" t="s">
        <v>3142</v>
      </c>
      <c r="C5840" s="4" t="str">
        <f t="shared" ref="C5840" si="6999">LEFT(A5840,(FIND(" miles",A5840,1)-1))</f>
        <v>2.25</v>
      </c>
    </row>
    <row r="5841" spans="1:5" ht="13.5" thickBot="1">
      <c r="A5841" s="7">
        <v>0</v>
      </c>
      <c r="B5841" s="2" t="s">
        <v>3139</v>
      </c>
      <c r="C5841" s="8" t="str">
        <f t="shared" ref="C5841" si="7000">MID(A5837,FIND(" - ",A5837)+3, 2)</f>
        <v>15</v>
      </c>
    </row>
    <row r="5842" spans="1:5" ht="13.5" thickBot="1">
      <c r="A5842" s="1" t="s">
        <v>2661</v>
      </c>
      <c r="B5842" s="2" t="s">
        <v>3138</v>
      </c>
      <c r="C5842" s="4" t="str">
        <f t="shared" ref="C5842" si="7001">LEFT(A5842,(FIND(" -",A5842,1)-1))</f>
        <v>8/29/2018</v>
      </c>
    </row>
    <row r="5843" spans="1:5" ht="13.5" thickBot="1">
      <c r="A5843" s="3" t="s">
        <v>2662</v>
      </c>
      <c r="B5843" s="2" t="s">
        <v>3140</v>
      </c>
      <c r="C5843" s="8" t="str">
        <f t="shared" ref="C5843:C5844" si="7002">MID(A5843,FIND(" - ",A5843)+3,LEN(A5843))</f>
        <v>Del. River Trail &amp; Penn St.</v>
      </c>
      <c r="D5843" s="2" t="s">
        <v>3143</v>
      </c>
      <c r="E5843" s="4" t="str">
        <f t="shared" ref="E5843" si="7003">LEFT(A5843,(FIND(" checkout",A5843,1)-1))</f>
        <v>9:08 PM</v>
      </c>
    </row>
    <row r="5844" spans="1:5" ht="13.5" thickBot="1">
      <c r="A5844" s="5" t="s">
        <v>2663</v>
      </c>
      <c r="B5844" s="2" t="s">
        <v>3141</v>
      </c>
      <c r="C5844" s="8" t="str">
        <f t="shared" si="7002"/>
        <v>20th &amp; Fairmount</v>
      </c>
      <c r="D5844" s="2" t="s">
        <v>3144</v>
      </c>
      <c r="E5844" s="4" t="str">
        <f t="shared" ref="E5844" si="7004">LEFT(A5844,(FIND(" return",A5844,1)-1))</f>
        <v>9:26 PM</v>
      </c>
    </row>
    <row r="5845" spans="1:5" ht="13.5" thickBot="1">
      <c r="A5845" s="3" t="s">
        <v>74</v>
      </c>
      <c r="B5845" s="6" t="s">
        <v>3142</v>
      </c>
      <c r="C5845" s="4" t="str">
        <f t="shared" ref="C5845" si="7005">LEFT(A5845,(FIND(" miles",A5845,1)-1))</f>
        <v>2.7</v>
      </c>
    </row>
    <row r="5846" spans="1:5" ht="13.5" thickBot="1">
      <c r="A5846" s="7">
        <v>0</v>
      </c>
      <c r="B5846" s="2" t="s">
        <v>3139</v>
      </c>
      <c r="C5846" s="8" t="str">
        <f t="shared" ref="C5846" si="7006">MID(A5842,FIND(" - ",A5842)+3, 2)</f>
        <v>18</v>
      </c>
    </row>
    <row r="5847" spans="1:5" ht="13.5" thickBot="1">
      <c r="A5847" s="1" t="s">
        <v>2664</v>
      </c>
      <c r="B5847" s="2" t="s">
        <v>3138</v>
      </c>
      <c r="C5847" s="4" t="str">
        <f t="shared" ref="C5847" si="7007">LEFT(A5847,(FIND(" -",A5847,1)-1))</f>
        <v>8/30/2018</v>
      </c>
    </row>
    <row r="5848" spans="1:5" ht="13.5" thickBot="1">
      <c r="A5848" s="3" t="s">
        <v>1578</v>
      </c>
      <c r="B5848" s="2" t="s">
        <v>3140</v>
      </c>
      <c r="C5848" s="8" t="str">
        <f t="shared" ref="C5848:C5849" si="7008">MID(A5848,FIND(" - ",A5848)+3,LEN(A5848))</f>
        <v>20th &amp; Fairmount</v>
      </c>
      <c r="D5848" s="2" t="s">
        <v>3143</v>
      </c>
      <c r="E5848" s="4" t="str">
        <f t="shared" ref="E5848" si="7009">LEFT(A5848,(FIND(" checkout",A5848,1)-1))</f>
        <v>7:58 AM</v>
      </c>
    </row>
    <row r="5849" spans="1:5" ht="13.5" thickBot="1">
      <c r="A5849" s="5" t="s">
        <v>2665</v>
      </c>
      <c r="B5849" s="2" t="s">
        <v>3141</v>
      </c>
      <c r="C5849" s="8" t="str">
        <f t="shared" si="7008"/>
        <v>27th &amp; South</v>
      </c>
      <c r="D5849" s="2" t="s">
        <v>3144</v>
      </c>
      <c r="E5849" s="4" t="str">
        <f t="shared" ref="E5849" si="7010">LEFT(A5849,(FIND(" return",A5849,1)-1))</f>
        <v>8:16 AM</v>
      </c>
    </row>
    <row r="5850" spans="1:5" ht="13.5" thickBot="1">
      <c r="A5850" s="3" t="s">
        <v>74</v>
      </c>
      <c r="B5850" s="6" t="s">
        <v>3142</v>
      </c>
      <c r="C5850" s="4" t="str">
        <f t="shared" ref="C5850" si="7011">LEFT(A5850,(FIND(" miles",A5850,1)-1))</f>
        <v>2.7</v>
      </c>
    </row>
    <row r="5851" spans="1:5" ht="13.5" thickBot="1">
      <c r="A5851" s="7">
        <v>0</v>
      </c>
      <c r="B5851" s="2" t="s">
        <v>3139</v>
      </c>
      <c r="C5851" s="8" t="str">
        <f t="shared" ref="C5851" si="7012">MID(A5847,FIND(" - ",A5847)+3, 2)</f>
        <v>18</v>
      </c>
    </row>
    <row r="5852" spans="1:5" ht="13.5" thickBot="1">
      <c r="A5852" s="1" t="s">
        <v>2666</v>
      </c>
      <c r="B5852" s="2" t="s">
        <v>3138</v>
      </c>
      <c r="C5852" s="4" t="str">
        <f t="shared" ref="C5852" si="7013">LEFT(A5852,(FIND(" -",A5852,1)-1))</f>
        <v>9/2/2018</v>
      </c>
    </row>
    <row r="5853" spans="1:5" ht="13.5" thickBot="1">
      <c r="A5853" s="3" t="s">
        <v>2667</v>
      </c>
      <c r="B5853" s="2" t="s">
        <v>3140</v>
      </c>
      <c r="C5853" s="8" t="str">
        <f t="shared" ref="C5853:C5854" si="7014">MID(A5853,FIND(" - ",A5853)+3,LEN(A5853))</f>
        <v>20th &amp; Fairmount</v>
      </c>
      <c r="D5853" s="2" t="s">
        <v>3143</v>
      </c>
      <c r="E5853" s="4" t="str">
        <f t="shared" ref="E5853" si="7015">LEFT(A5853,(FIND(" checkout",A5853,1)-1))</f>
        <v>12:46 PM</v>
      </c>
    </row>
    <row r="5854" spans="1:5" ht="13.5" thickBot="1">
      <c r="A5854" s="5" t="s">
        <v>2668</v>
      </c>
      <c r="B5854" s="2" t="s">
        <v>3141</v>
      </c>
      <c r="C5854" s="8" t="str">
        <f t="shared" si="7014"/>
        <v>43rd &amp; Chester, Clark Park</v>
      </c>
      <c r="D5854" s="2" t="s">
        <v>3144</v>
      </c>
      <c r="E5854" s="4" t="str">
        <f t="shared" ref="E5854" si="7016">LEFT(A5854,(FIND(" return",A5854,1)-1))</f>
        <v>1:08 PM</v>
      </c>
    </row>
    <row r="5855" spans="1:5" ht="13.5" thickBot="1">
      <c r="A5855" s="3" t="s">
        <v>159</v>
      </c>
      <c r="B5855" s="6" t="s">
        <v>3142</v>
      </c>
      <c r="C5855" s="4" t="str">
        <f t="shared" ref="C5855" si="7017">LEFT(A5855,(FIND(" miles",A5855,1)-1))</f>
        <v>3.3</v>
      </c>
    </row>
    <row r="5856" spans="1:5" ht="13.5" thickBot="1">
      <c r="A5856" s="7">
        <v>0</v>
      </c>
      <c r="B5856" s="2" t="s">
        <v>3139</v>
      </c>
      <c r="C5856" s="8" t="str">
        <f t="shared" ref="C5856" si="7018">MID(A5852,FIND(" - ",A5852)+3, 2)</f>
        <v>22</v>
      </c>
    </row>
    <row r="5857" spans="1:5" ht="13.5" thickBot="1">
      <c r="A5857" s="1" t="s">
        <v>2669</v>
      </c>
      <c r="B5857" s="2" t="s">
        <v>3138</v>
      </c>
      <c r="C5857" s="4" t="str">
        <f t="shared" ref="C5857" si="7019">LEFT(A5857,(FIND(" -",A5857,1)-1))</f>
        <v>9/4/2018</v>
      </c>
    </row>
    <row r="5858" spans="1:5" ht="13.5" thickBot="1">
      <c r="A5858" s="3" t="s">
        <v>2670</v>
      </c>
      <c r="B5858" s="2" t="s">
        <v>3140</v>
      </c>
      <c r="C5858" s="8" t="str">
        <f t="shared" ref="C5858:C5859" si="7020">MID(A5858,FIND(" - ",A5858)+3,LEN(A5858))</f>
        <v>23rd &amp; Fairmount</v>
      </c>
      <c r="D5858" s="2" t="s">
        <v>3143</v>
      </c>
      <c r="E5858" s="4" t="str">
        <f t="shared" ref="E5858" si="7021">LEFT(A5858,(FIND(" checkout",A5858,1)-1))</f>
        <v>8:36 AM</v>
      </c>
    </row>
    <row r="5859" spans="1:5" ht="13.5" thickBot="1">
      <c r="A5859" s="5" t="s">
        <v>2671</v>
      </c>
      <c r="B5859" s="2" t="s">
        <v>3141</v>
      </c>
      <c r="C5859" s="8" t="str">
        <f t="shared" si="7020"/>
        <v>23rd &amp; Fairmount</v>
      </c>
      <c r="D5859" s="2" t="s">
        <v>3144</v>
      </c>
      <c r="E5859" s="4" t="str">
        <f t="shared" ref="E5859" si="7022">LEFT(A5859,(FIND(" return",A5859,1)-1))</f>
        <v>8:53 AM</v>
      </c>
    </row>
    <row r="5860" spans="1:5" ht="13.5" thickBot="1">
      <c r="A5860" s="3" t="s">
        <v>45</v>
      </c>
      <c r="B5860" s="6" t="s">
        <v>3142</v>
      </c>
      <c r="C5860" s="4" t="str">
        <f t="shared" ref="C5860" si="7023">LEFT(A5860,(FIND(" miles",A5860,1)-1))</f>
        <v>2.55</v>
      </c>
    </row>
    <row r="5861" spans="1:5" ht="13.5" thickBot="1">
      <c r="A5861" s="7">
        <v>0</v>
      </c>
      <c r="B5861" s="2" t="s">
        <v>3139</v>
      </c>
      <c r="C5861" s="8" t="str">
        <f t="shared" ref="C5861" si="7024">MID(A5857,FIND(" - ",A5857)+3, 2)</f>
        <v>17</v>
      </c>
    </row>
    <row r="5862" spans="1:5" ht="13.5" thickBot="1">
      <c r="A5862" s="1" t="s">
        <v>2672</v>
      </c>
      <c r="B5862" s="2" t="s">
        <v>3138</v>
      </c>
      <c r="C5862" s="4" t="str">
        <f t="shared" ref="C5862" si="7025">LEFT(A5862,(FIND(" -",A5862,1)-1))</f>
        <v>9/4/2018</v>
      </c>
    </row>
    <row r="5863" spans="1:5" ht="13.5" thickBot="1">
      <c r="A5863" s="3" t="s">
        <v>2673</v>
      </c>
      <c r="B5863" s="2" t="s">
        <v>3140</v>
      </c>
      <c r="C5863" s="8" t="str">
        <f t="shared" ref="C5863:C5864" si="7026">MID(A5863,FIND(" - ",A5863)+3,LEN(A5863))</f>
        <v>27th &amp; South</v>
      </c>
      <c r="D5863" s="2" t="s">
        <v>3143</v>
      </c>
      <c r="E5863" s="4" t="str">
        <f t="shared" ref="E5863" si="7027">LEFT(A5863,(FIND(" checkout",A5863,1)-1))</f>
        <v>5:02 PM</v>
      </c>
    </row>
    <row r="5864" spans="1:5" ht="13.5" thickBot="1">
      <c r="A5864" s="5" t="s">
        <v>2674</v>
      </c>
      <c r="B5864" s="2" t="s">
        <v>3141</v>
      </c>
      <c r="C5864" s="8" t="str">
        <f t="shared" si="7026"/>
        <v>20th &amp; Fairmount</v>
      </c>
      <c r="D5864" s="2" t="s">
        <v>3144</v>
      </c>
      <c r="E5864" s="4" t="str">
        <f t="shared" ref="E5864" si="7028">LEFT(A5864,(FIND(" return",A5864,1)-1))</f>
        <v>5:18 PM</v>
      </c>
    </row>
    <row r="5865" spans="1:5" ht="13.5" thickBot="1">
      <c r="A5865" s="3" t="s">
        <v>35</v>
      </c>
      <c r="B5865" s="6" t="s">
        <v>3142</v>
      </c>
      <c r="C5865" s="4" t="str">
        <f t="shared" ref="C5865" si="7029">LEFT(A5865,(FIND(" miles",A5865,1)-1))</f>
        <v>2.4</v>
      </c>
    </row>
    <row r="5866" spans="1:5" ht="13.5" thickBot="1">
      <c r="A5866" s="7">
        <v>0</v>
      </c>
      <c r="B5866" s="2" t="s">
        <v>3139</v>
      </c>
      <c r="C5866" s="8" t="str">
        <f t="shared" ref="C5866" si="7030">MID(A5862,FIND(" - ",A5862)+3, 2)</f>
        <v>16</v>
      </c>
    </row>
    <row r="5867" spans="1:5" ht="13.5" thickBot="1">
      <c r="A5867" s="1" t="s">
        <v>2675</v>
      </c>
      <c r="B5867" s="2" t="s">
        <v>3138</v>
      </c>
      <c r="C5867" s="4" t="str">
        <f t="shared" ref="C5867" si="7031">LEFT(A5867,(FIND(" -",A5867,1)-1))</f>
        <v>9/5/2018</v>
      </c>
    </row>
    <row r="5868" spans="1:5" ht="13.5" thickBot="1">
      <c r="A5868" s="3" t="s">
        <v>2676</v>
      </c>
      <c r="B5868" s="2" t="s">
        <v>3140</v>
      </c>
      <c r="C5868" s="8" t="str">
        <f t="shared" ref="C5868:C5869" si="7032">MID(A5868,FIND(" - ",A5868)+3,LEN(A5868))</f>
        <v>20th &amp; Fairmount</v>
      </c>
      <c r="D5868" s="2" t="s">
        <v>3143</v>
      </c>
      <c r="E5868" s="4" t="str">
        <f t="shared" ref="E5868" si="7033">LEFT(A5868,(FIND(" checkout",A5868,1)-1))</f>
        <v>7:32 AM</v>
      </c>
    </row>
    <row r="5869" spans="1:5" ht="13.5" thickBot="1">
      <c r="A5869" s="5" t="s">
        <v>2677</v>
      </c>
      <c r="B5869" s="2" t="s">
        <v>3141</v>
      </c>
      <c r="C5869" s="8" t="str">
        <f t="shared" si="7032"/>
        <v>The Children's Hospital of Philadelphia (CHOP)</v>
      </c>
      <c r="D5869" s="2" t="s">
        <v>3144</v>
      </c>
      <c r="E5869" s="4" t="str">
        <f t="shared" ref="E5869" si="7034">LEFT(A5869,(FIND(" return",A5869,1)-1))</f>
        <v>7:48 AM</v>
      </c>
    </row>
    <row r="5870" spans="1:5" ht="13.5" thickBot="1">
      <c r="A5870" s="3" t="s">
        <v>35</v>
      </c>
      <c r="B5870" s="6" t="s">
        <v>3142</v>
      </c>
      <c r="C5870" s="4" t="str">
        <f t="shared" ref="C5870" si="7035">LEFT(A5870,(FIND(" miles",A5870,1)-1))</f>
        <v>2.4</v>
      </c>
    </row>
    <row r="5871" spans="1:5" ht="13.5" thickBot="1">
      <c r="A5871" s="7">
        <v>0</v>
      </c>
      <c r="B5871" s="2" t="s">
        <v>3139</v>
      </c>
      <c r="C5871" s="8" t="str">
        <f t="shared" ref="C5871" si="7036">MID(A5867,FIND(" - ",A5867)+3, 2)</f>
        <v>16</v>
      </c>
    </row>
    <row r="5872" spans="1:5" ht="13.5" thickBot="1">
      <c r="A5872" s="1" t="s">
        <v>2678</v>
      </c>
      <c r="B5872" s="2" t="s">
        <v>3138</v>
      </c>
      <c r="C5872" s="4" t="str">
        <f t="shared" ref="C5872" si="7037">LEFT(A5872,(FIND(" -",A5872,1)-1))</f>
        <v>9/5/2018</v>
      </c>
    </row>
    <row r="5873" spans="1:5" ht="13.5" thickBot="1">
      <c r="A5873" s="3" t="s">
        <v>2343</v>
      </c>
      <c r="B5873" s="2" t="s">
        <v>3140</v>
      </c>
      <c r="C5873" s="8" t="str">
        <f t="shared" ref="C5873:C5874" si="7038">MID(A5873,FIND(" - ",A5873)+3,LEN(A5873))</f>
        <v>27th &amp; South</v>
      </c>
      <c r="D5873" s="2" t="s">
        <v>3143</v>
      </c>
      <c r="E5873" s="4" t="str">
        <f t="shared" ref="E5873" si="7039">LEFT(A5873,(FIND(" checkout",A5873,1)-1))</f>
        <v>5:06 PM</v>
      </c>
    </row>
    <row r="5874" spans="1:5" ht="13.5" thickBot="1">
      <c r="A5874" s="5" t="s">
        <v>2679</v>
      </c>
      <c r="B5874" s="2" t="s">
        <v>3141</v>
      </c>
      <c r="C5874" s="8" t="str">
        <f t="shared" si="7038"/>
        <v>9th &amp; Spring Garden</v>
      </c>
      <c r="D5874" s="2" t="s">
        <v>3144</v>
      </c>
      <c r="E5874" s="4" t="str">
        <f t="shared" ref="E5874" si="7040">LEFT(A5874,(FIND(" return",A5874,1)-1))</f>
        <v>5:25 PM</v>
      </c>
    </row>
    <row r="5875" spans="1:5" ht="13.5" thickBot="1">
      <c r="A5875" s="3" t="s">
        <v>39</v>
      </c>
      <c r="B5875" s="6" t="s">
        <v>3142</v>
      </c>
      <c r="C5875" s="4" t="str">
        <f t="shared" ref="C5875" si="7041">LEFT(A5875,(FIND(" miles",A5875,1)-1))</f>
        <v>2.85</v>
      </c>
    </row>
    <row r="5876" spans="1:5" ht="13.5" thickBot="1">
      <c r="A5876" s="7">
        <v>0</v>
      </c>
      <c r="B5876" s="2" t="s">
        <v>3139</v>
      </c>
      <c r="C5876" s="8" t="str">
        <f t="shared" ref="C5876" si="7042">MID(A5872,FIND(" - ",A5872)+3, 2)</f>
        <v>19</v>
      </c>
    </row>
    <row r="5877" spans="1:5" ht="13.5" thickBot="1">
      <c r="A5877" s="1" t="s">
        <v>2680</v>
      </c>
      <c r="B5877" s="2" t="s">
        <v>3138</v>
      </c>
      <c r="C5877" s="4" t="str">
        <f t="shared" ref="C5877" si="7043">LEFT(A5877,(FIND(" -",A5877,1)-1))</f>
        <v>9/5/2018</v>
      </c>
    </row>
    <row r="5878" spans="1:5" ht="13.5" thickBot="1">
      <c r="A5878" s="3" t="s">
        <v>2681</v>
      </c>
      <c r="B5878" s="2" t="s">
        <v>3140</v>
      </c>
      <c r="C5878" s="8" t="str">
        <f t="shared" ref="C5878:C5879" si="7044">MID(A5878,FIND(" - ",A5878)+3,LEN(A5878))</f>
        <v>9th &amp; Spring Garden</v>
      </c>
      <c r="D5878" s="2" t="s">
        <v>3143</v>
      </c>
      <c r="E5878" s="4" t="str">
        <f t="shared" ref="E5878" si="7045">LEFT(A5878,(FIND(" checkout",A5878,1)-1))</f>
        <v>5:39 PM</v>
      </c>
    </row>
    <row r="5879" spans="1:5" ht="13.5" thickBot="1">
      <c r="A5879" s="5" t="s">
        <v>2682</v>
      </c>
      <c r="B5879" s="2" t="s">
        <v>3141</v>
      </c>
      <c r="C5879" s="8" t="str">
        <f t="shared" si="7044"/>
        <v>20th &amp; Fairmount</v>
      </c>
      <c r="D5879" s="2" t="s">
        <v>3144</v>
      </c>
      <c r="E5879" s="4" t="str">
        <f t="shared" ref="E5879" si="7046">LEFT(A5879,(FIND(" return",A5879,1)-1))</f>
        <v>5:48 PM</v>
      </c>
    </row>
    <row r="5880" spans="1:5" ht="13.5" thickBot="1">
      <c r="A5880" s="3" t="s">
        <v>299</v>
      </c>
      <c r="B5880" s="6" t="s">
        <v>3142</v>
      </c>
      <c r="C5880" s="4" t="str">
        <f t="shared" ref="C5880" si="7047">LEFT(A5880,(FIND(" miles",A5880,1)-1))</f>
        <v>1.35</v>
      </c>
    </row>
    <row r="5881" spans="1:5" ht="13.5" thickBot="1">
      <c r="A5881" s="7">
        <v>0</v>
      </c>
      <c r="B5881" s="2" t="s">
        <v>3139</v>
      </c>
      <c r="C5881" s="8" t="str">
        <f t="shared" ref="C5881" si="7048">MID(A5877,FIND(" - ",A5877)+3, 2)</f>
        <v xml:space="preserve">9 </v>
      </c>
    </row>
    <row r="5882" spans="1:5" ht="13.5" thickBot="1">
      <c r="A5882" s="1" t="s">
        <v>2683</v>
      </c>
      <c r="B5882" s="2" t="s">
        <v>3138</v>
      </c>
      <c r="C5882" s="4" t="str">
        <f t="shared" ref="C5882" si="7049">LEFT(A5882,(FIND(" -",A5882,1)-1))</f>
        <v>9/6/2018</v>
      </c>
    </row>
    <row r="5883" spans="1:5" ht="13.5" thickBot="1">
      <c r="A5883" s="3" t="s">
        <v>2684</v>
      </c>
      <c r="B5883" s="2" t="s">
        <v>3140</v>
      </c>
      <c r="C5883" s="8" t="str">
        <f t="shared" ref="C5883:C5884" si="7050">MID(A5883,FIND(" - ",A5883)+3,LEN(A5883))</f>
        <v>20th &amp; Fairmount</v>
      </c>
      <c r="D5883" s="2" t="s">
        <v>3143</v>
      </c>
      <c r="E5883" s="4" t="str">
        <f t="shared" ref="E5883" si="7051">LEFT(A5883,(FIND(" checkout",A5883,1)-1))</f>
        <v>3:17 PM</v>
      </c>
    </row>
    <row r="5884" spans="1:5" ht="13.5" thickBot="1">
      <c r="A5884" s="5" t="s">
        <v>2685</v>
      </c>
      <c r="B5884" s="2" t="s">
        <v>3141</v>
      </c>
      <c r="C5884" s="8" t="str">
        <f t="shared" si="7050"/>
        <v>Philadelphia Museum of Art</v>
      </c>
      <c r="D5884" s="2" t="s">
        <v>3144</v>
      </c>
      <c r="E5884" s="4" t="str">
        <f t="shared" ref="E5884" si="7052">LEFT(A5884,(FIND(" return",A5884,1)-1))</f>
        <v>3:24 PM</v>
      </c>
    </row>
    <row r="5885" spans="1:5" ht="13.5" thickBot="1">
      <c r="A5885" s="3" t="s">
        <v>232</v>
      </c>
      <c r="B5885" s="6" t="s">
        <v>3142</v>
      </c>
      <c r="C5885" s="4" t="str">
        <f t="shared" ref="C5885" si="7053">LEFT(A5885,(FIND(" miles",A5885,1)-1))</f>
        <v>1.05</v>
      </c>
    </row>
    <row r="5886" spans="1:5" ht="13.5" thickBot="1">
      <c r="A5886" s="7">
        <v>0</v>
      </c>
      <c r="B5886" s="2" t="s">
        <v>3139</v>
      </c>
      <c r="C5886" s="8" t="str">
        <f t="shared" ref="C5886" si="7054">MID(A5882,FIND(" - ",A5882)+3, 2)</f>
        <v xml:space="preserve">7 </v>
      </c>
    </row>
    <row r="5887" spans="1:5" ht="13.5" thickBot="1">
      <c r="A5887" s="1" t="s">
        <v>2686</v>
      </c>
      <c r="B5887" s="2" t="s">
        <v>3138</v>
      </c>
      <c r="C5887" s="4" t="str">
        <f t="shared" ref="C5887" si="7055">LEFT(A5887,(FIND(" -",A5887,1)-1))</f>
        <v>9/6/2018</v>
      </c>
    </row>
    <row r="5888" spans="1:5" ht="13.5" thickBot="1">
      <c r="A5888" s="3" t="s">
        <v>2687</v>
      </c>
      <c r="B5888" s="2" t="s">
        <v>3140</v>
      </c>
      <c r="C5888" s="8" t="str">
        <f t="shared" ref="C5888:C5889" si="7056">MID(A5888,FIND(" - ",A5888)+3,LEN(A5888))</f>
        <v>Philadelphia Museum of Art</v>
      </c>
      <c r="D5888" s="2" t="s">
        <v>3143</v>
      </c>
      <c r="E5888" s="4" t="str">
        <f t="shared" ref="E5888" si="7057">LEFT(A5888,(FIND(" checkout",A5888,1)-1))</f>
        <v>3:26 PM</v>
      </c>
    </row>
    <row r="5889" spans="1:5" ht="13.5" thickBot="1">
      <c r="A5889" s="5" t="s">
        <v>2688</v>
      </c>
      <c r="B5889" s="2" t="s">
        <v>3141</v>
      </c>
      <c r="C5889" s="8" t="str">
        <f t="shared" si="7056"/>
        <v>The Children's Hospital of Philadelphia (CHOP)</v>
      </c>
      <c r="D5889" s="2" t="s">
        <v>3144</v>
      </c>
      <c r="E5889" s="4" t="str">
        <f t="shared" ref="E5889" si="7058">LEFT(A5889,(FIND(" return",A5889,1)-1))</f>
        <v>3:38 PM</v>
      </c>
    </row>
    <row r="5890" spans="1:5" ht="13.5" thickBot="1">
      <c r="A5890" s="3" t="s">
        <v>106</v>
      </c>
      <c r="B5890" s="6" t="s">
        <v>3142</v>
      </c>
      <c r="C5890" s="4" t="str">
        <f t="shared" ref="C5890" si="7059">LEFT(A5890,(FIND(" miles",A5890,1)-1))</f>
        <v>1.8</v>
      </c>
    </row>
    <row r="5891" spans="1:5" ht="13.5" thickBot="1">
      <c r="A5891" s="7">
        <v>0</v>
      </c>
      <c r="B5891" s="2" t="s">
        <v>3139</v>
      </c>
      <c r="C5891" s="8" t="str">
        <f t="shared" ref="C5891" si="7060">MID(A5887,FIND(" - ",A5887)+3, 2)</f>
        <v>12</v>
      </c>
    </row>
    <row r="5892" spans="1:5" ht="13.5" thickBot="1">
      <c r="A5892" s="1" t="s">
        <v>2689</v>
      </c>
      <c r="B5892" s="2" t="s">
        <v>3138</v>
      </c>
      <c r="C5892" s="4" t="str">
        <f t="shared" ref="C5892" si="7061">LEFT(A5892,(FIND(" -",A5892,1)-1))</f>
        <v>9/6/2018</v>
      </c>
    </row>
    <row r="5893" spans="1:5" ht="13.5" thickBot="1">
      <c r="A5893" s="3" t="s">
        <v>2690</v>
      </c>
      <c r="B5893" s="2" t="s">
        <v>3140</v>
      </c>
      <c r="C5893" s="8" t="str">
        <f t="shared" ref="C5893:C5894" si="7062">MID(A5893,FIND(" - ",A5893)+3,LEN(A5893))</f>
        <v>27th &amp; South</v>
      </c>
      <c r="D5893" s="2" t="s">
        <v>3143</v>
      </c>
      <c r="E5893" s="4" t="str">
        <f t="shared" ref="E5893" si="7063">LEFT(A5893,(FIND(" checkout",A5893,1)-1))</f>
        <v>7:38 PM</v>
      </c>
    </row>
    <row r="5894" spans="1:5" ht="13.5" thickBot="1">
      <c r="A5894" s="5" t="s">
        <v>2691</v>
      </c>
      <c r="B5894" s="2" t="s">
        <v>3141</v>
      </c>
      <c r="C5894" s="8" t="str">
        <f t="shared" si="7062"/>
        <v>20th &amp; Fairmount</v>
      </c>
      <c r="D5894" s="2" t="s">
        <v>3144</v>
      </c>
      <c r="E5894" s="4" t="str">
        <f t="shared" ref="E5894" si="7064">LEFT(A5894,(FIND(" return",A5894,1)-1))</f>
        <v>7:54 PM</v>
      </c>
    </row>
    <row r="5895" spans="1:5" ht="13.5" thickBot="1">
      <c r="A5895" s="3" t="s">
        <v>35</v>
      </c>
      <c r="B5895" s="6" t="s">
        <v>3142</v>
      </c>
      <c r="C5895" s="4" t="str">
        <f t="shared" ref="C5895" si="7065">LEFT(A5895,(FIND(" miles",A5895,1)-1))</f>
        <v>2.4</v>
      </c>
    </row>
    <row r="5896" spans="1:5" ht="13.5" thickBot="1">
      <c r="A5896" s="7">
        <v>0</v>
      </c>
      <c r="B5896" s="2" t="s">
        <v>3139</v>
      </c>
      <c r="C5896" s="8" t="str">
        <f t="shared" ref="C5896" si="7066">MID(A5892,FIND(" - ",A5892)+3, 2)</f>
        <v>16</v>
      </c>
    </row>
    <row r="5897" spans="1:5" ht="13.5" thickBot="1">
      <c r="A5897" s="1" t="s">
        <v>2692</v>
      </c>
      <c r="B5897" s="2" t="s">
        <v>3138</v>
      </c>
      <c r="C5897" s="4" t="str">
        <f t="shared" ref="C5897" si="7067">LEFT(A5897,(FIND(" -",A5897,1)-1))</f>
        <v>9/7/2018</v>
      </c>
    </row>
    <row r="5898" spans="1:5" ht="13.5" thickBot="1">
      <c r="A5898" s="3" t="s">
        <v>2693</v>
      </c>
      <c r="B5898" s="2" t="s">
        <v>3140</v>
      </c>
      <c r="C5898" s="8" t="str">
        <f t="shared" ref="C5898:C5899" si="7068">MID(A5898,FIND(" - ",A5898)+3,LEN(A5898))</f>
        <v>23rd &amp; Fairmount</v>
      </c>
      <c r="D5898" s="2" t="s">
        <v>3143</v>
      </c>
      <c r="E5898" s="4" t="str">
        <f t="shared" ref="E5898" si="7069">LEFT(A5898,(FIND(" checkout",A5898,1)-1))</f>
        <v>8:45 AM</v>
      </c>
    </row>
    <row r="5899" spans="1:5" ht="13.5" thickBot="1">
      <c r="A5899" s="5" t="s">
        <v>2694</v>
      </c>
      <c r="B5899" s="2" t="s">
        <v>3141</v>
      </c>
      <c r="C5899" s="8" t="str">
        <f t="shared" si="7068"/>
        <v>The Children's Hospital of Philadelphia, East Service Drive</v>
      </c>
      <c r="D5899" s="2" t="s">
        <v>3144</v>
      </c>
      <c r="E5899" s="4" t="str">
        <f t="shared" ref="E5899" si="7070">LEFT(A5899,(FIND(" return",A5899,1)-1))</f>
        <v>9:02 AM</v>
      </c>
    </row>
    <row r="5900" spans="1:5" ht="13.5" thickBot="1">
      <c r="A5900" s="3" t="s">
        <v>45</v>
      </c>
      <c r="B5900" s="6" t="s">
        <v>3142</v>
      </c>
      <c r="C5900" s="4" t="str">
        <f t="shared" ref="C5900" si="7071">LEFT(A5900,(FIND(" miles",A5900,1)-1))</f>
        <v>2.55</v>
      </c>
    </row>
    <row r="5901" spans="1:5" ht="13.5" thickBot="1">
      <c r="A5901" s="7">
        <v>0</v>
      </c>
      <c r="B5901" s="2" t="s">
        <v>3139</v>
      </c>
      <c r="C5901" s="8" t="str">
        <f t="shared" ref="C5901" si="7072">MID(A5897,FIND(" - ",A5897)+3, 2)</f>
        <v>17</v>
      </c>
    </row>
    <row r="5902" spans="1:5" ht="13.5" thickBot="1">
      <c r="A5902" s="1" t="s">
        <v>2695</v>
      </c>
      <c r="B5902" s="2" t="s">
        <v>3138</v>
      </c>
      <c r="C5902" s="4" t="str">
        <f t="shared" ref="C5902" si="7073">LEFT(A5902,(FIND(" -",A5902,1)-1))</f>
        <v>9/17/2018</v>
      </c>
    </row>
    <row r="5903" spans="1:5" ht="13.5" thickBot="1">
      <c r="A5903" s="3" t="s">
        <v>2101</v>
      </c>
      <c r="B5903" s="2" t="s">
        <v>3140</v>
      </c>
      <c r="C5903" s="8" t="str">
        <f t="shared" ref="C5903:C5904" si="7074">MID(A5903,FIND(" - ",A5903)+3,LEN(A5903))</f>
        <v>20th &amp; Fairmount</v>
      </c>
      <c r="D5903" s="2" t="s">
        <v>3143</v>
      </c>
      <c r="E5903" s="4" t="str">
        <f t="shared" ref="E5903" si="7075">LEFT(A5903,(FIND(" checkout",A5903,1)-1))</f>
        <v>8:23 AM</v>
      </c>
    </row>
    <row r="5904" spans="1:5" ht="13.5" thickBot="1">
      <c r="A5904" s="5" t="s">
        <v>2475</v>
      </c>
      <c r="B5904" s="2" t="s">
        <v>3141</v>
      </c>
      <c r="C5904" s="8" t="str">
        <f t="shared" si="7074"/>
        <v>27th &amp; South</v>
      </c>
      <c r="D5904" s="2" t="s">
        <v>3144</v>
      </c>
      <c r="E5904" s="4" t="str">
        <f t="shared" ref="E5904" si="7076">LEFT(A5904,(FIND(" return",A5904,1)-1))</f>
        <v>8:39 AM</v>
      </c>
    </row>
    <row r="5905" spans="1:5" ht="13.5" thickBot="1">
      <c r="A5905" s="3" t="s">
        <v>2696</v>
      </c>
      <c r="B5905" s="6" t="s">
        <v>3142</v>
      </c>
      <c r="C5905" s="4" t="str">
        <f t="shared" ref="C5905" si="7077">LEFT(A5905,(FIND(" miles",A5905,1)-1))</f>
        <v>2</v>
      </c>
    </row>
    <row r="5906" spans="1:5" ht="13.5" thickBot="1">
      <c r="A5906" s="7">
        <v>0</v>
      </c>
      <c r="B5906" s="2" t="s">
        <v>3139</v>
      </c>
      <c r="C5906" s="8" t="str">
        <f t="shared" ref="C5906" si="7078">MID(A5902,FIND(" - ",A5902)+3, 2)</f>
        <v>16</v>
      </c>
    </row>
    <row r="5907" spans="1:5" ht="13.5" thickBot="1">
      <c r="A5907" s="1" t="s">
        <v>2697</v>
      </c>
      <c r="B5907" s="2" t="s">
        <v>3138</v>
      </c>
      <c r="C5907" s="4" t="str">
        <f t="shared" ref="C5907" si="7079">LEFT(A5907,(FIND(" -",A5907,1)-1))</f>
        <v>9/17/2018</v>
      </c>
    </row>
    <row r="5908" spans="1:5" ht="13.5" thickBot="1">
      <c r="A5908" s="3" t="s">
        <v>2698</v>
      </c>
      <c r="B5908" s="2" t="s">
        <v>3140</v>
      </c>
      <c r="C5908" s="8" t="str">
        <f t="shared" ref="C5908:C5909" si="7080">MID(A5908,FIND(" - ",A5908)+3,LEN(A5908))</f>
        <v>University City Station</v>
      </c>
      <c r="D5908" s="2" t="s">
        <v>3143</v>
      </c>
      <c r="E5908" s="4" t="str">
        <f t="shared" ref="E5908" si="7081">LEFT(A5908,(FIND(" checkout",A5908,1)-1))</f>
        <v>4:58 PM</v>
      </c>
    </row>
    <row r="5909" spans="1:5" ht="13.5" thickBot="1">
      <c r="A5909" s="5" t="s">
        <v>2699</v>
      </c>
      <c r="B5909" s="2" t="s">
        <v>3141</v>
      </c>
      <c r="C5909" s="8" t="str">
        <f t="shared" si="7080"/>
        <v>University City Station</v>
      </c>
      <c r="D5909" s="2" t="s">
        <v>3144</v>
      </c>
      <c r="E5909" s="4" t="str">
        <f t="shared" ref="E5909" si="7082">LEFT(A5909,(FIND(" return",A5909,1)-1))</f>
        <v>4:59 PM</v>
      </c>
    </row>
    <row r="5910" spans="1:5" ht="13.5" thickBot="1">
      <c r="A5910" s="3" t="s">
        <v>118</v>
      </c>
      <c r="B5910" s="6" t="s">
        <v>3142</v>
      </c>
      <c r="C5910" s="4" t="str">
        <f t="shared" ref="C5910" si="7083">LEFT(A5910,(FIND(" miles",A5910,1)-1))</f>
        <v>0</v>
      </c>
    </row>
    <row r="5911" spans="1:5" ht="13.5" thickBot="1">
      <c r="A5911" s="7">
        <v>0</v>
      </c>
      <c r="B5911" s="2" t="s">
        <v>3139</v>
      </c>
      <c r="C5911" s="8" t="str">
        <f t="shared" ref="C5911" si="7084">MID(A5907,FIND(" - ",A5907)+3, 2)</f>
        <v xml:space="preserve">1 </v>
      </c>
    </row>
    <row r="5912" spans="1:5" ht="13.5" thickBot="1">
      <c r="A5912" s="1" t="s">
        <v>2700</v>
      </c>
      <c r="B5912" s="2" t="s">
        <v>3138</v>
      </c>
      <c r="C5912" s="4" t="str">
        <f t="shared" ref="C5912" si="7085">LEFT(A5912,(FIND(" -",A5912,1)-1))</f>
        <v>9/17/2018</v>
      </c>
    </row>
    <row r="5913" spans="1:5" ht="13.5" thickBot="1">
      <c r="A5913" s="3" t="s">
        <v>2701</v>
      </c>
      <c r="B5913" s="2" t="s">
        <v>3140</v>
      </c>
      <c r="C5913" s="8" t="str">
        <f t="shared" ref="C5913:C5914" si="7086">MID(A5913,FIND(" - ",A5913)+3,LEN(A5913))</f>
        <v>University City Station</v>
      </c>
      <c r="D5913" s="2" t="s">
        <v>3143</v>
      </c>
      <c r="E5913" s="4" t="str">
        <f t="shared" ref="E5913" si="7087">LEFT(A5913,(FIND(" checkout",A5913,1)-1))</f>
        <v>4:59 PM</v>
      </c>
    </row>
    <row r="5914" spans="1:5" ht="13.5" thickBot="1">
      <c r="A5914" s="5" t="s">
        <v>1562</v>
      </c>
      <c r="B5914" s="2" t="s">
        <v>3141</v>
      </c>
      <c r="C5914" s="8" t="str">
        <f t="shared" si="7086"/>
        <v>20th &amp; Fairmount</v>
      </c>
      <c r="D5914" s="2" t="s">
        <v>3144</v>
      </c>
      <c r="E5914" s="4" t="str">
        <f t="shared" ref="E5914" si="7088">LEFT(A5914,(FIND(" return",A5914,1)-1))</f>
        <v>5:16 PM</v>
      </c>
    </row>
    <row r="5915" spans="1:5" ht="13.5" thickBot="1">
      <c r="A5915" s="3" t="s">
        <v>2696</v>
      </c>
      <c r="B5915" s="6" t="s">
        <v>3142</v>
      </c>
      <c r="C5915" s="4" t="str">
        <f t="shared" ref="C5915" si="7089">LEFT(A5915,(FIND(" miles",A5915,1)-1))</f>
        <v>2</v>
      </c>
    </row>
    <row r="5916" spans="1:5" ht="13.5" thickBot="1">
      <c r="A5916" s="7">
        <v>0</v>
      </c>
      <c r="B5916" s="2" t="s">
        <v>3139</v>
      </c>
      <c r="C5916" s="8" t="str">
        <f t="shared" ref="C5916" si="7090">MID(A5912,FIND(" - ",A5912)+3, 2)</f>
        <v>17</v>
      </c>
    </row>
    <row r="5917" spans="1:5" ht="13.5" thickBot="1">
      <c r="A5917" s="1" t="s">
        <v>2702</v>
      </c>
      <c r="B5917" s="2" t="s">
        <v>3138</v>
      </c>
      <c r="C5917" s="4" t="str">
        <f t="shared" ref="C5917" si="7091">LEFT(A5917,(FIND(" -",A5917,1)-1))</f>
        <v>9/19/2018</v>
      </c>
    </row>
    <row r="5918" spans="1:5" ht="13.5" thickBot="1">
      <c r="A5918" s="3" t="s">
        <v>1808</v>
      </c>
      <c r="B5918" s="2" t="s">
        <v>3140</v>
      </c>
      <c r="C5918" s="8" t="str">
        <f t="shared" ref="C5918:C5919" si="7092">MID(A5918,FIND(" - ",A5918)+3,LEN(A5918))</f>
        <v>20th &amp; Fairmount</v>
      </c>
      <c r="D5918" s="2" t="s">
        <v>3143</v>
      </c>
      <c r="E5918" s="4" t="str">
        <f t="shared" ref="E5918" si="7093">LEFT(A5918,(FIND(" checkout",A5918,1)-1))</f>
        <v>8:18 AM</v>
      </c>
    </row>
    <row r="5919" spans="1:5" ht="13.5" thickBot="1">
      <c r="A5919" s="5" t="s">
        <v>2379</v>
      </c>
      <c r="B5919" s="2" t="s">
        <v>3141</v>
      </c>
      <c r="C5919" s="8" t="str">
        <f t="shared" si="7092"/>
        <v>27th &amp; South</v>
      </c>
      <c r="D5919" s="2" t="s">
        <v>3144</v>
      </c>
      <c r="E5919" s="4" t="str">
        <f t="shared" ref="E5919" si="7094">LEFT(A5919,(FIND(" return",A5919,1)-1))</f>
        <v>8:34 AM</v>
      </c>
    </row>
    <row r="5920" spans="1:5" ht="13.5" thickBot="1">
      <c r="A5920" s="3" t="s">
        <v>2696</v>
      </c>
      <c r="B5920" s="6" t="s">
        <v>3142</v>
      </c>
      <c r="C5920" s="4" t="str">
        <f t="shared" ref="C5920" si="7095">LEFT(A5920,(FIND(" miles",A5920,1)-1))</f>
        <v>2</v>
      </c>
    </row>
    <row r="5921" spans="1:5" ht="13.5" thickBot="1">
      <c r="A5921" s="7">
        <v>0</v>
      </c>
      <c r="B5921" s="2" t="s">
        <v>3139</v>
      </c>
      <c r="C5921" s="8" t="str">
        <f t="shared" ref="C5921" si="7096">MID(A5917,FIND(" - ",A5917)+3, 2)</f>
        <v>16</v>
      </c>
    </row>
    <row r="5922" spans="1:5" ht="13.5" thickBot="1">
      <c r="A5922" s="1" t="s">
        <v>2703</v>
      </c>
      <c r="B5922" s="2" t="s">
        <v>3138</v>
      </c>
      <c r="C5922" s="4" t="str">
        <f t="shared" ref="C5922" si="7097">LEFT(A5922,(FIND(" -",A5922,1)-1))</f>
        <v>9/19/2018</v>
      </c>
    </row>
    <row r="5923" spans="1:5" ht="13.5" thickBot="1">
      <c r="A5923" s="3" t="s">
        <v>2627</v>
      </c>
      <c r="B5923" s="2" t="s">
        <v>3140</v>
      </c>
      <c r="C5923" s="8" t="str">
        <f t="shared" ref="C5923:C5924" si="7098">MID(A5923,FIND(" - ",A5923)+3,LEN(A5923))</f>
        <v>27th &amp; South</v>
      </c>
      <c r="D5923" s="2" t="s">
        <v>3143</v>
      </c>
      <c r="E5923" s="4" t="str">
        <f t="shared" ref="E5923" si="7099">LEFT(A5923,(FIND(" checkout",A5923,1)-1))</f>
        <v>5:08 PM</v>
      </c>
    </row>
    <row r="5924" spans="1:5" ht="13.5" thickBot="1">
      <c r="A5924" s="5" t="s">
        <v>2704</v>
      </c>
      <c r="B5924" s="2" t="s">
        <v>3141</v>
      </c>
      <c r="C5924" s="8" t="str">
        <f t="shared" si="7098"/>
        <v>27th &amp; South</v>
      </c>
      <c r="D5924" s="2" t="s">
        <v>3144</v>
      </c>
      <c r="E5924" s="4" t="str">
        <f t="shared" ref="E5924" si="7100">LEFT(A5924,(FIND(" return",A5924,1)-1))</f>
        <v>5:08 PM</v>
      </c>
    </row>
    <row r="5925" spans="1:5" ht="13.5" thickBot="1">
      <c r="A5925" s="3" t="s">
        <v>118</v>
      </c>
      <c r="B5925" s="6" t="s">
        <v>3142</v>
      </c>
      <c r="C5925" s="4" t="str">
        <f t="shared" ref="C5925" si="7101">LEFT(A5925,(FIND(" miles",A5925,1)-1))</f>
        <v>0</v>
      </c>
    </row>
    <row r="5926" spans="1:5" ht="13.5" thickBot="1">
      <c r="A5926" s="7">
        <v>0</v>
      </c>
      <c r="B5926" s="2" t="s">
        <v>3139</v>
      </c>
      <c r="C5926" s="8" t="str">
        <f t="shared" ref="C5926" si="7102">MID(A5922,FIND(" - ",A5922)+3, 2)</f>
        <v xml:space="preserve">0 </v>
      </c>
    </row>
    <row r="5927" spans="1:5" ht="13.5" thickBot="1">
      <c r="A5927" s="1" t="s">
        <v>2703</v>
      </c>
      <c r="B5927" s="2" t="s">
        <v>3138</v>
      </c>
      <c r="C5927" s="4" t="str">
        <f t="shared" ref="C5927" si="7103">LEFT(A5927,(FIND(" -",A5927,1)-1))</f>
        <v>9/19/2018</v>
      </c>
    </row>
    <row r="5928" spans="1:5" ht="13.5" thickBot="1">
      <c r="A5928" s="3" t="s">
        <v>2627</v>
      </c>
      <c r="B5928" s="2" t="s">
        <v>3140</v>
      </c>
      <c r="C5928" s="8" t="str">
        <f t="shared" ref="C5928:C5929" si="7104">MID(A5928,FIND(" - ",A5928)+3,LEN(A5928))</f>
        <v>27th &amp; South</v>
      </c>
      <c r="D5928" s="2" t="s">
        <v>3143</v>
      </c>
      <c r="E5928" s="4" t="str">
        <f t="shared" ref="E5928" si="7105">LEFT(A5928,(FIND(" checkout",A5928,1)-1))</f>
        <v>5:08 PM</v>
      </c>
    </row>
    <row r="5929" spans="1:5" ht="13.5" thickBot="1">
      <c r="A5929" s="5" t="s">
        <v>2704</v>
      </c>
      <c r="B5929" s="2" t="s">
        <v>3141</v>
      </c>
      <c r="C5929" s="8" t="str">
        <f t="shared" si="7104"/>
        <v>27th &amp; South</v>
      </c>
      <c r="D5929" s="2" t="s">
        <v>3144</v>
      </c>
      <c r="E5929" s="4" t="str">
        <f t="shared" ref="E5929" si="7106">LEFT(A5929,(FIND(" return",A5929,1)-1))</f>
        <v>5:08 PM</v>
      </c>
    </row>
    <row r="5930" spans="1:5" ht="13.5" thickBot="1">
      <c r="A5930" s="3" t="s">
        <v>118</v>
      </c>
      <c r="B5930" s="6" t="s">
        <v>3142</v>
      </c>
      <c r="C5930" s="4" t="str">
        <f t="shared" ref="C5930" si="7107">LEFT(A5930,(FIND(" miles",A5930,1)-1))</f>
        <v>0</v>
      </c>
    </row>
    <row r="5931" spans="1:5" ht="13.5" thickBot="1">
      <c r="A5931" s="7">
        <v>0</v>
      </c>
      <c r="B5931" s="2" t="s">
        <v>3139</v>
      </c>
      <c r="C5931" s="8" t="str">
        <f t="shared" ref="C5931" si="7108">MID(A5927,FIND(" - ",A5927)+3, 2)</f>
        <v xml:space="preserve">0 </v>
      </c>
    </row>
    <row r="5932" spans="1:5" ht="13.5" thickBot="1">
      <c r="A5932" s="1" t="s">
        <v>2705</v>
      </c>
      <c r="B5932" s="2" t="s">
        <v>3138</v>
      </c>
      <c r="C5932" s="4" t="str">
        <f t="shared" ref="C5932" si="7109">LEFT(A5932,(FIND(" -",A5932,1)-1))</f>
        <v>9/19/2018</v>
      </c>
    </row>
    <row r="5933" spans="1:5" ht="13.5" thickBot="1">
      <c r="A5933" s="3" t="s">
        <v>2706</v>
      </c>
      <c r="B5933" s="2" t="s">
        <v>3140</v>
      </c>
      <c r="C5933" s="8" t="str">
        <f t="shared" ref="C5933:C5934" si="7110">MID(A5933,FIND(" - ",A5933)+3,LEN(A5933))</f>
        <v>27th &amp; South</v>
      </c>
      <c r="D5933" s="2" t="s">
        <v>3143</v>
      </c>
      <c r="E5933" s="4" t="str">
        <f t="shared" ref="E5933" si="7111">LEFT(A5933,(FIND(" checkout",A5933,1)-1))</f>
        <v>5:10 PM</v>
      </c>
    </row>
    <row r="5934" spans="1:5" ht="13.5" thickBot="1">
      <c r="A5934" s="5" t="s">
        <v>2255</v>
      </c>
      <c r="B5934" s="2" t="s">
        <v>3141</v>
      </c>
      <c r="C5934" s="8" t="str">
        <f t="shared" si="7110"/>
        <v>20th &amp; Fairmount</v>
      </c>
      <c r="D5934" s="2" t="s">
        <v>3144</v>
      </c>
      <c r="E5934" s="4" t="str">
        <f t="shared" ref="E5934" si="7112">LEFT(A5934,(FIND(" return",A5934,1)-1))</f>
        <v>5:25 PM</v>
      </c>
    </row>
    <row r="5935" spans="1:5" ht="13.5" thickBot="1">
      <c r="A5935" s="3" t="s">
        <v>2696</v>
      </c>
      <c r="B5935" s="6" t="s">
        <v>3142</v>
      </c>
      <c r="C5935" s="4" t="str">
        <f t="shared" ref="C5935" si="7113">LEFT(A5935,(FIND(" miles",A5935,1)-1))</f>
        <v>2</v>
      </c>
    </row>
    <row r="5936" spans="1:5" ht="13.5" thickBot="1">
      <c r="A5936" s="7">
        <v>0</v>
      </c>
      <c r="B5936" s="2" t="s">
        <v>3139</v>
      </c>
      <c r="C5936" s="8" t="str">
        <f t="shared" ref="C5936" si="7114">MID(A5932,FIND(" - ",A5932)+3, 2)</f>
        <v>15</v>
      </c>
    </row>
    <row r="5937" spans="1:5" ht="13.5" thickBot="1">
      <c r="A5937" s="1" t="s">
        <v>2707</v>
      </c>
      <c r="B5937" s="2" t="s">
        <v>3138</v>
      </c>
      <c r="C5937" s="4" t="str">
        <f t="shared" ref="C5937" si="7115">LEFT(A5937,(FIND(" -",A5937,1)-1))</f>
        <v>9/20/2018</v>
      </c>
    </row>
    <row r="5938" spans="1:5" ht="13.5" thickBot="1">
      <c r="A5938" s="3" t="s">
        <v>2708</v>
      </c>
      <c r="B5938" s="2" t="s">
        <v>3140</v>
      </c>
      <c r="C5938" s="8" t="str">
        <f t="shared" ref="C5938:C5939" si="7116">MID(A5938,FIND(" - ",A5938)+3,LEN(A5938))</f>
        <v>20th &amp; Fairmount</v>
      </c>
      <c r="D5938" s="2" t="s">
        <v>3143</v>
      </c>
      <c r="E5938" s="4" t="str">
        <f t="shared" ref="E5938" si="7117">LEFT(A5938,(FIND(" checkout",A5938,1)-1))</f>
        <v>2:57 PM</v>
      </c>
    </row>
    <row r="5939" spans="1:5" ht="13.5" thickBot="1">
      <c r="A5939" s="5" t="s">
        <v>2709</v>
      </c>
      <c r="B5939" s="2" t="s">
        <v>3141</v>
      </c>
      <c r="C5939" s="8" t="str">
        <f t="shared" si="7116"/>
        <v>The Children's Hospital of Philadelphia (CHOP)</v>
      </c>
      <c r="D5939" s="2" t="s">
        <v>3144</v>
      </c>
      <c r="E5939" s="4" t="str">
        <f t="shared" ref="E5939" si="7118">LEFT(A5939,(FIND(" return",A5939,1)-1))</f>
        <v>3:14 PM</v>
      </c>
    </row>
    <row r="5940" spans="1:5" ht="13.5" thickBot="1">
      <c r="A5940" s="3" t="s">
        <v>2696</v>
      </c>
      <c r="B5940" s="6" t="s">
        <v>3142</v>
      </c>
      <c r="C5940" s="4" t="str">
        <f t="shared" ref="C5940" si="7119">LEFT(A5940,(FIND(" miles",A5940,1)-1))</f>
        <v>2</v>
      </c>
    </row>
    <row r="5941" spans="1:5" ht="13.5" thickBot="1">
      <c r="A5941" s="7">
        <v>0</v>
      </c>
      <c r="B5941" s="2" t="s">
        <v>3139</v>
      </c>
      <c r="C5941" s="8" t="str">
        <f t="shared" ref="C5941" si="7120">MID(A5937,FIND(" - ",A5937)+3, 2)</f>
        <v>17</v>
      </c>
    </row>
    <row r="5942" spans="1:5" ht="13.5" thickBot="1">
      <c r="A5942" s="1" t="s">
        <v>2710</v>
      </c>
      <c r="B5942" s="2" t="s">
        <v>3138</v>
      </c>
      <c r="C5942" s="4" t="str">
        <f t="shared" ref="C5942" si="7121">LEFT(A5942,(FIND(" -",A5942,1)-1))</f>
        <v>9/20/2018</v>
      </c>
    </row>
    <row r="5943" spans="1:5" ht="13.5" thickBot="1">
      <c r="A5943" s="3" t="s">
        <v>2157</v>
      </c>
      <c r="B5943" s="2" t="s">
        <v>3140</v>
      </c>
      <c r="C5943" s="8" t="str">
        <f t="shared" ref="C5943:C5944" si="7122">MID(A5943,FIND(" - ",A5943)+3,LEN(A5943))</f>
        <v>20th &amp; Fairmount</v>
      </c>
      <c r="D5943" s="2" t="s">
        <v>3143</v>
      </c>
      <c r="E5943" s="4" t="str">
        <f t="shared" ref="E5943" si="7123">LEFT(A5943,(FIND(" checkout",A5943,1)-1))</f>
        <v>6:58 PM</v>
      </c>
    </row>
    <row r="5944" spans="1:5" ht="13.5" thickBot="1">
      <c r="A5944" s="5" t="s">
        <v>2711</v>
      </c>
      <c r="B5944" s="2" t="s">
        <v>3141</v>
      </c>
      <c r="C5944" s="8" t="str">
        <f t="shared" si="7122"/>
        <v>Girard Station, MFL</v>
      </c>
      <c r="D5944" s="2" t="s">
        <v>3144</v>
      </c>
      <c r="E5944" s="4" t="str">
        <f t="shared" ref="E5944" si="7124">LEFT(A5944,(FIND(" return",A5944,1)-1))</f>
        <v>7:13 PM</v>
      </c>
    </row>
    <row r="5945" spans="1:5" ht="13.5" thickBot="1">
      <c r="A5945" s="3" t="s">
        <v>2696</v>
      </c>
      <c r="B5945" s="6" t="s">
        <v>3142</v>
      </c>
      <c r="C5945" s="4" t="str">
        <f t="shared" ref="C5945" si="7125">LEFT(A5945,(FIND(" miles",A5945,1)-1))</f>
        <v>2</v>
      </c>
    </row>
    <row r="5946" spans="1:5" ht="13.5" thickBot="1">
      <c r="A5946" s="7">
        <v>0</v>
      </c>
      <c r="B5946" s="2" t="s">
        <v>3139</v>
      </c>
      <c r="C5946" s="8" t="str">
        <f t="shared" ref="C5946" si="7126">MID(A5942,FIND(" - ",A5942)+3, 2)</f>
        <v>15</v>
      </c>
    </row>
    <row r="5947" spans="1:5" ht="13.5" thickBot="1">
      <c r="A5947" s="1" t="s">
        <v>2712</v>
      </c>
      <c r="B5947" s="2" t="s">
        <v>3138</v>
      </c>
      <c r="C5947" s="4" t="str">
        <f t="shared" ref="C5947" si="7127">LEFT(A5947,(FIND(" -",A5947,1)-1))</f>
        <v>9/21/2018</v>
      </c>
    </row>
    <row r="5948" spans="1:5" ht="13.5" thickBot="1">
      <c r="A5948" s="3" t="s">
        <v>2037</v>
      </c>
      <c r="B5948" s="2" t="s">
        <v>3140</v>
      </c>
      <c r="C5948" s="8" t="str">
        <f t="shared" ref="C5948:C5949" si="7128">MID(A5948,FIND(" - ",A5948)+3,LEN(A5948))</f>
        <v>20th &amp; Fairmount</v>
      </c>
      <c r="D5948" s="2" t="s">
        <v>3143</v>
      </c>
      <c r="E5948" s="4" t="str">
        <f t="shared" ref="E5948" si="7129">LEFT(A5948,(FIND(" checkout",A5948,1)-1))</f>
        <v>8:20 AM</v>
      </c>
    </row>
    <row r="5949" spans="1:5" ht="13.5" thickBot="1">
      <c r="A5949" s="5" t="s">
        <v>2440</v>
      </c>
      <c r="B5949" s="2" t="s">
        <v>3141</v>
      </c>
      <c r="C5949" s="8" t="str">
        <f t="shared" si="7128"/>
        <v>27th &amp; South</v>
      </c>
      <c r="D5949" s="2" t="s">
        <v>3144</v>
      </c>
      <c r="E5949" s="4" t="str">
        <f t="shared" ref="E5949" si="7130">LEFT(A5949,(FIND(" return",A5949,1)-1))</f>
        <v>8:38 AM</v>
      </c>
    </row>
    <row r="5950" spans="1:5" ht="13.5" thickBot="1">
      <c r="A5950" s="3" t="s">
        <v>2696</v>
      </c>
      <c r="B5950" s="6" t="s">
        <v>3142</v>
      </c>
      <c r="C5950" s="4" t="str">
        <f t="shared" ref="C5950" si="7131">LEFT(A5950,(FIND(" miles",A5950,1)-1))</f>
        <v>2</v>
      </c>
    </row>
    <row r="5951" spans="1:5" ht="13.5" thickBot="1">
      <c r="A5951" s="7">
        <v>0</v>
      </c>
      <c r="B5951" s="2" t="s">
        <v>3139</v>
      </c>
      <c r="C5951" s="8" t="str">
        <f t="shared" ref="C5951" si="7132">MID(A5947,FIND(" - ",A5947)+3, 2)</f>
        <v>18</v>
      </c>
    </row>
    <row r="5952" spans="1:5" ht="13.5" thickBot="1">
      <c r="A5952" s="1" t="s">
        <v>2713</v>
      </c>
      <c r="B5952" s="2" t="s">
        <v>3138</v>
      </c>
      <c r="C5952" s="4" t="str">
        <f t="shared" ref="C5952" si="7133">LEFT(A5952,(FIND(" -",A5952,1)-1))</f>
        <v>9/21/2018</v>
      </c>
    </row>
    <row r="5953" spans="1:5" ht="13.5" thickBot="1">
      <c r="A5953" s="3" t="s">
        <v>2714</v>
      </c>
      <c r="B5953" s="2" t="s">
        <v>3140</v>
      </c>
      <c r="C5953" s="8" t="str">
        <f t="shared" ref="C5953:C5954" si="7134">MID(A5953,FIND(" - ",A5953)+3,LEN(A5953))</f>
        <v>Amtrak 30th Street Station</v>
      </c>
      <c r="D5953" s="2" t="s">
        <v>3143</v>
      </c>
      <c r="E5953" s="4" t="str">
        <f t="shared" ref="E5953" si="7135">LEFT(A5953,(FIND(" checkout",A5953,1)-1))</f>
        <v>2:15 PM</v>
      </c>
    </row>
    <row r="5954" spans="1:5" ht="13.5" thickBot="1">
      <c r="A5954" s="5" t="s">
        <v>2715</v>
      </c>
      <c r="B5954" s="2" t="s">
        <v>3141</v>
      </c>
      <c r="C5954" s="8" t="str">
        <f t="shared" si="7134"/>
        <v>20th &amp; Fairmount</v>
      </c>
      <c r="D5954" s="2" t="s">
        <v>3144</v>
      </c>
      <c r="E5954" s="4" t="str">
        <f t="shared" ref="E5954" si="7136">LEFT(A5954,(FIND(" return",A5954,1)-1))</f>
        <v>2:26 PM</v>
      </c>
    </row>
    <row r="5955" spans="1:5" ht="13.5" thickBot="1">
      <c r="A5955" s="3" t="s">
        <v>2716</v>
      </c>
      <c r="B5955" s="6" t="s">
        <v>3142</v>
      </c>
      <c r="C5955" s="4" t="str">
        <f t="shared" ref="C5955" si="7137">LEFT(A5955,(FIND(" miles",A5955,1)-1))</f>
        <v>1</v>
      </c>
    </row>
    <row r="5956" spans="1:5" ht="13.5" thickBot="1">
      <c r="A5956" s="7">
        <v>0</v>
      </c>
      <c r="B5956" s="2" t="s">
        <v>3139</v>
      </c>
      <c r="C5956" s="8" t="str">
        <f t="shared" ref="C5956" si="7138">MID(A5952,FIND(" - ",A5952)+3, 2)</f>
        <v>11</v>
      </c>
    </row>
    <row r="5957" spans="1:5" ht="13.5" thickBot="1">
      <c r="A5957" s="1" t="s">
        <v>2717</v>
      </c>
      <c r="B5957" s="2" t="s">
        <v>3138</v>
      </c>
      <c r="C5957" s="4" t="str">
        <f t="shared" ref="C5957" si="7139">LEFT(A5957,(FIND(" -",A5957,1)-1))</f>
        <v>9/25/2018</v>
      </c>
    </row>
    <row r="5958" spans="1:5" ht="13.5" thickBot="1">
      <c r="A5958" s="3" t="s">
        <v>2257</v>
      </c>
      <c r="B5958" s="2" t="s">
        <v>3140</v>
      </c>
      <c r="C5958" s="8" t="str">
        <f t="shared" ref="C5958:C5959" si="7140">MID(A5958,FIND(" - ",A5958)+3,LEN(A5958))</f>
        <v>20th &amp; Fairmount</v>
      </c>
      <c r="D5958" s="2" t="s">
        <v>3143</v>
      </c>
      <c r="E5958" s="4" t="str">
        <f t="shared" ref="E5958" si="7141">LEFT(A5958,(FIND(" checkout",A5958,1)-1))</f>
        <v>8:25 AM</v>
      </c>
    </row>
    <row r="5959" spans="1:5" ht="13.5" thickBot="1">
      <c r="A5959" s="5" t="s">
        <v>2373</v>
      </c>
      <c r="B5959" s="2" t="s">
        <v>3141</v>
      </c>
      <c r="C5959" s="8" t="str">
        <f t="shared" si="7140"/>
        <v>27th &amp; South</v>
      </c>
      <c r="D5959" s="2" t="s">
        <v>3144</v>
      </c>
      <c r="E5959" s="4" t="str">
        <f t="shared" ref="E5959" si="7142">LEFT(A5959,(FIND(" return",A5959,1)-1))</f>
        <v>8:41 AM</v>
      </c>
    </row>
    <row r="5960" spans="1:5" ht="13.5" thickBot="1">
      <c r="A5960" s="3" t="s">
        <v>2696</v>
      </c>
      <c r="B5960" s="6" t="s">
        <v>3142</v>
      </c>
      <c r="C5960" s="4" t="str">
        <f t="shared" ref="C5960" si="7143">LEFT(A5960,(FIND(" miles",A5960,1)-1))</f>
        <v>2</v>
      </c>
    </row>
    <row r="5961" spans="1:5" ht="13.5" thickBot="1">
      <c r="A5961" s="7">
        <v>0</v>
      </c>
      <c r="B5961" s="2" t="s">
        <v>3139</v>
      </c>
      <c r="C5961" s="8" t="str">
        <f t="shared" ref="C5961" si="7144">MID(A5957,FIND(" - ",A5957)+3, 2)</f>
        <v>16</v>
      </c>
    </row>
    <row r="5962" spans="1:5" ht="13.5" thickBot="1">
      <c r="A5962" s="1" t="s">
        <v>2718</v>
      </c>
      <c r="B5962" s="2" t="s">
        <v>3138</v>
      </c>
      <c r="C5962" s="4" t="str">
        <f t="shared" ref="C5962" si="7145">LEFT(A5962,(FIND(" -",A5962,1)-1))</f>
        <v>9/26/2018</v>
      </c>
    </row>
    <row r="5963" spans="1:5" ht="13.5" thickBot="1">
      <c r="A5963" s="3" t="s">
        <v>2706</v>
      </c>
      <c r="B5963" s="2" t="s">
        <v>3140</v>
      </c>
      <c r="C5963" s="8" t="str">
        <f t="shared" ref="C5963:C5964" si="7146">MID(A5963,FIND(" - ",A5963)+3,LEN(A5963))</f>
        <v>27th &amp; South</v>
      </c>
      <c r="D5963" s="2" t="s">
        <v>3143</v>
      </c>
      <c r="E5963" s="4" t="str">
        <f t="shared" ref="E5963" si="7147">LEFT(A5963,(FIND(" checkout",A5963,1)-1))</f>
        <v>5:10 PM</v>
      </c>
    </row>
    <row r="5964" spans="1:5" ht="13.5" thickBot="1">
      <c r="A5964" s="5" t="s">
        <v>1649</v>
      </c>
      <c r="B5964" s="2" t="s">
        <v>3141</v>
      </c>
      <c r="C5964" s="8" t="str">
        <f t="shared" si="7146"/>
        <v>20th &amp; Fairmount</v>
      </c>
      <c r="D5964" s="2" t="s">
        <v>3144</v>
      </c>
      <c r="E5964" s="4" t="str">
        <f t="shared" ref="E5964" si="7148">LEFT(A5964,(FIND(" return",A5964,1)-1))</f>
        <v>5:26 PM</v>
      </c>
    </row>
    <row r="5965" spans="1:5" ht="13.5" thickBot="1">
      <c r="A5965" s="3" t="s">
        <v>2696</v>
      </c>
      <c r="B5965" s="6" t="s">
        <v>3142</v>
      </c>
      <c r="C5965" s="4" t="str">
        <f t="shared" ref="C5965" si="7149">LEFT(A5965,(FIND(" miles",A5965,1)-1))</f>
        <v>2</v>
      </c>
    </row>
    <row r="5966" spans="1:5" ht="13.5" thickBot="1">
      <c r="A5966" s="7">
        <v>0</v>
      </c>
      <c r="B5966" s="2" t="s">
        <v>3139</v>
      </c>
      <c r="C5966" s="8" t="str">
        <f t="shared" ref="C5966" si="7150">MID(A5962,FIND(" - ",A5962)+3, 2)</f>
        <v>16</v>
      </c>
    </row>
    <row r="5967" spans="1:5" ht="13.5" thickBot="1">
      <c r="A5967" s="1" t="s">
        <v>2719</v>
      </c>
      <c r="B5967" s="2" t="s">
        <v>3138</v>
      </c>
      <c r="C5967" s="4" t="str">
        <f t="shared" ref="C5967" si="7151">LEFT(A5967,(FIND(" -",A5967,1)-1))</f>
        <v>9/27/2018</v>
      </c>
    </row>
    <row r="5968" spans="1:5" ht="13.5" thickBot="1">
      <c r="A5968" s="3" t="s">
        <v>1822</v>
      </c>
      <c r="B5968" s="2" t="s">
        <v>3140</v>
      </c>
      <c r="C5968" s="8" t="str">
        <f t="shared" ref="C5968:C5969" si="7152">MID(A5968,FIND(" - ",A5968)+3,LEN(A5968))</f>
        <v>23rd &amp; Fairmount</v>
      </c>
      <c r="D5968" s="2" t="s">
        <v>3143</v>
      </c>
      <c r="E5968" s="4" t="str">
        <f t="shared" ref="E5968" si="7153">LEFT(A5968,(FIND(" checkout",A5968,1)-1))</f>
        <v>8:38 AM</v>
      </c>
    </row>
    <row r="5969" spans="1:5" ht="13.5" thickBot="1">
      <c r="A5969" s="5" t="s">
        <v>2586</v>
      </c>
      <c r="B5969" s="2" t="s">
        <v>3141</v>
      </c>
      <c r="C5969" s="8" t="str">
        <f t="shared" si="7152"/>
        <v>27th &amp; South</v>
      </c>
      <c r="D5969" s="2" t="s">
        <v>3144</v>
      </c>
      <c r="E5969" s="4" t="str">
        <f t="shared" ref="E5969" si="7154">LEFT(A5969,(FIND(" return",A5969,1)-1))</f>
        <v>8:51 AM</v>
      </c>
    </row>
    <row r="5970" spans="1:5" ht="13.5" thickBot="1">
      <c r="A5970" s="3" t="s">
        <v>2716</v>
      </c>
      <c r="B5970" s="6" t="s">
        <v>3142</v>
      </c>
      <c r="C5970" s="4" t="str">
        <f t="shared" ref="C5970" si="7155">LEFT(A5970,(FIND(" miles",A5970,1)-1))</f>
        <v>1</v>
      </c>
    </row>
    <row r="5971" spans="1:5" ht="13.5" thickBot="1">
      <c r="A5971" s="7">
        <v>0</v>
      </c>
      <c r="B5971" s="2" t="s">
        <v>3139</v>
      </c>
      <c r="C5971" s="8" t="str">
        <f t="shared" ref="C5971" si="7156">MID(A5967,FIND(" - ",A5967)+3, 2)</f>
        <v>13</v>
      </c>
    </row>
    <row r="5972" spans="1:5" ht="13.5" thickBot="1">
      <c r="A5972" s="1" t="s">
        <v>2720</v>
      </c>
      <c r="B5972" s="2" t="s">
        <v>3138</v>
      </c>
      <c r="C5972" s="4" t="str">
        <f t="shared" ref="C5972" si="7157">LEFT(A5972,(FIND(" -",A5972,1)-1))</f>
        <v>9/27/2018</v>
      </c>
    </row>
    <row r="5973" spans="1:5" ht="13.5" thickBot="1">
      <c r="A5973" s="3" t="s">
        <v>2721</v>
      </c>
      <c r="B5973" s="2" t="s">
        <v>3140</v>
      </c>
      <c r="C5973" s="8" t="str">
        <f t="shared" ref="C5973:C5974" si="7158">MID(A5973,FIND(" - ",A5973)+3,LEN(A5973))</f>
        <v>27th &amp; South</v>
      </c>
      <c r="D5973" s="2" t="s">
        <v>3143</v>
      </c>
      <c r="E5973" s="4" t="str">
        <f t="shared" ref="E5973" si="7159">LEFT(A5973,(FIND(" checkout",A5973,1)-1))</f>
        <v>5:11 PM</v>
      </c>
    </row>
    <row r="5974" spans="1:5" ht="13.5" thickBot="1">
      <c r="A5974" s="5" t="s">
        <v>1649</v>
      </c>
      <c r="B5974" s="2" t="s">
        <v>3141</v>
      </c>
      <c r="C5974" s="8" t="str">
        <f t="shared" si="7158"/>
        <v>20th &amp; Fairmount</v>
      </c>
      <c r="D5974" s="2" t="s">
        <v>3144</v>
      </c>
      <c r="E5974" s="4" t="str">
        <f t="shared" ref="E5974" si="7160">LEFT(A5974,(FIND(" return",A5974,1)-1))</f>
        <v>5:26 PM</v>
      </c>
    </row>
    <row r="5975" spans="1:5" ht="13.5" thickBot="1">
      <c r="A5975" s="3" t="s">
        <v>2696</v>
      </c>
      <c r="B5975" s="6" t="s">
        <v>3142</v>
      </c>
      <c r="C5975" s="4" t="str">
        <f t="shared" ref="C5975" si="7161">LEFT(A5975,(FIND(" miles",A5975,1)-1))</f>
        <v>2</v>
      </c>
    </row>
    <row r="5976" spans="1:5" ht="13.5" thickBot="1">
      <c r="A5976" s="7">
        <v>0</v>
      </c>
      <c r="B5976" s="2" t="s">
        <v>3139</v>
      </c>
      <c r="C5976" s="8" t="str">
        <f t="shared" ref="C5976" si="7162">MID(A5972,FIND(" - ",A5972)+3, 2)</f>
        <v>15</v>
      </c>
    </row>
    <row r="5977" spans="1:5" ht="13.5" thickBot="1">
      <c r="A5977" s="1" t="s">
        <v>2722</v>
      </c>
      <c r="B5977" s="2" t="s">
        <v>3138</v>
      </c>
      <c r="C5977" s="4" t="str">
        <f t="shared" ref="C5977" si="7163">LEFT(A5977,(FIND(" -",A5977,1)-1))</f>
        <v>9/28/2018</v>
      </c>
    </row>
    <row r="5978" spans="1:5" ht="13.5" thickBot="1">
      <c r="A5978" s="3" t="s">
        <v>2204</v>
      </c>
      <c r="B5978" s="2" t="s">
        <v>3140</v>
      </c>
      <c r="C5978" s="8" t="str">
        <f t="shared" ref="C5978:C5979" si="7164">MID(A5978,FIND(" - ",A5978)+3,LEN(A5978))</f>
        <v>20th &amp; Fairmount</v>
      </c>
      <c r="D5978" s="2" t="s">
        <v>3143</v>
      </c>
      <c r="E5978" s="4" t="str">
        <f t="shared" ref="E5978" si="7165">LEFT(A5978,(FIND(" checkout",A5978,1)-1))</f>
        <v>8:30 AM</v>
      </c>
    </row>
    <row r="5979" spans="1:5" ht="13.5" thickBot="1">
      <c r="A5979" s="5" t="s">
        <v>2382</v>
      </c>
      <c r="B5979" s="2" t="s">
        <v>3141</v>
      </c>
      <c r="C5979" s="8" t="str">
        <f t="shared" si="7164"/>
        <v>27th &amp; South</v>
      </c>
      <c r="D5979" s="2" t="s">
        <v>3144</v>
      </c>
      <c r="E5979" s="4" t="str">
        <f t="shared" ref="E5979" si="7166">LEFT(A5979,(FIND(" return",A5979,1)-1))</f>
        <v>8:47 AM</v>
      </c>
    </row>
    <row r="5980" spans="1:5" ht="13.5" thickBot="1">
      <c r="A5980" s="3" t="s">
        <v>2696</v>
      </c>
      <c r="B5980" s="6" t="s">
        <v>3142</v>
      </c>
      <c r="C5980" s="4" t="str">
        <f t="shared" ref="C5980" si="7167">LEFT(A5980,(FIND(" miles",A5980,1)-1))</f>
        <v>2</v>
      </c>
    </row>
    <row r="5981" spans="1:5" ht="13.5" thickBot="1">
      <c r="A5981" s="7">
        <v>0</v>
      </c>
      <c r="B5981" s="2" t="s">
        <v>3139</v>
      </c>
      <c r="C5981" s="8" t="str">
        <f t="shared" ref="C5981" si="7168">MID(A5977,FIND(" - ",A5977)+3, 2)</f>
        <v>17</v>
      </c>
    </row>
    <row r="5982" spans="1:5" ht="13.5" thickBot="1">
      <c r="A5982" s="1" t="s">
        <v>2723</v>
      </c>
      <c r="B5982" s="2" t="s">
        <v>3138</v>
      </c>
      <c r="C5982" s="4" t="str">
        <f t="shared" ref="C5982" si="7169">LEFT(A5982,(FIND(" -",A5982,1)-1))</f>
        <v>9/29/2018</v>
      </c>
    </row>
    <row r="5983" spans="1:5" ht="13.5" thickBot="1">
      <c r="A5983" s="3" t="s">
        <v>2058</v>
      </c>
      <c r="B5983" s="2" t="s">
        <v>3140</v>
      </c>
      <c r="C5983" s="8" t="str">
        <f t="shared" ref="C5983:C5984" si="7170">MID(A5983,FIND(" - ",A5983)+3,LEN(A5983))</f>
        <v>20th &amp; Fairmount</v>
      </c>
      <c r="D5983" s="2" t="s">
        <v>3143</v>
      </c>
      <c r="E5983" s="4" t="str">
        <f t="shared" ref="E5983" si="7171">LEFT(A5983,(FIND(" checkout",A5983,1)-1))</f>
        <v>8:14 AM</v>
      </c>
    </row>
    <row r="5984" spans="1:5" ht="13.5" thickBot="1">
      <c r="A5984" s="5" t="s">
        <v>2724</v>
      </c>
      <c r="B5984" s="2" t="s">
        <v>3141</v>
      </c>
      <c r="C5984" s="8" t="str">
        <f t="shared" si="7170"/>
        <v>8th &amp; Mifflin, Bok Building</v>
      </c>
      <c r="D5984" s="2" t="s">
        <v>3144</v>
      </c>
      <c r="E5984" s="4" t="str">
        <f t="shared" ref="E5984" si="7172">LEFT(A5984,(FIND(" return",A5984,1)-1))</f>
        <v>8:39 AM</v>
      </c>
    </row>
    <row r="5985" spans="1:5" ht="13.5" thickBot="1">
      <c r="A5985" s="3" t="s">
        <v>68</v>
      </c>
      <c r="B5985" s="6" t="s">
        <v>3142</v>
      </c>
      <c r="C5985" s="4" t="str">
        <f t="shared" ref="C5985" si="7173">LEFT(A5985,(FIND(" miles",A5985,1)-1))</f>
        <v>3</v>
      </c>
    </row>
    <row r="5986" spans="1:5" ht="13.5" thickBot="1">
      <c r="A5986" s="7">
        <v>0</v>
      </c>
      <c r="B5986" s="2" t="s">
        <v>3139</v>
      </c>
      <c r="C5986" s="8" t="str">
        <f t="shared" ref="C5986" si="7174">MID(A5982,FIND(" - ",A5982)+3, 2)</f>
        <v>25</v>
      </c>
    </row>
    <row r="5987" spans="1:5" ht="13.5" thickBot="1">
      <c r="A5987" s="1" t="s">
        <v>2725</v>
      </c>
      <c r="B5987" s="2" t="s">
        <v>3138</v>
      </c>
      <c r="C5987" s="4" t="str">
        <f t="shared" ref="C5987" si="7175">LEFT(A5987,(FIND(" -",A5987,1)-1))</f>
        <v>9/30/2018</v>
      </c>
    </row>
    <row r="5988" spans="1:5" ht="13.5" thickBot="1">
      <c r="A5988" s="3" t="s">
        <v>2726</v>
      </c>
      <c r="B5988" s="2" t="s">
        <v>3140</v>
      </c>
      <c r="C5988" s="8" t="str">
        <f t="shared" ref="C5988:C5989" si="7176">MID(A5988,FIND(" - ",A5988)+3,LEN(A5988))</f>
        <v>20th &amp; Fairmount</v>
      </c>
      <c r="D5988" s="2" t="s">
        <v>3143</v>
      </c>
      <c r="E5988" s="4" t="str">
        <f t="shared" ref="E5988" si="7177">LEFT(A5988,(FIND(" checkout",A5988,1)-1))</f>
        <v>12:41 PM</v>
      </c>
    </row>
    <row r="5989" spans="1:5" ht="13.5" thickBot="1">
      <c r="A5989" s="5" t="s">
        <v>2727</v>
      </c>
      <c r="B5989" s="2" t="s">
        <v>3141</v>
      </c>
      <c r="C5989" s="8" t="str">
        <f t="shared" si="7176"/>
        <v>4th &amp; Walnut, NPS</v>
      </c>
      <c r="D5989" s="2" t="s">
        <v>3144</v>
      </c>
      <c r="E5989" s="4" t="str">
        <f t="shared" ref="E5989" si="7178">LEFT(A5989,(FIND(" return",A5989,1)-1))</f>
        <v>1:02 PM</v>
      </c>
    </row>
    <row r="5990" spans="1:5" ht="13.5" thickBot="1">
      <c r="A5990" s="3" t="s">
        <v>68</v>
      </c>
      <c r="B5990" s="6" t="s">
        <v>3142</v>
      </c>
      <c r="C5990" s="4" t="str">
        <f t="shared" ref="C5990" si="7179">LEFT(A5990,(FIND(" miles",A5990,1)-1))</f>
        <v>3</v>
      </c>
    </row>
    <row r="5991" spans="1:5" ht="13.5" thickBot="1">
      <c r="A5991" s="7">
        <v>0</v>
      </c>
      <c r="B5991" s="2" t="s">
        <v>3139</v>
      </c>
      <c r="C5991" s="8" t="str">
        <f t="shared" ref="C5991" si="7180">MID(A5987,FIND(" - ",A5987)+3, 2)</f>
        <v>21</v>
      </c>
    </row>
    <row r="5992" spans="1:5" ht="13.5" thickBot="1">
      <c r="A5992" s="1" t="s">
        <v>2728</v>
      </c>
      <c r="B5992" s="2" t="s">
        <v>3138</v>
      </c>
      <c r="C5992" s="4" t="str">
        <f t="shared" ref="C5992" si="7181">LEFT(A5992,(FIND(" -",A5992,1)-1))</f>
        <v>10/1/2018</v>
      </c>
    </row>
    <row r="5993" spans="1:5" ht="13.5" thickBot="1">
      <c r="A5993" s="3" t="s">
        <v>2729</v>
      </c>
      <c r="B5993" s="2" t="s">
        <v>3140</v>
      </c>
      <c r="C5993" s="8" t="str">
        <f t="shared" ref="C5993:C5994" si="7182">MID(A5993,FIND(" - ",A5993)+3,LEN(A5993))</f>
        <v>23rd &amp; Fairmount</v>
      </c>
      <c r="D5993" s="2" t="s">
        <v>3143</v>
      </c>
      <c r="E5993" s="4" t="str">
        <f t="shared" ref="E5993" si="7183">LEFT(A5993,(FIND(" checkout",A5993,1)-1))</f>
        <v>10:46 AM</v>
      </c>
    </row>
    <row r="5994" spans="1:5" ht="13.5" thickBot="1">
      <c r="A5994" s="5" t="s">
        <v>434</v>
      </c>
      <c r="B5994" s="2" t="s">
        <v>3141</v>
      </c>
      <c r="C5994" s="8" t="str">
        <f t="shared" si="7182"/>
        <v>The Children's Hospital of Philadelphia (CHOP)</v>
      </c>
      <c r="D5994" s="2" t="s">
        <v>3144</v>
      </c>
      <c r="E5994" s="4" t="str">
        <f t="shared" ref="E5994" si="7184">LEFT(A5994,(FIND(" return",A5994,1)-1))</f>
        <v>11:01 AM</v>
      </c>
    </row>
    <row r="5995" spans="1:5" ht="13.5" thickBot="1">
      <c r="A5995" s="3" t="s">
        <v>2696</v>
      </c>
      <c r="B5995" s="6" t="s">
        <v>3142</v>
      </c>
      <c r="C5995" s="4" t="str">
        <f t="shared" ref="C5995" si="7185">LEFT(A5995,(FIND(" miles",A5995,1)-1))</f>
        <v>2</v>
      </c>
    </row>
    <row r="5996" spans="1:5" ht="13.5" thickBot="1">
      <c r="A5996" s="7">
        <v>0</v>
      </c>
      <c r="B5996" s="2" t="s">
        <v>3139</v>
      </c>
      <c r="C5996" s="8" t="str">
        <f t="shared" ref="C5996" si="7186">MID(A5992,FIND(" - ",A5992)+3, 2)</f>
        <v>15</v>
      </c>
    </row>
    <row r="5997" spans="1:5" ht="13.5" thickBot="1">
      <c r="A5997" s="1" t="s">
        <v>2730</v>
      </c>
      <c r="B5997" s="2" t="s">
        <v>3138</v>
      </c>
      <c r="C5997" s="4" t="str">
        <f t="shared" ref="C5997" si="7187">LEFT(A5997,(FIND(" -",A5997,1)-1))</f>
        <v>10/2/2018</v>
      </c>
    </row>
    <row r="5998" spans="1:5" ht="13.5" thickBot="1">
      <c r="A5998" s="3" t="s">
        <v>2731</v>
      </c>
      <c r="B5998" s="2" t="s">
        <v>3140</v>
      </c>
      <c r="C5998" s="8" t="str">
        <f t="shared" ref="C5998:C5999" si="7188">MID(A5998,FIND(" - ",A5998)+3,LEN(A5998))</f>
        <v>Rodin Museum</v>
      </c>
      <c r="D5998" s="2" t="s">
        <v>3143</v>
      </c>
      <c r="E5998" s="4" t="str">
        <f t="shared" ref="E5998" si="7189">LEFT(A5998,(FIND(" checkout",A5998,1)-1))</f>
        <v>8:40 AM</v>
      </c>
    </row>
    <row r="5999" spans="1:5" ht="13.5" thickBot="1">
      <c r="A5999" s="5" t="s">
        <v>2732</v>
      </c>
      <c r="B5999" s="2" t="s">
        <v>3141</v>
      </c>
      <c r="C5999" s="8" t="str">
        <f t="shared" si="7188"/>
        <v>27th &amp; South</v>
      </c>
      <c r="D5999" s="2" t="s">
        <v>3144</v>
      </c>
      <c r="E5999" s="4" t="str">
        <f t="shared" ref="E5999" si="7190">LEFT(A5999,(FIND(" return",A5999,1)-1))</f>
        <v>8:54 AM</v>
      </c>
    </row>
    <row r="6000" spans="1:5" ht="13.5" thickBot="1">
      <c r="A6000" s="3" t="s">
        <v>2696</v>
      </c>
      <c r="B6000" s="6" t="s">
        <v>3142</v>
      </c>
      <c r="C6000" s="4" t="str">
        <f t="shared" ref="C6000" si="7191">LEFT(A6000,(FIND(" miles",A6000,1)-1))</f>
        <v>2</v>
      </c>
    </row>
    <row r="6001" spans="1:5" ht="13.5" thickBot="1">
      <c r="A6001" s="7">
        <v>0</v>
      </c>
      <c r="B6001" s="2" t="s">
        <v>3139</v>
      </c>
      <c r="C6001" s="8" t="str">
        <f t="shared" ref="C6001" si="7192">MID(A5997,FIND(" - ",A5997)+3, 2)</f>
        <v>14</v>
      </c>
    </row>
    <row r="6002" spans="1:5" ht="13.5" thickBot="1">
      <c r="A6002" s="1" t="s">
        <v>2733</v>
      </c>
      <c r="B6002" s="2" t="s">
        <v>3138</v>
      </c>
      <c r="C6002" s="4" t="str">
        <f t="shared" ref="C6002" si="7193">LEFT(A6002,(FIND(" -",A6002,1)-1))</f>
        <v>10/2/2018</v>
      </c>
    </row>
    <row r="6003" spans="1:5" ht="13.5" thickBot="1">
      <c r="A6003" s="3" t="s">
        <v>2734</v>
      </c>
      <c r="B6003" s="2" t="s">
        <v>3140</v>
      </c>
      <c r="C6003" s="8" t="str">
        <f t="shared" ref="C6003:C6004" si="7194">MID(A6003,FIND(" - ",A6003)+3,LEN(A6003))</f>
        <v>24th &amp; Race SRT</v>
      </c>
      <c r="D6003" s="2" t="s">
        <v>3143</v>
      </c>
      <c r="E6003" s="4" t="str">
        <f t="shared" ref="E6003" si="7195">LEFT(A6003,(FIND(" checkout",A6003,1)-1))</f>
        <v>5:21 PM</v>
      </c>
    </row>
    <row r="6004" spans="1:5" ht="13.5" thickBot="1">
      <c r="A6004" s="5" t="s">
        <v>1765</v>
      </c>
      <c r="B6004" s="2" t="s">
        <v>3141</v>
      </c>
      <c r="C6004" s="8" t="str">
        <f t="shared" si="7194"/>
        <v>20th &amp; Fairmount</v>
      </c>
      <c r="D6004" s="2" t="s">
        <v>3144</v>
      </c>
      <c r="E6004" s="4" t="str">
        <f t="shared" ref="E6004" si="7196">LEFT(A6004,(FIND(" return",A6004,1)-1))</f>
        <v>5:29 PM</v>
      </c>
    </row>
    <row r="6005" spans="1:5" ht="13.5" thickBot="1">
      <c r="A6005" s="3" t="s">
        <v>2716</v>
      </c>
      <c r="B6005" s="6" t="s">
        <v>3142</v>
      </c>
      <c r="C6005" s="4" t="str">
        <f t="shared" ref="C6005" si="7197">LEFT(A6005,(FIND(" miles",A6005,1)-1))</f>
        <v>1</v>
      </c>
    </row>
    <row r="6006" spans="1:5" ht="13.5" thickBot="1">
      <c r="A6006" s="7">
        <v>0</v>
      </c>
      <c r="B6006" s="2" t="s">
        <v>3139</v>
      </c>
      <c r="C6006" s="8" t="str">
        <f t="shared" ref="C6006" si="7198">MID(A6002,FIND(" - ",A6002)+3, 2)</f>
        <v xml:space="preserve">8 </v>
      </c>
    </row>
    <row r="6007" spans="1:5" ht="13.5" thickBot="1">
      <c r="A6007" s="1" t="s">
        <v>2735</v>
      </c>
      <c r="B6007" s="2" t="s">
        <v>3138</v>
      </c>
      <c r="C6007" s="4" t="str">
        <f t="shared" ref="C6007" si="7199">LEFT(A6007,(FIND(" -",A6007,1)-1))</f>
        <v>10/3/2018</v>
      </c>
    </row>
    <row r="6008" spans="1:5" ht="13.5" thickBot="1">
      <c r="A6008" s="3" t="s">
        <v>2736</v>
      </c>
      <c r="B6008" s="2" t="s">
        <v>3140</v>
      </c>
      <c r="C6008" s="8" t="str">
        <f t="shared" ref="C6008:C6009" si="7200">MID(A6008,FIND(" - ",A6008)+3,LEN(A6008))</f>
        <v>20th &amp; Fairmount</v>
      </c>
      <c r="D6008" s="2" t="s">
        <v>3143</v>
      </c>
      <c r="E6008" s="4" t="str">
        <f t="shared" ref="E6008" si="7201">LEFT(A6008,(FIND(" checkout",A6008,1)-1))</f>
        <v>7:38 AM</v>
      </c>
    </row>
    <row r="6009" spans="1:5" ht="13.5" thickBot="1">
      <c r="A6009" s="5" t="s">
        <v>2737</v>
      </c>
      <c r="B6009" s="2" t="s">
        <v>3141</v>
      </c>
      <c r="C6009" s="8" t="str">
        <f t="shared" si="7200"/>
        <v>9th &amp; Locust</v>
      </c>
      <c r="D6009" s="2" t="s">
        <v>3144</v>
      </c>
      <c r="E6009" s="4" t="str">
        <f t="shared" ref="E6009" si="7202">LEFT(A6009,(FIND(" return",A6009,1)-1))</f>
        <v>7:55 AM</v>
      </c>
    </row>
    <row r="6010" spans="1:5" ht="13.5" thickBot="1">
      <c r="A6010" s="3" t="s">
        <v>2696</v>
      </c>
      <c r="B6010" s="6" t="s">
        <v>3142</v>
      </c>
      <c r="C6010" s="4" t="str">
        <f t="shared" ref="C6010" si="7203">LEFT(A6010,(FIND(" miles",A6010,1)-1))</f>
        <v>2</v>
      </c>
    </row>
    <row r="6011" spans="1:5" ht="13.5" thickBot="1">
      <c r="A6011" s="7">
        <v>0</v>
      </c>
      <c r="B6011" s="2" t="s">
        <v>3139</v>
      </c>
      <c r="C6011" s="8" t="str">
        <f t="shared" ref="C6011" si="7204">MID(A6007,FIND(" - ",A6007)+3, 2)</f>
        <v>17</v>
      </c>
    </row>
    <row r="6012" spans="1:5" ht="13.5" thickBot="1">
      <c r="A6012" s="1" t="s">
        <v>2738</v>
      </c>
      <c r="B6012" s="2" t="s">
        <v>3138</v>
      </c>
      <c r="C6012" s="4" t="str">
        <f t="shared" ref="C6012" si="7205">LEFT(A6012,(FIND(" -",A6012,1)-1))</f>
        <v>10/3/2018</v>
      </c>
    </row>
    <row r="6013" spans="1:5" ht="13.5" thickBot="1">
      <c r="A6013" s="3" t="s">
        <v>2739</v>
      </c>
      <c r="B6013" s="2" t="s">
        <v>3140</v>
      </c>
      <c r="C6013" s="8" t="str">
        <f t="shared" ref="C6013:C6014" si="7206">MID(A6013,FIND(" - ",A6013)+3,LEN(A6013))</f>
        <v>9th &amp; Locust</v>
      </c>
      <c r="D6013" s="2" t="s">
        <v>3143</v>
      </c>
      <c r="E6013" s="4" t="str">
        <f t="shared" ref="E6013" si="7207">LEFT(A6013,(FIND(" checkout",A6013,1)-1))</f>
        <v>9:32 AM</v>
      </c>
    </row>
    <row r="6014" spans="1:5" ht="13.5" thickBot="1">
      <c r="A6014" s="5" t="s">
        <v>2740</v>
      </c>
      <c r="B6014" s="2" t="s">
        <v>3141</v>
      </c>
      <c r="C6014" s="8" t="str">
        <f t="shared" si="7206"/>
        <v>27th &amp; South</v>
      </c>
      <c r="D6014" s="2" t="s">
        <v>3144</v>
      </c>
      <c r="E6014" s="4" t="str">
        <f t="shared" ref="E6014" si="7208">LEFT(A6014,(FIND(" return",A6014,1)-1))</f>
        <v>9:45 AM</v>
      </c>
    </row>
    <row r="6015" spans="1:5" ht="13.5" thickBot="1">
      <c r="A6015" s="3" t="s">
        <v>2716</v>
      </c>
      <c r="B6015" s="6" t="s">
        <v>3142</v>
      </c>
      <c r="C6015" s="4" t="str">
        <f t="shared" ref="C6015" si="7209">LEFT(A6015,(FIND(" miles",A6015,1)-1))</f>
        <v>1</v>
      </c>
    </row>
    <row r="6016" spans="1:5" ht="13.5" thickBot="1">
      <c r="A6016" s="7">
        <v>0</v>
      </c>
      <c r="B6016" s="2" t="s">
        <v>3139</v>
      </c>
      <c r="C6016" s="8" t="str">
        <f t="shared" ref="C6016" si="7210">MID(A6012,FIND(" - ",A6012)+3, 2)</f>
        <v>13</v>
      </c>
    </row>
    <row r="6017" spans="1:5" ht="13.5" thickBot="1">
      <c r="A6017" s="1" t="s">
        <v>2738</v>
      </c>
      <c r="B6017" s="2" t="s">
        <v>3138</v>
      </c>
      <c r="C6017" s="4" t="str">
        <f t="shared" ref="C6017" si="7211">LEFT(A6017,(FIND(" -",A6017,1)-1))</f>
        <v>10/3/2018</v>
      </c>
    </row>
    <row r="6018" spans="1:5" ht="13.5" thickBot="1">
      <c r="A6018" s="3" t="s">
        <v>211</v>
      </c>
      <c r="B6018" s="2" t="s">
        <v>3140</v>
      </c>
      <c r="C6018" s="8" t="str">
        <f t="shared" ref="C6018:C6019" si="7212">MID(A6018,FIND(" - ",A6018)+3,LEN(A6018))</f>
        <v>The Children's Hospital of Philadelphia (CHOP)</v>
      </c>
      <c r="D6018" s="2" t="s">
        <v>3143</v>
      </c>
      <c r="E6018" s="4" t="str">
        <f t="shared" ref="E6018" si="7213">LEFT(A6018,(FIND(" checkout",A6018,1)-1))</f>
        <v>5:07 PM</v>
      </c>
    </row>
    <row r="6019" spans="1:5" ht="13.5" thickBot="1">
      <c r="A6019" s="5" t="s">
        <v>2741</v>
      </c>
      <c r="B6019" s="2" t="s">
        <v>3141</v>
      </c>
      <c r="C6019" s="8" t="str">
        <f t="shared" si="7212"/>
        <v>23rd &amp; Market</v>
      </c>
      <c r="D6019" s="2" t="s">
        <v>3144</v>
      </c>
      <c r="E6019" s="4" t="str">
        <f t="shared" ref="E6019" si="7214">LEFT(A6019,(FIND(" return",A6019,1)-1))</f>
        <v>5:20 PM</v>
      </c>
    </row>
    <row r="6020" spans="1:5" ht="13.5" thickBot="1">
      <c r="A6020" s="3" t="s">
        <v>2716</v>
      </c>
      <c r="B6020" s="6" t="s">
        <v>3142</v>
      </c>
      <c r="C6020" s="4" t="str">
        <f t="shared" ref="C6020" si="7215">LEFT(A6020,(FIND(" miles",A6020,1)-1))</f>
        <v>1</v>
      </c>
    </row>
    <row r="6021" spans="1:5" ht="13.5" thickBot="1">
      <c r="A6021" s="7">
        <v>0</v>
      </c>
      <c r="B6021" s="2" t="s">
        <v>3139</v>
      </c>
      <c r="C6021" s="8" t="str">
        <f t="shared" ref="C6021" si="7216">MID(A6017,FIND(" - ",A6017)+3, 2)</f>
        <v>13</v>
      </c>
    </row>
    <row r="6022" spans="1:5" ht="13.5" thickBot="1">
      <c r="A6022" s="1" t="s">
        <v>2742</v>
      </c>
      <c r="B6022" s="2" t="s">
        <v>3138</v>
      </c>
      <c r="C6022" s="4" t="str">
        <f t="shared" ref="C6022" si="7217">LEFT(A6022,(FIND(" -",A6022,1)-1))</f>
        <v>10/3/2018</v>
      </c>
    </row>
    <row r="6023" spans="1:5" ht="13.5" thickBot="1">
      <c r="A6023" s="3" t="s">
        <v>2743</v>
      </c>
      <c r="B6023" s="2" t="s">
        <v>3140</v>
      </c>
      <c r="C6023" s="8" t="str">
        <f t="shared" ref="C6023:C6024" si="7218">MID(A6023,FIND(" - ",A6023)+3,LEN(A6023))</f>
        <v>23rd &amp; Market</v>
      </c>
      <c r="D6023" s="2" t="s">
        <v>3143</v>
      </c>
      <c r="E6023" s="4" t="str">
        <f t="shared" ref="E6023" si="7219">LEFT(A6023,(FIND(" checkout",A6023,1)-1))</f>
        <v>5:32 PM</v>
      </c>
    </row>
    <row r="6024" spans="1:5" ht="13.5" thickBot="1">
      <c r="A6024" s="5" t="s">
        <v>1682</v>
      </c>
      <c r="B6024" s="2" t="s">
        <v>3141</v>
      </c>
      <c r="C6024" s="8" t="str">
        <f t="shared" si="7218"/>
        <v>20th &amp; Fairmount</v>
      </c>
      <c r="D6024" s="2" t="s">
        <v>3144</v>
      </c>
      <c r="E6024" s="4" t="str">
        <f t="shared" ref="E6024" si="7220">LEFT(A6024,(FIND(" return",A6024,1)-1))</f>
        <v>5:41 PM</v>
      </c>
    </row>
    <row r="6025" spans="1:5" ht="13.5" thickBot="1">
      <c r="A6025" s="3" t="s">
        <v>2716</v>
      </c>
      <c r="B6025" s="6" t="s">
        <v>3142</v>
      </c>
      <c r="C6025" s="4" t="str">
        <f t="shared" ref="C6025" si="7221">LEFT(A6025,(FIND(" miles",A6025,1)-1))</f>
        <v>1</v>
      </c>
    </row>
    <row r="6026" spans="1:5" ht="13.5" thickBot="1">
      <c r="A6026" s="7">
        <v>0</v>
      </c>
      <c r="B6026" s="2" t="s">
        <v>3139</v>
      </c>
      <c r="C6026" s="8" t="str">
        <f t="shared" ref="C6026" si="7222">MID(A6022,FIND(" - ",A6022)+3, 2)</f>
        <v xml:space="preserve">9 </v>
      </c>
    </row>
    <row r="6027" spans="1:5" ht="13.5" thickBot="1">
      <c r="A6027" s="1" t="s">
        <v>2744</v>
      </c>
      <c r="B6027" s="2" t="s">
        <v>3138</v>
      </c>
      <c r="C6027" s="4" t="str">
        <f t="shared" ref="C6027" si="7223">LEFT(A6027,(FIND(" -",A6027,1)-1))</f>
        <v>10/4/2018</v>
      </c>
    </row>
    <row r="6028" spans="1:5" ht="13.5" thickBot="1">
      <c r="A6028" s="3" t="s">
        <v>1808</v>
      </c>
      <c r="B6028" s="2" t="s">
        <v>3140</v>
      </c>
      <c r="C6028" s="8" t="str">
        <f t="shared" ref="C6028:C6029" si="7224">MID(A6028,FIND(" - ",A6028)+3,LEN(A6028))</f>
        <v>20th &amp; Fairmount</v>
      </c>
      <c r="D6028" s="2" t="s">
        <v>3143</v>
      </c>
      <c r="E6028" s="4" t="str">
        <f t="shared" ref="E6028" si="7225">LEFT(A6028,(FIND(" checkout",A6028,1)-1))</f>
        <v>8:18 AM</v>
      </c>
    </row>
    <row r="6029" spans="1:5" ht="13.5" thickBot="1">
      <c r="A6029" s="5" t="s">
        <v>2332</v>
      </c>
      <c r="B6029" s="2" t="s">
        <v>3141</v>
      </c>
      <c r="C6029" s="8" t="str">
        <f t="shared" si="7224"/>
        <v>27th &amp; South</v>
      </c>
      <c r="D6029" s="2" t="s">
        <v>3144</v>
      </c>
      <c r="E6029" s="4" t="str">
        <f t="shared" ref="E6029" si="7226">LEFT(A6029,(FIND(" return",A6029,1)-1))</f>
        <v>8:35 AM</v>
      </c>
    </row>
    <row r="6030" spans="1:5" ht="13.5" thickBot="1">
      <c r="A6030" s="3" t="s">
        <v>2696</v>
      </c>
      <c r="B6030" s="6" t="s">
        <v>3142</v>
      </c>
      <c r="C6030" s="4" t="str">
        <f t="shared" ref="C6030" si="7227">LEFT(A6030,(FIND(" miles",A6030,1)-1))</f>
        <v>2</v>
      </c>
    </row>
    <row r="6031" spans="1:5" ht="13.5" thickBot="1">
      <c r="A6031" s="7">
        <v>0</v>
      </c>
      <c r="B6031" s="2" t="s">
        <v>3139</v>
      </c>
      <c r="C6031" s="8" t="str">
        <f t="shared" ref="C6031" si="7228">MID(A6027,FIND(" - ",A6027)+3, 2)</f>
        <v>17</v>
      </c>
    </row>
    <row r="6032" spans="1:5" ht="13.5" thickBot="1">
      <c r="A6032" s="1" t="s">
        <v>2745</v>
      </c>
      <c r="B6032" s="2" t="s">
        <v>3138</v>
      </c>
      <c r="C6032" s="4" t="str">
        <f t="shared" ref="C6032" si="7229">LEFT(A6032,(FIND(" -",A6032,1)-1))</f>
        <v>10/4/2018</v>
      </c>
    </row>
    <row r="6033" spans="1:5" ht="13.5" thickBot="1">
      <c r="A6033" s="3" t="s">
        <v>2746</v>
      </c>
      <c r="B6033" s="2" t="s">
        <v>3140</v>
      </c>
      <c r="C6033" s="8" t="str">
        <f t="shared" ref="C6033:C6034" si="7230">MID(A6033,FIND(" - ",A6033)+3,LEN(A6033))</f>
        <v>The Children's Hospital of Philadelphia (CHOP)</v>
      </c>
      <c r="D6033" s="2" t="s">
        <v>3143</v>
      </c>
      <c r="E6033" s="4" t="str">
        <f t="shared" ref="E6033" si="7231">LEFT(A6033,(FIND(" checkout",A6033,1)-1))</f>
        <v>5:33 PM</v>
      </c>
    </row>
    <row r="6034" spans="1:5" ht="13.5" thickBot="1">
      <c r="A6034" s="5" t="s">
        <v>2747</v>
      </c>
      <c r="B6034" s="2" t="s">
        <v>3141</v>
      </c>
      <c r="C6034" s="8" t="str">
        <f t="shared" si="7230"/>
        <v>20th &amp; Fairmount</v>
      </c>
      <c r="D6034" s="2" t="s">
        <v>3144</v>
      </c>
      <c r="E6034" s="4" t="str">
        <f t="shared" ref="E6034" si="7232">LEFT(A6034,(FIND(" return",A6034,1)-1))</f>
        <v>5:54 PM</v>
      </c>
    </row>
    <row r="6035" spans="1:5" ht="13.5" thickBot="1">
      <c r="A6035" s="3" t="s">
        <v>68</v>
      </c>
      <c r="B6035" s="6" t="s">
        <v>3142</v>
      </c>
      <c r="C6035" s="4" t="str">
        <f t="shared" ref="C6035" si="7233">LEFT(A6035,(FIND(" miles",A6035,1)-1))</f>
        <v>3</v>
      </c>
    </row>
    <row r="6036" spans="1:5" ht="13.5" thickBot="1">
      <c r="A6036" s="7">
        <v>0</v>
      </c>
      <c r="B6036" s="2" t="s">
        <v>3139</v>
      </c>
      <c r="C6036" s="8" t="str">
        <f t="shared" ref="C6036" si="7234">MID(A6032,FIND(" - ",A6032)+3, 2)</f>
        <v>21</v>
      </c>
    </row>
    <row r="6037" spans="1:5" ht="13.5" thickBot="1">
      <c r="A6037" s="1" t="s">
        <v>2748</v>
      </c>
      <c r="B6037" s="2" t="s">
        <v>3138</v>
      </c>
      <c r="C6037" s="4" t="str">
        <f t="shared" ref="C6037" si="7235">LEFT(A6037,(FIND(" -",A6037,1)-1))</f>
        <v>10/5/2018</v>
      </c>
    </row>
    <row r="6038" spans="1:5" ht="13.5" thickBot="1">
      <c r="A6038" s="3" t="s">
        <v>2204</v>
      </c>
      <c r="B6038" s="2" t="s">
        <v>3140</v>
      </c>
      <c r="C6038" s="8" t="str">
        <f t="shared" ref="C6038:C6039" si="7236">MID(A6038,FIND(" - ",A6038)+3,LEN(A6038))</f>
        <v>20th &amp; Fairmount</v>
      </c>
      <c r="D6038" s="2" t="s">
        <v>3143</v>
      </c>
      <c r="E6038" s="4" t="str">
        <f t="shared" ref="E6038" si="7237">LEFT(A6038,(FIND(" checkout",A6038,1)-1))</f>
        <v>8:30 AM</v>
      </c>
    </row>
    <row r="6039" spans="1:5" ht="13.5" thickBot="1">
      <c r="A6039" s="5" t="s">
        <v>2549</v>
      </c>
      <c r="B6039" s="2" t="s">
        <v>3141</v>
      </c>
      <c r="C6039" s="8" t="str">
        <f t="shared" si="7236"/>
        <v>27th &amp; South</v>
      </c>
      <c r="D6039" s="2" t="s">
        <v>3144</v>
      </c>
      <c r="E6039" s="4" t="str">
        <f t="shared" ref="E6039" si="7238">LEFT(A6039,(FIND(" return",A6039,1)-1))</f>
        <v>8:45 AM</v>
      </c>
    </row>
    <row r="6040" spans="1:5" ht="13.5" thickBot="1">
      <c r="A6040" s="3" t="s">
        <v>2696</v>
      </c>
      <c r="B6040" s="6" t="s">
        <v>3142</v>
      </c>
      <c r="C6040" s="4" t="str">
        <f t="shared" ref="C6040" si="7239">LEFT(A6040,(FIND(" miles",A6040,1)-1))</f>
        <v>2</v>
      </c>
    </row>
    <row r="6041" spans="1:5" ht="13.5" thickBot="1">
      <c r="A6041" s="7">
        <v>0</v>
      </c>
      <c r="B6041" s="2" t="s">
        <v>3139</v>
      </c>
      <c r="C6041" s="8" t="str">
        <f t="shared" ref="C6041" si="7240">MID(A6037,FIND(" - ",A6037)+3, 2)</f>
        <v>15</v>
      </c>
    </row>
    <row r="6042" spans="1:5" ht="13.5" thickBot="1">
      <c r="A6042" s="1" t="s">
        <v>2749</v>
      </c>
      <c r="B6042" s="2" t="s">
        <v>3138</v>
      </c>
      <c r="C6042" s="4" t="str">
        <f t="shared" ref="C6042" si="7241">LEFT(A6042,(FIND(" -",A6042,1)-1))</f>
        <v>10/8/2018</v>
      </c>
    </row>
    <row r="6043" spans="1:5" ht="13.5" thickBot="1">
      <c r="A6043" s="3" t="s">
        <v>2237</v>
      </c>
      <c r="B6043" s="2" t="s">
        <v>3140</v>
      </c>
      <c r="C6043" s="8" t="str">
        <f t="shared" ref="C6043:C6044" si="7242">MID(A6043,FIND(" - ",A6043)+3,LEN(A6043))</f>
        <v>23rd &amp; Fairmount</v>
      </c>
      <c r="D6043" s="2" t="s">
        <v>3143</v>
      </c>
      <c r="E6043" s="4" t="str">
        <f t="shared" ref="E6043" si="7243">LEFT(A6043,(FIND(" checkout",A6043,1)-1))</f>
        <v>8:24 AM</v>
      </c>
    </row>
    <row r="6044" spans="1:5" ht="13.5" thickBot="1">
      <c r="A6044" s="5" t="s">
        <v>2750</v>
      </c>
      <c r="B6044" s="2" t="s">
        <v>3141</v>
      </c>
      <c r="C6044" s="8" t="str">
        <f t="shared" si="7242"/>
        <v>Indego Help Desk</v>
      </c>
      <c r="D6044" s="2" t="s">
        <v>3144</v>
      </c>
      <c r="E6044" s="4" t="str">
        <f t="shared" ref="E6044" si="7244">LEFT(A6044,(FIND(" return",A6044,1)-1))</f>
        <v>8:39 AM</v>
      </c>
    </row>
    <row r="6045" spans="1:5" ht="13.5" thickBot="1">
      <c r="A6045" s="3" t="s">
        <v>2696</v>
      </c>
      <c r="B6045" s="6" t="s">
        <v>3142</v>
      </c>
      <c r="C6045" s="4" t="str">
        <f t="shared" ref="C6045" si="7245">LEFT(A6045,(FIND(" miles",A6045,1)-1))</f>
        <v>2</v>
      </c>
    </row>
    <row r="6046" spans="1:5" ht="13.5" thickBot="1">
      <c r="A6046" s="7">
        <v>0</v>
      </c>
      <c r="B6046" s="2" t="s">
        <v>3139</v>
      </c>
      <c r="C6046" s="8" t="str">
        <f t="shared" ref="C6046" si="7246">MID(A6042,FIND(" - ",A6042)+3, 2)</f>
        <v>15</v>
      </c>
    </row>
    <row r="6047" spans="1:5" ht="13.5" thickBot="1">
      <c r="A6047" s="1" t="s">
        <v>2751</v>
      </c>
      <c r="B6047" s="2" t="s">
        <v>3138</v>
      </c>
      <c r="C6047" s="4" t="str">
        <f t="shared" ref="C6047" si="7247">LEFT(A6047,(FIND(" -",A6047,1)-1))</f>
        <v>10/8/2018</v>
      </c>
    </row>
    <row r="6048" spans="1:5" ht="13.5" thickBot="1">
      <c r="A6048" s="3" t="s">
        <v>1575</v>
      </c>
      <c r="B6048" s="2" t="s">
        <v>3140</v>
      </c>
      <c r="C6048" s="8" t="str">
        <f t="shared" ref="C6048:C6049" si="7248">MID(A6048,FIND(" - ",A6048)+3,LEN(A6048))</f>
        <v>The Children's Hospital of Philadelphia (CHOP)</v>
      </c>
      <c r="D6048" s="2" t="s">
        <v>3143</v>
      </c>
      <c r="E6048" s="4" t="str">
        <f t="shared" ref="E6048" si="7249">LEFT(A6048,(FIND(" checkout",A6048,1)-1))</f>
        <v>4:51 PM</v>
      </c>
    </row>
    <row r="6049" spans="1:5" ht="13.5" thickBot="1">
      <c r="A6049" s="5" t="s">
        <v>2752</v>
      </c>
      <c r="B6049" s="2" t="s">
        <v>3141</v>
      </c>
      <c r="C6049" s="8" t="str">
        <f t="shared" si="7248"/>
        <v>20th &amp; Fairmount</v>
      </c>
      <c r="D6049" s="2" t="s">
        <v>3144</v>
      </c>
      <c r="E6049" s="4" t="str">
        <f t="shared" ref="E6049" si="7250">LEFT(A6049,(FIND(" return",A6049,1)-1))</f>
        <v>5:11 PM</v>
      </c>
    </row>
    <row r="6050" spans="1:5" ht="13.5" thickBot="1">
      <c r="A6050" s="3" t="s">
        <v>68</v>
      </c>
      <c r="B6050" s="6" t="s">
        <v>3142</v>
      </c>
      <c r="C6050" s="4" t="str">
        <f t="shared" ref="C6050" si="7251">LEFT(A6050,(FIND(" miles",A6050,1)-1))</f>
        <v>3</v>
      </c>
    </row>
    <row r="6051" spans="1:5" ht="13.5" thickBot="1">
      <c r="A6051" s="7">
        <v>0</v>
      </c>
      <c r="B6051" s="2" t="s">
        <v>3139</v>
      </c>
      <c r="C6051" s="8" t="str">
        <f t="shared" ref="C6051" si="7252">MID(A6047,FIND(" - ",A6047)+3, 2)</f>
        <v>20</v>
      </c>
    </row>
    <row r="6052" spans="1:5" ht="13.5" thickBot="1">
      <c r="A6052" s="1" t="s">
        <v>2753</v>
      </c>
      <c r="B6052" s="2" t="s">
        <v>3138</v>
      </c>
      <c r="C6052" s="4" t="str">
        <f t="shared" ref="C6052" si="7253">LEFT(A6052,(FIND(" -",A6052,1)-1))</f>
        <v>10/9/2018</v>
      </c>
    </row>
    <row r="6053" spans="1:5" ht="13.5" thickBot="1">
      <c r="A6053" s="3" t="s">
        <v>2754</v>
      </c>
      <c r="B6053" s="2" t="s">
        <v>3140</v>
      </c>
      <c r="C6053" s="8" t="str">
        <f t="shared" ref="C6053:C6054" si="7254">MID(A6053,FIND(" - ",A6053)+3,LEN(A6053))</f>
        <v>23rd &amp; Fairmount</v>
      </c>
      <c r="D6053" s="2" t="s">
        <v>3143</v>
      </c>
      <c r="E6053" s="4" t="str">
        <f t="shared" ref="E6053" si="7255">LEFT(A6053,(FIND(" checkout",A6053,1)-1))</f>
        <v>8:39 AM</v>
      </c>
    </row>
    <row r="6054" spans="1:5" ht="13.5" thickBot="1">
      <c r="A6054" s="5" t="s">
        <v>2732</v>
      </c>
      <c r="B6054" s="2" t="s">
        <v>3141</v>
      </c>
      <c r="C6054" s="8" t="str">
        <f t="shared" si="7254"/>
        <v>27th &amp; South</v>
      </c>
      <c r="D6054" s="2" t="s">
        <v>3144</v>
      </c>
      <c r="E6054" s="4" t="str">
        <f t="shared" ref="E6054" si="7256">LEFT(A6054,(FIND(" return",A6054,1)-1))</f>
        <v>8:54 AM</v>
      </c>
    </row>
    <row r="6055" spans="1:5" ht="13.5" thickBot="1">
      <c r="A6055" s="3" t="s">
        <v>2696</v>
      </c>
      <c r="B6055" s="6" t="s">
        <v>3142</v>
      </c>
      <c r="C6055" s="4" t="str">
        <f t="shared" ref="C6055" si="7257">LEFT(A6055,(FIND(" miles",A6055,1)-1))</f>
        <v>2</v>
      </c>
    </row>
    <row r="6056" spans="1:5" ht="13.5" thickBot="1">
      <c r="A6056" s="7">
        <v>0</v>
      </c>
      <c r="B6056" s="2" t="s">
        <v>3139</v>
      </c>
      <c r="C6056" s="8" t="str">
        <f t="shared" ref="C6056" si="7258">MID(A6052,FIND(" - ",A6052)+3, 2)</f>
        <v>15</v>
      </c>
    </row>
    <row r="6057" spans="1:5" ht="13.5" thickBot="1">
      <c r="A6057" s="1" t="s">
        <v>2755</v>
      </c>
      <c r="B6057" s="2" t="s">
        <v>3138</v>
      </c>
      <c r="C6057" s="4" t="str">
        <f t="shared" ref="C6057" si="7259">LEFT(A6057,(FIND(" -",A6057,1)-1))</f>
        <v>10/9/2018</v>
      </c>
    </row>
    <row r="6058" spans="1:5" ht="13.5" thickBot="1">
      <c r="A6058" s="3" t="s">
        <v>2756</v>
      </c>
      <c r="B6058" s="2" t="s">
        <v>3140</v>
      </c>
      <c r="C6058" s="8" t="str">
        <f t="shared" ref="C6058:C6059" si="7260">MID(A6058,FIND(" - ",A6058)+3,LEN(A6058))</f>
        <v>23rd &amp; South</v>
      </c>
      <c r="D6058" s="2" t="s">
        <v>3143</v>
      </c>
      <c r="E6058" s="4" t="str">
        <f t="shared" ref="E6058" si="7261">LEFT(A6058,(FIND(" checkout",A6058,1)-1))</f>
        <v>4:44 PM</v>
      </c>
    </row>
    <row r="6059" spans="1:5" ht="13.5" thickBot="1">
      <c r="A6059" s="5" t="s">
        <v>2757</v>
      </c>
      <c r="B6059" s="2" t="s">
        <v>3141</v>
      </c>
      <c r="C6059" s="8" t="str">
        <f t="shared" si="7260"/>
        <v>23rd &amp; Fairmount</v>
      </c>
      <c r="D6059" s="2" t="s">
        <v>3144</v>
      </c>
      <c r="E6059" s="4" t="str">
        <f t="shared" ref="E6059" si="7262">LEFT(A6059,(FIND(" return",A6059,1)-1))</f>
        <v>4:56 PM</v>
      </c>
    </row>
    <row r="6060" spans="1:5" ht="13.5" thickBot="1">
      <c r="A6060" s="3" t="s">
        <v>2716</v>
      </c>
      <c r="B6060" s="6" t="s">
        <v>3142</v>
      </c>
      <c r="C6060" s="4" t="str">
        <f t="shared" ref="C6060" si="7263">LEFT(A6060,(FIND(" miles",A6060,1)-1))</f>
        <v>1</v>
      </c>
    </row>
    <row r="6061" spans="1:5" ht="13.5" thickBot="1">
      <c r="A6061" s="7">
        <v>0</v>
      </c>
      <c r="B6061" s="2" t="s">
        <v>3139</v>
      </c>
      <c r="C6061" s="8" t="str">
        <f t="shared" ref="C6061" si="7264">MID(A6057,FIND(" - ",A6057)+3, 2)</f>
        <v>12</v>
      </c>
    </row>
    <row r="6062" spans="1:5" ht="13.5" thickBot="1">
      <c r="A6062" s="1" t="s">
        <v>2758</v>
      </c>
      <c r="B6062" s="2" t="s">
        <v>3138</v>
      </c>
      <c r="C6062" s="4" t="str">
        <f t="shared" ref="C6062" si="7265">LEFT(A6062,(FIND(" -",A6062,1)-1))</f>
        <v>10/10/2018</v>
      </c>
    </row>
    <row r="6063" spans="1:5" ht="13.5" thickBot="1">
      <c r="A6063" s="3" t="s">
        <v>2759</v>
      </c>
      <c r="B6063" s="2" t="s">
        <v>3140</v>
      </c>
      <c r="C6063" s="8" t="str">
        <f t="shared" ref="C6063:C6064" si="7266">MID(A6063,FIND(" - ",A6063)+3,LEN(A6063))</f>
        <v>20th &amp; Fairmount</v>
      </c>
      <c r="D6063" s="2" t="s">
        <v>3143</v>
      </c>
      <c r="E6063" s="4" t="str">
        <f t="shared" ref="E6063" si="7267">LEFT(A6063,(FIND(" checkout",A6063,1)-1))</f>
        <v>7:42 AM</v>
      </c>
    </row>
    <row r="6064" spans="1:5" ht="13.5" thickBot="1">
      <c r="A6064" s="5" t="s">
        <v>2760</v>
      </c>
      <c r="B6064" s="2" t="s">
        <v>3141</v>
      </c>
      <c r="C6064" s="8" t="str">
        <f t="shared" si="7266"/>
        <v>27th &amp; South</v>
      </c>
      <c r="D6064" s="2" t="s">
        <v>3144</v>
      </c>
      <c r="E6064" s="4" t="str">
        <f t="shared" ref="E6064" si="7268">LEFT(A6064,(FIND(" return",A6064,1)-1))</f>
        <v>8:00 AM</v>
      </c>
    </row>
    <row r="6065" spans="1:5" ht="13.5" thickBot="1">
      <c r="A6065" s="3" t="s">
        <v>2696</v>
      </c>
      <c r="B6065" s="6" t="s">
        <v>3142</v>
      </c>
      <c r="C6065" s="4" t="str">
        <f t="shared" ref="C6065" si="7269">LEFT(A6065,(FIND(" miles",A6065,1)-1))</f>
        <v>2</v>
      </c>
    </row>
    <row r="6066" spans="1:5" ht="13.5" thickBot="1">
      <c r="A6066" s="7">
        <v>0</v>
      </c>
      <c r="B6066" s="2" t="s">
        <v>3139</v>
      </c>
      <c r="C6066" s="8" t="str">
        <f t="shared" ref="C6066" si="7270">MID(A6062,FIND(" - ",A6062)+3, 2)</f>
        <v>18</v>
      </c>
    </row>
    <row r="6067" spans="1:5" ht="13.5" thickBot="1">
      <c r="A6067" s="1" t="s">
        <v>2761</v>
      </c>
      <c r="B6067" s="2" t="s">
        <v>3138</v>
      </c>
      <c r="C6067" s="4" t="str">
        <f t="shared" ref="C6067" si="7271">LEFT(A6067,(FIND(" -",A6067,1)-1))</f>
        <v>10/10/2018</v>
      </c>
    </row>
    <row r="6068" spans="1:5" ht="13.5" thickBot="1">
      <c r="A6068" s="3" t="s">
        <v>2762</v>
      </c>
      <c r="B6068" s="2" t="s">
        <v>3140</v>
      </c>
      <c r="C6068" s="8" t="str">
        <f t="shared" ref="C6068:C6069" si="7272">MID(A6068,FIND(" - ",A6068)+3,LEN(A6068))</f>
        <v>27th &amp; South</v>
      </c>
      <c r="D6068" s="2" t="s">
        <v>3143</v>
      </c>
      <c r="E6068" s="4" t="str">
        <f t="shared" ref="E6068" si="7273">LEFT(A6068,(FIND(" checkout",A6068,1)-1))</f>
        <v>4:50 PM</v>
      </c>
    </row>
    <row r="6069" spans="1:5" ht="13.5" thickBot="1">
      <c r="A6069" s="5" t="s">
        <v>2763</v>
      </c>
      <c r="B6069" s="2" t="s">
        <v>3141</v>
      </c>
      <c r="C6069" s="8" t="str">
        <f t="shared" si="7272"/>
        <v>27th &amp; South</v>
      </c>
      <c r="D6069" s="2" t="s">
        <v>3144</v>
      </c>
      <c r="E6069" s="4" t="str">
        <f t="shared" ref="E6069" si="7274">LEFT(A6069,(FIND(" return",A6069,1)-1))</f>
        <v>4:51 PM</v>
      </c>
    </row>
    <row r="6070" spans="1:5" ht="13.5" thickBot="1">
      <c r="A6070" s="3" t="s">
        <v>118</v>
      </c>
      <c r="B6070" s="6" t="s">
        <v>3142</v>
      </c>
      <c r="C6070" s="4" t="str">
        <f t="shared" ref="C6070" si="7275">LEFT(A6070,(FIND(" miles",A6070,1)-1))</f>
        <v>0</v>
      </c>
    </row>
    <row r="6071" spans="1:5" ht="13.5" thickBot="1">
      <c r="A6071" s="7">
        <v>0</v>
      </c>
      <c r="B6071" s="2" t="s">
        <v>3139</v>
      </c>
      <c r="C6071" s="8" t="str">
        <f t="shared" ref="C6071" si="7276">MID(A6067,FIND(" - ",A6067)+3, 2)</f>
        <v xml:space="preserve">1 </v>
      </c>
    </row>
    <row r="6072" spans="1:5" ht="13.5" thickBot="1">
      <c r="A6072" s="1" t="s">
        <v>2764</v>
      </c>
      <c r="B6072" s="2" t="s">
        <v>3138</v>
      </c>
      <c r="C6072" s="4" t="str">
        <f t="shared" ref="C6072" si="7277">LEFT(A6072,(FIND(" -",A6072,1)-1))</f>
        <v>10/10/2018</v>
      </c>
    </row>
    <row r="6073" spans="1:5" ht="13.5" thickBot="1">
      <c r="A6073" s="3" t="s">
        <v>2765</v>
      </c>
      <c r="B6073" s="2" t="s">
        <v>3140</v>
      </c>
      <c r="C6073" s="8" t="str">
        <f t="shared" ref="C6073:C6074" si="7278">MID(A6073,FIND(" - ",A6073)+3,LEN(A6073))</f>
        <v>27th &amp; South</v>
      </c>
      <c r="D6073" s="2" t="s">
        <v>3143</v>
      </c>
      <c r="E6073" s="4" t="str">
        <f t="shared" ref="E6073" si="7279">LEFT(A6073,(FIND(" checkout",A6073,1)-1))</f>
        <v>4:51 PM</v>
      </c>
    </row>
    <row r="6074" spans="1:5" ht="13.5" thickBot="1">
      <c r="A6074" s="5" t="s">
        <v>1662</v>
      </c>
      <c r="B6074" s="2" t="s">
        <v>3141</v>
      </c>
      <c r="C6074" s="8" t="str">
        <f t="shared" si="7278"/>
        <v>20th &amp; Fairmount</v>
      </c>
      <c r="D6074" s="2" t="s">
        <v>3144</v>
      </c>
      <c r="E6074" s="4" t="str">
        <f t="shared" ref="E6074" si="7280">LEFT(A6074,(FIND(" return",A6074,1)-1))</f>
        <v>5:06 PM</v>
      </c>
    </row>
    <row r="6075" spans="1:5" ht="13.5" thickBot="1">
      <c r="A6075" s="3" t="s">
        <v>2696</v>
      </c>
      <c r="B6075" s="6" t="s">
        <v>3142</v>
      </c>
      <c r="C6075" s="4" t="str">
        <f t="shared" ref="C6075" si="7281">LEFT(A6075,(FIND(" miles",A6075,1)-1))</f>
        <v>2</v>
      </c>
    </row>
    <row r="6076" spans="1:5" ht="13.5" thickBot="1">
      <c r="A6076" s="7">
        <v>0</v>
      </c>
      <c r="B6076" s="2" t="s">
        <v>3139</v>
      </c>
      <c r="C6076" s="8" t="str">
        <f t="shared" ref="C6076" si="7282">MID(A6072,FIND(" - ",A6072)+3, 2)</f>
        <v>15</v>
      </c>
    </row>
    <row r="6077" spans="1:5" ht="13.5" thickBot="1">
      <c r="A6077" s="1" t="s">
        <v>2766</v>
      </c>
      <c r="B6077" s="2" t="s">
        <v>3138</v>
      </c>
      <c r="C6077" s="4" t="str">
        <f t="shared" ref="C6077" si="7283">LEFT(A6077,(FIND(" -",A6077,1)-1))</f>
        <v>10/10/2018</v>
      </c>
    </row>
    <row r="6078" spans="1:5" ht="13.5" thickBot="1">
      <c r="A6078" s="3" t="s">
        <v>2767</v>
      </c>
      <c r="B6078" s="2" t="s">
        <v>3140</v>
      </c>
      <c r="C6078" s="8" t="str">
        <f t="shared" ref="C6078:C6079" si="7284">MID(A6078,FIND(" - ",A6078)+3,LEN(A6078))</f>
        <v>20th &amp; Fairmount</v>
      </c>
      <c r="D6078" s="2" t="s">
        <v>3143</v>
      </c>
      <c r="E6078" s="4" t="str">
        <f t="shared" ref="E6078" si="7285">LEFT(A6078,(FIND(" checkout",A6078,1)-1))</f>
        <v>5:45 PM</v>
      </c>
    </row>
    <row r="6079" spans="1:5" ht="13.5" thickBot="1">
      <c r="A6079" s="5" t="s">
        <v>2768</v>
      </c>
      <c r="B6079" s="2" t="s">
        <v>3141</v>
      </c>
      <c r="C6079" s="8" t="str">
        <f t="shared" si="7284"/>
        <v>6th &amp; Race</v>
      </c>
      <c r="D6079" s="2" t="s">
        <v>3144</v>
      </c>
      <c r="E6079" s="4" t="str">
        <f t="shared" ref="E6079" si="7286">LEFT(A6079,(FIND(" return",A6079,1)-1))</f>
        <v>5:59 PM</v>
      </c>
    </row>
    <row r="6080" spans="1:5" ht="13.5" thickBot="1">
      <c r="A6080" s="3" t="s">
        <v>2696</v>
      </c>
      <c r="B6080" s="6" t="s">
        <v>3142</v>
      </c>
      <c r="C6080" s="4" t="str">
        <f t="shared" ref="C6080" si="7287">LEFT(A6080,(FIND(" miles",A6080,1)-1))</f>
        <v>2</v>
      </c>
    </row>
    <row r="6081" spans="1:5" ht="13.5" thickBot="1">
      <c r="A6081" s="7">
        <v>0</v>
      </c>
      <c r="B6081" s="2" t="s">
        <v>3139</v>
      </c>
      <c r="C6081" s="8" t="str">
        <f t="shared" ref="C6081" si="7288">MID(A6077,FIND(" - ",A6077)+3, 2)</f>
        <v>14</v>
      </c>
    </row>
    <row r="6082" spans="1:5" ht="13.5" thickBot="1">
      <c r="A6082" s="1" t="s">
        <v>2769</v>
      </c>
      <c r="B6082" s="2" t="s">
        <v>3138</v>
      </c>
      <c r="C6082" s="4" t="str">
        <f t="shared" ref="C6082" si="7289">LEFT(A6082,(FIND(" -",A6082,1)-1))</f>
        <v>10/11/2018</v>
      </c>
    </row>
    <row r="6083" spans="1:5" ht="13.5" thickBot="1">
      <c r="A6083" s="3" t="s">
        <v>2770</v>
      </c>
      <c r="B6083" s="2" t="s">
        <v>3140</v>
      </c>
      <c r="C6083" s="8" t="str">
        <f t="shared" ref="C6083:C6084" si="7290">MID(A6083,FIND(" - ",A6083)+3,LEN(A6083))</f>
        <v>20th &amp; Fairmount</v>
      </c>
      <c r="D6083" s="2" t="s">
        <v>3143</v>
      </c>
      <c r="E6083" s="4" t="str">
        <f t="shared" ref="E6083" si="7291">LEFT(A6083,(FIND(" checkout",A6083,1)-1))</f>
        <v>12:32 PM</v>
      </c>
    </row>
    <row r="6084" spans="1:5" ht="13.5" thickBot="1">
      <c r="A6084" s="5" t="s">
        <v>2771</v>
      </c>
      <c r="B6084" s="2" t="s">
        <v>3141</v>
      </c>
      <c r="C6084" s="8" t="str">
        <f t="shared" si="7290"/>
        <v>The Children's Hospital of Philadelphia (CHOP)</v>
      </c>
      <c r="D6084" s="2" t="s">
        <v>3144</v>
      </c>
      <c r="E6084" s="4" t="str">
        <f t="shared" ref="E6084" si="7292">LEFT(A6084,(FIND(" return",A6084,1)-1))</f>
        <v>12:49 PM</v>
      </c>
    </row>
    <row r="6085" spans="1:5" ht="13.5" thickBot="1">
      <c r="A6085" s="3" t="s">
        <v>2696</v>
      </c>
      <c r="B6085" s="6" t="s">
        <v>3142</v>
      </c>
      <c r="C6085" s="4" t="str">
        <f t="shared" ref="C6085" si="7293">LEFT(A6085,(FIND(" miles",A6085,1)-1))</f>
        <v>2</v>
      </c>
    </row>
    <row r="6086" spans="1:5" ht="13.5" thickBot="1">
      <c r="A6086" s="7">
        <v>0</v>
      </c>
      <c r="B6086" s="2" t="s">
        <v>3139</v>
      </c>
      <c r="C6086" s="8" t="str">
        <f t="shared" ref="C6086" si="7294">MID(A6082,FIND(" - ",A6082)+3, 2)</f>
        <v>17</v>
      </c>
    </row>
    <row r="6087" spans="1:5" ht="13.5" thickBot="1">
      <c r="A6087" s="1" t="s">
        <v>2772</v>
      </c>
      <c r="B6087" s="2" t="s">
        <v>3138</v>
      </c>
      <c r="C6087" s="4" t="str">
        <f t="shared" ref="C6087" si="7295">LEFT(A6087,(FIND(" -",A6087,1)-1))</f>
        <v>10/11/2018</v>
      </c>
    </row>
    <row r="6088" spans="1:5" ht="13.5" thickBot="1">
      <c r="A6088" s="3" t="s">
        <v>2773</v>
      </c>
      <c r="B6088" s="2" t="s">
        <v>3140</v>
      </c>
      <c r="C6088" s="8" t="str">
        <f t="shared" ref="C6088:C6089" si="7296">MID(A6088,FIND(" - ",A6088)+3,LEN(A6088))</f>
        <v>The Children's Hospital of Philadelphia, East Service Drive</v>
      </c>
      <c r="D6088" s="2" t="s">
        <v>3143</v>
      </c>
      <c r="E6088" s="4" t="str">
        <f t="shared" ref="E6088" si="7297">LEFT(A6088,(FIND(" checkout",A6088,1)-1))</f>
        <v>4:36 PM</v>
      </c>
    </row>
    <row r="6089" spans="1:5" ht="13.5" thickBot="1">
      <c r="A6089" s="5" t="s">
        <v>1778</v>
      </c>
      <c r="B6089" s="2" t="s">
        <v>3141</v>
      </c>
      <c r="C6089" s="8" t="str">
        <f t="shared" si="7296"/>
        <v>20th &amp; Fairmount</v>
      </c>
      <c r="D6089" s="2" t="s">
        <v>3144</v>
      </c>
      <c r="E6089" s="4" t="str">
        <f t="shared" ref="E6089" si="7298">LEFT(A6089,(FIND(" return",A6089,1)-1))</f>
        <v>4:58 PM</v>
      </c>
    </row>
    <row r="6090" spans="1:5" ht="13.5" thickBot="1">
      <c r="A6090" s="3" t="s">
        <v>68</v>
      </c>
      <c r="B6090" s="6" t="s">
        <v>3142</v>
      </c>
      <c r="C6090" s="4" t="str">
        <f t="shared" ref="C6090" si="7299">LEFT(A6090,(FIND(" miles",A6090,1)-1))</f>
        <v>3</v>
      </c>
    </row>
    <row r="6091" spans="1:5" ht="13.5" thickBot="1">
      <c r="A6091" s="7">
        <v>0</v>
      </c>
      <c r="B6091" s="2" t="s">
        <v>3139</v>
      </c>
      <c r="C6091" s="8" t="str">
        <f t="shared" ref="C6091" si="7300">MID(A6087,FIND(" - ",A6087)+3, 2)</f>
        <v>22</v>
      </c>
    </row>
    <row r="6092" spans="1:5" ht="13.5" thickBot="1">
      <c r="A6092" s="1" t="s">
        <v>2774</v>
      </c>
      <c r="B6092" s="2" t="s">
        <v>3138</v>
      </c>
      <c r="C6092" s="4" t="str">
        <f t="shared" ref="C6092" si="7301">LEFT(A6092,(FIND(" -",A6092,1)-1))</f>
        <v>10/12/2018</v>
      </c>
    </row>
    <row r="6093" spans="1:5" ht="13.5" thickBot="1">
      <c r="A6093" s="3" t="s">
        <v>2775</v>
      </c>
      <c r="B6093" s="2" t="s">
        <v>3140</v>
      </c>
      <c r="C6093" s="8" t="str">
        <f t="shared" ref="C6093:C6094" si="7302">MID(A6093,FIND(" - ",A6093)+3,LEN(A6093))</f>
        <v>20th &amp; Fairmount</v>
      </c>
      <c r="D6093" s="2" t="s">
        <v>3143</v>
      </c>
      <c r="E6093" s="4" t="str">
        <f t="shared" ref="E6093" si="7303">LEFT(A6093,(FIND(" checkout",A6093,1)-1))</f>
        <v>8:00 AM</v>
      </c>
    </row>
    <row r="6094" spans="1:5" ht="13.5" thickBot="1">
      <c r="A6094" s="5" t="s">
        <v>2323</v>
      </c>
      <c r="B6094" s="2" t="s">
        <v>3141</v>
      </c>
      <c r="C6094" s="8" t="str">
        <f t="shared" si="7302"/>
        <v>27th &amp; South</v>
      </c>
      <c r="D6094" s="2" t="s">
        <v>3144</v>
      </c>
      <c r="E6094" s="4" t="str">
        <f t="shared" ref="E6094" si="7304">LEFT(A6094,(FIND(" return",A6094,1)-1))</f>
        <v>8:17 AM</v>
      </c>
    </row>
    <row r="6095" spans="1:5" ht="13.5" thickBot="1">
      <c r="A6095" s="3" t="s">
        <v>2696</v>
      </c>
      <c r="B6095" s="6" t="s">
        <v>3142</v>
      </c>
      <c r="C6095" s="4" t="str">
        <f t="shared" ref="C6095" si="7305">LEFT(A6095,(FIND(" miles",A6095,1)-1))</f>
        <v>2</v>
      </c>
    </row>
    <row r="6096" spans="1:5" ht="13.5" thickBot="1">
      <c r="A6096" s="7">
        <v>0</v>
      </c>
      <c r="B6096" s="2" t="s">
        <v>3139</v>
      </c>
      <c r="C6096" s="8" t="str">
        <f t="shared" ref="C6096" si="7306">MID(A6092,FIND(" - ",A6092)+3, 2)</f>
        <v>17</v>
      </c>
    </row>
    <row r="6097" spans="1:5" ht="13.5" thickBot="1">
      <c r="A6097" s="1" t="s">
        <v>2776</v>
      </c>
      <c r="B6097" s="2" t="s">
        <v>3138</v>
      </c>
      <c r="C6097" s="4" t="str">
        <f t="shared" ref="C6097" si="7307">LEFT(A6097,(FIND(" -",A6097,1)-1))</f>
        <v>10/12/2018</v>
      </c>
    </row>
    <row r="6098" spans="1:5" ht="13.5" thickBot="1">
      <c r="A6098" s="3" t="s">
        <v>2777</v>
      </c>
      <c r="B6098" s="2" t="s">
        <v>3140</v>
      </c>
      <c r="C6098" s="8" t="str">
        <f t="shared" ref="C6098:C6099" si="7308">MID(A6098,FIND(" - ",A6098)+3,LEN(A6098))</f>
        <v>27th &amp; South</v>
      </c>
      <c r="D6098" s="2" t="s">
        <v>3143</v>
      </c>
      <c r="E6098" s="4" t="str">
        <f t="shared" ref="E6098" si="7309">LEFT(A6098,(FIND(" checkout",A6098,1)-1))</f>
        <v>12:11 PM</v>
      </c>
    </row>
    <row r="6099" spans="1:5" ht="13.5" thickBot="1">
      <c r="A6099" s="5" t="s">
        <v>2778</v>
      </c>
      <c r="B6099" s="2" t="s">
        <v>3141</v>
      </c>
      <c r="C6099" s="8" t="str">
        <f t="shared" si="7308"/>
        <v>Rodin Museum</v>
      </c>
      <c r="D6099" s="2" t="s">
        <v>3144</v>
      </c>
      <c r="E6099" s="4" t="str">
        <f t="shared" ref="E6099" si="7310">LEFT(A6099,(FIND(" return",A6099,1)-1))</f>
        <v>12:22 PM</v>
      </c>
    </row>
    <row r="6100" spans="1:5" ht="13.5" thickBot="1">
      <c r="A6100" s="3" t="s">
        <v>2716</v>
      </c>
      <c r="B6100" s="6" t="s">
        <v>3142</v>
      </c>
      <c r="C6100" s="4" t="str">
        <f t="shared" ref="C6100" si="7311">LEFT(A6100,(FIND(" miles",A6100,1)-1))</f>
        <v>1</v>
      </c>
    </row>
    <row r="6101" spans="1:5" ht="13.5" thickBot="1">
      <c r="A6101" s="7">
        <v>0</v>
      </c>
      <c r="B6101" s="2" t="s">
        <v>3139</v>
      </c>
      <c r="C6101" s="8" t="str">
        <f t="shared" ref="C6101" si="7312">MID(A6097,FIND(" - ",A6097)+3, 2)</f>
        <v>11</v>
      </c>
    </row>
    <row r="6102" spans="1:5" ht="13.5" thickBot="1">
      <c r="A6102" s="1" t="s">
        <v>2779</v>
      </c>
      <c r="B6102" s="2" t="s">
        <v>3138</v>
      </c>
      <c r="C6102" s="4" t="str">
        <f t="shared" ref="C6102" si="7313">LEFT(A6102,(FIND(" -",A6102,1)-1))</f>
        <v>10/16/2018</v>
      </c>
    </row>
    <row r="6103" spans="1:5" ht="13.5" thickBot="1">
      <c r="A6103" s="3" t="s">
        <v>2271</v>
      </c>
      <c r="B6103" s="2" t="s">
        <v>3140</v>
      </c>
      <c r="C6103" s="8" t="str">
        <f t="shared" ref="C6103:C6104" si="7314">MID(A6103,FIND(" - ",A6103)+3,LEN(A6103))</f>
        <v>20th &amp; Fairmount</v>
      </c>
      <c r="D6103" s="2" t="s">
        <v>3143</v>
      </c>
      <c r="E6103" s="4" t="str">
        <f t="shared" ref="E6103" si="7315">LEFT(A6103,(FIND(" checkout",A6103,1)-1))</f>
        <v>8:22 AM</v>
      </c>
    </row>
    <row r="6104" spans="1:5" ht="13.5" thickBot="1">
      <c r="A6104" s="5" t="s">
        <v>2440</v>
      </c>
      <c r="B6104" s="2" t="s">
        <v>3141</v>
      </c>
      <c r="C6104" s="8" t="str">
        <f t="shared" si="7314"/>
        <v>27th &amp; South</v>
      </c>
      <c r="D6104" s="2" t="s">
        <v>3144</v>
      </c>
      <c r="E6104" s="4" t="str">
        <f t="shared" ref="E6104" si="7316">LEFT(A6104,(FIND(" return",A6104,1)-1))</f>
        <v>8:38 AM</v>
      </c>
    </row>
    <row r="6105" spans="1:5" ht="13.5" thickBot="1">
      <c r="A6105" s="3" t="s">
        <v>2696</v>
      </c>
      <c r="B6105" s="6" t="s">
        <v>3142</v>
      </c>
      <c r="C6105" s="4" t="str">
        <f t="shared" ref="C6105" si="7317">LEFT(A6105,(FIND(" miles",A6105,1)-1))</f>
        <v>2</v>
      </c>
    </row>
    <row r="6106" spans="1:5" ht="13.5" thickBot="1">
      <c r="A6106" s="7">
        <v>0</v>
      </c>
      <c r="B6106" s="2" t="s">
        <v>3139</v>
      </c>
      <c r="C6106" s="8" t="str">
        <f t="shared" ref="C6106" si="7318">MID(A6102,FIND(" - ",A6102)+3, 2)</f>
        <v>16</v>
      </c>
    </row>
    <row r="6107" spans="1:5" ht="13.5" thickBot="1">
      <c r="A6107" s="1" t="s">
        <v>2780</v>
      </c>
      <c r="B6107" s="2" t="s">
        <v>3138</v>
      </c>
      <c r="C6107" s="4" t="str">
        <f t="shared" ref="C6107" si="7319">LEFT(A6107,(FIND(" -",A6107,1)-1))</f>
        <v>10/16/2018</v>
      </c>
    </row>
    <row r="6108" spans="1:5" ht="13.5" thickBot="1">
      <c r="A6108" s="3" t="s">
        <v>2781</v>
      </c>
      <c r="B6108" s="2" t="s">
        <v>3140</v>
      </c>
      <c r="C6108" s="8" t="str">
        <f t="shared" ref="C6108:C6109" si="7320">MID(A6108,FIND(" - ",A6108)+3,LEN(A6108))</f>
        <v>27th &amp; South</v>
      </c>
      <c r="D6108" s="2" t="s">
        <v>3143</v>
      </c>
      <c r="E6108" s="4" t="str">
        <f t="shared" ref="E6108" si="7321">LEFT(A6108,(FIND(" checkout",A6108,1)-1))</f>
        <v>1:57 PM</v>
      </c>
    </row>
    <row r="6109" spans="1:5" ht="13.5" thickBot="1">
      <c r="A6109" s="5" t="s">
        <v>2782</v>
      </c>
      <c r="B6109" s="2" t="s">
        <v>3141</v>
      </c>
      <c r="C6109" s="8" t="str">
        <f t="shared" si="7320"/>
        <v>20th &amp; Fairmount</v>
      </c>
      <c r="D6109" s="2" t="s">
        <v>3144</v>
      </c>
      <c r="E6109" s="4" t="str">
        <f t="shared" ref="E6109" si="7322">LEFT(A6109,(FIND(" return",A6109,1)-1))</f>
        <v>2:10 PM</v>
      </c>
    </row>
    <row r="6110" spans="1:5" ht="13.5" thickBot="1">
      <c r="A6110" s="3" t="s">
        <v>2716</v>
      </c>
      <c r="B6110" s="6" t="s">
        <v>3142</v>
      </c>
      <c r="C6110" s="4" t="str">
        <f t="shared" ref="C6110" si="7323">LEFT(A6110,(FIND(" miles",A6110,1)-1))</f>
        <v>1</v>
      </c>
    </row>
    <row r="6111" spans="1:5" ht="13.5" thickBot="1">
      <c r="A6111" s="7">
        <v>0</v>
      </c>
      <c r="B6111" s="2" t="s">
        <v>3139</v>
      </c>
      <c r="C6111" s="8" t="str">
        <f t="shared" ref="C6111" si="7324">MID(A6107,FIND(" - ",A6107)+3, 2)</f>
        <v>13</v>
      </c>
    </row>
    <row r="6112" spans="1:5" ht="13.5" thickBot="1">
      <c r="A6112" s="1" t="s">
        <v>2783</v>
      </c>
      <c r="B6112" s="2" t="s">
        <v>3138</v>
      </c>
      <c r="C6112" s="4" t="str">
        <f t="shared" ref="C6112" si="7325">LEFT(A6112,(FIND(" -",A6112,1)-1))</f>
        <v>10/17/2018</v>
      </c>
    </row>
    <row r="6113" spans="1:5" ht="13.5" thickBot="1">
      <c r="A6113" s="3" t="s">
        <v>113</v>
      </c>
      <c r="B6113" s="2" t="s">
        <v>3140</v>
      </c>
      <c r="C6113" s="8" t="str">
        <f t="shared" ref="C6113:C6114" si="7326">MID(A6113,FIND(" - ",A6113)+3,LEN(A6113))</f>
        <v>23rd &amp; Fairmount</v>
      </c>
      <c r="D6113" s="2" t="s">
        <v>3143</v>
      </c>
      <c r="E6113" s="4" t="str">
        <f t="shared" ref="E6113" si="7327">LEFT(A6113,(FIND(" checkout",A6113,1)-1))</f>
        <v>8:13 AM</v>
      </c>
    </row>
    <row r="6114" spans="1:5" ht="13.5" thickBot="1">
      <c r="A6114" s="5" t="s">
        <v>2784</v>
      </c>
      <c r="B6114" s="2" t="s">
        <v>3141</v>
      </c>
      <c r="C6114" s="8" t="str">
        <f t="shared" si="7326"/>
        <v>23rd &amp; Fairmount</v>
      </c>
      <c r="D6114" s="2" t="s">
        <v>3144</v>
      </c>
      <c r="E6114" s="4" t="str">
        <f t="shared" ref="E6114" si="7328">LEFT(A6114,(FIND(" return",A6114,1)-1))</f>
        <v>8:13 AM</v>
      </c>
    </row>
    <row r="6115" spans="1:5" ht="13.5" thickBot="1">
      <c r="A6115" s="3" t="s">
        <v>118</v>
      </c>
      <c r="B6115" s="6" t="s">
        <v>3142</v>
      </c>
      <c r="C6115" s="4" t="str">
        <f t="shared" ref="C6115" si="7329">LEFT(A6115,(FIND(" miles",A6115,1)-1))</f>
        <v>0</v>
      </c>
    </row>
    <row r="6116" spans="1:5" ht="13.5" thickBot="1">
      <c r="A6116" s="7">
        <v>0</v>
      </c>
      <c r="B6116" s="2" t="s">
        <v>3139</v>
      </c>
      <c r="C6116" s="8" t="str">
        <f t="shared" ref="C6116" si="7330">MID(A6112,FIND(" - ",A6112)+3, 2)</f>
        <v xml:space="preserve">0 </v>
      </c>
    </row>
    <row r="6117" spans="1:5" ht="13.5" thickBot="1">
      <c r="A6117" s="1" t="s">
        <v>2785</v>
      </c>
      <c r="B6117" s="2" t="s">
        <v>3138</v>
      </c>
      <c r="C6117" s="4" t="str">
        <f t="shared" ref="C6117" si="7331">LEFT(A6117,(FIND(" -",A6117,1)-1))</f>
        <v>10/17/2018</v>
      </c>
    </row>
    <row r="6118" spans="1:5" ht="13.5" thickBot="1">
      <c r="A6118" s="3" t="s">
        <v>113</v>
      </c>
      <c r="B6118" s="2" t="s">
        <v>3140</v>
      </c>
      <c r="C6118" s="8" t="str">
        <f t="shared" ref="C6118:C6119" si="7332">MID(A6118,FIND(" - ",A6118)+3,LEN(A6118))</f>
        <v>23rd &amp; Fairmount</v>
      </c>
      <c r="D6118" s="2" t="s">
        <v>3143</v>
      </c>
      <c r="E6118" s="4" t="str">
        <f t="shared" ref="E6118" si="7333">LEFT(A6118,(FIND(" checkout",A6118,1)-1))</f>
        <v>8:13 AM</v>
      </c>
    </row>
    <row r="6119" spans="1:5" ht="13.5" thickBot="1">
      <c r="A6119" s="5" t="s">
        <v>2579</v>
      </c>
      <c r="B6119" s="2" t="s">
        <v>3141</v>
      </c>
      <c r="C6119" s="8" t="str">
        <f t="shared" si="7332"/>
        <v>27th &amp; South</v>
      </c>
      <c r="D6119" s="2" t="s">
        <v>3144</v>
      </c>
      <c r="E6119" s="4" t="str">
        <f t="shared" ref="E6119" si="7334">LEFT(A6119,(FIND(" return",A6119,1)-1))</f>
        <v>8:28 AM</v>
      </c>
    </row>
    <row r="6120" spans="1:5" ht="13.5" thickBot="1">
      <c r="A6120" s="3" t="s">
        <v>2696</v>
      </c>
      <c r="B6120" s="6" t="s">
        <v>3142</v>
      </c>
      <c r="C6120" s="4" t="str">
        <f t="shared" ref="C6120" si="7335">LEFT(A6120,(FIND(" miles",A6120,1)-1))</f>
        <v>2</v>
      </c>
    </row>
    <row r="6121" spans="1:5" ht="13.5" thickBot="1">
      <c r="A6121" s="7">
        <v>0</v>
      </c>
      <c r="B6121" s="2" t="s">
        <v>3139</v>
      </c>
      <c r="C6121" s="8" t="str">
        <f t="shared" ref="C6121" si="7336">MID(A6117,FIND(" - ",A6117)+3, 2)</f>
        <v>15</v>
      </c>
    </row>
    <row r="6122" spans="1:5" ht="13.5" thickBot="1">
      <c r="A6122" s="1" t="s">
        <v>2786</v>
      </c>
      <c r="B6122" s="2" t="s">
        <v>3138</v>
      </c>
      <c r="C6122" s="4" t="str">
        <f t="shared" ref="C6122" si="7337">LEFT(A6122,(FIND(" -",A6122,1)-1))</f>
        <v>10/17/2018</v>
      </c>
    </row>
    <row r="6123" spans="1:5" ht="13.5" thickBot="1">
      <c r="A6123" s="3" t="s">
        <v>2787</v>
      </c>
      <c r="B6123" s="2" t="s">
        <v>3140</v>
      </c>
      <c r="C6123" s="8" t="str">
        <f t="shared" ref="C6123:C6124" si="7338">MID(A6123,FIND(" - ",A6123)+3,LEN(A6123))</f>
        <v>27th &amp; South</v>
      </c>
      <c r="D6123" s="2" t="s">
        <v>3143</v>
      </c>
      <c r="E6123" s="4" t="str">
        <f t="shared" ref="E6123" si="7339">LEFT(A6123,(FIND(" checkout",A6123,1)-1))</f>
        <v>5:04 PM</v>
      </c>
    </row>
    <row r="6124" spans="1:5" ht="13.5" thickBot="1">
      <c r="A6124" s="5" t="s">
        <v>2788</v>
      </c>
      <c r="B6124" s="2" t="s">
        <v>3141</v>
      </c>
      <c r="C6124" s="8" t="str">
        <f t="shared" si="7338"/>
        <v>17th &amp; Pine</v>
      </c>
      <c r="D6124" s="2" t="s">
        <v>3144</v>
      </c>
      <c r="E6124" s="4" t="str">
        <f t="shared" ref="E6124" si="7340">LEFT(A6124,(FIND(" return",A6124,1)-1))</f>
        <v>5:12 PM</v>
      </c>
    </row>
    <row r="6125" spans="1:5" ht="13.5" thickBot="1">
      <c r="A6125" s="3" t="s">
        <v>2716</v>
      </c>
      <c r="B6125" s="6" t="s">
        <v>3142</v>
      </c>
      <c r="C6125" s="4" t="str">
        <f t="shared" ref="C6125" si="7341">LEFT(A6125,(FIND(" miles",A6125,1)-1))</f>
        <v>1</v>
      </c>
    </row>
    <row r="6126" spans="1:5" ht="13.5" thickBot="1">
      <c r="A6126" s="7">
        <v>0</v>
      </c>
      <c r="B6126" s="2" t="s">
        <v>3139</v>
      </c>
      <c r="C6126" s="8" t="str">
        <f t="shared" ref="C6126" si="7342">MID(A6122,FIND(" - ",A6122)+3, 2)</f>
        <v xml:space="preserve">8 </v>
      </c>
    </row>
    <row r="6127" spans="1:5" ht="13.5" thickBot="1">
      <c r="A6127" s="1" t="s">
        <v>2789</v>
      </c>
      <c r="B6127" s="2" t="s">
        <v>3138</v>
      </c>
      <c r="C6127" s="4" t="str">
        <f t="shared" ref="C6127" si="7343">LEFT(A6127,(FIND(" -",A6127,1)-1))</f>
        <v>10/18/2018</v>
      </c>
    </row>
    <row r="6128" spans="1:5" ht="13.5" thickBot="1">
      <c r="A6128" s="3" t="s">
        <v>2790</v>
      </c>
      <c r="B6128" s="2" t="s">
        <v>3140</v>
      </c>
      <c r="C6128" s="8" t="str">
        <f t="shared" ref="C6128:C6129" si="7344">MID(A6128,FIND(" - ",A6128)+3,LEN(A6128))</f>
        <v>20th &amp; Fairmount</v>
      </c>
      <c r="D6128" s="2" t="s">
        <v>3143</v>
      </c>
      <c r="E6128" s="4" t="str">
        <f t="shared" ref="E6128" si="7345">LEFT(A6128,(FIND(" checkout",A6128,1)-1))</f>
        <v>8:36 AM</v>
      </c>
    </row>
    <row r="6129" spans="1:5" ht="13.5" thickBot="1">
      <c r="A6129" s="5" t="s">
        <v>2791</v>
      </c>
      <c r="B6129" s="2" t="s">
        <v>3141</v>
      </c>
      <c r="C6129" s="8" t="str">
        <f t="shared" si="7344"/>
        <v>The Children's Hospital of Philadelphia (CHOP)</v>
      </c>
      <c r="D6129" s="2" t="s">
        <v>3144</v>
      </c>
      <c r="E6129" s="4" t="str">
        <f t="shared" ref="E6129" si="7346">LEFT(A6129,(FIND(" return",A6129,1)-1))</f>
        <v>8:55 AM</v>
      </c>
    </row>
    <row r="6130" spans="1:5" ht="13.5" thickBot="1">
      <c r="A6130" s="3" t="s">
        <v>2696</v>
      </c>
      <c r="B6130" s="6" t="s">
        <v>3142</v>
      </c>
      <c r="C6130" s="4" t="str">
        <f t="shared" ref="C6130" si="7347">LEFT(A6130,(FIND(" miles",A6130,1)-1))</f>
        <v>2</v>
      </c>
    </row>
    <row r="6131" spans="1:5" ht="13.5" thickBot="1">
      <c r="A6131" s="7">
        <v>0</v>
      </c>
      <c r="B6131" s="2" t="s">
        <v>3139</v>
      </c>
      <c r="C6131" s="8" t="str">
        <f t="shared" ref="C6131" si="7348">MID(A6127,FIND(" - ",A6127)+3, 2)</f>
        <v>19</v>
      </c>
    </row>
    <row r="6132" spans="1:5" ht="13.5" thickBot="1">
      <c r="A6132" s="1" t="s">
        <v>2792</v>
      </c>
      <c r="B6132" s="2" t="s">
        <v>3138</v>
      </c>
      <c r="C6132" s="4" t="str">
        <f t="shared" ref="C6132" si="7349">LEFT(A6132,(FIND(" -",A6132,1)-1))</f>
        <v>10/18/2018</v>
      </c>
    </row>
    <row r="6133" spans="1:5" ht="13.5" thickBot="1">
      <c r="A6133" s="3" t="s">
        <v>2545</v>
      </c>
      <c r="B6133" s="2" t="s">
        <v>3140</v>
      </c>
      <c r="C6133" s="8" t="str">
        <f t="shared" ref="C6133:C6134" si="7350">MID(A6133,FIND(" - ",A6133)+3,LEN(A6133))</f>
        <v>The Children's Hospital of Philadelphia (CHOP)</v>
      </c>
      <c r="D6133" s="2" t="s">
        <v>3143</v>
      </c>
      <c r="E6133" s="4" t="str">
        <f t="shared" ref="E6133" si="7351">LEFT(A6133,(FIND(" checkout",A6133,1)-1))</f>
        <v>5:55 PM</v>
      </c>
    </row>
    <row r="6134" spans="1:5" ht="13.5" thickBot="1">
      <c r="A6134" s="5" t="s">
        <v>2793</v>
      </c>
      <c r="B6134" s="2" t="s">
        <v>3141</v>
      </c>
      <c r="C6134" s="8" t="str">
        <f t="shared" si="7350"/>
        <v>23rd &amp; Fairmount</v>
      </c>
      <c r="D6134" s="2" t="s">
        <v>3144</v>
      </c>
      <c r="E6134" s="4" t="str">
        <f t="shared" ref="E6134" si="7352">LEFT(A6134,(FIND(" return",A6134,1)-1))</f>
        <v>6:11 PM</v>
      </c>
    </row>
    <row r="6135" spans="1:5" ht="13.5" thickBot="1">
      <c r="A6135" s="3" t="s">
        <v>2696</v>
      </c>
      <c r="B6135" s="6" t="s">
        <v>3142</v>
      </c>
      <c r="C6135" s="4" t="str">
        <f t="shared" ref="C6135" si="7353">LEFT(A6135,(FIND(" miles",A6135,1)-1))</f>
        <v>2</v>
      </c>
    </row>
    <row r="6136" spans="1:5" ht="13.5" thickBot="1">
      <c r="A6136" s="7">
        <v>0</v>
      </c>
      <c r="B6136" s="2" t="s">
        <v>3139</v>
      </c>
      <c r="C6136" s="8" t="str">
        <f t="shared" ref="C6136" si="7354">MID(A6132,FIND(" - ",A6132)+3, 2)</f>
        <v>16</v>
      </c>
    </row>
    <row r="6137" spans="1:5" ht="13.5" thickBot="1">
      <c r="A6137" s="1" t="s">
        <v>2794</v>
      </c>
      <c r="B6137" s="2" t="s">
        <v>3138</v>
      </c>
      <c r="C6137" s="4" t="str">
        <f t="shared" ref="C6137" si="7355">LEFT(A6137,(FIND(" -",A6137,1)-1))</f>
        <v>10/18/2018</v>
      </c>
    </row>
    <row r="6138" spans="1:5" ht="13.5" thickBot="1">
      <c r="A6138" s="3" t="s">
        <v>2795</v>
      </c>
      <c r="B6138" s="2" t="s">
        <v>3140</v>
      </c>
      <c r="C6138" s="8" t="str">
        <f t="shared" ref="C6138:C6139" si="7356">MID(A6138,FIND(" - ",A6138)+3,LEN(A6138))</f>
        <v>20th &amp; Fairmount</v>
      </c>
      <c r="D6138" s="2" t="s">
        <v>3143</v>
      </c>
      <c r="E6138" s="4" t="str">
        <f t="shared" ref="E6138" si="7357">LEFT(A6138,(FIND(" checkout",A6138,1)-1))</f>
        <v>6:32 PM</v>
      </c>
    </row>
    <row r="6139" spans="1:5" ht="13.5" thickBot="1">
      <c r="A6139" s="5" t="s">
        <v>2796</v>
      </c>
      <c r="B6139" s="2" t="s">
        <v>3141</v>
      </c>
      <c r="C6139" s="8" t="str">
        <f t="shared" si="7356"/>
        <v>9th &amp; Arch</v>
      </c>
      <c r="D6139" s="2" t="s">
        <v>3144</v>
      </c>
      <c r="E6139" s="4" t="str">
        <f t="shared" ref="E6139" si="7358">LEFT(A6139,(FIND(" return",A6139,1)-1))</f>
        <v>6:47 PM</v>
      </c>
    </row>
    <row r="6140" spans="1:5" ht="13.5" thickBot="1">
      <c r="A6140" s="3" t="s">
        <v>2696</v>
      </c>
      <c r="B6140" s="6" t="s">
        <v>3142</v>
      </c>
      <c r="C6140" s="4" t="str">
        <f t="shared" ref="C6140" si="7359">LEFT(A6140,(FIND(" miles",A6140,1)-1))</f>
        <v>2</v>
      </c>
    </row>
    <row r="6141" spans="1:5" ht="13.5" thickBot="1">
      <c r="A6141" s="7">
        <v>0</v>
      </c>
      <c r="B6141" s="2" t="s">
        <v>3139</v>
      </c>
      <c r="C6141" s="8" t="str">
        <f t="shared" ref="C6141" si="7360">MID(A6137,FIND(" - ",A6137)+3, 2)</f>
        <v>15</v>
      </c>
    </row>
    <row r="6142" spans="1:5" ht="13.5" thickBot="1">
      <c r="A6142" s="1" t="s">
        <v>2797</v>
      </c>
      <c r="B6142" s="2" t="s">
        <v>3138</v>
      </c>
      <c r="C6142" s="4" t="str">
        <f t="shared" ref="C6142" si="7361">LEFT(A6142,(FIND(" -",A6142,1)-1))</f>
        <v>10/19/2018</v>
      </c>
    </row>
    <row r="6143" spans="1:5" ht="13.5" thickBot="1">
      <c r="A6143" s="3" t="s">
        <v>2074</v>
      </c>
      <c r="B6143" s="2" t="s">
        <v>3140</v>
      </c>
      <c r="C6143" s="8" t="str">
        <f t="shared" ref="C6143:C6144" si="7362">MID(A6143,FIND(" - ",A6143)+3,LEN(A6143))</f>
        <v>20th &amp; Fairmount</v>
      </c>
      <c r="D6143" s="2" t="s">
        <v>3143</v>
      </c>
      <c r="E6143" s="4" t="str">
        <f t="shared" ref="E6143" si="7363">LEFT(A6143,(FIND(" checkout",A6143,1)-1))</f>
        <v>8:28 AM</v>
      </c>
    </row>
    <row r="6144" spans="1:5" ht="13.5" thickBot="1">
      <c r="A6144" s="5" t="s">
        <v>2549</v>
      </c>
      <c r="B6144" s="2" t="s">
        <v>3141</v>
      </c>
      <c r="C6144" s="8" t="str">
        <f t="shared" si="7362"/>
        <v>27th &amp; South</v>
      </c>
      <c r="D6144" s="2" t="s">
        <v>3144</v>
      </c>
      <c r="E6144" s="4" t="str">
        <f t="shared" ref="E6144" si="7364">LEFT(A6144,(FIND(" return",A6144,1)-1))</f>
        <v>8:45 AM</v>
      </c>
    </row>
    <row r="6145" spans="1:5" ht="13.5" thickBot="1">
      <c r="A6145" s="3" t="s">
        <v>2696</v>
      </c>
      <c r="B6145" s="6" t="s">
        <v>3142</v>
      </c>
      <c r="C6145" s="4" t="str">
        <f t="shared" ref="C6145" si="7365">LEFT(A6145,(FIND(" miles",A6145,1)-1))</f>
        <v>2</v>
      </c>
    </row>
    <row r="6146" spans="1:5" ht="13.5" thickBot="1">
      <c r="A6146" s="7">
        <v>0</v>
      </c>
      <c r="B6146" s="2" t="s">
        <v>3139</v>
      </c>
      <c r="C6146" s="8" t="str">
        <f t="shared" ref="C6146" si="7366">MID(A6142,FIND(" - ",A6142)+3, 2)</f>
        <v>17</v>
      </c>
    </row>
    <row r="6147" spans="1:5" ht="13.5" thickBot="1">
      <c r="A6147" s="1" t="s">
        <v>2798</v>
      </c>
      <c r="B6147" s="2" t="s">
        <v>3138</v>
      </c>
      <c r="C6147" s="4" t="str">
        <f t="shared" ref="C6147" si="7367">LEFT(A6147,(FIND(" -",A6147,1)-1))</f>
        <v>10/19/2018</v>
      </c>
    </row>
    <row r="6148" spans="1:5" ht="13.5" thickBot="1">
      <c r="A6148" s="3" t="s">
        <v>2799</v>
      </c>
      <c r="B6148" s="2" t="s">
        <v>3140</v>
      </c>
      <c r="C6148" s="8" t="str">
        <f t="shared" ref="C6148:C6149" si="7368">MID(A6148,FIND(" - ",A6148)+3,LEN(A6148))</f>
        <v>27th &amp; South</v>
      </c>
      <c r="D6148" s="2" t="s">
        <v>3143</v>
      </c>
      <c r="E6148" s="4" t="str">
        <f t="shared" ref="E6148" si="7369">LEFT(A6148,(FIND(" checkout",A6148,1)-1))</f>
        <v>5:09 PM</v>
      </c>
    </row>
    <row r="6149" spans="1:5" ht="13.5" thickBot="1">
      <c r="A6149" s="5" t="s">
        <v>1466</v>
      </c>
      <c r="B6149" s="2" t="s">
        <v>3141</v>
      </c>
      <c r="C6149" s="8" t="str">
        <f t="shared" si="7368"/>
        <v>Rodin Museum</v>
      </c>
      <c r="D6149" s="2" t="s">
        <v>3144</v>
      </c>
      <c r="E6149" s="4" t="str">
        <f t="shared" ref="E6149" si="7370">LEFT(A6149,(FIND(" return",A6149,1)-1))</f>
        <v>5:23 PM</v>
      </c>
    </row>
    <row r="6150" spans="1:5" ht="13.5" thickBot="1">
      <c r="A6150" s="3" t="s">
        <v>2696</v>
      </c>
      <c r="B6150" s="6" t="s">
        <v>3142</v>
      </c>
      <c r="C6150" s="4" t="str">
        <f t="shared" ref="C6150" si="7371">LEFT(A6150,(FIND(" miles",A6150,1)-1))</f>
        <v>2</v>
      </c>
    </row>
    <row r="6151" spans="1:5" ht="13.5" thickBot="1">
      <c r="A6151" s="7">
        <v>0</v>
      </c>
      <c r="B6151" s="2" t="s">
        <v>3139</v>
      </c>
      <c r="C6151" s="8" t="str">
        <f t="shared" ref="C6151" si="7372">MID(A6147,FIND(" - ",A6147)+3, 2)</f>
        <v>14</v>
      </c>
    </row>
    <row r="6152" spans="1:5" ht="13.5" thickBot="1">
      <c r="A6152" s="1" t="s">
        <v>2800</v>
      </c>
      <c r="B6152" s="2" t="s">
        <v>3138</v>
      </c>
      <c r="C6152" s="4" t="str">
        <f t="shared" ref="C6152" si="7373">LEFT(A6152,(FIND(" -",A6152,1)-1))</f>
        <v>10/23/2018</v>
      </c>
    </row>
    <row r="6153" spans="1:5" ht="13.5" thickBot="1">
      <c r="A6153" s="3" t="s">
        <v>2801</v>
      </c>
      <c r="B6153" s="2" t="s">
        <v>3140</v>
      </c>
      <c r="C6153" s="8" t="str">
        <f t="shared" ref="C6153:C6154" si="7374">MID(A6153,FIND(" - ",A6153)+3,LEN(A6153))</f>
        <v>23rd &amp; Fairmount</v>
      </c>
      <c r="D6153" s="2" t="s">
        <v>3143</v>
      </c>
      <c r="E6153" s="4" t="str">
        <f t="shared" ref="E6153" si="7375">LEFT(A6153,(FIND(" checkout",A6153,1)-1))</f>
        <v>8:48 AM</v>
      </c>
    </row>
    <row r="6154" spans="1:5" ht="13.5" thickBot="1">
      <c r="A6154" s="5" t="s">
        <v>2802</v>
      </c>
      <c r="B6154" s="2" t="s">
        <v>3141</v>
      </c>
      <c r="C6154" s="8" t="str">
        <f t="shared" si="7374"/>
        <v>27th &amp; South</v>
      </c>
      <c r="D6154" s="2" t="s">
        <v>3144</v>
      </c>
      <c r="E6154" s="4" t="str">
        <f t="shared" ref="E6154" si="7376">LEFT(A6154,(FIND(" return",A6154,1)-1))</f>
        <v>9:02 AM</v>
      </c>
    </row>
    <row r="6155" spans="1:5" ht="13.5" thickBot="1">
      <c r="A6155" s="3" t="s">
        <v>2696</v>
      </c>
      <c r="B6155" s="6" t="s">
        <v>3142</v>
      </c>
      <c r="C6155" s="4" t="str">
        <f t="shared" ref="C6155" si="7377">LEFT(A6155,(FIND(" miles",A6155,1)-1))</f>
        <v>2</v>
      </c>
    </row>
    <row r="6156" spans="1:5" ht="13.5" thickBot="1">
      <c r="A6156" s="7">
        <v>0</v>
      </c>
      <c r="B6156" s="2" t="s">
        <v>3139</v>
      </c>
      <c r="C6156" s="8" t="str">
        <f t="shared" ref="C6156" si="7378">MID(A6152,FIND(" - ",A6152)+3, 2)</f>
        <v>14</v>
      </c>
    </row>
    <row r="6157" spans="1:5" ht="13.5" thickBot="1">
      <c r="A6157" s="1" t="s">
        <v>2803</v>
      </c>
      <c r="B6157" s="2" t="s">
        <v>3138</v>
      </c>
      <c r="C6157" s="4" t="str">
        <f t="shared" ref="C6157" si="7379">LEFT(A6157,(FIND(" -",A6157,1)-1))</f>
        <v>10/23/2018</v>
      </c>
    </row>
    <row r="6158" spans="1:5" ht="13.5" thickBot="1">
      <c r="A6158" s="3" t="s">
        <v>2804</v>
      </c>
      <c r="B6158" s="2" t="s">
        <v>3140</v>
      </c>
      <c r="C6158" s="8" t="str">
        <f t="shared" ref="C6158:C6159" si="7380">MID(A6158,FIND(" - ",A6158)+3,LEN(A6158))</f>
        <v>27th &amp; South</v>
      </c>
      <c r="D6158" s="2" t="s">
        <v>3143</v>
      </c>
      <c r="E6158" s="4" t="str">
        <f t="shared" ref="E6158" si="7381">LEFT(A6158,(FIND(" checkout",A6158,1)-1))</f>
        <v>5:17 PM</v>
      </c>
    </row>
    <row r="6159" spans="1:5" ht="13.5" thickBot="1">
      <c r="A6159" s="5" t="s">
        <v>1897</v>
      </c>
      <c r="B6159" s="2" t="s">
        <v>3141</v>
      </c>
      <c r="C6159" s="8" t="str">
        <f t="shared" si="7380"/>
        <v>20th &amp; Fairmount</v>
      </c>
      <c r="D6159" s="2" t="s">
        <v>3144</v>
      </c>
      <c r="E6159" s="4" t="str">
        <f t="shared" ref="E6159" si="7382">LEFT(A6159,(FIND(" return",A6159,1)-1))</f>
        <v>5:32 PM</v>
      </c>
    </row>
    <row r="6160" spans="1:5" ht="13.5" thickBot="1">
      <c r="A6160" s="3" t="s">
        <v>2696</v>
      </c>
      <c r="B6160" s="6" t="s">
        <v>3142</v>
      </c>
      <c r="C6160" s="4" t="str">
        <f t="shared" ref="C6160" si="7383">LEFT(A6160,(FIND(" miles",A6160,1)-1))</f>
        <v>2</v>
      </c>
    </row>
    <row r="6161" spans="1:5" ht="13.5" thickBot="1">
      <c r="A6161" s="7">
        <v>0</v>
      </c>
      <c r="B6161" s="2" t="s">
        <v>3139</v>
      </c>
      <c r="C6161" s="8" t="str">
        <f t="shared" ref="C6161" si="7384">MID(A6157,FIND(" - ",A6157)+3, 2)</f>
        <v>15</v>
      </c>
    </row>
    <row r="6162" spans="1:5" ht="13.5" thickBot="1">
      <c r="A6162" s="1" t="s">
        <v>2805</v>
      </c>
      <c r="B6162" s="2" t="s">
        <v>3138</v>
      </c>
      <c r="C6162" s="4" t="str">
        <f t="shared" ref="C6162" si="7385">LEFT(A6162,(FIND(" -",A6162,1)-1))</f>
        <v>10/24/2018</v>
      </c>
    </row>
    <row r="6163" spans="1:5" ht="13.5" thickBot="1">
      <c r="A6163" s="3" t="s">
        <v>1822</v>
      </c>
      <c r="B6163" s="2" t="s">
        <v>3140</v>
      </c>
      <c r="C6163" s="8" t="str">
        <f t="shared" ref="C6163:C6164" si="7386">MID(A6163,FIND(" - ",A6163)+3,LEN(A6163))</f>
        <v>23rd &amp; Fairmount</v>
      </c>
      <c r="D6163" s="2" t="s">
        <v>3143</v>
      </c>
      <c r="E6163" s="4" t="str">
        <f t="shared" ref="E6163" si="7387">LEFT(A6163,(FIND(" checkout",A6163,1)-1))</f>
        <v>8:38 AM</v>
      </c>
    </row>
    <row r="6164" spans="1:5" ht="13.5" thickBot="1">
      <c r="A6164" s="5" t="s">
        <v>2806</v>
      </c>
      <c r="B6164" s="2" t="s">
        <v>3141</v>
      </c>
      <c r="C6164" s="8" t="str">
        <f t="shared" si="7386"/>
        <v>27th &amp; South</v>
      </c>
      <c r="D6164" s="2" t="s">
        <v>3144</v>
      </c>
      <c r="E6164" s="4" t="str">
        <f t="shared" ref="E6164" si="7388">LEFT(A6164,(FIND(" return",A6164,1)-1))</f>
        <v>8:52 AM</v>
      </c>
    </row>
    <row r="6165" spans="1:5" ht="13.5" thickBot="1">
      <c r="A6165" s="3" t="s">
        <v>2696</v>
      </c>
      <c r="B6165" s="6" t="s">
        <v>3142</v>
      </c>
      <c r="C6165" s="4" t="str">
        <f t="shared" ref="C6165" si="7389">LEFT(A6165,(FIND(" miles",A6165,1)-1))</f>
        <v>2</v>
      </c>
    </row>
    <row r="6166" spans="1:5" ht="13.5" thickBot="1">
      <c r="A6166" s="7">
        <v>0</v>
      </c>
      <c r="B6166" s="2" t="s">
        <v>3139</v>
      </c>
      <c r="C6166" s="8" t="str">
        <f t="shared" ref="C6166" si="7390">MID(A6162,FIND(" - ",A6162)+3, 2)</f>
        <v>14</v>
      </c>
    </row>
    <row r="6167" spans="1:5" ht="13.5" thickBot="1">
      <c r="A6167" s="1" t="s">
        <v>2807</v>
      </c>
      <c r="B6167" s="2" t="s">
        <v>3138</v>
      </c>
      <c r="C6167" s="4" t="str">
        <f t="shared" ref="C6167" si="7391">LEFT(A6167,(FIND(" -",A6167,1)-1))</f>
        <v>10/24/2018</v>
      </c>
    </row>
    <row r="6168" spans="1:5" ht="13.5" thickBot="1">
      <c r="A6168" s="3" t="s">
        <v>2808</v>
      </c>
      <c r="B6168" s="2" t="s">
        <v>3140</v>
      </c>
      <c r="C6168" s="8" t="str">
        <f t="shared" ref="C6168:C6169" si="7392">MID(A6168,FIND(" - ",A6168)+3,LEN(A6168))</f>
        <v>27th &amp; South</v>
      </c>
      <c r="D6168" s="2" t="s">
        <v>3143</v>
      </c>
      <c r="E6168" s="4" t="str">
        <f t="shared" ref="E6168" si="7393">LEFT(A6168,(FIND(" checkout",A6168,1)-1))</f>
        <v>5:21 PM</v>
      </c>
    </row>
    <row r="6169" spans="1:5" ht="13.5" thickBot="1">
      <c r="A6169" s="5" t="s">
        <v>2809</v>
      </c>
      <c r="B6169" s="2" t="s">
        <v>3141</v>
      </c>
      <c r="C6169" s="8" t="str">
        <f t="shared" si="7392"/>
        <v>27th &amp; South</v>
      </c>
      <c r="D6169" s="2" t="s">
        <v>3144</v>
      </c>
      <c r="E6169" s="4" t="str">
        <f t="shared" ref="E6169" si="7394">LEFT(A6169,(FIND(" return",A6169,1)-1))</f>
        <v>5:21 PM</v>
      </c>
    </row>
    <row r="6170" spans="1:5" ht="13.5" thickBot="1">
      <c r="A6170" s="3" t="s">
        <v>118</v>
      </c>
      <c r="B6170" s="6" t="s">
        <v>3142</v>
      </c>
      <c r="C6170" s="4" t="str">
        <f t="shared" ref="C6170" si="7395">LEFT(A6170,(FIND(" miles",A6170,1)-1))</f>
        <v>0</v>
      </c>
    </row>
    <row r="6171" spans="1:5" ht="13.5" thickBot="1">
      <c r="A6171" s="7">
        <v>0</v>
      </c>
      <c r="B6171" s="2" t="s">
        <v>3139</v>
      </c>
      <c r="C6171" s="8" t="str">
        <f t="shared" ref="C6171" si="7396">MID(A6167,FIND(" - ",A6167)+3, 2)</f>
        <v xml:space="preserve">0 </v>
      </c>
    </row>
    <row r="6172" spans="1:5" ht="13.5" thickBot="1">
      <c r="A6172" s="1" t="s">
        <v>2810</v>
      </c>
      <c r="B6172" s="2" t="s">
        <v>3138</v>
      </c>
      <c r="C6172" s="4" t="str">
        <f t="shared" ref="C6172" si="7397">LEFT(A6172,(FIND(" -",A6172,1)-1))</f>
        <v>10/24/2018</v>
      </c>
    </row>
    <row r="6173" spans="1:5" ht="13.5" thickBot="1">
      <c r="A6173" s="3" t="s">
        <v>2811</v>
      </c>
      <c r="B6173" s="2" t="s">
        <v>3140</v>
      </c>
      <c r="C6173" s="8" t="str">
        <f t="shared" ref="C6173:C6174" si="7398">MID(A6173,FIND(" - ",A6173)+3,LEN(A6173))</f>
        <v>27th &amp; South</v>
      </c>
      <c r="D6173" s="2" t="s">
        <v>3143</v>
      </c>
      <c r="E6173" s="4" t="str">
        <f t="shared" ref="E6173" si="7399">LEFT(A6173,(FIND(" checkout",A6173,1)-1))</f>
        <v>5:22 PM</v>
      </c>
    </row>
    <row r="6174" spans="1:5" ht="13.5" thickBot="1">
      <c r="A6174" s="5" t="s">
        <v>2812</v>
      </c>
      <c r="B6174" s="2" t="s">
        <v>3141</v>
      </c>
      <c r="C6174" s="8" t="str">
        <f t="shared" si="7398"/>
        <v>20th &amp; Fairmount</v>
      </c>
      <c r="D6174" s="2" t="s">
        <v>3144</v>
      </c>
      <c r="E6174" s="4" t="str">
        <f t="shared" ref="E6174" si="7400">LEFT(A6174,(FIND(" return",A6174,1)-1))</f>
        <v>5:39 PM</v>
      </c>
    </row>
    <row r="6175" spans="1:5" ht="13.5" thickBot="1">
      <c r="A6175" s="3" t="s">
        <v>2696</v>
      </c>
      <c r="B6175" s="6" t="s">
        <v>3142</v>
      </c>
      <c r="C6175" s="4" t="str">
        <f t="shared" ref="C6175" si="7401">LEFT(A6175,(FIND(" miles",A6175,1)-1))</f>
        <v>2</v>
      </c>
    </row>
    <row r="6176" spans="1:5" ht="13.5" thickBot="1">
      <c r="A6176" s="7">
        <v>0</v>
      </c>
      <c r="B6176" s="2" t="s">
        <v>3139</v>
      </c>
      <c r="C6176" s="8" t="str">
        <f t="shared" ref="C6176" si="7402">MID(A6172,FIND(" - ",A6172)+3, 2)</f>
        <v>17</v>
      </c>
    </row>
    <row r="6177" spans="1:5" ht="13.5" thickBot="1">
      <c r="A6177" s="1" t="s">
        <v>2813</v>
      </c>
      <c r="B6177" s="2" t="s">
        <v>3138</v>
      </c>
      <c r="C6177" s="4" t="str">
        <f t="shared" ref="C6177" si="7403">LEFT(A6177,(FIND(" -",A6177,1)-1))</f>
        <v>10/26/2018</v>
      </c>
    </row>
    <row r="6178" spans="1:5" ht="13.5" thickBot="1">
      <c r="A6178" s="3" t="s">
        <v>2381</v>
      </c>
      <c r="B6178" s="2" t="s">
        <v>3140</v>
      </c>
      <c r="C6178" s="8" t="str">
        <f t="shared" ref="C6178:C6179" si="7404">MID(A6178,FIND(" - ",A6178)+3,LEN(A6178))</f>
        <v>20th &amp; Fairmount</v>
      </c>
      <c r="D6178" s="2" t="s">
        <v>3143</v>
      </c>
      <c r="E6178" s="4" t="str">
        <f t="shared" ref="E6178" si="7405">LEFT(A6178,(FIND(" checkout",A6178,1)-1))</f>
        <v>8:31 AM</v>
      </c>
    </row>
    <row r="6179" spans="1:5" ht="13.5" thickBot="1">
      <c r="A6179" s="5" t="s">
        <v>2653</v>
      </c>
      <c r="B6179" s="2" t="s">
        <v>3141</v>
      </c>
      <c r="C6179" s="8" t="str">
        <f t="shared" si="7404"/>
        <v>27th &amp; South</v>
      </c>
      <c r="D6179" s="2" t="s">
        <v>3144</v>
      </c>
      <c r="E6179" s="4" t="str">
        <f t="shared" ref="E6179" si="7406">LEFT(A6179,(FIND(" return",A6179,1)-1))</f>
        <v>8:48 AM</v>
      </c>
    </row>
    <row r="6180" spans="1:5" ht="13.5" thickBot="1">
      <c r="A6180" s="3" t="s">
        <v>2696</v>
      </c>
      <c r="B6180" s="6" t="s">
        <v>3142</v>
      </c>
      <c r="C6180" s="4" t="str">
        <f t="shared" ref="C6180" si="7407">LEFT(A6180,(FIND(" miles",A6180,1)-1))</f>
        <v>2</v>
      </c>
    </row>
    <row r="6181" spans="1:5" ht="13.5" thickBot="1">
      <c r="A6181" s="7">
        <v>0</v>
      </c>
      <c r="B6181" s="2" t="s">
        <v>3139</v>
      </c>
      <c r="C6181" s="8" t="str">
        <f t="shared" ref="C6181" si="7408">MID(A6177,FIND(" - ",A6177)+3, 2)</f>
        <v>17</v>
      </c>
    </row>
    <row r="6182" spans="1:5" ht="13.5" thickBot="1">
      <c r="A6182" s="1" t="s">
        <v>2814</v>
      </c>
      <c r="B6182" s="2" t="s">
        <v>3138</v>
      </c>
      <c r="C6182" s="4" t="str">
        <f t="shared" ref="C6182" si="7409">LEFT(A6182,(FIND(" -",A6182,1)-1))</f>
        <v>10/29/2018</v>
      </c>
    </row>
    <row r="6183" spans="1:5" ht="13.5" thickBot="1">
      <c r="A6183" s="3" t="s">
        <v>2815</v>
      </c>
      <c r="B6183" s="2" t="s">
        <v>3140</v>
      </c>
      <c r="C6183" s="8" t="str">
        <f t="shared" ref="C6183:C6184" si="7410">MID(A6183,FIND(" - ",A6183)+3,LEN(A6183))</f>
        <v>20th &amp; Fairmount</v>
      </c>
      <c r="D6183" s="2" t="s">
        <v>3143</v>
      </c>
      <c r="E6183" s="4" t="str">
        <f t="shared" ref="E6183" si="7411">LEFT(A6183,(FIND(" checkout",A6183,1)-1))</f>
        <v>1:06 PM</v>
      </c>
    </row>
    <row r="6184" spans="1:5" ht="13.5" thickBot="1">
      <c r="A6184" s="5" t="s">
        <v>2816</v>
      </c>
      <c r="B6184" s="2" t="s">
        <v>3141</v>
      </c>
      <c r="C6184" s="8" t="str">
        <f t="shared" si="7410"/>
        <v>The Children's Hospital of Philadelphia (CHOP)</v>
      </c>
      <c r="D6184" s="2" t="s">
        <v>3144</v>
      </c>
      <c r="E6184" s="4" t="str">
        <f t="shared" ref="E6184" si="7412">LEFT(A6184,(FIND(" return",A6184,1)-1))</f>
        <v>1:22 PM</v>
      </c>
    </row>
    <row r="6185" spans="1:5" ht="13.5" thickBot="1">
      <c r="A6185" s="3" t="s">
        <v>2696</v>
      </c>
      <c r="B6185" s="6" t="s">
        <v>3142</v>
      </c>
      <c r="C6185" s="4" t="str">
        <f t="shared" ref="C6185" si="7413">LEFT(A6185,(FIND(" miles",A6185,1)-1))</f>
        <v>2</v>
      </c>
    </row>
    <row r="6186" spans="1:5" ht="13.5" thickBot="1">
      <c r="A6186" s="7">
        <v>0</v>
      </c>
      <c r="B6186" s="2" t="s">
        <v>3139</v>
      </c>
      <c r="C6186" s="8" t="str">
        <f t="shared" ref="C6186" si="7414">MID(A6182,FIND(" - ",A6182)+3, 2)</f>
        <v>16</v>
      </c>
    </row>
    <row r="6187" spans="1:5" ht="13.5" thickBot="1">
      <c r="A6187" s="1" t="s">
        <v>2817</v>
      </c>
      <c r="B6187" s="2" t="s">
        <v>3138</v>
      </c>
      <c r="C6187" s="4" t="str">
        <f t="shared" ref="C6187" si="7415">LEFT(A6187,(FIND(" -",A6187,1)-1))</f>
        <v>10/29/2018</v>
      </c>
    </row>
    <row r="6188" spans="1:5" ht="13.5" thickBot="1">
      <c r="A6188" s="3" t="s">
        <v>1264</v>
      </c>
      <c r="B6188" s="2" t="s">
        <v>3140</v>
      </c>
      <c r="C6188" s="8" t="str">
        <f t="shared" ref="C6188:C6189" si="7416">MID(A6188,FIND(" - ",A6188)+3,LEN(A6188))</f>
        <v>The Children's Hospital of Philadelphia (CHOP)</v>
      </c>
      <c r="D6188" s="2" t="s">
        <v>3143</v>
      </c>
      <c r="E6188" s="4" t="str">
        <f t="shared" ref="E6188" si="7417">LEFT(A6188,(FIND(" checkout",A6188,1)-1))</f>
        <v>5:19 PM</v>
      </c>
    </row>
    <row r="6189" spans="1:5" ht="13.5" thickBot="1">
      <c r="A6189" s="5" t="s">
        <v>2818</v>
      </c>
      <c r="B6189" s="2" t="s">
        <v>3141</v>
      </c>
      <c r="C6189" s="8" t="str">
        <f t="shared" si="7416"/>
        <v>Rodin Museum</v>
      </c>
      <c r="D6189" s="2" t="s">
        <v>3144</v>
      </c>
      <c r="E6189" s="4" t="str">
        <f t="shared" ref="E6189" si="7418">LEFT(A6189,(FIND(" return",A6189,1)-1))</f>
        <v>5:37 PM</v>
      </c>
    </row>
    <row r="6190" spans="1:5" ht="13.5" thickBot="1">
      <c r="A6190" s="3" t="s">
        <v>2696</v>
      </c>
      <c r="B6190" s="6" t="s">
        <v>3142</v>
      </c>
      <c r="C6190" s="4" t="str">
        <f t="shared" ref="C6190" si="7419">LEFT(A6190,(FIND(" miles",A6190,1)-1))</f>
        <v>2</v>
      </c>
    </row>
    <row r="6191" spans="1:5" ht="13.5" thickBot="1">
      <c r="A6191" s="7">
        <v>0</v>
      </c>
      <c r="B6191" s="2" t="s">
        <v>3139</v>
      </c>
      <c r="C6191" s="8" t="str">
        <f t="shared" ref="C6191" si="7420">MID(A6187,FIND(" - ",A6187)+3, 2)</f>
        <v>18</v>
      </c>
    </row>
    <row r="6192" spans="1:5" ht="13.5" thickBot="1">
      <c r="A6192" s="1" t="s">
        <v>2819</v>
      </c>
      <c r="B6192" s="2" t="s">
        <v>3138</v>
      </c>
      <c r="C6192" s="4" t="str">
        <f t="shared" ref="C6192" si="7421">LEFT(A6192,(FIND(" -",A6192,1)-1))</f>
        <v>10/30/2018</v>
      </c>
    </row>
    <row r="6193" spans="1:5" ht="13.5" thickBot="1">
      <c r="A6193" s="3" t="s">
        <v>2820</v>
      </c>
      <c r="B6193" s="2" t="s">
        <v>3140</v>
      </c>
      <c r="C6193" s="8" t="str">
        <f t="shared" ref="C6193:C6194" si="7422">MID(A6193,FIND(" - ",A6193)+3,LEN(A6193))</f>
        <v>20th &amp; Fairmount</v>
      </c>
      <c r="D6193" s="2" t="s">
        <v>3143</v>
      </c>
      <c r="E6193" s="4" t="str">
        <f t="shared" ref="E6193" si="7423">LEFT(A6193,(FIND(" checkout",A6193,1)-1))</f>
        <v>8:39 AM</v>
      </c>
    </row>
    <row r="6194" spans="1:5" ht="13.5" thickBot="1">
      <c r="A6194" s="5" t="s">
        <v>2821</v>
      </c>
      <c r="B6194" s="2" t="s">
        <v>3141</v>
      </c>
      <c r="C6194" s="8" t="str">
        <f t="shared" si="7422"/>
        <v>27th &amp; South</v>
      </c>
      <c r="D6194" s="2" t="s">
        <v>3144</v>
      </c>
      <c r="E6194" s="4" t="str">
        <f t="shared" ref="E6194" si="7424">LEFT(A6194,(FIND(" return",A6194,1)-1))</f>
        <v>8:56 AM</v>
      </c>
    </row>
    <row r="6195" spans="1:5" ht="13.5" thickBot="1">
      <c r="A6195" s="3" t="s">
        <v>2696</v>
      </c>
      <c r="B6195" s="6" t="s">
        <v>3142</v>
      </c>
      <c r="C6195" s="4" t="str">
        <f t="shared" ref="C6195" si="7425">LEFT(A6195,(FIND(" miles",A6195,1)-1))</f>
        <v>2</v>
      </c>
    </row>
    <row r="6196" spans="1:5" ht="13.5" thickBot="1">
      <c r="A6196" s="7">
        <v>0</v>
      </c>
      <c r="B6196" s="2" t="s">
        <v>3139</v>
      </c>
      <c r="C6196" s="8" t="str">
        <f t="shared" ref="C6196" si="7426">MID(A6192,FIND(" - ",A6192)+3, 2)</f>
        <v>17</v>
      </c>
    </row>
    <row r="6197" spans="1:5" ht="13.5" thickBot="1">
      <c r="A6197" s="1" t="s">
        <v>2822</v>
      </c>
      <c r="B6197" s="2" t="s">
        <v>3138</v>
      </c>
      <c r="C6197" s="4" t="str">
        <f t="shared" ref="C6197" si="7427">LEFT(A6197,(FIND(" -",A6197,1)-1))</f>
        <v>10/30/2018</v>
      </c>
    </row>
    <row r="6198" spans="1:5" ht="13.5" thickBot="1">
      <c r="A6198" s="3" t="s">
        <v>2465</v>
      </c>
      <c r="B6198" s="2" t="s">
        <v>3140</v>
      </c>
      <c r="C6198" s="8" t="str">
        <f t="shared" ref="C6198:C6199" si="7428">MID(A6198,FIND(" - ",A6198)+3,LEN(A6198))</f>
        <v>27th &amp; South</v>
      </c>
      <c r="D6198" s="2" t="s">
        <v>3143</v>
      </c>
      <c r="E6198" s="4" t="str">
        <f t="shared" ref="E6198" si="7429">LEFT(A6198,(FIND(" checkout",A6198,1)-1))</f>
        <v>4:35 PM</v>
      </c>
    </row>
    <row r="6199" spans="1:5" ht="13.5" thickBot="1">
      <c r="A6199" s="5" t="s">
        <v>2540</v>
      </c>
      <c r="B6199" s="2" t="s">
        <v>3141</v>
      </c>
      <c r="C6199" s="8" t="str">
        <f t="shared" si="7428"/>
        <v>23rd &amp; Fairmount</v>
      </c>
      <c r="D6199" s="2" t="s">
        <v>3144</v>
      </c>
      <c r="E6199" s="4" t="str">
        <f t="shared" ref="E6199" si="7430">LEFT(A6199,(FIND(" return",A6199,1)-1))</f>
        <v>4:50 PM</v>
      </c>
    </row>
    <row r="6200" spans="1:5" ht="13.5" thickBot="1">
      <c r="A6200" s="3" t="s">
        <v>2696</v>
      </c>
      <c r="B6200" s="6" t="s">
        <v>3142</v>
      </c>
      <c r="C6200" s="4" t="str">
        <f t="shared" ref="C6200" si="7431">LEFT(A6200,(FIND(" miles",A6200,1)-1))</f>
        <v>2</v>
      </c>
    </row>
    <row r="6201" spans="1:5" ht="13.5" thickBot="1">
      <c r="A6201" s="7">
        <v>0</v>
      </c>
      <c r="B6201" s="2" t="s">
        <v>3139</v>
      </c>
      <c r="C6201" s="8" t="str">
        <f t="shared" ref="C6201" si="7432">MID(A6197,FIND(" - ",A6197)+3, 2)</f>
        <v>15</v>
      </c>
    </row>
    <row r="6202" spans="1:5" ht="13.5" thickBot="1">
      <c r="A6202" s="1" t="s">
        <v>2823</v>
      </c>
      <c r="B6202" s="2" t="s">
        <v>3138</v>
      </c>
      <c r="C6202" s="4" t="str">
        <f t="shared" ref="C6202" si="7433">LEFT(A6202,(FIND(" -",A6202,1)-1))</f>
        <v>10/31/2018</v>
      </c>
    </row>
    <row r="6203" spans="1:5" ht="13.5" thickBot="1">
      <c r="A6203" s="3" t="s">
        <v>2824</v>
      </c>
      <c r="B6203" s="2" t="s">
        <v>3140</v>
      </c>
      <c r="C6203" s="8" t="str">
        <f t="shared" ref="C6203:C6204" si="7434">MID(A6203,FIND(" - ",A6203)+3,LEN(A6203))</f>
        <v>23rd &amp; Fairmount</v>
      </c>
      <c r="D6203" s="2" t="s">
        <v>3143</v>
      </c>
      <c r="E6203" s="4" t="str">
        <f t="shared" ref="E6203" si="7435">LEFT(A6203,(FIND(" checkout",A6203,1)-1))</f>
        <v>8:30 AM</v>
      </c>
    </row>
    <row r="6204" spans="1:5" ht="13.5" thickBot="1">
      <c r="A6204" s="5" t="s">
        <v>2825</v>
      </c>
      <c r="B6204" s="2" t="s">
        <v>3141</v>
      </c>
      <c r="C6204" s="8" t="str">
        <f t="shared" si="7434"/>
        <v>27th &amp; South</v>
      </c>
      <c r="D6204" s="2" t="s">
        <v>3144</v>
      </c>
      <c r="E6204" s="4" t="str">
        <f t="shared" ref="E6204" si="7436">LEFT(A6204,(FIND(" return",A6204,1)-1))</f>
        <v>8:43 AM</v>
      </c>
    </row>
    <row r="6205" spans="1:5" ht="13.5" thickBot="1">
      <c r="A6205" s="3" t="s">
        <v>2716</v>
      </c>
      <c r="B6205" s="6" t="s">
        <v>3142</v>
      </c>
      <c r="C6205" s="4" t="str">
        <f t="shared" ref="C6205" si="7437">LEFT(A6205,(FIND(" miles",A6205,1)-1))</f>
        <v>1</v>
      </c>
    </row>
    <row r="6206" spans="1:5" ht="13.5" thickBot="1">
      <c r="A6206" s="7">
        <v>0</v>
      </c>
      <c r="B6206" s="2" t="s">
        <v>3139</v>
      </c>
      <c r="C6206" s="8" t="str">
        <f t="shared" ref="C6206" si="7438">MID(A6202,FIND(" - ",A6202)+3, 2)</f>
        <v>13</v>
      </c>
    </row>
    <row r="6207" spans="1:5" ht="13.5" thickBot="1">
      <c r="A6207" s="1" t="s">
        <v>2826</v>
      </c>
      <c r="B6207" s="2" t="s">
        <v>3138</v>
      </c>
      <c r="C6207" s="4" t="str">
        <f t="shared" ref="C6207" si="7439">LEFT(A6207,(FIND(" -",A6207,1)-1))</f>
        <v>10/31/2018</v>
      </c>
    </row>
    <row r="6208" spans="1:5" ht="13.5" thickBot="1">
      <c r="A6208" s="3" t="s">
        <v>2827</v>
      </c>
      <c r="B6208" s="2" t="s">
        <v>3140</v>
      </c>
      <c r="C6208" s="8" t="str">
        <f t="shared" ref="C6208:C6209" si="7440">MID(A6208,FIND(" - ",A6208)+3,LEN(A6208))</f>
        <v>27th &amp; South</v>
      </c>
      <c r="D6208" s="2" t="s">
        <v>3143</v>
      </c>
      <c r="E6208" s="4" t="str">
        <f t="shared" ref="E6208" si="7441">LEFT(A6208,(FIND(" checkout",A6208,1)-1))</f>
        <v>5:29 PM</v>
      </c>
    </row>
    <row r="6209" spans="1:5" ht="13.5" thickBot="1">
      <c r="A6209" s="5" t="s">
        <v>2828</v>
      </c>
      <c r="B6209" s="2" t="s">
        <v>3141</v>
      </c>
      <c r="C6209" s="8" t="str">
        <f t="shared" si="7440"/>
        <v>20th &amp; Fairmount</v>
      </c>
      <c r="D6209" s="2" t="s">
        <v>3144</v>
      </c>
      <c r="E6209" s="4" t="str">
        <f t="shared" ref="E6209" si="7442">LEFT(A6209,(FIND(" return",A6209,1)-1))</f>
        <v>5:44 PM</v>
      </c>
    </row>
    <row r="6210" spans="1:5" ht="13.5" thickBot="1">
      <c r="A6210" s="3" t="s">
        <v>2696</v>
      </c>
      <c r="B6210" s="6" t="s">
        <v>3142</v>
      </c>
      <c r="C6210" s="4" t="str">
        <f t="shared" ref="C6210" si="7443">LEFT(A6210,(FIND(" miles",A6210,1)-1))</f>
        <v>2</v>
      </c>
    </row>
    <row r="6211" spans="1:5" ht="13.5" thickBot="1">
      <c r="A6211" s="7">
        <v>0</v>
      </c>
      <c r="B6211" s="2" t="s">
        <v>3139</v>
      </c>
      <c r="C6211" s="8" t="str">
        <f t="shared" ref="C6211" si="7444">MID(A6207,FIND(" - ",A6207)+3, 2)</f>
        <v>15</v>
      </c>
    </row>
    <row r="6212" spans="1:5" ht="13.5" thickBot="1">
      <c r="A6212" s="1" t="s">
        <v>2829</v>
      </c>
      <c r="B6212" s="2" t="s">
        <v>3138</v>
      </c>
      <c r="C6212" s="4" t="str">
        <f t="shared" ref="C6212" si="7445">LEFT(A6212,(FIND(" -",A6212,1)-1))</f>
        <v>10/31/2018</v>
      </c>
    </row>
    <row r="6213" spans="1:5" ht="13.5" thickBot="1">
      <c r="A6213" s="3" t="s">
        <v>2830</v>
      </c>
      <c r="B6213" s="2" t="s">
        <v>3140</v>
      </c>
      <c r="C6213" s="8" t="str">
        <f t="shared" ref="C6213:C6214" si="7446">MID(A6213,FIND(" - ",A6213)+3,LEN(A6213))</f>
        <v>20th &amp; Fairmount</v>
      </c>
      <c r="D6213" s="2" t="s">
        <v>3143</v>
      </c>
      <c r="E6213" s="4" t="str">
        <f t="shared" ref="E6213" si="7447">LEFT(A6213,(FIND(" checkout",A6213,1)-1))</f>
        <v>5:55 PM</v>
      </c>
    </row>
    <row r="6214" spans="1:5" ht="13.5" thickBot="1">
      <c r="A6214" s="5" t="s">
        <v>2831</v>
      </c>
      <c r="B6214" s="2" t="s">
        <v>3141</v>
      </c>
      <c r="C6214" s="8" t="str">
        <f t="shared" si="7446"/>
        <v>23rd &amp; Fairmount</v>
      </c>
      <c r="D6214" s="2" t="s">
        <v>3144</v>
      </c>
      <c r="E6214" s="4" t="str">
        <f t="shared" ref="E6214" si="7448">LEFT(A6214,(FIND(" return",A6214,1)-1))</f>
        <v>5:58 PM</v>
      </c>
    </row>
    <row r="6215" spans="1:5" ht="13.5" thickBot="1">
      <c r="A6215" s="3" t="s">
        <v>118</v>
      </c>
      <c r="B6215" s="6" t="s">
        <v>3142</v>
      </c>
      <c r="C6215" s="4" t="str">
        <f t="shared" ref="C6215" si="7449">LEFT(A6215,(FIND(" miles",A6215,1)-1))</f>
        <v>0</v>
      </c>
    </row>
    <row r="6216" spans="1:5" ht="13.5" thickBot="1">
      <c r="A6216" s="7">
        <v>0</v>
      </c>
      <c r="B6216" s="2" t="s">
        <v>3139</v>
      </c>
      <c r="C6216" s="8" t="str">
        <f t="shared" ref="C6216" si="7450">MID(A6212,FIND(" - ",A6212)+3, 2)</f>
        <v xml:space="preserve">3 </v>
      </c>
    </row>
    <row r="6217" spans="1:5" ht="13.5" thickBot="1">
      <c r="A6217" s="1" t="s">
        <v>2832</v>
      </c>
      <c r="B6217" s="2" t="s">
        <v>3138</v>
      </c>
      <c r="C6217" s="4" t="str">
        <f t="shared" ref="C6217" si="7451">LEFT(A6217,(FIND(" -",A6217,1)-1))</f>
        <v>11/1/2018</v>
      </c>
    </row>
    <row r="6218" spans="1:5" ht="13.5" thickBot="1">
      <c r="A6218" s="3" t="s">
        <v>1610</v>
      </c>
      <c r="B6218" s="2" t="s">
        <v>3140</v>
      </c>
      <c r="C6218" s="8" t="str">
        <f t="shared" ref="C6218:C6219" si="7452">MID(A6218,FIND(" - ",A6218)+3,LEN(A6218))</f>
        <v>20th &amp; Fairmount</v>
      </c>
      <c r="D6218" s="2" t="s">
        <v>3143</v>
      </c>
      <c r="E6218" s="4" t="str">
        <f t="shared" ref="E6218" si="7453">LEFT(A6218,(FIND(" checkout",A6218,1)-1))</f>
        <v>8:21 AM</v>
      </c>
    </row>
    <row r="6219" spans="1:5" ht="13.5" thickBot="1">
      <c r="A6219" s="5" t="s">
        <v>2833</v>
      </c>
      <c r="B6219" s="2" t="s">
        <v>3141</v>
      </c>
      <c r="C6219" s="8" t="str">
        <f t="shared" si="7452"/>
        <v>27th &amp; South</v>
      </c>
      <c r="D6219" s="2" t="s">
        <v>3144</v>
      </c>
      <c r="E6219" s="4" t="str">
        <f t="shared" ref="E6219" si="7454">LEFT(A6219,(FIND(" return",A6219,1)-1))</f>
        <v>8:40 AM</v>
      </c>
    </row>
    <row r="6220" spans="1:5" ht="13.5" thickBot="1">
      <c r="A6220" s="3" t="s">
        <v>2696</v>
      </c>
      <c r="B6220" s="6" t="s">
        <v>3142</v>
      </c>
      <c r="C6220" s="4" t="str">
        <f t="shared" ref="C6220" si="7455">LEFT(A6220,(FIND(" miles",A6220,1)-1))</f>
        <v>2</v>
      </c>
    </row>
    <row r="6221" spans="1:5" ht="13.5" thickBot="1">
      <c r="A6221" s="7">
        <v>0</v>
      </c>
      <c r="B6221" s="2" t="s">
        <v>3139</v>
      </c>
      <c r="C6221" s="8" t="str">
        <f t="shared" ref="C6221" si="7456">MID(A6217,FIND(" - ",A6217)+3, 2)</f>
        <v>19</v>
      </c>
    </row>
    <row r="6222" spans="1:5" ht="13.5" thickBot="1">
      <c r="A6222" s="1" t="s">
        <v>2832</v>
      </c>
      <c r="B6222" s="2" t="s">
        <v>3138</v>
      </c>
      <c r="C6222" s="4" t="str">
        <f t="shared" ref="C6222" si="7457">LEFT(A6222,(FIND(" -",A6222,1)-1))</f>
        <v>11/1/2018</v>
      </c>
    </row>
    <row r="6223" spans="1:5" ht="13.5" thickBot="1">
      <c r="A6223" s="3" t="s">
        <v>1264</v>
      </c>
      <c r="B6223" s="2" t="s">
        <v>3140</v>
      </c>
      <c r="C6223" s="8" t="str">
        <f t="shared" ref="C6223:C6224" si="7458">MID(A6223,FIND(" - ",A6223)+3,LEN(A6223))</f>
        <v>The Children's Hospital of Philadelphia (CHOP)</v>
      </c>
      <c r="D6223" s="2" t="s">
        <v>3143</v>
      </c>
      <c r="E6223" s="4" t="str">
        <f t="shared" ref="E6223" si="7459">LEFT(A6223,(FIND(" checkout",A6223,1)-1))</f>
        <v>5:19 PM</v>
      </c>
    </row>
    <row r="6224" spans="1:5" ht="13.5" thickBot="1">
      <c r="A6224" s="5" t="s">
        <v>1794</v>
      </c>
      <c r="B6224" s="2" t="s">
        <v>3141</v>
      </c>
      <c r="C6224" s="8" t="str">
        <f t="shared" si="7458"/>
        <v>20th &amp; Fairmount</v>
      </c>
      <c r="D6224" s="2" t="s">
        <v>3144</v>
      </c>
      <c r="E6224" s="4" t="str">
        <f t="shared" ref="E6224" si="7460">LEFT(A6224,(FIND(" return",A6224,1)-1))</f>
        <v>5:38 PM</v>
      </c>
    </row>
    <row r="6225" spans="1:5" ht="13.5" thickBot="1">
      <c r="A6225" s="3" t="s">
        <v>2696</v>
      </c>
      <c r="B6225" s="6" t="s">
        <v>3142</v>
      </c>
      <c r="C6225" s="4" t="str">
        <f t="shared" ref="C6225" si="7461">LEFT(A6225,(FIND(" miles",A6225,1)-1))</f>
        <v>2</v>
      </c>
    </row>
    <row r="6226" spans="1:5" ht="13.5" thickBot="1">
      <c r="A6226" s="7">
        <v>0</v>
      </c>
      <c r="B6226" s="2" t="s">
        <v>3139</v>
      </c>
      <c r="C6226" s="8" t="str">
        <f t="shared" ref="C6226" si="7462">MID(A6222,FIND(" - ",A6222)+3, 2)</f>
        <v>19</v>
      </c>
    </row>
    <row r="6227" spans="1:5" ht="13.5" thickBot="1">
      <c r="A6227" s="1" t="s">
        <v>2834</v>
      </c>
      <c r="B6227" s="2" t="s">
        <v>3138</v>
      </c>
      <c r="C6227" s="4" t="str">
        <f t="shared" ref="C6227" si="7463">LEFT(A6227,(FIND(" -",A6227,1)-1))</f>
        <v>11/2/2018</v>
      </c>
    </row>
    <row r="6228" spans="1:5" ht="13.5" thickBot="1">
      <c r="A6228" s="3" t="s">
        <v>1808</v>
      </c>
      <c r="B6228" s="2" t="s">
        <v>3140</v>
      </c>
      <c r="C6228" s="8" t="str">
        <f t="shared" ref="C6228:C6229" si="7464">MID(A6228,FIND(" - ",A6228)+3,LEN(A6228))</f>
        <v>20th &amp; Fairmount</v>
      </c>
      <c r="D6228" s="2" t="s">
        <v>3143</v>
      </c>
      <c r="E6228" s="4" t="str">
        <f t="shared" ref="E6228" si="7465">LEFT(A6228,(FIND(" checkout",A6228,1)-1))</f>
        <v>8:18 AM</v>
      </c>
    </row>
    <row r="6229" spans="1:5" ht="13.5" thickBot="1">
      <c r="A6229" s="5" t="s">
        <v>2332</v>
      </c>
      <c r="B6229" s="2" t="s">
        <v>3141</v>
      </c>
      <c r="C6229" s="8" t="str">
        <f t="shared" si="7464"/>
        <v>27th &amp; South</v>
      </c>
      <c r="D6229" s="2" t="s">
        <v>3144</v>
      </c>
      <c r="E6229" s="4" t="str">
        <f t="shared" ref="E6229" si="7466">LEFT(A6229,(FIND(" return",A6229,1)-1))</f>
        <v>8:35 AM</v>
      </c>
    </row>
    <row r="6230" spans="1:5" ht="13.5" thickBot="1">
      <c r="A6230" s="3" t="s">
        <v>2696</v>
      </c>
      <c r="B6230" s="6" t="s">
        <v>3142</v>
      </c>
      <c r="C6230" s="4" t="str">
        <f t="shared" ref="C6230" si="7467">LEFT(A6230,(FIND(" miles",A6230,1)-1))</f>
        <v>2</v>
      </c>
    </row>
    <row r="6231" spans="1:5" ht="13.5" thickBot="1">
      <c r="A6231" s="7">
        <v>0</v>
      </c>
      <c r="B6231" s="2" t="s">
        <v>3139</v>
      </c>
      <c r="C6231" s="8" t="str">
        <f t="shared" ref="C6231" si="7468">MID(A6227,FIND(" - ",A6227)+3, 2)</f>
        <v>17</v>
      </c>
    </row>
    <row r="6232" spans="1:5" ht="13.5" thickBot="1">
      <c r="A6232" s="1" t="s">
        <v>2835</v>
      </c>
      <c r="B6232" s="2" t="s">
        <v>3138</v>
      </c>
      <c r="C6232" s="4" t="str">
        <f t="shared" ref="C6232" si="7469">LEFT(A6232,(FIND(" -",A6232,1)-1))</f>
        <v>11/8/2018</v>
      </c>
    </row>
    <row r="6233" spans="1:5" ht="13.5" thickBot="1">
      <c r="A6233" s="3" t="s">
        <v>1578</v>
      </c>
      <c r="B6233" s="2" t="s">
        <v>3140</v>
      </c>
      <c r="C6233" s="8" t="str">
        <f t="shared" ref="C6233:C6234" si="7470">MID(A6233,FIND(" - ",A6233)+3,LEN(A6233))</f>
        <v>20th &amp; Fairmount</v>
      </c>
      <c r="D6233" s="2" t="s">
        <v>3143</v>
      </c>
      <c r="E6233" s="4" t="str">
        <f t="shared" ref="E6233" si="7471">LEFT(A6233,(FIND(" checkout",A6233,1)-1))</f>
        <v>7:58 AM</v>
      </c>
    </row>
    <row r="6234" spans="1:5" ht="13.5" thickBot="1">
      <c r="A6234" s="5" t="s">
        <v>315</v>
      </c>
      <c r="B6234" s="2" t="s">
        <v>3141</v>
      </c>
      <c r="C6234" s="8" t="str">
        <f t="shared" si="7470"/>
        <v>The Children's Hospital of Philadelphia (CHOP)</v>
      </c>
      <c r="D6234" s="2" t="s">
        <v>3144</v>
      </c>
      <c r="E6234" s="4" t="str">
        <f t="shared" ref="E6234" si="7472">LEFT(A6234,(FIND(" return",A6234,1)-1))</f>
        <v>8:16 AM</v>
      </c>
    </row>
    <row r="6235" spans="1:5" ht="13.5" thickBot="1">
      <c r="A6235" s="3" t="s">
        <v>2696</v>
      </c>
      <c r="B6235" s="6" t="s">
        <v>3142</v>
      </c>
      <c r="C6235" s="4" t="str">
        <f t="shared" ref="C6235" si="7473">LEFT(A6235,(FIND(" miles",A6235,1)-1))</f>
        <v>2</v>
      </c>
    </row>
    <row r="6236" spans="1:5" ht="13.5" thickBot="1">
      <c r="A6236" s="7">
        <v>0</v>
      </c>
      <c r="B6236" s="2" t="s">
        <v>3139</v>
      </c>
      <c r="C6236" s="8" t="str">
        <f t="shared" ref="C6236" si="7474">MID(A6232,FIND(" - ",A6232)+3, 2)</f>
        <v>18</v>
      </c>
    </row>
    <row r="6237" spans="1:5" ht="13.5" thickBot="1">
      <c r="A6237" s="1" t="s">
        <v>2836</v>
      </c>
      <c r="B6237" s="2" t="s">
        <v>3138</v>
      </c>
      <c r="C6237" s="4" t="str">
        <f t="shared" ref="C6237" si="7475">LEFT(A6237,(FIND(" -",A6237,1)-1))</f>
        <v>11/9/2018</v>
      </c>
    </row>
    <row r="6238" spans="1:5" ht="13.5" thickBot="1">
      <c r="A6238" s="3" t="s">
        <v>2204</v>
      </c>
      <c r="B6238" s="2" t="s">
        <v>3140</v>
      </c>
      <c r="C6238" s="8" t="str">
        <f t="shared" ref="C6238:C6239" si="7476">MID(A6238,FIND(" - ",A6238)+3,LEN(A6238))</f>
        <v>20th &amp; Fairmount</v>
      </c>
      <c r="D6238" s="2" t="s">
        <v>3143</v>
      </c>
      <c r="E6238" s="4" t="str">
        <f t="shared" ref="E6238" si="7477">LEFT(A6238,(FIND(" checkout",A6238,1)-1))</f>
        <v>8:30 AM</v>
      </c>
    </row>
    <row r="6239" spans="1:5" ht="13.5" thickBot="1">
      <c r="A6239" s="5" t="s">
        <v>2837</v>
      </c>
      <c r="B6239" s="2" t="s">
        <v>3141</v>
      </c>
      <c r="C6239" s="8" t="str">
        <f t="shared" si="7476"/>
        <v>20th &amp; Fairmount</v>
      </c>
      <c r="D6239" s="2" t="s">
        <v>3144</v>
      </c>
      <c r="E6239" s="4" t="str">
        <f t="shared" ref="E6239" si="7478">LEFT(A6239,(FIND(" return",A6239,1)-1))</f>
        <v>8:31 AM</v>
      </c>
    </row>
    <row r="6240" spans="1:5" ht="13.5" thickBot="1">
      <c r="A6240" s="3" t="s">
        <v>118</v>
      </c>
      <c r="B6240" s="6" t="s">
        <v>3142</v>
      </c>
      <c r="C6240" s="4" t="str">
        <f t="shared" ref="C6240" si="7479">LEFT(A6240,(FIND(" miles",A6240,1)-1))</f>
        <v>0</v>
      </c>
    </row>
    <row r="6241" spans="1:5" ht="13.5" thickBot="1">
      <c r="A6241" s="7">
        <v>0</v>
      </c>
      <c r="B6241" s="2" t="s">
        <v>3139</v>
      </c>
      <c r="C6241" s="8" t="str">
        <f t="shared" ref="C6241" si="7480">MID(A6237,FIND(" - ",A6237)+3, 2)</f>
        <v xml:space="preserve">1 </v>
      </c>
    </row>
    <row r="6242" spans="1:5" ht="13.5" thickBot="1">
      <c r="A6242" s="1" t="s">
        <v>2838</v>
      </c>
      <c r="B6242" s="2" t="s">
        <v>3138</v>
      </c>
      <c r="C6242" s="4" t="str">
        <f t="shared" ref="C6242" si="7481">LEFT(A6242,(FIND(" -",A6242,1)-1))</f>
        <v>11/9/2018</v>
      </c>
    </row>
    <row r="6243" spans="1:5" ht="13.5" thickBot="1">
      <c r="A6243" s="3" t="s">
        <v>2169</v>
      </c>
      <c r="B6243" s="2" t="s">
        <v>3140</v>
      </c>
      <c r="C6243" s="8" t="str">
        <f t="shared" ref="C6243:C6244" si="7482">MID(A6243,FIND(" - ",A6243)+3,LEN(A6243))</f>
        <v>20th &amp; Fairmount</v>
      </c>
      <c r="D6243" s="2" t="s">
        <v>3143</v>
      </c>
      <c r="E6243" s="4" t="str">
        <f t="shared" ref="E6243" si="7483">LEFT(A6243,(FIND(" checkout",A6243,1)-1))</f>
        <v>8:32 AM</v>
      </c>
    </row>
    <row r="6244" spans="1:5" ht="13.5" thickBot="1">
      <c r="A6244" s="5" t="s">
        <v>2653</v>
      </c>
      <c r="B6244" s="2" t="s">
        <v>3141</v>
      </c>
      <c r="C6244" s="8" t="str">
        <f t="shared" si="7482"/>
        <v>27th &amp; South</v>
      </c>
      <c r="D6244" s="2" t="s">
        <v>3144</v>
      </c>
      <c r="E6244" s="4" t="str">
        <f t="shared" ref="E6244" si="7484">LEFT(A6244,(FIND(" return",A6244,1)-1))</f>
        <v>8:48 AM</v>
      </c>
    </row>
    <row r="6245" spans="1:5" ht="13.5" thickBot="1">
      <c r="A6245" s="3" t="s">
        <v>2696</v>
      </c>
      <c r="B6245" s="6" t="s">
        <v>3142</v>
      </c>
      <c r="C6245" s="4" t="str">
        <f t="shared" ref="C6245" si="7485">LEFT(A6245,(FIND(" miles",A6245,1)-1))</f>
        <v>2</v>
      </c>
    </row>
    <row r="6246" spans="1:5" ht="13.5" thickBot="1">
      <c r="A6246" s="7">
        <v>0</v>
      </c>
      <c r="B6246" s="2" t="s">
        <v>3139</v>
      </c>
      <c r="C6246" s="8" t="str">
        <f t="shared" ref="C6246" si="7486">MID(A6242,FIND(" - ",A6242)+3, 2)</f>
        <v>16</v>
      </c>
    </row>
    <row r="6247" spans="1:5" ht="13.5" thickBot="1">
      <c r="A6247" s="1" t="s">
        <v>2839</v>
      </c>
      <c r="B6247" s="2" t="s">
        <v>3138</v>
      </c>
      <c r="C6247" s="4" t="str">
        <f t="shared" ref="C6247" si="7487">LEFT(A6247,(FIND(" -",A6247,1)-1))</f>
        <v>11/10/2018</v>
      </c>
    </row>
    <row r="6248" spans="1:5" ht="13.5" thickBot="1">
      <c r="A6248" s="3" t="s">
        <v>2840</v>
      </c>
      <c r="B6248" s="2" t="s">
        <v>3140</v>
      </c>
      <c r="C6248" s="8" t="str">
        <f t="shared" ref="C6248:C6249" si="7488">MID(A6248,FIND(" - ",A6248)+3,LEN(A6248))</f>
        <v>Fairmount &amp; Ridge</v>
      </c>
      <c r="D6248" s="2" t="s">
        <v>3143</v>
      </c>
      <c r="E6248" s="4" t="str">
        <f t="shared" ref="E6248" si="7489">LEFT(A6248,(FIND(" checkout",A6248,1)-1))</f>
        <v>1:35 PM</v>
      </c>
    </row>
    <row r="6249" spans="1:5" ht="13.5" thickBot="1">
      <c r="A6249" s="5" t="s">
        <v>2841</v>
      </c>
      <c r="B6249" s="2" t="s">
        <v>3141</v>
      </c>
      <c r="C6249" s="8" t="str">
        <f t="shared" si="7488"/>
        <v>12th &amp; Callowhill</v>
      </c>
      <c r="D6249" s="2" t="s">
        <v>3144</v>
      </c>
      <c r="E6249" s="4" t="str">
        <f t="shared" ref="E6249" si="7490">LEFT(A6249,(FIND(" return",A6249,1)-1))</f>
        <v>1:39 PM</v>
      </c>
    </row>
    <row r="6250" spans="1:5" ht="13.5" thickBot="1">
      <c r="A6250" s="3" t="s">
        <v>118</v>
      </c>
      <c r="B6250" s="6" t="s">
        <v>3142</v>
      </c>
      <c r="C6250" s="4" t="str">
        <f t="shared" ref="C6250" si="7491">LEFT(A6250,(FIND(" miles",A6250,1)-1))</f>
        <v>0</v>
      </c>
    </row>
    <row r="6251" spans="1:5" ht="13.5" thickBot="1">
      <c r="A6251" s="7">
        <v>0</v>
      </c>
      <c r="B6251" s="2" t="s">
        <v>3139</v>
      </c>
      <c r="C6251" s="8" t="str">
        <f t="shared" ref="C6251" si="7492">MID(A6247,FIND(" - ",A6247)+3, 2)</f>
        <v xml:space="preserve">4 </v>
      </c>
    </row>
    <row r="6252" spans="1:5" ht="13.5" thickBot="1">
      <c r="A6252" s="1" t="s">
        <v>2842</v>
      </c>
      <c r="B6252" s="2" t="s">
        <v>3138</v>
      </c>
      <c r="C6252" s="4" t="str">
        <f t="shared" ref="C6252" si="7493">LEFT(A6252,(FIND(" -",A6252,1)-1))</f>
        <v>11/12/2018</v>
      </c>
    </row>
    <row r="6253" spans="1:5" ht="13.5" thickBot="1">
      <c r="A6253" s="3" t="s">
        <v>2843</v>
      </c>
      <c r="B6253" s="2" t="s">
        <v>3140</v>
      </c>
      <c r="C6253" s="8" t="str">
        <f t="shared" ref="C6253:C6254" si="7494">MID(A6253,FIND(" - ",A6253)+3,LEN(A6253))</f>
        <v>20th &amp; Fairmount</v>
      </c>
      <c r="D6253" s="2" t="s">
        <v>3143</v>
      </c>
      <c r="E6253" s="4" t="str">
        <f t="shared" ref="E6253" si="7495">LEFT(A6253,(FIND(" checkout",A6253,1)-1))</f>
        <v>12:10 PM</v>
      </c>
    </row>
    <row r="6254" spans="1:5" ht="13.5" thickBot="1">
      <c r="A6254" s="5" t="s">
        <v>2844</v>
      </c>
      <c r="B6254" s="2" t="s">
        <v>3141</v>
      </c>
      <c r="C6254" s="8" t="str">
        <f t="shared" si="7494"/>
        <v>The Children's Hospital of Philadelphia (CHOP)</v>
      </c>
      <c r="D6254" s="2" t="s">
        <v>3144</v>
      </c>
      <c r="E6254" s="4" t="str">
        <f t="shared" ref="E6254" si="7496">LEFT(A6254,(FIND(" return",A6254,1)-1))</f>
        <v>12:27 PM</v>
      </c>
    </row>
    <row r="6255" spans="1:5" ht="13.5" thickBot="1">
      <c r="A6255" s="3" t="s">
        <v>2696</v>
      </c>
      <c r="B6255" s="6" t="s">
        <v>3142</v>
      </c>
      <c r="C6255" s="4" t="str">
        <f t="shared" ref="C6255" si="7497">LEFT(A6255,(FIND(" miles",A6255,1)-1))</f>
        <v>2</v>
      </c>
    </row>
    <row r="6256" spans="1:5" ht="13.5" thickBot="1">
      <c r="A6256" s="7">
        <v>0</v>
      </c>
      <c r="B6256" s="2" t="s">
        <v>3139</v>
      </c>
      <c r="C6256" s="8" t="str">
        <f t="shared" ref="C6256" si="7498">MID(A6252,FIND(" - ",A6252)+3, 2)</f>
        <v>17</v>
      </c>
    </row>
    <row r="6257" spans="1:5" ht="13.5" thickBot="1">
      <c r="A6257" s="1" t="s">
        <v>2845</v>
      </c>
      <c r="B6257" s="2" t="s">
        <v>3138</v>
      </c>
      <c r="C6257" s="4" t="str">
        <f t="shared" ref="C6257" si="7499">LEFT(A6257,(FIND(" -",A6257,1)-1))</f>
        <v>11/13/2018</v>
      </c>
    </row>
    <row r="6258" spans="1:5" ht="13.5" thickBot="1">
      <c r="A6258" s="3" t="s">
        <v>2846</v>
      </c>
      <c r="B6258" s="2" t="s">
        <v>3140</v>
      </c>
      <c r="C6258" s="8" t="str">
        <f t="shared" ref="C6258:C6259" si="7500">MID(A6258,FIND(" - ",A6258)+3,LEN(A6258))</f>
        <v>20th &amp; Fairmount</v>
      </c>
      <c r="D6258" s="2" t="s">
        <v>3143</v>
      </c>
      <c r="E6258" s="4" t="str">
        <f t="shared" ref="E6258" si="7501">LEFT(A6258,(FIND(" checkout",A6258,1)-1))</f>
        <v>11:52 AM</v>
      </c>
    </row>
    <row r="6259" spans="1:5" ht="13.5" thickBot="1">
      <c r="A6259" s="5" t="s">
        <v>2847</v>
      </c>
      <c r="B6259" s="2" t="s">
        <v>3141</v>
      </c>
      <c r="C6259" s="8" t="str">
        <f t="shared" si="7500"/>
        <v>Rodin Museum</v>
      </c>
      <c r="D6259" s="2" t="s">
        <v>3144</v>
      </c>
      <c r="E6259" s="4" t="str">
        <f t="shared" ref="E6259" si="7502">LEFT(A6259,(FIND(" return",A6259,1)-1))</f>
        <v>11:56 AM</v>
      </c>
    </row>
    <row r="6260" spans="1:5" ht="13.5" thickBot="1">
      <c r="A6260" s="3" t="s">
        <v>118</v>
      </c>
      <c r="B6260" s="6" t="s">
        <v>3142</v>
      </c>
      <c r="C6260" s="4" t="str">
        <f t="shared" ref="C6260" si="7503">LEFT(A6260,(FIND(" miles",A6260,1)-1))</f>
        <v>0</v>
      </c>
    </row>
    <row r="6261" spans="1:5" ht="13.5" thickBot="1">
      <c r="A6261" s="7">
        <v>0</v>
      </c>
      <c r="B6261" s="2" t="s">
        <v>3139</v>
      </c>
      <c r="C6261" s="8" t="str">
        <f t="shared" ref="C6261" si="7504">MID(A6257,FIND(" - ",A6257)+3, 2)</f>
        <v xml:space="preserve">4 </v>
      </c>
    </row>
    <row r="6262" spans="1:5" ht="13.5" thickBot="1">
      <c r="A6262" s="1" t="s">
        <v>2848</v>
      </c>
      <c r="B6262" s="2" t="s">
        <v>3138</v>
      </c>
      <c r="C6262" s="4" t="str">
        <f t="shared" ref="C6262" si="7505">LEFT(A6262,(FIND(" -",A6262,1)-1))</f>
        <v>11/14/2018</v>
      </c>
    </row>
    <row r="6263" spans="1:5" ht="13.5" thickBot="1">
      <c r="A6263" s="3" t="s">
        <v>2058</v>
      </c>
      <c r="B6263" s="2" t="s">
        <v>3140</v>
      </c>
      <c r="C6263" s="8" t="str">
        <f t="shared" ref="C6263:C6264" si="7506">MID(A6263,FIND(" - ",A6263)+3,LEN(A6263))</f>
        <v>20th &amp; Fairmount</v>
      </c>
      <c r="D6263" s="2" t="s">
        <v>3143</v>
      </c>
      <c r="E6263" s="4" t="str">
        <f t="shared" ref="E6263" si="7507">LEFT(A6263,(FIND(" checkout",A6263,1)-1))</f>
        <v>8:14 AM</v>
      </c>
    </row>
    <row r="6264" spans="1:5" ht="13.5" thickBot="1">
      <c r="A6264" s="5" t="s">
        <v>2849</v>
      </c>
      <c r="B6264" s="2" t="s">
        <v>3141</v>
      </c>
      <c r="C6264" s="8" t="str">
        <f t="shared" si="7506"/>
        <v>27th &amp; South</v>
      </c>
      <c r="D6264" s="2" t="s">
        <v>3144</v>
      </c>
      <c r="E6264" s="4" t="str">
        <f t="shared" ref="E6264" si="7508">LEFT(A6264,(FIND(" return",A6264,1)-1))</f>
        <v>8:30 AM</v>
      </c>
    </row>
    <row r="6265" spans="1:5" ht="13.5" thickBot="1">
      <c r="A6265" s="3" t="s">
        <v>2696</v>
      </c>
      <c r="B6265" s="6" t="s">
        <v>3142</v>
      </c>
      <c r="C6265" s="4" t="str">
        <f t="shared" ref="C6265" si="7509">LEFT(A6265,(FIND(" miles",A6265,1)-1))</f>
        <v>2</v>
      </c>
    </row>
    <row r="6266" spans="1:5" ht="13.5" thickBot="1">
      <c r="A6266" s="7">
        <v>0</v>
      </c>
      <c r="B6266" s="2" t="s">
        <v>3139</v>
      </c>
      <c r="C6266" s="8" t="str">
        <f t="shared" ref="C6266" si="7510">MID(A6262,FIND(" - ",A6262)+3, 2)</f>
        <v>16</v>
      </c>
    </row>
    <row r="6267" spans="1:5" ht="13.5" thickBot="1">
      <c r="A6267" s="1" t="s">
        <v>2850</v>
      </c>
      <c r="B6267" s="2" t="s">
        <v>3138</v>
      </c>
      <c r="C6267" s="4" t="str">
        <f t="shared" ref="C6267" si="7511">LEFT(A6267,(FIND(" -",A6267,1)-1))</f>
        <v>11/15/2018</v>
      </c>
    </row>
    <row r="6268" spans="1:5" ht="13.5" thickBot="1">
      <c r="A6268" s="3" t="s">
        <v>2851</v>
      </c>
      <c r="B6268" s="2" t="s">
        <v>3140</v>
      </c>
      <c r="C6268" s="8" t="str">
        <f t="shared" ref="C6268:C6269" si="7512">MID(A6268,FIND(" - ",A6268)+3,LEN(A6268))</f>
        <v>20th &amp; Fairmount</v>
      </c>
      <c r="D6268" s="2" t="s">
        <v>3143</v>
      </c>
      <c r="E6268" s="4" t="str">
        <f t="shared" ref="E6268" si="7513">LEFT(A6268,(FIND(" checkout",A6268,1)-1))</f>
        <v>6:01 AM</v>
      </c>
    </row>
    <row r="6269" spans="1:5" ht="13.5" thickBot="1">
      <c r="A6269" s="5" t="s">
        <v>2852</v>
      </c>
      <c r="B6269" s="2" t="s">
        <v>3141</v>
      </c>
      <c r="C6269" s="8" t="str">
        <f t="shared" si="7512"/>
        <v>The Children's Hospital of Philadelphia (CHOP)</v>
      </c>
      <c r="D6269" s="2" t="s">
        <v>3144</v>
      </c>
      <c r="E6269" s="4" t="str">
        <f t="shared" ref="E6269" si="7514">LEFT(A6269,(FIND(" return",A6269,1)-1))</f>
        <v>6:18 AM</v>
      </c>
    </row>
    <row r="6270" spans="1:5" ht="13.5" thickBot="1">
      <c r="A6270" s="3" t="s">
        <v>2696</v>
      </c>
      <c r="B6270" s="6" t="s">
        <v>3142</v>
      </c>
      <c r="C6270" s="4" t="str">
        <f t="shared" ref="C6270" si="7515">LEFT(A6270,(FIND(" miles",A6270,1)-1))</f>
        <v>2</v>
      </c>
    </row>
    <row r="6271" spans="1:5" ht="13.5" thickBot="1">
      <c r="A6271" s="7">
        <v>0</v>
      </c>
      <c r="B6271" s="2" t="s">
        <v>3139</v>
      </c>
      <c r="C6271" s="8" t="str">
        <f t="shared" ref="C6271" si="7516">MID(A6267,FIND(" - ",A6267)+3, 2)</f>
        <v>17</v>
      </c>
    </row>
    <row r="6272" spans="1:5" ht="13.5" thickBot="1">
      <c r="A6272" s="1" t="s">
        <v>2853</v>
      </c>
      <c r="B6272" s="2" t="s">
        <v>3138</v>
      </c>
      <c r="C6272" s="4" t="str">
        <f t="shared" ref="C6272" si="7517">LEFT(A6272,(FIND(" -",A6272,1)-1))</f>
        <v>11/16/2018</v>
      </c>
    </row>
    <row r="6273" spans="1:5" ht="13.5" thickBot="1">
      <c r="A6273" s="3" t="s">
        <v>1659</v>
      </c>
      <c r="B6273" s="2" t="s">
        <v>3140</v>
      </c>
      <c r="C6273" s="8" t="str">
        <f t="shared" ref="C6273:C6274" si="7518">MID(A6273,FIND(" - ",A6273)+3,LEN(A6273))</f>
        <v>20th &amp; Fairmount</v>
      </c>
      <c r="D6273" s="2" t="s">
        <v>3143</v>
      </c>
      <c r="E6273" s="4" t="str">
        <f t="shared" ref="E6273" si="7519">LEFT(A6273,(FIND(" checkout",A6273,1)-1))</f>
        <v>10:19 AM</v>
      </c>
    </row>
    <row r="6274" spans="1:5" ht="13.5" thickBot="1">
      <c r="A6274" s="5" t="s">
        <v>2854</v>
      </c>
      <c r="B6274" s="2" t="s">
        <v>3141</v>
      </c>
      <c r="C6274" s="8" t="str">
        <f t="shared" si="7518"/>
        <v>27th &amp; South</v>
      </c>
      <c r="D6274" s="2" t="s">
        <v>3144</v>
      </c>
      <c r="E6274" s="4" t="str">
        <f t="shared" ref="E6274" si="7520">LEFT(A6274,(FIND(" return",A6274,1)-1))</f>
        <v>10:36 AM</v>
      </c>
    </row>
    <row r="6275" spans="1:5" ht="13.5" thickBot="1">
      <c r="A6275" s="3" t="s">
        <v>2696</v>
      </c>
      <c r="B6275" s="6" t="s">
        <v>3142</v>
      </c>
      <c r="C6275" s="4" t="str">
        <f t="shared" ref="C6275" si="7521">LEFT(A6275,(FIND(" miles",A6275,1)-1))</f>
        <v>2</v>
      </c>
    </row>
    <row r="6276" spans="1:5" ht="13.5" thickBot="1">
      <c r="A6276" s="7">
        <v>0</v>
      </c>
      <c r="B6276" s="2" t="s">
        <v>3139</v>
      </c>
      <c r="C6276" s="8" t="str">
        <f t="shared" ref="C6276" si="7522">MID(A6272,FIND(" - ",A6272)+3, 2)</f>
        <v>17</v>
      </c>
    </row>
    <row r="6277" spans="1:5" ht="13.5" thickBot="1">
      <c r="A6277" s="1" t="s">
        <v>2855</v>
      </c>
      <c r="B6277" s="2" t="s">
        <v>3138</v>
      </c>
      <c r="C6277" s="4" t="str">
        <f t="shared" ref="C6277" si="7523">LEFT(A6277,(FIND(" -",A6277,1)-1))</f>
        <v>11/16/2018</v>
      </c>
    </row>
    <row r="6278" spans="1:5" ht="13.5" thickBot="1">
      <c r="A6278" s="3" t="s">
        <v>2856</v>
      </c>
      <c r="B6278" s="2" t="s">
        <v>3140</v>
      </c>
      <c r="C6278" s="8" t="str">
        <f t="shared" ref="C6278:C6279" si="7524">MID(A6278,FIND(" - ",A6278)+3,LEN(A6278))</f>
        <v>27th &amp; South</v>
      </c>
      <c r="D6278" s="2" t="s">
        <v>3143</v>
      </c>
      <c r="E6278" s="4" t="str">
        <f t="shared" ref="E6278" si="7525">LEFT(A6278,(FIND(" checkout",A6278,1)-1))</f>
        <v>4:43 PM</v>
      </c>
    </row>
    <row r="6279" spans="1:5" ht="13.5" thickBot="1">
      <c r="A6279" s="5" t="s">
        <v>2857</v>
      </c>
      <c r="B6279" s="2" t="s">
        <v>3141</v>
      </c>
      <c r="C6279" s="8" t="str">
        <f t="shared" si="7524"/>
        <v>20th &amp; Fairmount</v>
      </c>
      <c r="D6279" s="2" t="s">
        <v>3144</v>
      </c>
      <c r="E6279" s="4" t="str">
        <f t="shared" ref="E6279" si="7526">LEFT(A6279,(FIND(" return",A6279,1)-1))</f>
        <v>4:59 PM</v>
      </c>
    </row>
    <row r="6280" spans="1:5" ht="13.5" thickBot="1">
      <c r="A6280" s="3" t="s">
        <v>2696</v>
      </c>
      <c r="B6280" s="6" t="s">
        <v>3142</v>
      </c>
      <c r="C6280" s="4" t="str">
        <f t="shared" ref="C6280" si="7527">LEFT(A6280,(FIND(" miles",A6280,1)-1))</f>
        <v>2</v>
      </c>
    </row>
    <row r="6281" spans="1:5" ht="13.5" thickBot="1">
      <c r="A6281" s="7">
        <v>0</v>
      </c>
      <c r="B6281" s="2" t="s">
        <v>3139</v>
      </c>
      <c r="C6281" s="8" t="str">
        <f t="shared" ref="C6281" si="7528">MID(A6277,FIND(" - ",A6277)+3, 2)</f>
        <v>16</v>
      </c>
    </row>
    <row r="6282" spans="1:5" ht="13.5" thickBot="1">
      <c r="A6282" s="1" t="s">
        <v>2858</v>
      </c>
      <c r="B6282" s="2" t="s">
        <v>3138</v>
      </c>
      <c r="C6282" s="4" t="str">
        <f t="shared" ref="C6282" si="7529">LEFT(A6282,(FIND(" -",A6282,1)-1))</f>
        <v>11/19/2018</v>
      </c>
    </row>
    <row r="6283" spans="1:5" ht="13.5" thickBot="1">
      <c r="A6283" s="3" t="s">
        <v>2190</v>
      </c>
      <c r="B6283" s="2" t="s">
        <v>3140</v>
      </c>
      <c r="C6283" s="8" t="str">
        <f t="shared" ref="C6283:C6284" si="7530">MID(A6283,FIND(" - ",A6283)+3,LEN(A6283))</f>
        <v>20th &amp; Fairmount</v>
      </c>
      <c r="D6283" s="2" t="s">
        <v>3143</v>
      </c>
      <c r="E6283" s="4" t="str">
        <f t="shared" ref="E6283" si="7531">LEFT(A6283,(FIND(" checkout",A6283,1)-1))</f>
        <v>5:37 PM</v>
      </c>
    </row>
    <row r="6284" spans="1:5" ht="13.5" thickBot="1">
      <c r="A6284" s="5" t="s">
        <v>2859</v>
      </c>
      <c r="B6284" s="2" t="s">
        <v>3141</v>
      </c>
      <c r="C6284" s="8" t="str">
        <f t="shared" si="7530"/>
        <v>13th &amp; Locust</v>
      </c>
      <c r="D6284" s="2" t="s">
        <v>3144</v>
      </c>
      <c r="E6284" s="4" t="str">
        <f t="shared" ref="E6284" si="7532">LEFT(A6284,(FIND(" return",A6284,1)-1))</f>
        <v>5:52 PM</v>
      </c>
    </row>
    <row r="6285" spans="1:5" ht="13.5" thickBot="1">
      <c r="A6285" s="3" t="s">
        <v>2696</v>
      </c>
      <c r="B6285" s="6" t="s">
        <v>3142</v>
      </c>
      <c r="C6285" s="4" t="str">
        <f t="shared" ref="C6285" si="7533">LEFT(A6285,(FIND(" miles",A6285,1)-1))</f>
        <v>2</v>
      </c>
    </row>
    <row r="6286" spans="1:5" ht="13.5" thickBot="1">
      <c r="A6286" s="7">
        <v>0</v>
      </c>
      <c r="B6286" s="2" t="s">
        <v>3139</v>
      </c>
      <c r="C6286" s="8" t="str">
        <f t="shared" ref="C6286" si="7534">MID(A6282,FIND(" - ",A6282)+3, 2)</f>
        <v>15</v>
      </c>
    </row>
    <row r="6287" spans="1:5" ht="13.5" thickBot="1">
      <c r="A6287" s="1" t="s">
        <v>2860</v>
      </c>
      <c r="B6287" s="2" t="s">
        <v>3138</v>
      </c>
      <c r="C6287" s="4" t="str">
        <f t="shared" ref="C6287" si="7535">LEFT(A6287,(FIND(" -",A6287,1)-1))</f>
        <v>11/20/2018</v>
      </c>
    </row>
    <row r="6288" spans="1:5" ht="13.5" thickBot="1">
      <c r="A6288" s="3" t="s">
        <v>2468</v>
      </c>
      <c r="B6288" s="2" t="s">
        <v>3140</v>
      </c>
      <c r="C6288" s="8" t="str">
        <f t="shared" ref="C6288:C6289" si="7536">MID(A6288,FIND(" - ",A6288)+3,LEN(A6288))</f>
        <v>20th &amp; Fairmount</v>
      </c>
      <c r="D6288" s="2" t="s">
        <v>3143</v>
      </c>
      <c r="E6288" s="4" t="str">
        <f t="shared" ref="E6288" si="7537">LEFT(A6288,(FIND(" checkout",A6288,1)-1))</f>
        <v>8:29 AM</v>
      </c>
    </row>
    <row r="6289" spans="1:5" ht="13.5" thickBot="1">
      <c r="A6289" s="5" t="s">
        <v>2469</v>
      </c>
      <c r="B6289" s="2" t="s">
        <v>3141</v>
      </c>
      <c r="C6289" s="8" t="str">
        <f t="shared" si="7536"/>
        <v>27th &amp; South</v>
      </c>
      <c r="D6289" s="2" t="s">
        <v>3144</v>
      </c>
      <c r="E6289" s="4" t="str">
        <f t="shared" ref="E6289" si="7538">LEFT(A6289,(FIND(" return",A6289,1)-1))</f>
        <v>8:44 AM</v>
      </c>
    </row>
    <row r="6290" spans="1:5" ht="13.5" thickBot="1">
      <c r="A6290" s="3" t="s">
        <v>2696</v>
      </c>
      <c r="B6290" s="6" t="s">
        <v>3142</v>
      </c>
      <c r="C6290" s="4" t="str">
        <f t="shared" ref="C6290" si="7539">LEFT(A6290,(FIND(" miles",A6290,1)-1))</f>
        <v>2</v>
      </c>
    </row>
    <row r="6291" spans="1:5" ht="13.5" thickBot="1">
      <c r="A6291" s="7">
        <v>0</v>
      </c>
      <c r="B6291" s="2" t="s">
        <v>3139</v>
      </c>
      <c r="C6291" s="8" t="str">
        <f t="shared" ref="C6291" si="7540">MID(A6287,FIND(" - ",A6287)+3, 2)</f>
        <v>15</v>
      </c>
    </row>
    <row r="6292" spans="1:5" ht="13.5" thickBot="1">
      <c r="A6292" s="1" t="s">
        <v>2861</v>
      </c>
      <c r="B6292" s="2" t="s">
        <v>3138</v>
      </c>
      <c r="C6292" s="4" t="str">
        <f t="shared" ref="C6292" si="7541">LEFT(A6292,(FIND(" -",A6292,1)-1))</f>
        <v>11/21/2018</v>
      </c>
    </row>
    <row r="6293" spans="1:5" ht="13.5" thickBot="1">
      <c r="A6293" s="3" t="s">
        <v>2293</v>
      </c>
      <c r="B6293" s="2" t="s">
        <v>3140</v>
      </c>
      <c r="C6293" s="8" t="str">
        <f t="shared" ref="C6293:C6294" si="7542">MID(A6293,FIND(" - ",A6293)+3,LEN(A6293))</f>
        <v>20th &amp; Fairmount</v>
      </c>
      <c r="D6293" s="2" t="s">
        <v>3143</v>
      </c>
      <c r="E6293" s="4" t="str">
        <f t="shared" ref="E6293" si="7543">LEFT(A6293,(FIND(" checkout",A6293,1)-1))</f>
        <v>8:34 AM</v>
      </c>
    </row>
    <row r="6294" spans="1:5" ht="13.5" thickBot="1">
      <c r="A6294" s="5" t="s">
        <v>2586</v>
      </c>
      <c r="B6294" s="2" t="s">
        <v>3141</v>
      </c>
      <c r="C6294" s="8" t="str">
        <f t="shared" si="7542"/>
        <v>27th &amp; South</v>
      </c>
      <c r="D6294" s="2" t="s">
        <v>3144</v>
      </c>
      <c r="E6294" s="4" t="str">
        <f t="shared" ref="E6294" si="7544">LEFT(A6294,(FIND(" return",A6294,1)-1))</f>
        <v>8:51 AM</v>
      </c>
    </row>
    <row r="6295" spans="1:5" ht="13.5" thickBot="1">
      <c r="A6295" s="3" t="s">
        <v>2696</v>
      </c>
      <c r="B6295" s="6" t="s">
        <v>3142</v>
      </c>
      <c r="C6295" s="4" t="str">
        <f t="shared" ref="C6295" si="7545">LEFT(A6295,(FIND(" miles",A6295,1)-1))</f>
        <v>2</v>
      </c>
    </row>
    <row r="6296" spans="1:5" ht="13.5" thickBot="1">
      <c r="A6296" s="7">
        <v>0</v>
      </c>
      <c r="B6296" s="2" t="s">
        <v>3139</v>
      </c>
      <c r="C6296" s="8" t="str">
        <f t="shared" ref="C6296" si="7546">MID(A6292,FIND(" - ",A6292)+3, 2)</f>
        <v>17</v>
      </c>
    </row>
    <row r="6297" spans="1:5" ht="13.5" thickBot="1">
      <c r="A6297" s="1" t="s">
        <v>2862</v>
      </c>
      <c r="B6297" s="2" t="s">
        <v>3138</v>
      </c>
      <c r="C6297" s="4" t="str">
        <f t="shared" ref="C6297" si="7547">LEFT(A6297,(FIND(" -",A6297,1)-1))</f>
        <v>11/21/2018</v>
      </c>
    </row>
    <row r="6298" spans="1:5" ht="13.5" thickBot="1">
      <c r="A6298" s="3" t="s">
        <v>2863</v>
      </c>
      <c r="B6298" s="2" t="s">
        <v>3140</v>
      </c>
      <c r="C6298" s="8" t="str">
        <f t="shared" ref="C6298:C6299" si="7548">MID(A6298,FIND(" - ",A6298)+3,LEN(A6298))</f>
        <v>27th &amp; South</v>
      </c>
      <c r="D6298" s="2" t="s">
        <v>3143</v>
      </c>
      <c r="E6298" s="4" t="str">
        <f t="shared" ref="E6298" si="7549">LEFT(A6298,(FIND(" checkout",A6298,1)-1))</f>
        <v>3:32 PM</v>
      </c>
    </row>
    <row r="6299" spans="1:5" ht="13.5" thickBot="1">
      <c r="A6299" s="5" t="s">
        <v>2864</v>
      </c>
      <c r="B6299" s="2" t="s">
        <v>3141</v>
      </c>
      <c r="C6299" s="8" t="str">
        <f t="shared" si="7548"/>
        <v>20th &amp; Fairmount</v>
      </c>
      <c r="D6299" s="2" t="s">
        <v>3144</v>
      </c>
      <c r="E6299" s="4" t="str">
        <f t="shared" ref="E6299" si="7550">LEFT(A6299,(FIND(" return",A6299,1)-1))</f>
        <v>3:48 PM</v>
      </c>
    </row>
    <row r="6300" spans="1:5" ht="13.5" thickBot="1">
      <c r="A6300" s="3" t="s">
        <v>2696</v>
      </c>
      <c r="B6300" s="6" t="s">
        <v>3142</v>
      </c>
      <c r="C6300" s="4" t="str">
        <f t="shared" ref="C6300" si="7551">LEFT(A6300,(FIND(" miles",A6300,1)-1))</f>
        <v>2</v>
      </c>
    </row>
    <row r="6301" spans="1:5" ht="13.5" thickBot="1">
      <c r="A6301" s="7">
        <v>0</v>
      </c>
      <c r="B6301" s="2" t="s">
        <v>3139</v>
      </c>
      <c r="C6301" s="8" t="str">
        <f t="shared" ref="C6301" si="7552">MID(A6297,FIND(" - ",A6297)+3, 2)</f>
        <v>16</v>
      </c>
    </row>
    <row r="6302" spans="1:5" ht="13.5" thickBot="1">
      <c r="A6302" s="1" t="s">
        <v>2865</v>
      </c>
      <c r="B6302" s="2" t="s">
        <v>3138</v>
      </c>
      <c r="C6302" s="4" t="str">
        <f t="shared" ref="C6302" si="7553">LEFT(A6302,(FIND(" -",A6302,1)-1))</f>
        <v>11/27/2018</v>
      </c>
    </row>
    <row r="6303" spans="1:5" ht="13.5" thickBot="1">
      <c r="A6303" s="3" t="s">
        <v>712</v>
      </c>
      <c r="B6303" s="2" t="s">
        <v>3140</v>
      </c>
      <c r="C6303" s="8" t="str">
        <f t="shared" ref="C6303:C6304" si="7554">MID(A6303,FIND(" - ",A6303)+3,LEN(A6303))</f>
        <v>23rd &amp; Fairmount</v>
      </c>
      <c r="D6303" s="2" t="s">
        <v>3143</v>
      </c>
      <c r="E6303" s="4" t="str">
        <f t="shared" ref="E6303" si="7555">LEFT(A6303,(FIND(" checkout",A6303,1)-1))</f>
        <v>8:33 AM</v>
      </c>
    </row>
    <row r="6304" spans="1:5" ht="13.5" thickBot="1">
      <c r="A6304" s="5" t="s">
        <v>2653</v>
      </c>
      <c r="B6304" s="2" t="s">
        <v>3141</v>
      </c>
      <c r="C6304" s="8" t="str">
        <f t="shared" si="7554"/>
        <v>27th &amp; South</v>
      </c>
      <c r="D6304" s="2" t="s">
        <v>3144</v>
      </c>
      <c r="E6304" s="4" t="str">
        <f t="shared" ref="E6304" si="7556">LEFT(A6304,(FIND(" return",A6304,1)-1))</f>
        <v>8:48 AM</v>
      </c>
    </row>
    <row r="6305" spans="1:5" ht="13.5" thickBot="1">
      <c r="A6305" s="3" t="s">
        <v>2696</v>
      </c>
      <c r="B6305" s="6" t="s">
        <v>3142</v>
      </c>
      <c r="C6305" s="4" t="str">
        <f t="shared" ref="C6305" si="7557">LEFT(A6305,(FIND(" miles",A6305,1)-1))</f>
        <v>2</v>
      </c>
    </row>
    <row r="6306" spans="1:5" ht="13.5" thickBot="1">
      <c r="A6306" s="7">
        <v>0</v>
      </c>
      <c r="B6306" s="2" t="s">
        <v>3139</v>
      </c>
      <c r="C6306" s="8" t="str">
        <f t="shared" ref="C6306" si="7558">MID(A6302,FIND(" - ",A6302)+3, 2)</f>
        <v>15</v>
      </c>
    </row>
    <row r="6307" spans="1:5" ht="13.5" thickBot="1">
      <c r="A6307" s="1" t="s">
        <v>2866</v>
      </c>
      <c r="B6307" s="2" t="s">
        <v>3138</v>
      </c>
      <c r="C6307" s="4" t="str">
        <f t="shared" ref="C6307" si="7559">LEFT(A6307,(FIND(" -",A6307,1)-1))</f>
        <v>11/27/2018</v>
      </c>
    </row>
    <row r="6308" spans="1:5" ht="13.5" thickBot="1">
      <c r="A6308" s="3" t="s">
        <v>2536</v>
      </c>
      <c r="B6308" s="2" t="s">
        <v>3140</v>
      </c>
      <c r="C6308" s="8" t="str">
        <f t="shared" ref="C6308:C6309" si="7560">MID(A6308,FIND(" - ",A6308)+3,LEN(A6308))</f>
        <v>27th &amp; South</v>
      </c>
      <c r="D6308" s="2" t="s">
        <v>3143</v>
      </c>
      <c r="E6308" s="4" t="str">
        <f t="shared" ref="E6308" si="7561">LEFT(A6308,(FIND(" checkout",A6308,1)-1))</f>
        <v>4:32 PM</v>
      </c>
    </row>
    <row r="6309" spans="1:5" ht="13.5" thickBot="1">
      <c r="A6309" s="5" t="s">
        <v>2537</v>
      </c>
      <c r="B6309" s="2" t="s">
        <v>3141</v>
      </c>
      <c r="C6309" s="8" t="str">
        <f t="shared" si="7560"/>
        <v>27th &amp; South</v>
      </c>
      <c r="D6309" s="2" t="s">
        <v>3144</v>
      </c>
      <c r="E6309" s="4" t="str">
        <f t="shared" ref="E6309" si="7562">LEFT(A6309,(FIND(" return",A6309,1)-1))</f>
        <v>4:32 PM</v>
      </c>
    </row>
    <row r="6310" spans="1:5" ht="13.5" thickBot="1">
      <c r="A6310" s="3" t="s">
        <v>118</v>
      </c>
      <c r="B6310" s="6" t="s">
        <v>3142</v>
      </c>
      <c r="C6310" s="4" t="str">
        <f t="shared" ref="C6310" si="7563">LEFT(A6310,(FIND(" miles",A6310,1)-1))</f>
        <v>0</v>
      </c>
    </row>
    <row r="6311" spans="1:5" ht="13.5" thickBot="1">
      <c r="A6311" s="7">
        <v>0</v>
      </c>
      <c r="B6311" s="2" t="s">
        <v>3139</v>
      </c>
      <c r="C6311" s="8" t="str">
        <f t="shared" ref="C6311" si="7564">MID(A6307,FIND(" - ",A6307)+3, 2)</f>
        <v xml:space="preserve">0 </v>
      </c>
    </row>
    <row r="6312" spans="1:5" ht="13.5" thickBot="1">
      <c r="A6312" s="1" t="s">
        <v>2867</v>
      </c>
      <c r="B6312" s="2" t="s">
        <v>3138</v>
      </c>
      <c r="C6312" s="4" t="str">
        <f t="shared" ref="C6312" si="7565">LEFT(A6312,(FIND(" -",A6312,1)-1))</f>
        <v>11/27/2018</v>
      </c>
    </row>
    <row r="6313" spans="1:5" ht="13.5" thickBot="1">
      <c r="A6313" s="3" t="s">
        <v>2536</v>
      </c>
      <c r="B6313" s="2" t="s">
        <v>3140</v>
      </c>
      <c r="C6313" s="8" t="str">
        <f t="shared" ref="C6313:C6314" si="7566">MID(A6313,FIND(" - ",A6313)+3,LEN(A6313))</f>
        <v>27th &amp; South</v>
      </c>
      <c r="D6313" s="2" t="s">
        <v>3143</v>
      </c>
      <c r="E6313" s="4" t="str">
        <f t="shared" ref="E6313" si="7567">LEFT(A6313,(FIND(" checkout",A6313,1)-1))</f>
        <v>4:32 PM</v>
      </c>
    </row>
    <row r="6314" spans="1:5" ht="13.5" thickBot="1">
      <c r="A6314" s="5" t="s">
        <v>2868</v>
      </c>
      <c r="B6314" s="2" t="s">
        <v>3141</v>
      </c>
      <c r="C6314" s="8" t="str">
        <f t="shared" si="7566"/>
        <v>23rd &amp; Fairmount</v>
      </c>
      <c r="D6314" s="2" t="s">
        <v>3144</v>
      </c>
      <c r="E6314" s="4" t="str">
        <f t="shared" ref="E6314" si="7568">LEFT(A6314,(FIND(" return",A6314,1)-1))</f>
        <v>4:49 PM</v>
      </c>
    </row>
    <row r="6315" spans="1:5" ht="13.5" thickBot="1">
      <c r="A6315" s="3" t="s">
        <v>2696</v>
      </c>
      <c r="B6315" s="6" t="s">
        <v>3142</v>
      </c>
      <c r="C6315" s="4" t="str">
        <f t="shared" ref="C6315" si="7569">LEFT(A6315,(FIND(" miles",A6315,1)-1))</f>
        <v>2</v>
      </c>
    </row>
    <row r="6316" spans="1:5" ht="13.5" thickBot="1">
      <c r="A6316" s="7">
        <v>0</v>
      </c>
      <c r="B6316" s="2" t="s">
        <v>3139</v>
      </c>
      <c r="C6316" s="8" t="str">
        <f t="shared" ref="C6316" si="7570">MID(A6312,FIND(" - ",A6312)+3, 2)</f>
        <v>17</v>
      </c>
    </row>
    <row r="6317" spans="1:5" ht="13.5" thickBot="1">
      <c r="A6317" s="1" t="s">
        <v>2869</v>
      </c>
      <c r="B6317" s="2" t="s">
        <v>3138</v>
      </c>
      <c r="C6317" s="4" t="str">
        <f t="shared" ref="C6317" si="7571">LEFT(A6317,(FIND(" -",A6317,1)-1))</f>
        <v>11/28/2018</v>
      </c>
    </row>
    <row r="6318" spans="1:5" ht="13.5" thickBot="1">
      <c r="A6318" s="3" t="s">
        <v>2870</v>
      </c>
      <c r="B6318" s="2" t="s">
        <v>3140</v>
      </c>
      <c r="C6318" s="8" t="str">
        <f t="shared" ref="C6318:C6319" si="7572">MID(A6318,FIND(" - ",A6318)+3,LEN(A6318))</f>
        <v>23rd &amp; Fairmount</v>
      </c>
      <c r="D6318" s="2" t="s">
        <v>3143</v>
      </c>
      <c r="E6318" s="4" t="str">
        <f t="shared" ref="E6318" si="7573">LEFT(A6318,(FIND(" checkout",A6318,1)-1))</f>
        <v>8:43 AM</v>
      </c>
    </row>
    <row r="6319" spans="1:5" ht="13.5" thickBot="1">
      <c r="A6319" s="5" t="s">
        <v>2395</v>
      </c>
      <c r="B6319" s="2" t="s">
        <v>3141</v>
      </c>
      <c r="C6319" s="8" t="str">
        <f t="shared" si="7572"/>
        <v>27th &amp; South</v>
      </c>
      <c r="D6319" s="2" t="s">
        <v>3144</v>
      </c>
      <c r="E6319" s="4" t="str">
        <f t="shared" ref="E6319" si="7574">LEFT(A6319,(FIND(" return",A6319,1)-1))</f>
        <v>8:58 AM</v>
      </c>
    </row>
    <row r="6320" spans="1:5" ht="13.5" thickBot="1">
      <c r="A6320" s="3" t="s">
        <v>2696</v>
      </c>
      <c r="B6320" s="6" t="s">
        <v>3142</v>
      </c>
      <c r="C6320" s="4" t="str">
        <f t="shared" ref="C6320" si="7575">LEFT(A6320,(FIND(" miles",A6320,1)-1))</f>
        <v>2</v>
      </c>
    </row>
    <row r="6321" spans="1:5" ht="13.5" thickBot="1">
      <c r="A6321" s="7">
        <v>0</v>
      </c>
      <c r="B6321" s="2" t="s">
        <v>3139</v>
      </c>
      <c r="C6321" s="8" t="str">
        <f t="shared" ref="C6321" si="7576">MID(A6317,FIND(" - ",A6317)+3, 2)</f>
        <v>15</v>
      </c>
    </row>
    <row r="6322" spans="1:5" ht="13.5" thickBot="1">
      <c r="A6322" s="1" t="s">
        <v>2871</v>
      </c>
      <c r="B6322" s="2" t="s">
        <v>3138</v>
      </c>
      <c r="C6322" s="4" t="str">
        <f t="shared" ref="C6322" si="7577">LEFT(A6322,(FIND(" -",A6322,1)-1))</f>
        <v>11/28/2018</v>
      </c>
    </row>
    <row r="6323" spans="1:5" ht="13.5" thickBot="1">
      <c r="A6323" s="3" t="s">
        <v>2514</v>
      </c>
      <c r="B6323" s="2" t="s">
        <v>3140</v>
      </c>
      <c r="C6323" s="8" t="str">
        <f t="shared" ref="C6323:C6324" si="7578">MID(A6323,FIND(" - ",A6323)+3,LEN(A6323))</f>
        <v>27th &amp; South</v>
      </c>
      <c r="D6323" s="2" t="s">
        <v>3143</v>
      </c>
      <c r="E6323" s="4" t="str">
        <f t="shared" ref="E6323" si="7579">LEFT(A6323,(FIND(" checkout",A6323,1)-1))</f>
        <v>5:07 PM</v>
      </c>
    </row>
    <row r="6324" spans="1:5" ht="13.5" thickBot="1">
      <c r="A6324" s="5" t="s">
        <v>2872</v>
      </c>
      <c r="B6324" s="2" t="s">
        <v>3141</v>
      </c>
      <c r="C6324" s="8" t="str">
        <f t="shared" si="7578"/>
        <v>27th &amp; South</v>
      </c>
      <c r="D6324" s="2" t="s">
        <v>3144</v>
      </c>
      <c r="E6324" s="4" t="str">
        <f t="shared" ref="E6324" si="7580">LEFT(A6324,(FIND(" return",A6324,1)-1))</f>
        <v>5:07 PM</v>
      </c>
    </row>
    <row r="6325" spans="1:5" ht="13.5" thickBot="1">
      <c r="A6325" s="3" t="s">
        <v>118</v>
      </c>
      <c r="B6325" s="6" t="s">
        <v>3142</v>
      </c>
      <c r="C6325" s="4" t="str">
        <f t="shared" ref="C6325" si="7581">LEFT(A6325,(FIND(" miles",A6325,1)-1))</f>
        <v>0</v>
      </c>
    </row>
    <row r="6326" spans="1:5" ht="13.5" thickBot="1">
      <c r="A6326" s="7">
        <v>0</v>
      </c>
      <c r="B6326" s="2" t="s">
        <v>3139</v>
      </c>
      <c r="C6326" s="8" t="str">
        <f t="shared" ref="C6326" si="7582">MID(A6322,FIND(" - ",A6322)+3, 2)</f>
        <v xml:space="preserve">0 </v>
      </c>
    </row>
    <row r="6327" spans="1:5" ht="13.5" thickBot="1">
      <c r="A6327" s="1" t="s">
        <v>2873</v>
      </c>
      <c r="B6327" s="2" t="s">
        <v>3138</v>
      </c>
      <c r="C6327" s="4" t="str">
        <f t="shared" ref="C6327" si="7583">LEFT(A6327,(FIND(" -",A6327,1)-1))</f>
        <v>11/28/2018</v>
      </c>
    </row>
    <row r="6328" spans="1:5" ht="13.5" thickBot="1">
      <c r="A6328" s="3" t="s">
        <v>2627</v>
      </c>
      <c r="B6328" s="2" t="s">
        <v>3140</v>
      </c>
      <c r="C6328" s="8" t="str">
        <f t="shared" ref="C6328:C6329" si="7584">MID(A6328,FIND(" - ",A6328)+3,LEN(A6328))</f>
        <v>27th &amp; South</v>
      </c>
      <c r="D6328" s="2" t="s">
        <v>3143</v>
      </c>
      <c r="E6328" s="4" t="str">
        <f t="shared" ref="E6328" si="7585">LEFT(A6328,(FIND(" checkout",A6328,1)-1))</f>
        <v>5:08 PM</v>
      </c>
    </row>
    <row r="6329" spans="1:5" ht="13.5" thickBot="1">
      <c r="A6329" s="5" t="s">
        <v>1721</v>
      </c>
      <c r="B6329" s="2" t="s">
        <v>3141</v>
      </c>
      <c r="C6329" s="8" t="str">
        <f t="shared" si="7584"/>
        <v>20th &amp; Fairmount</v>
      </c>
      <c r="D6329" s="2" t="s">
        <v>3144</v>
      </c>
      <c r="E6329" s="4" t="str">
        <f t="shared" ref="E6329" si="7586">LEFT(A6329,(FIND(" return",A6329,1)-1))</f>
        <v>5:24 PM</v>
      </c>
    </row>
    <row r="6330" spans="1:5" ht="13.5" thickBot="1">
      <c r="A6330" s="3" t="s">
        <v>2696</v>
      </c>
      <c r="B6330" s="6" t="s">
        <v>3142</v>
      </c>
      <c r="C6330" s="4" t="str">
        <f t="shared" ref="C6330" si="7587">LEFT(A6330,(FIND(" miles",A6330,1)-1))</f>
        <v>2</v>
      </c>
    </row>
    <row r="6331" spans="1:5" ht="13.5" thickBot="1">
      <c r="A6331" s="7">
        <v>0</v>
      </c>
      <c r="B6331" s="2" t="s">
        <v>3139</v>
      </c>
      <c r="C6331" s="8" t="str">
        <f t="shared" ref="C6331" si="7588">MID(A6327,FIND(" - ",A6327)+3, 2)</f>
        <v>16</v>
      </c>
    </row>
    <row r="6332" spans="1:5" ht="13.5" thickBot="1">
      <c r="A6332" s="1" t="s">
        <v>2874</v>
      </c>
      <c r="B6332" s="2" t="s">
        <v>3138</v>
      </c>
      <c r="C6332" s="4" t="str">
        <f t="shared" ref="C6332" si="7589">LEFT(A6332,(FIND(" -",A6332,1)-1))</f>
        <v>11/29/2018</v>
      </c>
    </row>
    <row r="6333" spans="1:5" ht="13.5" thickBot="1">
      <c r="A6333" s="3" t="s">
        <v>2875</v>
      </c>
      <c r="B6333" s="2" t="s">
        <v>3140</v>
      </c>
      <c r="C6333" s="8" t="str">
        <f t="shared" ref="C6333:C6334" si="7590">MID(A6333,FIND(" - ",A6333)+3,LEN(A6333))</f>
        <v>Philadelphia Museum of Art</v>
      </c>
      <c r="D6333" s="2" t="s">
        <v>3143</v>
      </c>
      <c r="E6333" s="4" t="str">
        <f t="shared" ref="E6333" si="7591">LEFT(A6333,(FIND(" checkout",A6333,1)-1))</f>
        <v>12:39 PM</v>
      </c>
    </row>
    <row r="6334" spans="1:5" ht="13.5" thickBot="1">
      <c r="A6334" s="5" t="s">
        <v>2876</v>
      </c>
      <c r="B6334" s="2" t="s">
        <v>3141</v>
      </c>
      <c r="C6334" s="8" t="str">
        <f t="shared" si="7590"/>
        <v>The Children's Hospital of Philadelphia (CHOP)</v>
      </c>
      <c r="D6334" s="2" t="s">
        <v>3144</v>
      </c>
      <c r="E6334" s="4" t="str">
        <f t="shared" ref="E6334" si="7592">LEFT(A6334,(FIND(" return",A6334,1)-1))</f>
        <v>12:51 PM</v>
      </c>
    </row>
    <row r="6335" spans="1:5" ht="13.5" thickBot="1">
      <c r="A6335" s="3" t="s">
        <v>2716</v>
      </c>
      <c r="B6335" s="6" t="s">
        <v>3142</v>
      </c>
      <c r="C6335" s="4" t="str">
        <f t="shared" ref="C6335" si="7593">LEFT(A6335,(FIND(" miles",A6335,1)-1))</f>
        <v>1</v>
      </c>
    </row>
    <row r="6336" spans="1:5" ht="13.5" thickBot="1">
      <c r="A6336" s="7">
        <v>0</v>
      </c>
      <c r="B6336" s="2" t="s">
        <v>3139</v>
      </c>
      <c r="C6336" s="8" t="str">
        <f t="shared" ref="C6336" si="7594">MID(A6332,FIND(" - ",A6332)+3, 2)</f>
        <v>12</v>
      </c>
    </row>
    <row r="6337" spans="1:5" ht="13.5" thickBot="1">
      <c r="A6337" s="1" t="s">
        <v>2877</v>
      </c>
      <c r="B6337" s="2" t="s">
        <v>3138</v>
      </c>
      <c r="C6337" s="4" t="str">
        <f t="shared" ref="C6337" si="7595">LEFT(A6337,(FIND(" -",A6337,1)-1))</f>
        <v>11/29/2018</v>
      </c>
    </row>
    <row r="6338" spans="1:5" ht="13.5" thickBot="1">
      <c r="A6338" s="3" t="s">
        <v>2878</v>
      </c>
      <c r="B6338" s="2" t="s">
        <v>3140</v>
      </c>
      <c r="C6338" s="8" t="str">
        <f t="shared" ref="C6338:C6339" si="7596">MID(A6338,FIND(" - ",A6338)+3,LEN(A6338))</f>
        <v>The Children's Hospital of Philadelphia (CHOP)</v>
      </c>
      <c r="D6338" s="2" t="s">
        <v>3143</v>
      </c>
      <c r="E6338" s="4" t="str">
        <f t="shared" ref="E6338" si="7597">LEFT(A6338,(FIND(" checkout",A6338,1)-1))</f>
        <v>2:58 PM</v>
      </c>
    </row>
    <row r="6339" spans="1:5" ht="13.5" thickBot="1">
      <c r="A6339" s="5" t="s">
        <v>2879</v>
      </c>
      <c r="B6339" s="2" t="s">
        <v>3141</v>
      </c>
      <c r="C6339" s="8" t="str">
        <f t="shared" si="7596"/>
        <v>Rodin Museum</v>
      </c>
      <c r="D6339" s="2" t="s">
        <v>3144</v>
      </c>
      <c r="E6339" s="4" t="str">
        <f t="shared" ref="E6339" si="7598">LEFT(A6339,(FIND(" return",A6339,1)-1))</f>
        <v>3:13 PM</v>
      </c>
    </row>
    <row r="6340" spans="1:5" ht="13.5" thickBot="1">
      <c r="A6340" s="3" t="s">
        <v>2696</v>
      </c>
      <c r="B6340" s="6" t="s">
        <v>3142</v>
      </c>
      <c r="C6340" s="4" t="str">
        <f t="shared" ref="C6340" si="7599">LEFT(A6340,(FIND(" miles",A6340,1)-1))</f>
        <v>2</v>
      </c>
    </row>
    <row r="6341" spans="1:5" ht="13.5" thickBot="1">
      <c r="A6341" s="7">
        <v>0</v>
      </c>
      <c r="B6341" s="2" t="s">
        <v>3139</v>
      </c>
      <c r="C6341" s="8" t="str">
        <f t="shared" ref="C6341" si="7600">MID(A6337,FIND(" - ",A6337)+3, 2)</f>
        <v>15</v>
      </c>
    </row>
    <row r="6342" spans="1:5" ht="13.5" thickBot="1">
      <c r="A6342" s="1" t="s">
        <v>2880</v>
      </c>
      <c r="B6342" s="2" t="s">
        <v>3138</v>
      </c>
      <c r="C6342" s="4" t="str">
        <f t="shared" ref="C6342" si="7601">LEFT(A6342,(FIND(" -",A6342,1)-1))</f>
        <v>11/29/2018</v>
      </c>
    </row>
    <row r="6343" spans="1:5" ht="13.5" thickBot="1">
      <c r="A6343" s="3" t="s">
        <v>2881</v>
      </c>
      <c r="B6343" s="2" t="s">
        <v>3140</v>
      </c>
      <c r="C6343" s="8" t="str">
        <f t="shared" ref="C6343:C6344" si="7602">MID(A6343,FIND(" - ",A6343)+3,LEN(A6343))</f>
        <v>20th &amp; Fairmount</v>
      </c>
      <c r="D6343" s="2" t="s">
        <v>3143</v>
      </c>
      <c r="E6343" s="4" t="str">
        <f t="shared" ref="E6343" si="7603">LEFT(A6343,(FIND(" checkout",A6343,1)-1))</f>
        <v>8:35 PM</v>
      </c>
    </row>
    <row r="6344" spans="1:5" ht="13.5" thickBot="1">
      <c r="A6344" s="5" t="s">
        <v>2115</v>
      </c>
      <c r="B6344" s="2" t="s">
        <v>3141</v>
      </c>
      <c r="C6344" s="8" t="str">
        <f t="shared" si="7602"/>
        <v>24th &amp; Sansom</v>
      </c>
      <c r="D6344" s="2" t="s">
        <v>3144</v>
      </c>
      <c r="E6344" s="4" t="str">
        <f t="shared" ref="E6344" si="7604">LEFT(A6344,(FIND(" return",A6344,1)-1))</f>
        <v>8:44 PM</v>
      </c>
    </row>
    <row r="6345" spans="1:5" ht="13.5" thickBot="1">
      <c r="A6345" s="3" t="s">
        <v>2716</v>
      </c>
      <c r="B6345" s="6" t="s">
        <v>3142</v>
      </c>
      <c r="C6345" s="4" t="str">
        <f t="shared" ref="C6345" si="7605">LEFT(A6345,(FIND(" miles",A6345,1)-1))</f>
        <v>1</v>
      </c>
    </row>
    <row r="6346" spans="1:5" ht="13.5" thickBot="1">
      <c r="A6346" s="7">
        <v>0</v>
      </c>
      <c r="B6346" s="2" t="s">
        <v>3139</v>
      </c>
      <c r="C6346" s="8" t="str">
        <f t="shared" ref="C6346" si="7606">MID(A6342,FIND(" - ",A6342)+3, 2)</f>
        <v xml:space="preserve">9 </v>
      </c>
    </row>
    <row r="6347" spans="1:5" ht="13.5" thickBot="1">
      <c r="A6347" s="1" t="s">
        <v>2882</v>
      </c>
      <c r="B6347" s="2" t="s">
        <v>3138</v>
      </c>
      <c r="C6347" s="4" t="str">
        <f t="shared" ref="C6347" si="7607">LEFT(A6347,(FIND(" -",A6347,1)-1))</f>
        <v>11/29/2018</v>
      </c>
    </row>
    <row r="6348" spans="1:5" ht="13.5" thickBot="1">
      <c r="A6348" s="3" t="s">
        <v>2883</v>
      </c>
      <c r="B6348" s="2" t="s">
        <v>3140</v>
      </c>
      <c r="C6348" s="8" t="str">
        <f t="shared" ref="C6348:C6349" si="7608">MID(A6348,FIND(" - ",A6348)+3,LEN(A6348))</f>
        <v>24th &amp; Sansom</v>
      </c>
      <c r="D6348" s="2" t="s">
        <v>3143</v>
      </c>
      <c r="E6348" s="4" t="str">
        <f t="shared" ref="E6348" si="7609">LEFT(A6348,(FIND(" checkout",A6348,1)-1))</f>
        <v>10:27 PM</v>
      </c>
    </row>
    <row r="6349" spans="1:5" ht="13.5" thickBot="1">
      <c r="A6349" s="5" t="s">
        <v>2884</v>
      </c>
      <c r="B6349" s="2" t="s">
        <v>3141</v>
      </c>
      <c r="C6349" s="8" t="str">
        <f t="shared" si="7608"/>
        <v>20th &amp; Fairmount</v>
      </c>
      <c r="D6349" s="2" t="s">
        <v>3144</v>
      </c>
      <c r="E6349" s="4" t="str">
        <f t="shared" ref="E6349" si="7610">LEFT(A6349,(FIND(" return",A6349,1)-1))</f>
        <v>10:38 PM</v>
      </c>
    </row>
    <row r="6350" spans="1:5" ht="13.5" thickBot="1">
      <c r="A6350" s="3" t="s">
        <v>2716</v>
      </c>
      <c r="B6350" s="6" t="s">
        <v>3142</v>
      </c>
      <c r="C6350" s="4" t="str">
        <f t="shared" ref="C6350" si="7611">LEFT(A6350,(FIND(" miles",A6350,1)-1))</f>
        <v>1</v>
      </c>
    </row>
    <row r="6351" spans="1:5" ht="13.5" thickBot="1">
      <c r="A6351" s="7">
        <v>0</v>
      </c>
      <c r="B6351" s="2" t="s">
        <v>3139</v>
      </c>
      <c r="C6351" s="8" t="str">
        <f t="shared" ref="C6351" si="7612">MID(A6347,FIND(" - ",A6347)+3, 2)</f>
        <v>11</v>
      </c>
    </row>
    <row r="6352" spans="1:5" ht="13.5" thickBot="1">
      <c r="A6352" s="1" t="s">
        <v>2885</v>
      </c>
      <c r="B6352" s="2" t="s">
        <v>3138</v>
      </c>
      <c r="C6352" s="4" t="str">
        <f t="shared" ref="C6352" si="7613">LEFT(A6352,(FIND(" -",A6352,1)-1))</f>
        <v>11/30/2018</v>
      </c>
    </row>
    <row r="6353" spans="1:5" ht="13.5" thickBot="1">
      <c r="A6353" s="3" t="s">
        <v>2886</v>
      </c>
      <c r="B6353" s="2" t="s">
        <v>3140</v>
      </c>
      <c r="C6353" s="8" t="str">
        <f t="shared" ref="C6353:C6354" si="7614">MID(A6353,FIND(" - ",A6353)+3,LEN(A6353))</f>
        <v>20th &amp; Fairmount</v>
      </c>
      <c r="D6353" s="2" t="s">
        <v>3143</v>
      </c>
      <c r="E6353" s="4" t="str">
        <f t="shared" ref="E6353" si="7615">LEFT(A6353,(FIND(" checkout",A6353,1)-1))</f>
        <v>8:41 AM</v>
      </c>
    </row>
    <row r="6354" spans="1:5" ht="13.5" thickBot="1">
      <c r="A6354" s="5" t="s">
        <v>2621</v>
      </c>
      <c r="B6354" s="2" t="s">
        <v>3141</v>
      </c>
      <c r="C6354" s="8" t="str">
        <f t="shared" si="7614"/>
        <v>27th &amp; South</v>
      </c>
      <c r="D6354" s="2" t="s">
        <v>3144</v>
      </c>
      <c r="E6354" s="4" t="str">
        <f t="shared" ref="E6354" si="7616">LEFT(A6354,(FIND(" return",A6354,1)-1))</f>
        <v>8:57 AM</v>
      </c>
    </row>
    <row r="6355" spans="1:5" ht="13.5" thickBot="1">
      <c r="A6355" s="3" t="s">
        <v>2696</v>
      </c>
      <c r="B6355" s="6" t="s">
        <v>3142</v>
      </c>
      <c r="C6355" s="4" t="str">
        <f t="shared" ref="C6355" si="7617">LEFT(A6355,(FIND(" miles",A6355,1)-1))</f>
        <v>2</v>
      </c>
    </row>
    <row r="6356" spans="1:5" ht="13.5" thickBot="1">
      <c r="A6356" s="7">
        <v>0</v>
      </c>
      <c r="B6356" s="2" t="s">
        <v>3139</v>
      </c>
      <c r="C6356" s="8" t="str">
        <f t="shared" ref="C6356" si="7618">MID(A6352,FIND(" - ",A6352)+3, 2)</f>
        <v>16</v>
      </c>
    </row>
    <row r="6357" spans="1:5" ht="13.5" thickBot="1">
      <c r="A6357" s="1" t="s">
        <v>2887</v>
      </c>
      <c r="B6357" s="2" t="s">
        <v>3138</v>
      </c>
      <c r="C6357" s="4" t="str">
        <f t="shared" ref="C6357" si="7619">LEFT(A6357,(FIND(" -",A6357,1)-1))</f>
        <v>12/2/2018</v>
      </c>
    </row>
    <row r="6358" spans="1:5" ht="13.5" thickBot="1">
      <c r="A6358" s="3" t="s">
        <v>2888</v>
      </c>
      <c r="B6358" s="2" t="s">
        <v>3140</v>
      </c>
      <c r="C6358" s="8" t="str">
        <f t="shared" ref="C6358:C6359" si="7620">MID(A6358,FIND(" - ",A6358)+3,LEN(A6358))</f>
        <v>20th &amp; Fairmount</v>
      </c>
      <c r="D6358" s="2" t="s">
        <v>3143</v>
      </c>
      <c r="E6358" s="4" t="str">
        <f t="shared" ref="E6358" si="7621">LEFT(A6358,(FIND(" checkout",A6358,1)-1))</f>
        <v>7:03 PM</v>
      </c>
    </row>
    <row r="6359" spans="1:5" ht="13.5" thickBot="1">
      <c r="A6359" s="5" t="s">
        <v>2889</v>
      </c>
      <c r="B6359" s="2" t="s">
        <v>3141</v>
      </c>
      <c r="C6359" s="8" t="str">
        <f t="shared" si="7620"/>
        <v>Berks Station, MFL</v>
      </c>
      <c r="D6359" s="2" t="s">
        <v>3144</v>
      </c>
      <c r="E6359" s="4" t="str">
        <f t="shared" ref="E6359" si="7622">LEFT(A6359,(FIND(" return",A6359,1)-1))</f>
        <v>7:25 PM</v>
      </c>
    </row>
    <row r="6360" spans="1:5" ht="13.5" thickBot="1">
      <c r="A6360" s="3" t="s">
        <v>68</v>
      </c>
      <c r="B6360" s="6" t="s">
        <v>3142</v>
      </c>
      <c r="C6360" s="4" t="str">
        <f t="shared" ref="C6360" si="7623">LEFT(A6360,(FIND(" miles",A6360,1)-1))</f>
        <v>3</v>
      </c>
    </row>
    <row r="6361" spans="1:5" ht="13.5" thickBot="1">
      <c r="A6361" s="7">
        <v>0</v>
      </c>
      <c r="B6361" s="2" t="s">
        <v>3139</v>
      </c>
      <c r="C6361" s="8" t="str">
        <f t="shared" ref="C6361" si="7624">MID(A6357,FIND(" - ",A6357)+3, 2)</f>
        <v>22</v>
      </c>
    </row>
    <row r="6362" spans="1:5" ht="13.5" thickBot="1">
      <c r="A6362" s="1" t="s">
        <v>2890</v>
      </c>
      <c r="B6362" s="2" t="s">
        <v>3138</v>
      </c>
      <c r="C6362" s="4" t="str">
        <f t="shared" ref="C6362" si="7625">LEFT(A6362,(FIND(" -",A6362,1)-1))</f>
        <v>12/3/2018</v>
      </c>
    </row>
    <row r="6363" spans="1:5" ht="13.5" thickBot="1">
      <c r="A6363" s="3" t="s">
        <v>2891</v>
      </c>
      <c r="B6363" s="2" t="s">
        <v>3140</v>
      </c>
      <c r="C6363" s="8" t="str">
        <f t="shared" ref="C6363:C6364" si="7626">MID(A6363,FIND(" - ",A6363)+3,LEN(A6363))</f>
        <v>Berks Station, MFL</v>
      </c>
      <c r="D6363" s="2" t="s">
        <v>3143</v>
      </c>
      <c r="E6363" s="4" t="str">
        <f t="shared" ref="E6363" si="7627">LEFT(A6363,(FIND(" checkout",A6363,1)-1))</f>
        <v>7:15 AM</v>
      </c>
    </row>
    <row r="6364" spans="1:5" ht="13.5" thickBot="1">
      <c r="A6364" s="5" t="s">
        <v>2892</v>
      </c>
      <c r="B6364" s="2" t="s">
        <v>3141</v>
      </c>
      <c r="C6364" s="8" t="str">
        <f t="shared" si="7626"/>
        <v>20th &amp; Fairmount</v>
      </c>
      <c r="D6364" s="2" t="s">
        <v>3144</v>
      </c>
      <c r="E6364" s="4" t="str">
        <f t="shared" ref="E6364" si="7628">LEFT(A6364,(FIND(" return",A6364,1)-1))</f>
        <v>7:33 AM</v>
      </c>
    </row>
    <row r="6365" spans="1:5" ht="13.5" thickBot="1">
      <c r="A6365" s="3" t="s">
        <v>2696</v>
      </c>
      <c r="B6365" s="6" t="s">
        <v>3142</v>
      </c>
      <c r="C6365" s="4" t="str">
        <f t="shared" ref="C6365" si="7629">LEFT(A6365,(FIND(" miles",A6365,1)-1))</f>
        <v>2</v>
      </c>
    </row>
    <row r="6366" spans="1:5" ht="13.5" thickBot="1">
      <c r="A6366" s="7">
        <v>0</v>
      </c>
      <c r="B6366" s="2" t="s">
        <v>3139</v>
      </c>
      <c r="C6366" s="8" t="str">
        <f t="shared" ref="C6366" si="7630">MID(A6362,FIND(" - ",A6362)+3, 2)</f>
        <v>18</v>
      </c>
    </row>
    <row r="6367" spans="1:5" ht="13.5" thickBot="1">
      <c r="A6367" s="1" t="s">
        <v>2893</v>
      </c>
      <c r="B6367" s="2" t="s">
        <v>3138</v>
      </c>
      <c r="C6367" s="4" t="str">
        <f t="shared" ref="C6367" si="7631">LEFT(A6367,(FIND(" -",A6367,1)-1))</f>
        <v>12/4/2018</v>
      </c>
    </row>
    <row r="6368" spans="1:5" ht="13.5" thickBot="1">
      <c r="A6368" s="3" t="s">
        <v>2394</v>
      </c>
      <c r="B6368" s="2" t="s">
        <v>3140</v>
      </c>
      <c r="C6368" s="8" t="str">
        <f t="shared" ref="C6368:C6369" si="7632">MID(A6368,FIND(" - ",A6368)+3,LEN(A6368))</f>
        <v>23rd &amp; Fairmount</v>
      </c>
      <c r="D6368" s="2" t="s">
        <v>3143</v>
      </c>
      <c r="E6368" s="4" t="str">
        <f t="shared" ref="E6368" si="7633">LEFT(A6368,(FIND(" checkout",A6368,1)-1))</f>
        <v>8:44 AM</v>
      </c>
    </row>
    <row r="6369" spans="1:5" ht="13.5" thickBot="1">
      <c r="A6369" s="5" t="s">
        <v>2894</v>
      </c>
      <c r="B6369" s="2" t="s">
        <v>3141</v>
      </c>
      <c r="C6369" s="8" t="str">
        <f t="shared" si="7632"/>
        <v>27th &amp; South</v>
      </c>
      <c r="D6369" s="2" t="s">
        <v>3144</v>
      </c>
      <c r="E6369" s="4" t="str">
        <f t="shared" ref="E6369" si="7634">LEFT(A6369,(FIND(" return",A6369,1)-1))</f>
        <v>8:59 AM</v>
      </c>
    </row>
    <row r="6370" spans="1:5" ht="13.5" thickBot="1">
      <c r="A6370" s="3" t="s">
        <v>2696</v>
      </c>
      <c r="B6370" s="6" t="s">
        <v>3142</v>
      </c>
      <c r="C6370" s="4" t="str">
        <f t="shared" ref="C6370" si="7635">LEFT(A6370,(FIND(" miles",A6370,1)-1))</f>
        <v>2</v>
      </c>
    </row>
    <row r="6371" spans="1:5" ht="13.5" thickBot="1">
      <c r="A6371" s="7">
        <v>0</v>
      </c>
      <c r="B6371" s="2" t="s">
        <v>3139</v>
      </c>
      <c r="C6371" s="8" t="str">
        <f t="shared" ref="C6371" si="7636">MID(A6367,FIND(" - ",A6367)+3, 2)</f>
        <v>15</v>
      </c>
    </row>
    <row r="6372" spans="1:5" ht="13.5" thickBot="1">
      <c r="A6372" s="1" t="s">
        <v>2895</v>
      </c>
      <c r="B6372" s="2" t="s">
        <v>3138</v>
      </c>
      <c r="C6372" s="4" t="str">
        <f t="shared" ref="C6372" si="7637">LEFT(A6372,(FIND(" -",A6372,1)-1))</f>
        <v>12/4/2018</v>
      </c>
    </row>
    <row r="6373" spans="1:5" ht="13.5" thickBot="1">
      <c r="A6373" s="3" t="s">
        <v>2896</v>
      </c>
      <c r="B6373" s="2" t="s">
        <v>3140</v>
      </c>
      <c r="C6373" s="8" t="str">
        <f t="shared" ref="C6373:C6374" si="7638">MID(A6373,FIND(" - ",A6373)+3,LEN(A6373))</f>
        <v>23rd &amp; South</v>
      </c>
      <c r="D6373" s="2" t="s">
        <v>3143</v>
      </c>
      <c r="E6373" s="4" t="str">
        <f t="shared" ref="E6373" si="7639">LEFT(A6373,(FIND(" checkout",A6373,1)-1))</f>
        <v>7:23 PM</v>
      </c>
    </row>
    <row r="6374" spans="1:5" ht="13.5" thickBot="1">
      <c r="A6374" s="5" t="s">
        <v>2026</v>
      </c>
      <c r="B6374" s="2" t="s">
        <v>3141</v>
      </c>
      <c r="C6374" s="8" t="str">
        <f t="shared" si="7638"/>
        <v>20th &amp; Fairmount</v>
      </c>
      <c r="D6374" s="2" t="s">
        <v>3144</v>
      </c>
      <c r="E6374" s="4" t="str">
        <f t="shared" ref="E6374" si="7640">LEFT(A6374,(FIND(" return",A6374,1)-1))</f>
        <v>7:35 PM</v>
      </c>
    </row>
    <row r="6375" spans="1:5" ht="13.5" thickBot="1">
      <c r="A6375" s="3" t="s">
        <v>2716</v>
      </c>
      <c r="B6375" s="6" t="s">
        <v>3142</v>
      </c>
      <c r="C6375" s="4" t="str">
        <f t="shared" ref="C6375" si="7641">LEFT(A6375,(FIND(" miles",A6375,1)-1))</f>
        <v>1</v>
      </c>
    </row>
    <row r="6376" spans="1:5" ht="13.5" thickBot="1">
      <c r="A6376" s="7">
        <v>0</v>
      </c>
      <c r="B6376" s="2" t="s">
        <v>3139</v>
      </c>
      <c r="C6376" s="8" t="str">
        <f t="shared" ref="C6376" si="7642">MID(A6372,FIND(" - ",A6372)+3, 2)</f>
        <v>12</v>
      </c>
    </row>
    <row r="6377" spans="1:5" ht="13.5" thickBot="1">
      <c r="A6377" s="1" t="s">
        <v>2897</v>
      </c>
      <c r="B6377" s="2" t="s">
        <v>3138</v>
      </c>
      <c r="C6377" s="4" t="str">
        <f t="shared" ref="C6377" si="7643">LEFT(A6377,(FIND(" -",A6377,1)-1))</f>
        <v>12/5/2018</v>
      </c>
    </row>
    <row r="6378" spans="1:5" ht="13.5" thickBot="1">
      <c r="A6378" s="3" t="s">
        <v>1624</v>
      </c>
      <c r="B6378" s="2" t="s">
        <v>3140</v>
      </c>
      <c r="C6378" s="8" t="str">
        <f t="shared" ref="C6378:C6379" si="7644">MID(A6378,FIND(" - ",A6378)+3,LEN(A6378))</f>
        <v>20th &amp; Fairmount</v>
      </c>
      <c r="D6378" s="2" t="s">
        <v>3143</v>
      </c>
      <c r="E6378" s="4" t="str">
        <f t="shared" ref="E6378" si="7645">LEFT(A6378,(FIND(" checkout",A6378,1)-1))</f>
        <v>8:07 AM</v>
      </c>
    </row>
    <row r="6379" spans="1:5" ht="13.5" thickBot="1">
      <c r="A6379" s="5" t="s">
        <v>374</v>
      </c>
      <c r="B6379" s="2" t="s">
        <v>3141</v>
      </c>
      <c r="C6379" s="8" t="str">
        <f t="shared" si="7644"/>
        <v>The Children's Hospital of Philadelphia (CHOP)</v>
      </c>
      <c r="D6379" s="2" t="s">
        <v>3144</v>
      </c>
      <c r="E6379" s="4" t="str">
        <f t="shared" ref="E6379" si="7646">LEFT(A6379,(FIND(" return",A6379,1)-1))</f>
        <v>8:27 AM</v>
      </c>
    </row>
    <row r="6380" spans="1:5" ht="13.5" thickBot="1">
      <c r="A6380" s="3" t="s">
        <v>68</v>
      </c>
      <c r="B6380" s="6" t="s">
        <v>3142</v>
      </c>
      <c r="C6380" s="4" t="str">
        <f t="shared" ref="C6380" si="7647">LEFT(A6380,(FIND(" miles",A6380,1)-1))</f>
        <v>3</v>
      </c>
    </row>
    <row r="6381" spans="1:5" ht="13.5" thickBot="1">
      <c r="A6381" s="7">
        <v>0</v>
      </c>
      <c r="B6381" s="2" t="s">
        <v>3139</v>
      </c>
      <c r="C6381" s="8" t="str">
        <f t="shared" ref="C6381" si="7648">MID(A6377,FIND(" - ",A6377)+3, 2)</f>
        <v>20</v>
      </c>
    </row>
    <row r="6382" spans="1:5" ht="13.5" thickBot="1">
      <c r="A6382" s="1" t="s">
        <v>2898</v>
      </c>
      <c r="B6382" s="2" t="s">
        <v>3138</v>
      </c>
      <c r="C6382" s="4" t="str">
        <f t="shared" ref="C6382" si="7649">LEFT(A6382,(FIND(" -",A6382,1)-1))</f>
        <v>12/6/2018</v>
      </c>
    </row>
    <row r="6383" spans="1:5" ht="13.5" thickBot="1">
      <c r="A6383" s="3" t="s">
        <v>2899</v>
      </c>
      <c r="B6383" s="2" t="s">
        <v>3140</v>
      </c>
      <c r="C6383" s="8" t="str">
        <f t="shared" ref="C6383:C6384" si="7650">MID(A6383,FIND(" - ",A6383)+3,LEN(A6383))</f>
        <v>20th &amp; Fairmount</v>
      </c>
      <c r="D6383" s="2" t="s">
        <v>3143</v>
      </c>
      <c r="E6383" s="4" t="str">
        <f t="shared" ref="E6383" si="7651">LEFT(A6383,(FIND(" checkout",A6383,1)-1))</f>
        <v>12:43 PM</v>
      </c>
    </row>
    <row r="6384" spans="1:5" ht="13.5" thickBot="1">
      <c r="A6384" s="5" t="s">
        <v>2900</v>
      </c>
      <c r="B6384" s="2" t="s">
        <v>3141</v>
      </c>
      <c r="C6384" s="8" t="str">
        <f t="shared" si="7650"/>
        <v>27th &amp; South</v>
      </c>
      <c r="D6384" s="2" t="s">
        <v>3144</v>
      </c>
      <c r="E6384" s="4" t="str">
        <f t="shared" ref="E6384" si="7652">LEFT(A6384,(FIND(" return",A6384,1)-1))</f>
        <v>1:00 PM</v>
      </c>
    </row>
    <row r="6385" spans="1:5" ht="13.5" thickBot="1">
      <c r="A6385" s="3" t="s">
        <v>2696</v>
      </c>
      <c r="B6385" s="6" t="s">
        <v>3142</v>
      </c>
      <c r="C6385" s="4" t="str">
        <f t="shared" ref="C6385" si="7653">LEFT(A6385,(FIND(" miles",A6385,1)-1))</f>
        <v>2</v>
      </c>
    </row>
    <row r="6386" spans="1:5" ht="13.5" thickBot="1">
      <c r="A6386" s="7">
        <v>0</v>
      </c>
      <c r="B6386" s="2" t="s">
        <v>3139</v>
      </c>
      <c r="C6386" s="8" t="str">
        <f t="shared" ref="C6386" si="7654">MID(A6382,FIND(" - ",A6382)+3, 2)</f>
        <v>17</v>
      </c>
    </row>
    <row r="6387" spans="1:5" ht="13.5" thickBot="1">
      <c r="A6387" s="1" t="s">
        <v>2901</v>
      </c>
      <c r="B6387" s="2" t="s">
        <v>3138</v>
      </c>
      <c r="C6387" s="4" t="str">
        <f t="shared" ref="C6387" si="7655">LEFT(A6387,(FIND(" -",A6387,1)-1))</f>
        <v>12/6/2018</v>
      </c>
    </row>
    <row r="6388" spans="1:5" ht="13.5" thickBot="1">
      <c r="A6388" s="3" t="s">
        <v>2902</v>
      </c>
      <c r="B6388" s="2" t="s">
        <v>3140</v>
      </c>
      <c r="C6388" s="8" t="str">
        <f t="shared" ref="C6388:C6389" si="7656">MID(A6388,FIND(" - ",A6388)+3,LEN(A6388))</f>
        <v>27th &amp; South</v>
      </c>
      <c r="D6388" s="2" t="s">
        <v>3143</v>
      </c>
      <c r="E6388" s="4" t="str">
        <f t="shared" ref="E6388" si="7657">LEFT(A6388,(FIND(" checkout",A6388,1)-1))</f>
        <v>4:58 PM</v>
      </c>
    </row>
    <row r="6389" spans="1:5" ht="13.5" thickBot="1">
      <c r="A6389" s="5" t="s">
        <v>2385</v>
      </c>
      <c r="B6389" s="2" t="s">
        <v>3141</v>
      </c>
      <c r="C6389" s="8" t="str">
        <f t="shared" si="7656"/>
        <v>20th &amp; Fairmount</v>
      </c>
      <c r="D6389" s="2" t="s">
        <v>3144</v>
      </c>
      <c r="E6389" s="4" t="str">
        <f t="shared" ref="E6389" si="7658">LEFT(A6389,(FIND(" return",A6389,1)-1))</f>
        <v>5:14 PM</v>
      </c>
    </row>
    <row r="6390" spans="1:5" ht="13.5" thickBot="1">
      <c r="A6390" s="3" t="s">
        <v>2696</v>
      </c>
      <c r="B6390" s="6" t="s">
        <v>3142</v>
      </c>
      <c r="C6390" s="4" t="str">
        <f t="shared" ref="C6390" si="7659">LEFT(A6390,(FIND(" miles",A6390,1)-1))</f>
        <v>2</v>
      </c>
    </row>
    <row r="6391" spans="1:5" ht="13.5" thickBot="1">
      <c r="A6391" s="7">
        <v>0</v>
      </c>
      <c r="B6391" s="2" t="s">
        <v>3139</v>
      </c>
      <c r="C6391" s="8" t="str">
        <f t="shared" ref="C6391" si="7660">MID(A6387,FIND(" - ",A6387)+3, 2)</f>
        <v>16</v>
      </c>
    </row>
    <row r="6392" spans="1:5" ht="13.5" thickBot="1">
      <c r="A6392" s="1" t="s">
        <v>2903</v>
      </c>
      <c r="B6392" s="2" t="s">
        <v>3138</v>
      </c>
      <c r="C6392" s="4" t="str">
        <f t="shared" ref="C6392" si="7661">LEFT(A6392,(FIND(" -",A6392,1)-1))</f>
        <v>12/6/2018</v>
      </c>
    </row>
    <row r="6393" spans="1:5" ht="13.5" thickBot="1">
      <c r="A6393" s="3" t="s">
        <v>2904</v>
      </c>
      <c r="B6393" s="2" t="s">
        <v>3140</v>
      </c>
      <c r="C6393" s="8" t="str">
        <f t="shared" ref="C6393:C6394" si="7662">MID(A6393,FIND(" - ",A6393)+3,LEN(A6393))</f>
        <v>20th &amp; Fairmount</v>
      </c>
      <c r="D6393" s="2" t="s">
        <v>3143</v>
      </c>
      <c r="E6393" s="4" t="str">
        <f t="shared" ref="E6393" si="7663">LEFT(A6393,(FIND(" checkout",A6393,1)-1))</f>
        <v>6:48 PM</v>
      </c>
    </row>
    <row r="6394" spans="1:5" ht="13.5" thickBot="1">
      <c r="A6394" s="5" t="s">
        <v>2905</v>
      </c>
      <c r="B6394" s="2" t="s">
        <v>3141</v>
      </c>
      <c r="C6394" s="8" t="str">
        <f t="shared" si="7662"/>
        <v>23rd &amp; South</v>
      </c>
      <c r="D6394" s="2" t="s">
        <v>3144</v>
      </c>
      <c r="E6394" s="4" t="str">
        <f t="shared" ref="E6394" si="7664">LEFT(A6394,(FIND(" return",A6394,1)-1))</f>
        <v>7:03 PM</v>
      </c>
    </row>
    <row r="6395" spans="1:5" ht="13.5" thickBot="1">
      <c r="A6395" s="3" t="s">
        <v>2696</v>
      </c>
      <c r="B6395" s="6" t="s">
        <v>3142</v>
      </c>
      <c r="C6395" s="4" t="str">
        <f t="shared" ref="C6395" si="7665">LEFT(A6395,(FIND(" miles",A6395,1)-1))</f>
        <v>2</v>
      </c>
    </row>
    <row r="6396" spans="1:5" ht="13.5" thickBot="1">
      <c r="A6396" s="7">
        <v>0</v>
      </c>
      <c r="B6396" s="2" t="s">
        <v>3139</v>
      </c>
      <c r="C6396" s="8" t="str">
        <f t="shared" ref="C6396" si="7666">MID(A6392,FIND(" - ",A6392)+3, 2)</f>
        <v>15</v>
      </c>
    </row>
    <row r="6397" spans="1:5" ht="13.5" thickBot="1">
      <c r="A6397" s="1" t="s">
        <v>2906</v>
      </c>
      <c r="B6397" s="2" t="s">
        <v>3138</v>
      </c>
      <c r="C6397" s="4" t="str">
        <f t="shared" ref="C6397" si="7667">LEFT(A6397,(FIND(" -",A6397,1)-1))</f>
        <v>12/6/2018</v>
      </c>
    </row>
    <row r="6398" spans="1:5" ht="13.5" thickBot="1">
      <c r="A6398" s="3" t="s">
        <v>2907</v>
      </c>
      <c r="B6398" s="2" t="s">
        <v>3140</v>
      </c>
      <c r="C6398" s="8" t="str">
        <f t="shared" ref="C6398:C6399" si="7668">MID(A6398,FIND(" - ",A6398)+3,LEN(A6398))</f>
        <v>24th &amp; Sansom</v>
      </c>
      <c r="D6398" s="2" t="s">
        <v>3143</v>
      </c>
      <c r="E6398" s="4" t="str">
        <f t="shared" ref="E6398" si="7669">LEFT(A6398,(FIND(" checkout",A6398,1)-1))</f>
        <v>10:31 PM</v>
      </c>
    </row>
    <row r="6399" spans="1:5" ht="13.5" thickBot="1">
      <c r="A6399" s="5" t="s">
        <v>2908</v>
      </c>
      <c r="B6399" s="2" t="s">
        <v>3141</v>
      </c>
      <c r="C6399" s="8" t="str">
        <f t="shared" si="7668"/>
        <v>20th &amp; Fairmount</v>
      </c>
      <c r="D6399" s="2" t="s">
        <v>3144</v>
      </c>
      <c r="E6399" s="4" t="str">
        <f t="shared" ref="E6399" si="7670">LEFT(A6399,(FIND(" return",A6399,1)-1))</f>
        <v>10:42 PM</v>
      </c>
    </row>
    <row r="6400" spans="1:5" ht="13.5" thickBot="1">
      <c r="A6400" s="3" t="s">
        <v>2716</v>
      </c>
      <c r="B6400" s="6" t="s">
        <v>3142</v>
      </c>
      <c r="C6400" s="4" t="str">
        <f t="shared" ref="C6400" si="7671">LEFT(A6400,(FIND(" miles",A6400,1)-1))</f>
        <v>1</v>
      </c>
    </row>
    <row r="6401" spans="1:5" ht="13.5" thickBot="1">
      <c r="A6401" s="7">
        <v>0</v>
      </c>
      <c r="B6401" s="2" t="s">
        <v>3139</v>
      </c>
      <c r="C6401" s="8" t="str">
        <f t="shared" ref="C6401" si="7672">MID(A6397,FIND(" - ",A6397)+3, 2)</f>
        <v>11</v>
      </c>
    </row>
    <row r="6402" spans="1:5" ht="13.5" thickBot="1">
      <c r="A6402" s="1" t="s">
        <v>2909</v>
      </c>
      <c r="B6402" s="2" t="s">
        <v>3138</v>
      </c>
      <c r="C6402" s="4" t="str">
        <f t="shared" ref="C6402" si="7673">LEFT(A6402,(FIND(" -",A6402,1)-1))</f>
        <v>12/7/2018</v>
      </c>
    </row>
    <row r="6403" spans="1:5" ht="13.5" thickBot="1">
      <c r="A6403" s="3" t="s">
        <v>2169</v>
      </c>
      <c r="B6403" s="2" t="s">
        <v>3140</v>
      </c>
      <c r="C6403" s="8" t="str">
        <f t="shared" ref="C6403:C6404" si="7674">MID(A6403,FIND(" - ",A6403)+3,LEN(A6403))</f>
        <v>20th &amp; Fairmount</v>
      </c>
      <c r="D6403" s="2" t="s">
        <v>3143</v>
      </c>
      <c r="E6403" s="4" t="str">
        <f t="shared" ref="E6403" si="7675">LEFT(A6403,(FIND(" checkout",A6403,1)-1))</f>
        <v>8:32 AM</v>
      </c>
    </row>
    <row r="6404" spans="1:5" ht="13.5" thickBot="1">
      <c r="A6404" s="5" t="s">
        <v>2382</v>
      </c>
      <c r="B6404" s="2" t="s">
        <v>3141</v>
      </c>
      <c r="C6404" s="8" t="str">
        <f t="shared" si="7674"/>
        <v>27th &amp; South</v>
      </c>
      <c r="D6404" s="2" t="s">
        <v>3144</v>
      </c>
      <c r="E6404" s="4" t="str">
        <f t="shared" ref="E6404" si="7676">LEFT(A6404,(FIND(" return",A6404,1)-1))</f>
        <v>8:47 AM</v>
      </c>
    </row>
    <row r="6405" spans="1:5" ht="13.5" thickBot="1">
      <c r="A6405" s="3" t="s">
        <v>2696</v>
      </c>
      <c r="B6405" s="6" t="s">
        <v>3142</v>
      </c>
      <c r="C6405" s="4" t="str">
        <f t="shared" ref="C6405" si="7677">LEFT(A6405,(FIND(" miles",A6405,1)-1))</f>
        <v>2</v>
      </c>
    </row>
    <row r="6406" spans="1:5" ht="13.5" thickBot="1">
      <c r="A6406" s="7">
        <v>0</v>
      </c>
      <c r="B6406" s="2" t="s">
        <v>3139</v>
      </c>
      <c r="C6406" s="8" t="str">
        <f t="shared" ref="C6406" si="7678">MID(A6402,FIND(" - ",A6402)+3, 2)</f>
        <v>15</v>
      </c>
    </row>
    <row r="6407" spans="1:5" ht="13.5" thickBot="1">
      <c r="A6407" s="1" t="s">
        <v>2910</v>
      </c>
      <c r="B6407" s="2" t="s">
        <v>3138</v>
      </c>
      <c r="C6407" s="4" t="str">
        <f t="shared" ref="C6407" si="7679">LEFT(A6407,(FIND(" -",A6407,1)-1))</f>
        <v>12/7/2018</v>
      </c>
    </row>
    <row r="6408" spans="1:5" ht="13.5" thickBot="1">
      <c r="A6408" s="3" t="s">
        <v>2911</v>
      </c>
      <c r="B6408" s="2" t="s">
        <v>3140</v>
      </c>
      <c r="C6408" s="8" t="str">
        <f t="shared" ref="C6408:C6409" si="7680">MID(A6408,FIND(" - ",A6408)+3,LEN(A6408))</f>
        <v>27th &amp; South</v>
      </c>
      <c r="D6408" s="2" t="s">
        <v>3143</v>
      </c>
      <c r="E6408" s="4" t="str">
        <f t="shared" ref="E6408" si="7681">LEFT(A6408,(FIND(" checkout",A6408,1)-1))</f>
        <v>4:21 PM</v>
      </c>
    </row>
    <row r="6409" spans="1:5" ht="13.5" thickBot="1">
      <c r="A6409" s="5" t="s">
        <v>2912</v>
      </c>
      <c r="B6409" s="2" t="s">
        <v>3141</v>
      </c>
      <c r="C6409" s="8" t="str">
        <f t="shared" si="7680"/>
        <v>20th &amp; Fairmount</v>
      </c>
      <c r="D6409" s="2" t="s">
        <v>3144</v>
      </c>
      <c r="E6409" s="4" t="str">
        <f t="shared" ref="E6409" si="7682">LEFT(A6409,(FIND(" return",A6409,1)-1))</f>
        <v>4:35 PM</v>
      </c>
    </row>
    <row r="6410" spans="1:5" ht="13.5" thickBot="1">
      <c r="A6410" s="3" t="s">
        <v>2696</v>
      </c>
      <c r="B6410" s="6" t="s">
        <v>3142</v>
      </c>
      <c r="C6410" s="4" t="str">
        <f t="shared" ref="C6410" si="7683">LEFT(A6410,(FIND(" miles",A6410,1)-1))</f>
        <v>2</v>
      </c>
    </row>
    <row r="6411" spans="1:5" ht="13.5" thickBot="1">
      <c r="A6411" s="7">
        <v>0</v>
      </c>
      <c r="B6411" s="2" t="s">
        <v>3139</v>
      </c>
      <c r="C6411" s="8" t="str">
        <f t="shared" ref="C6411" si="7684">MID(A6407,FIND(" - ",A6407)+3, 2)</f>
        <v>14</v>
      </c>
    </row>
    <row r="6412" spans="1:5" ht="13.5" thickBot="1">
      <c r="A6412" s="1" t="s">
        <v>2913</v>
      </c>
      <c r="B6412" s="2" t="s">
        <v>3138</v>
      </c>
      <c r="C6412" s="4" t="str">
        <f t="shared" ref="C6412" si="7685">LEFT(A6412,(FIND(" -",A6412,1)-1))</f>
        <v>12/8/2018</v>
      </c>
    </row>
    <row r="6413" spans="1:5" ht="13.5" thickBot="1">
      <c r="A6413" s="3" t="s">
        <v>2726</v>
      </c>
      <c r="B6413" s="2" t="s">
        <v>3140</v>
      </c>
      <c r="C6413" s="8" t="str">
        <f t="shared" ref="C6413:C6414" si="7686">MID(A6413,FIND(" - ",A6413)+3,LEN(A6413))</f>
        <v>20th &amp; Fairmount</v>
      </c>
      <c r="D6413" s="2" t="s">
        <v>3143</v>
      </c>
      <c r="E6413" s="4" t="str">
        <f t="shared" ref="E6413" si="7687">LEFT(A6413,(FIND(" checkout",A6413,1)-1))</f>
        <v>12:41 PM</v>
      </c>
    </row>
    <row r="6414" spans="1:5" ht="13.5" thickBot="1">
      <c r="A6414" s="5" t="s">
        <v>2914</v>
      </c>
      <c r="B6414" s="2" t="s">
        <v>3141</v>
      </c>
      <c r="C6414" s="8" t="str">
        <f t="shared" si="7686"/>
        <v>Frankford &amp; Belgrade</v>
      </c>
      <c r="D6414" s="2" t="s">
        <v>3144</v>
      </c>
      <c r="E6414" s="4" t="str">
        <f t="shared" ref="E6414" si="7688">LEFT(A6414,(FIND(" return",A6414,1)-1))</f>
        <v>12:59 PM</v>
      </c>
    </row>
    <row r="6415" spans="1:5" ht="13.5" thickBot="1">
      <c r="A6415" s="3" t="s">
        <v>2696</v>
      </c>
      <c r="B6415" s="6" t="s">
        <v>3142</v>
      </c>
      <c r="C6415" s="4" t="str">
        <f t="shared" ref="C6415" si="7689">LEFT(A6415,(FIND(" miles",A6415,1)-1))</f>
        <v>2</v>
      </c>
    </row>
    <row r="6416" spans="1:5" ht="13.5" thickBot="1">
      <c r="A6416" s="7">
        <v>0</v>
      </c>
      <c r="B6416" s="2" t="s">
        <v>3139</v>
      </c>
      <c r="C6416" s="8" t="str">
        <f t="shared" ref="C6416" si="7690">MID(A6412,FIND(" - ",A6412)+3, 2)</f>
        <v>18</v>
      </c>
    </row>
    <row r="6417" spans="1:5" ht="13.5" thickBot="1">
      <c r="A6417" s="1" t="s">
        <v>2915</v>
      </c>
      <c r="B6417" s="2" t="s">
        <v>3138</v>
      </c>
      <c r="C6417" s="4" t="str">
        <f t="shared" ref="C6417" si="7691">LEFT(A6417,(FIND(" -",A6417,1)-1))</f>
        <v>12/10/2018</v>
      </c>
    </row>
    <row r="6418" spans="1:5" ht="13.5" thickBot="1">
      <c r="A6418" s="3" t="s">
        <v>2916</v>
      </c>
      <c r="B6418" s="2" t="s">
        <v>3140</v>
      </c>
      <c r="C6418" s="8" t="str">
        <f t="shared" ref="C6418:C6419" si="7692">MID(A6418,FIND(" - ",A6418)+3,LEN(A6418))</f>
        <v>20th &amp; Fairmount</v>
      </c>
      <c r="D6418" s="2" t="s">
        <v>3143</v>
      </c>
      <c r="E6418" s="4" t="str">
        <f t="shared" ref="E6418" si="7693">LEFT(A6418,(FIND(" checkout",A6418,1)-1))</f>
        <v>12:45 PM</v>
      </c>
    </row>
    <row r="6419" spans="1:5" ht="13.5" thickBot="1">
      <c r="A6419" s="5" t="s">
        <v>2917</v>
      </c>
      <c r="B6419" s="2" t="s">
        <v>3141</v>
      </c>
      <c r="C6419" s="8" t="str">
        <f t="shared" si="7692"/>
        <v>The Children's Hospital of Philadelphia (CHOP)</v>
      </c>
      <c r="D6419" s="2" t="s">
        <v>3144</v>
      </c>
      <c r="E6419" s="4" t="str">
        <f t="shared" ref="E6419" si="7694">LEFT(A6419,(FIND(" return",A6419,1)-1))</f>
        <v>1:01 PM</v>
      </c>
    </row>
    <row r="6420" spans="1:5" ht="13.5" thickBot="1">
      <c r="A6420" s="3" t="s">
        <v>2696</v>
      </c>
      <c r="B6420" s="6" t="s">
        <v>3142</v>
      </c>
      <c r="C6420" s="4" t="str">
        <f t="shared" ref="C6420" si="7695">LEFT(A6420,(FIND(" miles",A6420,1)-1))</f>
        <v>2</v>
      </c>
    </row>
    <row r="6421" spans="1:5" ht="13.5" thickBot="1">
      <c r="A6421" s="7">
        <v>0</v>
      </c>
      <c r="B6421" s="2" t="s">
        <v>3139</v>
      </c>
      <c r="C6421" s="8" t="str">
        <f t="shared" ref="C6421" si="7696">MID(A6417,FIND(" - ",A6417)+3, 2)</f>
        <v>16</v>
      </c>
    </row>
    <row r="6422" spans="1:5" ht="13.5" thickBot="1">
      <c r="A6422" s="1" t="s">
        <v>2918</v>
      </c>
      <c r="B6422" s="2" t="s">
        <v>3138</v>
      </c>
      <c r="C6422" s="4" t="str">
        <f t="shared" ref="C6422" si="7697">LEFT(A6422,(FIND(" -",A6422,1)-1))</f>
        <v>12/11/2018</v>
      </c>
    </row>
    <row r="6423" spans="1:5" ht="13.5" thickBot="1">
      <c r="A6423" s="3" t="s">
        <v>2919</v>
      </c>
      <c r="B6423" s="2" t="s">
        <v>3140</v>
      </c>
      <c r="C6423" s="8" t="str">
        <f t="shared" ref="C6423:C6424" si="7698">MID(A6423,FIND(" - ",A6423)+3,LEN(A6423))</f>
        <v>23rd &amp; Fairmount</v>
      </c>
      <c r="D6423" s="2" t="s">
        <v>3143</v>
      </c>
      <c r="E6423" s="4" t="str">
        <f t="shared" ref="E6423" si="7699">LEFT(A6423,(FIND(" checkout",A6423,1)-1))</f>
        <v>8:40 AM</v>
      </c>
    </row>
    <row r="6424" spans="1:5" ht="13.5" thickBot="1">
      <c r="A6424" s="5" t="s">
        <v>2543</v>
      </c>
      <c r="B6424" s="2" t="s">
        <v>3141</v>
      </c>
      <c r="C6424" s="8" t="str">
        <f t="shared" si="7698"/>
        <v>27th &amp; South</v>
      </c>
      <c r="D6424" s="2" t="s">
        <v>3144</v>
      </c>
      <c r="E6424" s="4" t="str">
        <f t="shared" ref="E6424" si="7700">LEFT(A6424,(FIND(" return",A6424,1)-1))</f>
        <v>8:55 AM</v>
      </c>
    </row>
    <row r="6425" spans="1:5" ht="13.5" thickBot="1">
      <c r="A6425" s="3" t="s">
        <v>2696</v>
      </c>
      <c r="B6425" s="6" t="s">
        <v>3142</v>
      </c>
      <c r="C6425" s="4" t="str">
        <f t="shared" ref="C6425" si="7701">LEFT(A6425,(FIND(" miles",A6425,1)-1))</f>
        <v>2</v>
      </c>
    </row>
    <row r="6426" spans="1:5" ht="13.5" thickBot="1">
      <c r="A6426" s="7">
        <v>0</v>
      </c>
      <c r="B6426" s="2" t="s">
        <v>3139</v>
      </c>
      <c r="C6426" s="8" t="str">
        <f t="shared" ref="C6426" si="7702">MID(A6422,FIND(" - ",A6422)+3, 2)</f>
        <v>15</v>
      </c>
    </row>
    <row r="6427" spans="1:5" ht="13.5" thickBot="1">
      <c r="A6427" s="1" t="s">
        <v>2918</v>
      </c>
      <c r="B6427" s="2" t="s">
        <v>3138</v>
      </c>
      <c r="C6427" s="4" t="str">
        <f t="shared" ref="C6427" si="7703">LEFT(A6427,(FIND(" -",A6427,1)-1))</f>
        <v>12/11/2018</v>
      </c>
    </row>
    <row r="6428" spans="1:5" ht="13.5" thickBot="1">
      <c r="A6428" s="3" t="s">
        <v>2920</v>
      </c>
      <c r="B6428" s="2" t="s">
        <v>3140</v>
      </c>
      <c r="C6428" s="8" t="str">
        <f t="shared" ref="C6428:C6429" si="7704">MID(A6428,FIND(" - ",A6428)+3,LEN(A6428))</f>
        <v>The Children's Hospital of Philadelphia (CHOP)</v>
      </c>
      <c r="D6428" s="2" t="s">
        <v>3143</v>
      </c>
      <c r="E6428" s="4" t="str">
        <f t="shared" ref="E6428" si="7705">LEFT(A6428,(FIND(" checkout",A6428,1)-1))</f>
        <v>4:02 PM</v>
      </c>
    </row>
    <row r="6429" spans="1:5" ht="13.5" thickBot="1">
      <c r="A6429" s="5" t="s">
        <v>2921</v>
      </c>
      <c r="B6429" s="2" t="s">
        <v>3141</v>
      </c>
      <c r="C6429" s="8" t="str">
        <f t="shared" si="7704"/>
        <v>Rodin Museum</v>
      </c>
      <c r="D6429" s="2" t="s">
        <v>3144</v>
      </c>
      <c r="E6429" s="4" t="str">
        <f t="shared" ref="E6429" si="7706">LEFT(A6429,(FIND(" return",A6429,1)-1))</f>
        <v>4:17 PM</v>
      </c>
    </row>
    <row r="6430" spans="1:5" ht="13.5" thickBot="1">
      <c r="A6430" s="3" t="s">
        <v>2696</v>
      </c>
      <c r="B6430" s="6" t="s">
        <v>3142</v>
      </c>
      <c r="C6430" s="4" t="str">
        <f t="shared" ref="C6430" si="7707">LEFT(A6430,(FIND(" miles",A6430,1)-1))</f>
        <v>2</v>
      </c>
    </row>
    <row r="6431" spans="1:5" ht="13.5" thickBot="1">
      <c r="A6431" s="7">
        <v>0</v>
      </c>
      <c r="B6431" s="2" t="s">
        <v>3139</v>
      </c>
      <c r="C6431" s="8" t="str">
        <f t="shared" ref="C6431" si="7708">MID(A6427,FIND(" - ",A6427)+3, 2)</f>
        <v>15</v>
      </c>
    </row>
    <row r="6432" spans="1:5" ht="13.5" thickBot="1">
      <c r="A6432" s="1" t="s">
        <v>2922</v>
      </c>
      <c r="B6432" s="2" t="s">
        <v>3138</v>
      </c>
      <c r="C6432" s="4" t="str">
        <f t="shared" ref="C6432" si="7709">LEFT(A6432,(FIND(" -",A6432,1)-1))</f>
        <v>12/12/2018</v>
      </c>
    </row>
    <row r="6433" spans="1:5" ht="13.5" thickBot="1">
      <c r="A6433" s="3" t="s">
        <v>1017</v>
      </c>
      <c r="B6433" s="2" t="s">
        <v>3140</v>
      </c>
      <c r="C6433" s="8" t="str">
        <f t="shared" ref="C6433:C6434" si="7710">MID(A6433,FIND(" - ",A6433)+3,LEN(A6433))</f>
        <v>23rd &amp; Fairmount</v>
      </c>
      <c r="D6433" s="2" t="s">
        <v>3143</v>
      </c>
      <c r="E6433" s="4" t="str">
        <f t="shared" ref="E6433" si="7711">LEFT(A6433,(FIND(" checkout",A6433,1)-1))</f>
        <v>8:26 AM</v>
      </c>
    </row>
    <row r="6434" spans="1:5" ht="13.5" thickBot="1">
      <c r="A6434" s="5" t="s">
        <v>2923</v>
      </c>
      <c r="B6434" s="2" t="s">
        <v>3141</v>
      </c>
      <c r="C6434" s="8" t="str">
        <f t="shared" si="7710"/>
        <v>23rd &amp; Fairmount</v>
      </c>
      <c r="D6434" s="2" t="s">
        <v>3144</v>
      </c>
      <c r="E6434" s="4" t="str">
        <f t="shared" ref="E6434" si="7712">LEFT(A6434,(FIND(" return",A6434,1)-1))</f>
        <v>8:26 AM</v>
      </c>
    </row>
    <row r="6435" spans="1:5" ht="13.5" thickBot="1">
      <c r="A6435" s="3" t="s">
        <v>118</v>
      </c>
      <c r="B6435" s="6" t="s">
        <v>3142</v>
      </c>
      <c r="C6435" s="4" t="str">
        <f t="shared" ref="C6435" si="7713">LEFT(A6435,(FIND(" miles",A6435,1)-1))</f>
        <v>0</v>
      </c>
    </row>
    <row r="6436" spans="1:5" ht="13.5" thickBot="1">
      <c r="A6436" s="7">
        <v>0</v>
      </c>
      <c r="B6436" s="2" t="s">
        <v>3139</v>
      </c>
      <c r="C6436" s="8" t="str">
        <f t="shared" ref="C6436" si="7714">MID(A6432,FIND(" - ",A6432)+3, 2)</f>
        <v xml:space="preserve">0 </v>
      </c>
    </row>
    <row r="6437" spans="1:5" ht="13.5" thickBot="1">
      <c r="A6437" s="1" t="s">
        <v>2924</v>
      </c>
      <c r="B6437" s="2" t="s">
        <v>3138</v>
      </c>
      <c r="C6437" s="4" t="str">
        <f t="shared" ref="C6437" si="7715">LEFT(A6437,(FIND(" -",A6437,1)-1))</f>
        <v>12/12/2018</v>
      </c>
    </row>
    <row r="6438" spans="1:5" ht="13.5" thickBot="1">
      <c r="A6438" s="3" t="s">
        <v>2251</v>
      </c>
      <c r="B6438" s="2" t="s">
        <v>3140</v>
      </c>
      <c r="C6438" s="8" t="str">
        <f t="shared" ref="C6438:C6439" si="7716">MID(A6438,FIND(" - ",A6438)+3,LEN(A6438))</f>
        <v>23rd &amp; Fairmount</v>
      </c>
      <c r="D6438" s="2" t="s">
        <v>3143</v>
      </c>
      <c r="E6438" s="4" t="str">
        <f t="shared" ref="E6438" si="7717">LEFT(A6438,(FIND(" checkout",A6438,1)-1))</f>
        <v>8:27 AM</v>
      </c>
    </row>
    <row r="6439" spans="1:5" ht="13.5" thickBot="1">
      <c r="A6439" s="5" t="s">
        <v>2925</v>
      </c>
      <c r="B6439" s="2" t="s">
        <v>3141</v>
      </c>
      <c r="C6439" s="8" t="str">
        <f t="shared" si="7716"/>
        <v>Philadelphia Museum of Art</v>
      </c>
      <c r="D6439" s="2" t="s">
        <v>3144</v>
      </c>
      <c r="E6439" s="4" t="str">
        <f t="shared" ref="E6439" si="7718">LEFT(A6439,(FIND(" return",A6439,1)-1))</f>
        <v>8:31 AM</v>
      </c>
    </row>
    <row r="6440" spans="1:5" ht="13.5" thickBot="1">
      <c r="A6440" s="3" t="s">
        <v>118</v>
      </c>
      <c r="B6440" s="6" t="s">
        <v>3142</v>
      </c>
      <c r="C6440" s="4" t="str">
        <f t="shared" ref="C6440" si="7719">LEFT(A6440,(FIND(" miles",A6440,1)-1))</f>
        <v>0</v>
      </c>
    </row>
    <row r="6441" spans="1:5" ht="13.5" thickBot="1">
      <c r="A6441" s="7">
        <v>0</v>
      </c>
      <c r="B6441" s="2" t="s">
        <v>3139</v>
      </c>
      <c r="C6441" s="8" t="str">
        <f t="shared" ref="C6441" si="7720">MID(A6437,FIND(" - ",A6437)+3, 2)</f>
        <v xml:space="preserve">4 </v>
      </c>
    </row>
    <row r="6442" spans="1:5" ht="13.5" thickBot="1">
      <c r="A6442" s="1" t="s">
        <v>2926</v>
      </c>
      <c r="B6442" s="2" t="s">
        <v>3138</v>
      </c>
      <c r="C6442" s="4" t="str">
        <f t="shared" ref="C6442" si="7721">LEFT(A6442,(FIND(" -",A6442,1)-1))</f>
        <v>12/12/2018</v>
      </c>
    </row>
    <row r="6443" spans="1:5" ht="13.5" thickBot="1">
      <c r="A6443" s="3" t="s">
        <v>2927</v>
      </c>
      <c r="B6443" s="2" t="s">
        <v>3140</v>
      </c>
      <c r="C6443" s="8" t="str">
        <f t="shared" ref="C6443:C6444" si="7722">MID(A6443,FIND(" - ",A6443)+3,LEN(A6443))</f>
        <v>Philadelphia Museum of Art</v>
      </c>
      <c r="D6443" s="2" t="s">
        <v>3143</v>
      </c>
      <c r="E6443" s="4" t="str">
        <f t="shared" ref="E6443" si="7723">LEFT(A6443,(FIND(" checkout",A6443,1)-1))</f>
        <v>8:31 AM</v>
      </c>
    </row>
    <row r="6444" spans="1:5" ht="13.5" thickBot="1">
      <c r="A6444" s="5" t="s">
        <v>2825</v>
      </c>
      <c r="B6444" s="2" t="s">
        <v>3141</v>
      </c>
      <c r="C6444" s="8" t="str">
        <f t="shared" si="7722"/>
        <v>27th &amp; South</v>
      </c>
      <c r="D6444" s="2" t="s">
        <v>3144</v>
      </c>
      <c r="E6444" s="4" t="str">
        <f t="shared" ref="E6444" si="7724">LEFT(A6444,(FIND(" return",A6444,1)-1))</f>
        <v>8:43 AM</v>
      </c>
    </row>
    <row r="6445" spans="1:5" ht="13.5" thickBot="1">
      <c r="A6445" s="3" t="s">
        <v>2716</v>
      </c>
      <c r="B6445" s="6" t="s">
        <v>3142</v>
      </c>
      <c r="C6445" s="4" t="str">
        <f t="shared" ref="C6445" si="7725">LEFT(A6445,(FIND(" miles",A6445,1)-1))</f>
        <v>1</v>
      </c>
    </row>
    <row r="6446" spans="1:5" ht="13.5" thickBot="1">
      <c r="A6446" s="7">
        <v>0</v>
      </c>
      <c r="B6446" s="2" t="s">
        <v>3139</v>
      </c>
      <c r="C6446" s="8" t="str">
        <f t="shared" ref="C6446" si="7726">MID(A6442,FIND(" - ",A6442)+3, 2)</f>
        <v>12</v>
      </c>
    </row>
    <row r="6447" spans="1:5" ht="13.5" thickBot="1">
      <c r="A6447" s="1" t="s">
        <v>2928</v>
      </c>
      <c r="B6447" s="2" t="s">
        <v>3138</v>
      </c>
      <c r="C6447" s="4" t="str">
        <f t="shared" ref="C6447" si="7727">LEFT(A6447,(FIND(" -",A6447,1)-1))</f>
        <v>12/13/2018</v>
      </c>
    </row>
    <row r="6448" spans="1:5" ht="13.5" thickBot="1">
      <c r="A6448" s="3" t="s">
        <v>2929</v>
      </c>
      <c r="B6448" s="2" t="s">
        <v>3140</v>
      </c>
      <c r="C6448" s="8" t="str">
        <f t="shared" ref="C6448:C6449" si="7728">MID(A6448,FIND(" - ",A6448)+3,LEN(A6448))</f>
        <v>20th &amp; Fairmount</v>
      </c>
      <c r="D6448" s="2" t="s">
        <v>3143</v>
      </c>
      <c r="E6448" s="4" t="str">
        <f t="shared" ref="E6448" si="7729">LEFT(A6448,(FIND(" checkout",A6448,1)-1))</f>
        <v>5:08 PM</v>
      </c>
    </row>
    <row r="6449" spans="1:5" ht="13.5" thickBot="1">
      <c r="A6449" s="5" t="s">
        <v>2553</v>
      </c>
      <c r="B6449" s="2" t="s">
        <v>3141</v>
      </c>
      <c r="C6449" s="8" t="str">
        <f t="shared" si="7728"/>
        <v>20th &amp; Fairmount</v>
      </c>
      <c r="D6449" s="2" t="s">
        <v>3144</v>
      </c>
      <c r="E6449" s="4" t="str">
        <f t="shared" ref="E6449" si="7730">LEFT(A6449,(FIND(" return",A6449,1)-1))</f>
        <v>5:09 PM</v>
      </c>
    </row>
    <row r="6450" spans="1:5" ht="13.5" thickBot="1">
      <c r="A6450" s="3" t="s">
        <v>118</v>
      </c>
      <c r="B6450" s="6" t="s">
        <v>3142</v>
      </c>
      <c r="C6450" s="4" t="str">
        <f t="shared" ref="C6450" si="7731">LEFT(A6450,(FIND(" miles",A6450,1)-1))</f>
        <v>0</v>
      </c>
    </row>
    <row r="6451" spans="1:5" ht="13.5" thickBot="1">
      <c r="A6451" s="7">
        <v>0</v>
      </c>
      <c r="B6451" s="2" t="s">
        <v>3139</v>
      </c>
      <c r="C6451" s="8" t="str">
        <f t="shared" ref="C6451" si="7732">MID(A6447,FIND(" - ",A6447)+3, 2)</f>
        <v xml:space="preserve">1 </v>
      </c>
    </row>
    <row r="6452" spans="1:5" ht="13.5" thickBot="1">
      <c r="A6452" s="1" t="s">
        <v>2930</v>
      </c>
      <c r="B6452" s="2" t="s">
        <v>3138</v>
      </c>
      <c r="C6452" s="4" t="str">
        <f t="shared" ref="C6452" si="7733">LEFT(A6452,(FIND(" -",A6452,1)-1))</f>
        <v>12/13/2018</v>
      </c>
    </row>
    <row r="6453" spans="1:5" ht="13.5" thickBot="1">
      <c r="A6453" s="3" t="s">
        <v>2931</v>
      </c>
      <c r="B6453" s="2" t="s">
        <v>3140</v>
      </c>
      <c r="C6453" s="8" t="str">
        <f t="shared" ref="C6453:C6454" si="7734">MID(A6453,FIND(" - ",A6453)+3,LEN(A6453))</f>
        <v>20th &amp; Fairmount</v>
      </c>
      <c r="D6453" s="2" t="s">
        <v>3143</v>
      </c>
      <c r="E6453" s="4" t="str">
        <f t="shared" ref="E6453" si="7735">LEFT(A6453,(FIND(" checkout",A6453,1)-1))</f>
        <v>5:09 PM</v>
      </c>
    </row>
    <row r="6454" spans="1:5" ht="13.5" thickBot="1">
      <c r="A6454" s="5" t="s">
        <v>2932</v>
      </c>
      <c r="B6454" s="2" t="s">
        <v>3141</v>
      </c>
      <c r="C6454" s="8" t="str">
        <f t="shared" si="7734"/>
        <v>36th &amp; Sansom</v>
      </c>
      <c r="D6454" s="2" t="s">
        <v>3144</v>
      </c>
      <c r="E6454" s="4" t="str">
        <f t="shared" ref="E6454" si="7736">LEFT(A6454,(FIND(" return",A6454,1)-1))</f>
        <v>5:25 PM</v>
      </c>
    </row>
    <row r="6455" spans="1:5" ht="13.5" thickBot="1">
      <c r="A6455" s="3" t="s">
        <v>2696</v>
      </c>
      <c r="B6455" s="6" t="s">
        <v>3142</v>
      </c>
      <c r="C6455" s="4" t="str">
        <f t="shared" ref="C6455" si="7737">LEFT(A6455,(FIND(" miles",A6455,1)-1))</f>
        <v>2</v>
      </c>
    </row>
    <row r="6456" spans="1:5" ht="13.5" thickBot="1">
      <c r="A6456" s="7">
        <v>0</v>
      </c>
      <c r="B6456" s="2" t="s">
        <v>3139</v>
      </c>
      <c r="C6456" s="8" t="str">
        <f t="shared" ref="C6456" si="7738">MID(A6452,FIND(" - ",A6452)+3, 2)</f>
        <v>16</v>
      </c>
    </row>
    <row r="6457" spans="1:5" ht="13.5" thickBot="1">
      <c r="A6457" s="1" t="s">
        <v>2933</v>
      </c>
      <c r="B6457" s="2" t="s">
        <v>3138</v>
      </c>
      <c r="C6457" s="4" t="str">
        <f t="shared" ref="C6457" si="7739">LEFT(A6457,(FIND(" -",A6457,1)-1))</f>
        <v>12/13/2018</v>
      </c>
    </row>
    <row r="6458" spans="1:5" ht="13.5" thickBot="1">
      <c r="A6458" s="3" t="s">
        <v>2934</v>
      </c>
      <c r="B6458" s="2" t="s">
        <v>3140</v>
      </c>
      <c r="C6458" s="8" t="str">
        <f t="shared" ref="C6458:C6459" si="7740">MID(A6458,FIND(" - ",A6458)+3,LEN(A6458))</f>
        <v>Amtrak 30th Street Station</v>
      </c>
      <c r="D6458" s="2" t="s">
        <v>3143</v>
      </c>
      <c r="E6458" s="4" t="str">
        <f t="shared" ref="E6458" si="7741">LEFT(A6458,(FIND(" checkout",A6458,1)-1))</f>
        <v>10:28 PM</v>
      </c>
    </row>
    <row r="6459" spans="1:5" ht="13.5" thickBot="1">
      <c r="A6459" s="5" t="s">
        <v>1726</v>
      </c>
      <c r="B6459" s="2" t="s">
        <v>3141</v>
      </c>
      <c r="C6459" s="8" t="str">
        <f t="shared" si="7740"/>
        <v>20th &amp; Fairmount</v>
      </c>
      <c r="D6459" s="2" t="s">
        <v>3144</v>
      </c>
      <c r="E6459" s="4" t="str">
        <f t="shared" ref="E6459" si="7742">LEFT(A6459,(FIND(" return",A6459,1)-1))</f>
        <v>10:39 PM</v>
      </c>
    </row>
    <row r="6460" spans="1:5" ht="13.5" thickBot="1">
      <c r="A6460" s="3" t="s">
        <v>2716</v>
      </c>
      <c r="B6460" s="6" t="s">
        <v>3142</v>
      </c>
      <c r="C6460" s="4" t="str">
        <f t="shared" ref="C6460" si="7743">LEFT(A6460,(FIND(" miles",A6460,1)-1))</f>
        <v>1</v>
      </c>
    </row>
    <row r="6461" spans="1:5" ht="13.5" thickBot="1">
      <c r="A6461" s="7">
        <v>0</v>
      </c>
      <c r="B6461" s="2" t="s">
        <v>3139</v>
      </c>
      <c r="C6461" s="8" t="str">
        <f t="shared" ref="C6461" si="7744">MID(A6457,FIND(" - ",A6457)+3, 2)</f>
        <v>11</v>
      </c>
    </row>
    <row r="6462" spans="1:5" ht="13.5" thickBot="1">
      <c r="A6462" s="1" t="s">
        <v>2935</v>
      </c>
      <c r="B6462" s="2" t="s">
        <v>3138</v>
      </c>
      <c r="C6462" s="4" t="str">
        <f t="shared" ref="C6462" si="7745">LEFT(A6462,(FIND(" -",A6462,1)-1))</f>
        <v>12/14/2018</v>
      </c>
    </row>
    <row r="6463" spans="1:5" ht="13.5" thickBot="1">
      <c r="A6463" s="3" t="s">
        <v>2169</v>
      </c>
      <c r="B6463" s="2" t="s">
        <v>3140</v>
      </c>
      <c r="C6463" s="8" t="str">
        <f t="shared" ref="C6463:C6464" si="7746">MID(A6463,FIND(" - ",A6463)+3,LEN(A6463))</f>
        <v>20th &amp; Fairmount</v>
      </c>
      <c r="D6463" s="2" t="s">
        <v>3143</v>
      </c>
      <c r="E6463" s="4" t="str">
        <f t="shared" ref="E6463" si="7747">LEFT(A6463,(FIND(" checkout",A6463,1)-1))</f>
        <v>8:32 AM</v>
      </c>
    </row>
    <row r="6464" spans="1:5" ht="13.5" thickBot="1">
      <c r="A6464" s="5" t="s">
        <v>2653</v>
      </c>
      <c r="B6464" s="2" t="s">
        <v>3141</v>
      </c>
      <c r="C6464" s="8" t="str">
        <f t="shared" si="7746"/>
        <v>27th &amp; South</v>
      </c>
      <c r="D6464" s="2" t="s">
        <v>3144</v>
      </c>
      <c r="E6464" s="4" t="str">
        <f t="shared" ref="E6464" si="7748">LEFT(A6464,(FIND(" return",A6464,1)-1))</f>
        <v>8:48 AM</v>
      </c>
    </row>
    <row r="6465" spans="1:5" ht="13.5" thickBot="1">
      <c r="A6465" s="3" t="s">
        <v>2696</v>
      </c>
      <c r="B6465" s="6" t="s">
        <v>3142</v>
      </c>
      <c r="C6465" s="4" t="str">
        <f t="shared" ref="C6465" si="7749">LEFT(A6465,(FIND(" miles",A6465,1)-1))</f>
        <v>2</v>
      </c>
    </row>
    <row r="6466" spans="1:5" ht="13.5" thickBot="1">
      <c r="A6466" s="7">
        <v>0</v>
      </c>
      <c r="B6466" s="2" t="s">
        <v>3139</v>
      </c>
      <c r="C6466" s="8" t="str">
        <f t="shared" ref="C6466" si="7750">MID(A6462,FIND(" - ",A6462)+3, 2)</f>
        <v>16</v>
      </c>
    </row>
    <row r="6467" spans="1:5" ht="13.5" thickBot="1">
      <c r="A6467" s="1" t="s">
        <v>2936</v>
      </c>
      <c r="B6467" s="2" t="s">
        <v>3138</v>
      </c>
      <c r="C6467" s="4" t="str">
        <f t="shared" ref="C6467" si="7751">LEFT(A6467,(FIND(" -",A6467,1)-1))</f>
        <v>12/14/2018</v>
      </c>
    </row>
    <row r="6468" spans="1:5" ht="13.5" thickBot="1">
      <c r="A6468" s="3" t="s">
        <v>2937</v>
      </c>
      <c r="B6468" s="2" t="s">
        <v>3140</v>
      </c>
      <c r="C6468" s="8" t="str">
        <f t="shared" ref="C6468:C6469" si="7752">MID(A6468,FIND(" - ",A6468)+3,LEN(A6468))</f>
        <v>23rd &amp; South</v>
      </c>
      <c r="D6468" s="2" t="s">
        <v>3143</v>
      </c>
      <c r="E6468" s="4" t="str">
        <f t="shared" ref="E6468" si="7753">LEFT(A6468,(FIND(" checkout",A6468,1)-1))</f>
        <v>6:16 PM</v>
      </c>
    </row>
    <row r="6469" spans="1:5" ht="13.5" thickBot="1">
      <c r="A6469" s="5" t="s">
        <v>2938</v>
      </c>
      <c r="B6469" s="2" t="s">
        <v>3141</v>
      </c>
      <c r="C6469" s="8" t="str">
        <f t="shared" si="7752"/>
        <v>20th &amp; Fairmount</v>
      </c>
      <c r="D6469" s="2" t="s">
        <v>3144</v>
      </c>
      <c r="E6469" s="4" t="str">
        <f t="shared" ref="E6469" si="7754">LEFT(A6469,(FIND(" return",A6469,1)-1))</f>
        <v>6:28 PM</v>
      </c>
    </row>
    <row r="6470" spans="1:5" ht="13.5" thickBot="1">
      <c r="A6470" s="3" t="s">
        <v>2716</v>
      </c>
      <c r="B6470" s="6" t="s">
        <v>3142</v>
      </c>
      <c r="C6470" s="4" t="str">
        <f t="shared" ref="C6470" si="7755">LEFT(A6470,(FIND(" miles",A6470,1)-1))</f>
        <v>1</v>
      </c>
    </row>
    <row r="6471" spans="1:5" ht="13.5" thickBot="1">
      <c r="A6471" s="7">
        <v>0</v>
      </c>
      <c r="B6471" s="2" t="s">
        <v>3139</v>
      </c>
      <c r="C6471" s="8" t="str">
        <f t="shared" ref="C6471" si="7756">MID(A6467,FIND(" - ",A6467)+3, 2)</f>
        <v>12</v>
      </c>
    </row>
    <row r="6472" spans="1:5" ht="13.5" thickBot="1">
      <c r="A6472" s="1" t="s">
        <v>2939</v>
      </c>
      <c r="B6472" s="2" t="s">
        <v>3138</v>
      </c>
      <c r="C6472" s="4" t="str">
        <f t="shared" ref="C6472" si="7757">LEFT(A6472,(FIND(" -",A6472,1)-1))</f>
        <v>12/17/2018</v>
      </c>
    </row>
    <row r="6473" spans="1:5" ht="13.5" thickBot="1">
      <c r="A6473" s="3" t="s">
        <v>2754</v>
      </c>
      <c r="B6473" s="2" t="s">
        <v>3140</v>
      </c>
      <c r="C6473" s="8" t="str">
        <f t="shared" ref="C6473:C6474" si="7758">MID(A6473,FIND(" - ",A6473)+3,LEN(A6473))</f>
        <v>23rd &amp; Fairmount</v>
      </c>
      <c r="D6473" s="2" t="s">
        <v>3143</v>
      </c>
      <c r="E6473" s="4" t="str">
        <f t="shared" ref="E6473" si="7759">LEFT(A6473,(FIND(" checkout",A6473,1)-1))</f>
        <v>8:39 AM</v>
      </c>
    </row>
    <row r="6474" spans="1:5" ht="13.5" thickBot="1">
      <c r="A6474" s="5" t="s">
        <v>2732</v>
      </c>
      <c r="B6474" s="2" t="s">
        <v>3141</v>
      </c>
      <c r="C6474" s="8" t="str">
        <f t="shared" si="7758"/>
        <v>27th &amp; South</v>
      </c>
      <c r="D6474" s="2" t="s">
        <v>3144</v>
      </c>
      <c r="E6474" s="4" t="str">
        <f t="shared" ref="E6474" si="7760">LEFT(A6474,(FIND(" return",A6474,1)-1))</f>
        <v>8:54 AM</v>
      </c>
    </row>
    <row r="6475" spans="1:5" ht="13.5" thickBot="1">
      <c r="A6475" s="3" t="s">
        <v>2696</v>
      </c>
      <c r="B6475" s="6" t="s">
        <v>3142</v>
      </c>
      <c r="C6475" s="4" t="str">
        <f t="shared" ref="C6475" si="7761">LEFT(A6475,(FIND(" miles",A6475,1)-1))</f>
        <v>2</v>
      </c>
    </row>
    <row r="6476" spans="1:5" ht="13.5" thickBot="1">
      <c r="A6476" s="7">
        <v>0</v>
      </c>
      <c r="B6476" s="2" t="s">
        <v>3139</v>
      </c>
      <c r="C6476" s="8" t="str">
        <f t="shared" ref="C6476" si="7762">MID(A6472,FIND(" - ",A6472)+3, 2)</f>
        <v>15</v>
      </c>
    </row>
    <row r="6477" spans="1:5" ht="13.5" thickBot="1">
      <c r="A6477" s="1" t="s">
        <v>2940</v>
      </c>
      <c r="B6477" s="2" t="s">
        <v>3138</v>
      </c>
      <c r="C6477" s="4" t="str">
        <f t="shared" ref="C6477" si="7763">LEFT(A6477,(FIND(" -",A6477,1)-1))</f>
        <v>12/19/2018</v>
      </c>
    </row>
    <row r="6478" spans="1:5" ht="13.5" thickBot="1">
      <c r="A6478" s="3" t="s">
        <v>2338</v>
      </c>
      <c r="B6478" s="2" t="s">
        <v>3140</v>
      </c>
      <c r="C6478" s="8" t="str">
        <f t="shared" ref="C6478:C6479" si="7764">MID(A6478,FIND(" - ",A6478)+3,LEN(A6478))</f>
        <v>23rd &amp; Fairmount</v>
      </c>
      <c r="D6478" s="2" t="s">
        <v>3143</v>
      </c>
      <c r="E6478" s="4" t="str">
        <f t="shared" ref="E6478" si="7765">LEFT(A6478,(FIND(" checkout",A6478,1)-1))</f>
        <v>8:31 AM</v>
      </c>
    </row>
    <row r="6479" spans="1:5" ht="13.5" thickBot="1">
      <c r="A6479" s="5" t="s">
        <v>2469</v>
      </c>
      <c r="B6479" s="2" t="s">
        <v>3141</v>
      </c>
      <c r="C6479" s="8" t="str">
        <f t="shared" si="7764"/>
        <v>27th &amp; South</v>
      </c>
      <c r="D6479" s="2" t="s">
        <v>3144</v>
      </c>
      <c r="E6479" s="4" t="str">
        <f t="shared" ref="E6479" si="7766">LEFT(A6479,(FIND(" return",A6479,1)-1))</f>
        <v>8:44 AM</v>
      </c>
    </row>
    <row r="6480" spans="1:5" ht="13.5" thickBot="1">
      <c r="A6480" s="3" t="s">
        <v>2716</v>
      </c>
      <c r="B6480" s="6" t="s">
        <v>3142</v>
      </c>
      <c r="C6480" s="4" t="str">
        <f t="shared" ref="C6480" si="7767">LEFT(A6480,(FIND(" miles",A6480,1)-1))</f>
        <v>1</v>
      </c>
    </row>
    <row r="6481" spans="1:5" ht="13.5" thickBot="1">
      <c r="A6481" s="7">
        <v>0</v>
      </c>
      <c r="B6481" s="2" t="s">
        <v>3139</v>
      </c>
      <c r="C6481" s="8" t="str">
        <f t="shared" ref="C6481" si="7768">MID(A6477,FIND(" - ",A6477)+3, 2)</f>
        <v>13</v>
      </c>
    </row>
    <row r="6482" spans="1:5" ht="13.5" thickBot="1">
      <c r="A6482" s="1" t="s">
        <v>2941</v>
      </c>
      <c r="B6482" s="2" t="s">
        <v>3138</v>
      </c>
      <c r="C6482" s="4" t="str">
        <f t="shared" ref="C6482" si="7769">LEFT(A6482,(FIND(" -",A6482,1)-1))</f>
        <v>12/20/2018</v>
      </c>
    </row>
    <row r="6483" spans="1:5" ht="13.5" thickBot="1">
      <c r="A6483" s="3" t="s">
        <v>2942</v>
      </c>
      <c r="B6483" s="2" t="s">
        <v>3140</v>
      </c>
      <c r="C6483" s="8" t="str">
        <f t="shared" ref="C6483:C6484" si="7770">MID(A6483,FIND(" - ",A6483)+3,LEN(A6483))</f>
        <v>20th &amp; Fairmount</v>
      </c>
      <c r="D6483" s="2" t="s">
        <v>3143</v>
      </c>
      <c r="E6483" s="4" t="str">
        <f t="shared" ref="E6483" si="7771">LEFT(A6483,(FIND(" checkout",A6483,1)-1))</f>
        <v>12:15 PM</v>
      </c>
    </row>
    <row r="6484" spans="1:5" ht="13.5" thickBot="1">
      <c r="A6484" s="5" t="s">
        <v>2943</v>
      </c>
      <c r="B6484" s="2" t="s">
        <v>3141</v>
      </c>
      <c r="C6484" s="8" t="str">
        <f t="shared" si="7770"/>
        <v>The Children's Hospital of Philadelphia (CHOP)</v>
      </c>
      <c r="D6484" s="2" t="s">
        <v>3144</v>
      </c>
      <c r="E6484" s="4" t="str">
        <f t="shared" ref="E6484" si="7772">LEFT(A6484,(FIND(" return",A6484,1)-1))</f>
        <v>12:33 PM</v>
      </c>
    </row>
    <row r="6485" spans="1:5" ht="13.5" thickBot="1">
      <c r="A6485" s="3" t="s">
        <v>2696</v>
      </c>
      <c r="B6485" s="6" t="s">
        <v>3142</v>
      </c>
      <c r="C6485" s="4" t="str">
        <f t="shared" ref="C6485" si="7773">LEFT(A6485,(FIND(" miles",A6485,1)-1))</f>
        <v>2</v>
      </c>
    </row>
    <row r="6486" spans="1:5" ht="13.5" thickBot="1">
      <c r="A6486" s="7">
        <v>0</v>
      </c>
      <c r="B6486" s="2" t="s">
        <v>3139</v>
      </c>
      <c r="C6486" s="8" t="str">
        <f t="shared" ref="C6486" si="7774">MID(A6482,FIND(" - ",A6482)+3, 2)</f>
        <v>18</v>
      </c>
    </row>
    <row r="6487" spans="1:5" ht="13.5" thickBot="1">
      <c r="A6487" s="1" t="s">
        <v>2944</v>
      </c>
      <c r="B6487" s="2" t="s">
        <v>3138</v>
      </c>
      <c r="C6487" s="4" t="str">
        <f t="shared" ref="C6487" si="7775">LEFT(A6487,(FIND(" -",A6487,1)-1))</f>
        <v>12/22/2018</v>
      </c>
    </row>
    <row r="6488" spans="1:5" ht="13.5" thickBot="1">
      <c r="A6488" s="3" t="s">
        <v>2945</v>
      </c>
      <c r="B6488" s="2" t="s">
        <v>3140</v>
      </c>
      <c r="C6488" s="8" t="str">
        <f t="shared" ref="C6488:C6489" si="7776">MID(A6488,FIND(" - ",A6488)+3,LEN(A6488))</f>
        <v>20th &amp; Fairmount</v>
      </c>
      <c r="D6488" s="2" t="s">
        <v>3143</v>
      </c>
      <c r="E6488" s="4" t="str">
        <f t="shared" ref="E6488" si="7777">LEFT(A6488,(FIND(" checkout",A6488,1)-1))</f>
        <v>3:57 PM</v>
      </c>
    </row>
    <row r="6489" spans="1:5" ht="13.5" thickBot="1">
      <c r="A6489" s="5" t="s">
        <v>2946</v>
      </c>
      <c r="B6489" s="2" t="s">
        <v>3141</v>
      </c>
      <c r="C6489" s="8" t="str">
        <f t="shared" si="7776"/>
        <v>40th &amp; Spruce</v>
      </c>
      <c r="D6489" s="2" t="s">
        <v>3144</v>
      </c>
      <c r="E6489" s="4" t="str">
        <f t="shared" ref="E6489" si="7778">LEFT(A6489,(FIND(" return",A6489,1)-1))</f>
        <v>4:16 PM</v>
      </c>
    </row>
    <row r="6490" spans="1:5" ht="13.5" thickBot="1">
      <c r="A6490" s="3" t="s">
        <v>2696</v>
      </c>
      <c r="B6490" s="6" t="s">
        <v>3142</v>
      </c>
      <c r="C6490" s="4" t="str">
        <f t="shared" ref="C6490" si="7779">LEFT(A6490,(FIND(" miles",A6490,1)-1))</f>
        <v>2</v>
      </c>
    </row>
    <row r="6491" spans="1:5" ht="13.5" thickBot="1">
      <c r="A6491" s="7">
        <v>0</v>
      </c>
      <c r="B6491" s="2" t="s">
        <v>3139</v>
      </c>
      <c r="C6491" s="8" t="str">
        <f t="shared" ref="C6491" si="7780">MID(A6487,FIND(" - ",A6487)+3, 2)</f>
        <v>19</v>
      </c>
    </row>
    <row r="6492" spans="1:5" ht="13.5" thickBot="1">
      <c r="A6492" s="1" t="s">
        <v>2947</v>
      </c>
      <c r="B6492" s="2" t="s">
        <v>3138</v>
      </c>
      <c r="C6492" s="4" t="str">
        <f t="shared" ref="C6492" si="7781">LEFT(A6492,(FIND(" -",A6492,1)-1))</f>
        <v>1/3/2019</v>
      </c>
    </row>
    <row r="6493" spans="1:5" ht="13.5" thickBot="1">
      <c r="A6493" s="3" t="s">
        <v>2948</v>
      </c>
      <c r="B6493" s="2" t="s">
        <v>3140</v>
      </c>
      <c r="C6493" s="8" t="str">
        <f t="shared" ref="C6493:C6494" si="7782">MID(A6493,FIND(" - ",A6493)+3,LEN(A6493))</f>
        <v>20th &amp; Fairmount</v>
      </c>
      <c r="D6493" s="2" t="s">
        <v>3143</v>
      </c>
      <c r="E6493" s="4" t="str">
        <f t="shared" ref="E6493" si="7783">LEFT(A6493,(FIND(" checkout",A6493,1)-1))</f>
        <v>12:19 PM</v>
      </c>
    </row>
    <row r="6494" spans="1:5" ht="13.5" thickBot="1">
      <c r="A6494" s="5" t="s">
        <v>2949</v>
      </c>
      <c r="B6494" s="2" t="s">
        <v>3141</v>
      </c>
      <c r="C6494" s="8" t="str">
        <f t="shared" si="7782"/>
        <v>4th &amp; Christian</v>
      </c>
      <c r="D6494" s="2" t="s">
        <v>3144</v>
      </c>
      <c r="E6494" s="4" t="str">
        <f t="shared" ref="E6494" si="7784">LEFT(A6494,(FIND(" return",A6494,1)-1))</f>
        <v>12:41 PM</v>
      </c>
    </row>
    <row r="6495" spans="1:5" ht="13.5" thickBot="1">
      <c r="A6495" s="3" t="s">
        <v>68</v>
      </c>
      <c r="B6495" s="6" t="s">
        <v>3142</v>
      </c>
      <c r="C6495" s="4" t="str">
        <f t="shared" ref="C6495" si="7785">LEFT(A6495,(FIND(" miles",A6495,1)-1))</f>
        <v>3</v>
      </c>
    </row>
    <row r="6496" spans="1:5" ht="13.5" thickBot="1">
      <c r="A6496" s="7">
        <v>0</v>
      </c>
      <c r="B6496" s="2" t="s">
        <v>3139</v>
      </c>
      <c r="C6496" s="8" t="str">
        <f t="shared" ref="C6496" si="7786">MID(A6492,FIND(" - ",A6492)+3, 2)</f>
        <v>22</v>
      </c>
    </row>
    <row r="6497" spans="1:5" ht="13.5" thickBot="1">
      <c r="A6497" s="1" t="s">
        <v>2950</v>
      </c>
      <c r="B6497" s="2" t="s">
        <v>3138</v>
      </c>
      <c r="C6497" s="4" t="str">
        <f t="shared" ref="C6497" si="7787">LEFT(A6497,(FIND(" -",A6497,1)-1))</f>
        <v>1/3/2019</v>
      </c>
    </row>
    <row r="6498" spans="1:5" ht="13.5" thickBot="1">
      <c r="A6498" s="3" t="s">
        <v>2951</v>
      </c>
      <c r="B6498" s="2" t="s">
        <v>3140</v>
      </c>
      <c r="C6498" s="8" t="str">
        <f t="shared" ref="C6498:C6499" si="7788">MID(A6498,FIND(" - ",A6498)+3,LEN(A6498))</f>
        <v>4th &amp; Christian</v>
      </c>
      <c r="D6498" s="2" t="s">
        <v>3143</v>
      </c>
      <c r="E6498" s="4" t="str">
        <f t="shared" ref="E6498" si="7789">LEFT(A6498,(FIND(" checkout",A6498,1)-1))</f>
        <v>1:02 PM</v>
      </c>
    </row>
    <row r="6499" spans="1:5" ht="13.5" thickBot="1">
      <c r="A6499" s="5" t="s">
        <v>2952</v>
      </c>
      <c r="B6499" s="2" t="s">
        <v>3141</v>
      </c>
      <c r="C6499" s="8" t="str">
        <f t="shared" si="7788"/>
        <v>27th &amp; South</v>
      </c>
      <c r="D6499" s="2" t="s">
        <v>3144</v>
      </c>
      <c r="E6499" s="4" t="str">
        <f t="shared" ref="E6499" si="7790">LEFT(A6499,(FIND(" return",A6499,1)-1))</f>
        <v>1:20 PM</v>
      </c>
    </row>
    <row r="6500" spans="1:5" ht="13.5" thickBot="1">
      <c r="A6500" s="3" t="s">
        <v>2696</v>
      </c>
      <c r="B6500" s="6" t="s">
        <v>3142</v>
      </c>
      <c r="C6500" s="4" t="str">
        <f t="shared" ref="C6500" si="7791">LEFT(A6500,(FIND(" miles",A6500,1)-1))</f>
        <v>2</v>
      </c>
    </row>
    <row r="6501" spans="1:5" ht="13.5" thickBot="1">
      <c r="A6501" s="7">
        <v>0</v>
      </c>
      <c r="B6501" s="2" t="s">
        <v>3139</v>
      </c>
      <c r="C6501" s="8" t="str">
        <f t="shared" ref="C6501" si="7792">MID(A6497,FIND(" - ",A6497)+3, 2)</f>
        <v>18</v>
      </c>
    </row>
    <row r="6502" spans="1:5" ht="13.5" thickBot="1">
      <c r="A6502" s="1" t="s">
        <v>2953</v>
      </c>
      <c r="B6502" s="2" t="s">
        <v>3138</v>
      </c>
      <c r="C6502" s="4" t="str">
        <f t="shared" ref="C6502" si="7793">LEFT(A6502,(FIND(" -",A6502,1)-1))</f>
        <v>1/3/2019</v>
      </c>
    </row>
    <row r="6503" spans="1:5" ht="13.5" thickBot="1">
      <c r="A6503" s="3" t="s">
        <v>2811</v>
      </c>
      <c r="B6503" s="2" t="s">
        <v>3140</v>
      </c>
      <c r="C6503" s="8" t="str">
        <f t="shared" ref="C6503:C6504" si="7794">MID(A6503,FIND(" - ",A6503)+3,LEN(A6503))</f>
        <v>27th &amp; South</v>
      </c>
      <c r="D6503" s="2" t="s">
        <v>3143</v>
      </c>
      <c r="E6503" s="4" t="str">
        <f t="shared" ref="E6503" si="7795">LEFT(A6503,(FIND(" checkout",A6503,1)-1))</f>
        <v>5:22 PM</v>
      </c>
    </row>
    <row r="6504" spans="1:5" ht="13.5" thickBot="1">
      <c r="A6504" s="5" t="s">
        <v>2812</v>
      </c>
      <c r="B6504" s="2" t="s">
        <v>3141</v>
      </c>
      <c r="C6504" s="8" t="str">
        <f t="shared" si="7794"/>
        <v>20th &amp; Fairmount</v>
      </c>
      <c r="D6504" s="2" t="s">
        <v>3144</v>
      </c>
      <c r="E6504" s="4" t="str">
        <f t="shared" ref="E6504" si="7796">LEFT(A6504,(FIND(" return",A6504,1)-1))</f>
        <v>5:39 PM</v>
      </c>
    </row>
    <row r="6505" spans="1:5" ht="13.5" thickBot="1">
      <c r="A6505" s="3" t="s">
        <v>2696</v>
      </c>
      <c r="B6505" s="6" t="s">
        <v>3142</v>
      </c>
      <c r="C6505" s="4" t="str">
        <f t="shared" ref="C6505" si="7797">LEFT(A6505,(FIND(" miles",A6505,1)-1))</f>
        <v>2</v>
      </c>
    </row>
    <row r="6506" spans="1:5" ht="13.5" thickBot="1">
      <c r="A6506" s="7">
        <v>0</v>
      </c>
      <c r="B6506" s="2" t="s">
        <v>3139</v>
      </c>
      <c r="C6506" s="8" t="str">
        <f t="shared" ref="C6506" si="7798">MID(A6502,FIND(" - ",A6502)+3, 2)</f>
        <v>17</v>
      </c>
    </row>
    <row r="6507" spans="1:5" ht="13.5" thickBot="1">
      <c r="A6507" s="1" t="s">
        <v>2954</v>
      </c>
      <c r="B6507" s="2" t="s">
        <v>3138</v>
      </c>
      <c r="C6507" s="4" t="str">
        <f t="shared" ref="C6507" si="7799">LEFT(A6507,(FIND(" -",A6507,1)-1))</f>
        <v>1/3/2019</v>
      </c>
    </row>
    <row r="6508" spans="1:5" ht="13.5" thickBot="1">
      <c r="A6508" s="3" t="s">
        <v>2955</v>
      </c>
      <c r="B6508" s="2" t="s">
        <v>3140</v>
      </c>
      <c r="C6508" s="8" t="str">
        <f t="shared" ref="C6508:C6509" si="7800">MID(A6508,FIND(" - ",A6508)+3,LEN(A6508))</f>
        <v>20th &amp; Fairmount</v>
      </c>
      <c r="D6508" s="2" t="s">
        <v>3143</v>
      </c>
      <c r="E6508" s="4" t="str">
        <f t="shared" ref="E6508" si="7801">LEFT(A6508,(FIND(" checkout",A6508,1)-1))</f>
        <v>9:37 PM</v>
      </c>
    </row>
    <row r="6509" spans="1:5" ht="13.5" thickBot="1">
      <c r="A6509" s="5" t="s">
        <v>2127</v>
      </c>
      <c r="B6509" s="2" t="s">
        <v>3141</v>
      </c>
      <c r="C6509" s="8" t="str">
        <f t="shared" si="7800"/>
        <v>24th &amp; Sansom</v>
      </c>
      <c r="D6509" s="2" t="s">
        <v>3144</v>
      </c>
      <c r="E6509" s="4" t="str">
        <f t="shared" ref="E6509" si="7802">LEFT(A6509,(FIND(" return",A6509,1)-1))</f>
        <v>9:47 PM</v>
      </c>
    </row>
    <row r="6510" spans="1:5" ht="13.5" thickBot="1">
      <c r="A6510" s="3" t="s">
        <v>2716</v>
      </c>
      <c r="B6510" s="6" t="s">
        <v>3142</v>
      </c>
      <c r="C6510" s="4" t="str">
        <f t="shared" ref="C6510" si="7803">LEFT(A6510,(FIND(" miles",A6510,1)-1))</f>
        <v>1</v>
      </c>
    </row>
    <row r="6511" spans="1:5" ht="13.5" thickBot="1">
      <c r="A6511" s="7">
        <v>0</v>
      </c>
      <c r="B6511" s="2" t="s">
        <v>3139</v>
      </c>
      <c r="C6511" s="8" t="str">
        <f t="shared" ref="C6511" si="7804">MID(A6507,FIND(" - ",A6507)+3, 2)</f>
        <v>10</v>
      </c>
    </row>
    <row r="6512" spans="1:5" ht="13.5" thickBot="1">
      <c r="A6512" s="1" t="s">
        <v>2956</v>
      </c>
      <c r="B6512" s="2" t="s">
        <v>3138</v>
      </c>
      <c r="C6512" s="4" t="str">
        <f t="shared" ref="C6512" si="7805">LEFT(A6512,(FIND(" -",A6512,1)-1))</f>
        <v>1/3/2019</v>
      </c>
    </row>
    <row r="6513" spans="1:5" ht="13.5" thickBot="1">
      <c r="A6513" s="3" t="s">
        <v>2957</v>
      </c>
      <c r="B6513" s="2" t="s">
        <v>3140</v>
      </c>
      <c r="C6513" s="8" t="str">
        <f t="shared" ref="C6513:C6514" si="7806">MID(A6513,FIND(" - ",A6513)+3,LEN(A6513))</f>
        <v>24th &amp; Sansom</v>
      </c>
      <c r="D6513" s="2" t="s">
        <v>3143</v>
      </c>
      <c r="E6513" s="4" t="str">
        <f t="shared" ref="E6513" si="7807">LEFT(A6513,(FIND(" checkout",A6513,1)-1))</f>
        <v>11:23 PM</v>
      </c>
    </row>
    <row r="6514" spans="1:5" ht="13.5" thickBot="1">
      <c r="A6514" s="5" t="s">
        <v>2958</v>
      </c>
      <c r="B6514" s="2" t="s">
        <v>3141</v>
      </c>
      <c r="C6514" s="8" t="str">
        <f t="shared" si="7806"/>
        <v>20th &amp; Fairmount</v>
      </c>
      <c r="D6514" s="2" t="s">
        <v>3144</v>
      </c>
      <c r="E6514" s="4" t="str">
        <f t="shared" ref="E6514" si="7808">LEFT(A6514,(FIND(" return",A6514,1)-1))</f>
        <v>11:34 PM</v>
      </c>
    </row>
    <row r="6515" spans="1:5" ht="13.5" thickBot="1">
      <c r="A6515" s="3" t="s">
        <v>2716</v>
      </c>
      <c r="B6515" s="6" t="s">
        <v>3142</v>
      </c>
      <c r="C6515" s="4" t="str">
        <f t="shared" ref="C6515" si="7809">LEFT(A6515,(FIND(" miles",A6515,1)-1))</f>
        <v>1</v>
      </c>
    </row>
    <row r="6516" spans="1:5" ht="13.5" thickBot="1">
      <c r="A6516" s="7">
        <v>0</v>
      </c>
      <c r="B6516" s="2" t="s">
        <v>3139</v>
      </c>
      <c r="C6516" s="8" t="str">
        <f t="shared" ref="C6516" si="7810">MID(A6512,FIND(" - ",A6512)+3, 2)</f>
        <v>11</v>
      </c>
    </row>
    <row r="6517" spans="1:5" ht="13.5" thickBot="1">
      <c r="A6517" s="1" t="s">
        <v>2959</v>
      </c>
      <c r="B6517" s="2" t="s">
        <v>3138</v>
      </c>
      <c r="C6517" s="4" t="str">
        <f t="shared" ref="C6517" si="7811">LEFT(A6517,(FIND(" -",A6517,1)-1))</f>
        <v>1/4/2019</v>
      </c>
    </row>
    <row r="6518" spans="1:5" ht="13.5" thickBot="1">
      <c r="A6518" s="3" t="s">
        <v>2334</v>
      </c>
      <c r="B6518" s="2" t="s">
        <v>3140</v>
      </c>
      <c r="C6518" s="8" t="str">
        <f t="shared" ref="C6518:C6519" si="7812">MID(A6518,FIND(" - ",A6518)+3,LEN(A6518))</f>
        <v>20th &amp; Fairmount</v>
      </c>
      <c r="D6518" s="2" t="s">
        <v>3143</v>
      </c>
      <c r="E6518" s="4" t="str">
        <f t="shared" ref="E6518" si="7813">LEFT(A6518,(FIND(" checkout",A6518,1)-1))</f>
        <v>8:35 AM</v>
      </c>
    </row>
    <row r="6519" spans="1:5" ht="13.5" thickBot="1">
      <c r="A6519" s="5" t="s">
        <v>2806</v>
      </c>
      <c r="B6519" s="2" t="s">
        <v>3141</v>
      </c>
      <c r="C6519" s="8" t="str">
        <f t="shared" si="7812"/>
        <v>27th &amp; South</v>
      </c>
      <c r="D6519" s="2" t="s">
        <v>3144</v>
      </c>
      <c r="E6519" s="4" t="str">
        <f t="shared" ref="E6519" si="7814">LEFT(A6519,(FIND(" return",A6519,1)-1))</f>
        <v>8:52 AM</v>
      </c>
    </row>
    <row r="6520" spans="1:5" ht="13.5" thickBot="1">
      <c r="A6520" s="3" t="s">
        <v>2696</v>
      </c>
      <c r="B6520" s="6" t="s">
        <v>3142</v>
      </c>
      <c r="C6520" s="4" t="str">
        <f t="shared" ref="C6520" si="7815">LEFT(A6520,(FIND(" miles",A6520,1)-1))</f>
        <v>2</v>
      </c>
    </row>
    <row r="6521" spans="1:5" ht="13.5" thickBot="1">
      <c r="A6521" s="7">
        <v>0</v>
      </c>
      <c r="B6521" s="2" t="s">
        <v>3139</v>
      </c>
      <c r="C6521" s="8" t="str">
        <f t="shared" ref="C6521" si="7816">MID(A6517,FIND(" - ",A6517)+3, 2)</f>
        <v>17</v>
      </c>
    </row>
    <row r="6522" spans="1:5" ht="13.5" thickBot="1">
      <c r="A6522" s="1" t="s">
        <v>2960</v>
      </c>
      <c r="B6522" s="2" t="s">
        <v>3138</v>
      </c>
      <c r="C6522" s="4" t="str">
        <f t="shared" ref="C6522" si="7817">LEFT(A6522,(FIND(" -",A6522,1)-1))</f>
        <v>1/4/2019</v>
      </c>
    </row>
    <row r="6523" spans="1:5" ht="13.5" thickBot="1">
      <c r="A6523" s="3" t="s">
        <v>2706</v>
      </c>
      <c r="B6523" s="2" t="s">
        <v>3140</v>
      </c>
      <c r="C6523" s="8" t="str">
        <f t="shared" ref="C6523:C6524" si="7818">MID(A6523,FIND(" - ",A6523)+3,LEN(A6523))</f>
        <v>27th &amp; South</v>
      </c>
      <c r="D6523" s="2" t="s">
        <v>3143</v>
      </c>
      <c r="E6523" s="4" t="str">
        <f t="shared" ref="E6523" si="7819">LEFT(A6523,(FIND(" checkout",A6523,1)-1))</f>
        <v>5:10 PM</v>
      </c>
    </row>
    <row r="6524" spans="1:5" ht="13.5" thickBot="1">
      <c r="A6524" s="5" t="s">
        <v>2961</v>
      </c>
      <c r="B6524" s="2" t="s">
        <v>3141</v>
      </c>
      <c r="C6524" s="8" t="str">
        <f t="shared" si="7818"/>
        <v>27th &amp; South</v>
      </c>
      <c r="D6524" s="2" t="s">
        <v>3144</v>
      </c>
      <c r="E6524" s="4" t="str">
        <f t="shared" ref="E6524" si="7820">LEFT(A6524,(FIND(" return",A6524,1)-1))</f>
        <v>5:11 PM</v>
      </c>
    </row>
    <row r="6525" spans="1:5" ht="13.5" thickBot="1">
      <c r="A6525" s="3" t="s">
        <v>118</v>
      </c>
      <c r="B6525" s="6" t="s">
        <v>3142</v>
      </c>
      <c r="C6525" s="4" t="str">
        <f t="shared" ref="C6525" si="7821">LEFT(A6525,(FIND(" miles",A6525,1)-1))</f>
        <v>0</v>
      </c>
    </row>
    <row r="6526" spans="1:5" ht="13.5" thickBot="1">
      <c r="A6526" s="7">
        <v>0</v>
      </c>
      <c r="B6526" s="2" t="s">
        <v>3139</v>
      </c>
      <c r="C6526" s="8" t="str">
        <f t="shared" ref="C6526" si="7822">MID(A6522,FIND(" - ",A6522)+3, 2)</f>
        <v xml:space="preserve">1 </v>
      </c>
    </row>
    <row r="6527" spans="1:5" ht="13.5" thickBot="1">
      <c r="A6527" s="1" t="s">
        <v>2962</v>
      </c>
      <c r="B6527" s="2" t="s">
        <v>3138</v>
      </c>
      <c r="C6527" s="4" t="str">
        <f t="shared" ref="C6527" si="7823">LEFT(A6527,(FIND(" -",A6527,1)-1))</f>
        <v>1/4/2019</v>
      </c>
    </row>
    <row r="6528" spans="1:5" ht="13.5" thickBot="1">
      <c r="A6528" s="3" t="s">
        <v>2963</v>
      </c>
      <c r="B6528" s="2" t="s">
        <v>3140</v>
      </c>
      <c r="C6528" s="8" t="str">
        <f t="shared" ref="C6528:C6529" si="7824">MID(A6528,FIND(" - ",A6528)+3,LEN(A6528))</f>
        <v>27th &amp; South</v>
      </c>
      <c r="D6528" s="2" t="s">
        <v>3143</v>
      </c>
      <c r="E6528" s="4" t="str">
        <f t="shared" ref="E6528" si="7825">LEFT(A6528,(FIND(" checkout",A6528,1)-1))</f>
        <v>5:12 PM</v>
      </c>
    </row>
    <row r="6529" spans="1:5" ht="13.5" thickBot="1">
      <c r="A6529" s="5" t="s">
        <v>2964</v>
      </c>
      <c r="B6529" s="2" t="s">
        <v>3141</v>
      </c>
      <c r="C6529" s="8" t="str">
        <f t="shared" si="7824"/>
        <v>27th &amp; South</v>
      </c>
      <c r="D6529" s="2" t="s">
        <v>3144</v>
      </c>
      <c r="E6529" s="4" t="str">
        <f t="shared" ref="E6529" si="7826">LEFT(A6529,(FIND(" return",A6529,1)-1))</f>
        <v>5:12 PM</v>
      </c>
    </row>
    <row r="6530" spans="1:5" ht="13.5" thickBot="1">
      <c r="A6530" s="3" t="s">
        <v>118</v>
      </c>
      <c r="B6530" s="6" t="s">
        <v>3142</v>
      </c>
      <c r="C6530" s="4" t="str">
        <f t="shared" ref="C6530" si="7827">LEFT(A6530,(FIND(" miles",A6530,1)-1))</f>
        <v>0</v>
      </c>
    </row>
    <row r="6531" spans="1:5" ht="13.5" thickBot="1">
      <c r="A6531" s="7">
        <v>0</v>
      </c>
      <c r="B6531" s="2" t="s">
        <v>3139</v>
      </c>
      <c r="C6531" s="8" t="str">
        <f t="shared" ref="C6531" si="7828">MID(A6527,FIND(" - ",A6527)+3, 2)</f>
        <v xml:space="preserve">0 </v>
      </c>
    </row>
    <row r="6532" spans="1:5" ht="13.5" thickBot="1">
      <c r="A6532" s="1" t="s">
        <v>2959</v>
      </c>
      <c r="B6532" s="2" t="s">
        <v>3138</v>
      </c>
      <c r="C6532" s="4" t="str">
        <f t="shared" ref="C6532" si="7829">LEFT(A6532,(FIND(" -",A6532,1)-1))</f>
        <v>1/4/2019</v>
      </c>
    </row>
    <row r="6533" spans="1:5" ht="13.5" thickBot="1">
      <c r="A6533" s="3" t="s">
        <v>2963</v>
      </c>
      <c r="B6533" s="2" t="s">
        <v>3140</v>
      </c>
      <c r="C6533" s="8" t="str">
        <f t="shared" ref="C6533:C6534" si="7830">MID(A6533,FIND(" - ",A6533)+3,LEN(A6533))</f>
        <v>27th &amp; South</v>
      </c>
      <c r="D6533" s="2" t="s">
        <v>3143</v>
      </c>
      <c r="E6533" s="4" t="str">
        <f t="shared" ref="E6533" si="7831">LEFT(A6533,(FIND(" checkout",A6533,1)-1))</f>
        <v>5:12 PM</v>
      </c>
    </row>
    <row r="6534" spans="1:5" ht="13.5" thickBot="1">
      <c r="A6534" s="5" t="s">
        <v>1765</v>
      </c>
      <c r="B6534" s="2" t="s">
        <v>3141</v>
      </c>
      <c r="C6534" s="8" t="str">
        <f t="shared" si="7830"/>
        <v>20th &amp; Fairmount</v>
      </c>
      <c r="D6534" s="2" t="s">
        <v>3144</v>
      </c>
      <c r="E6534" s="4" t="str">
        <f t="shared" ref="E6534" si="7832">LEFT(A6534,(FIND(" return",A6534,1)-1))</f>
        <v>5:29 PM</v>
      </c>
    </row>
    <row r="6535" spans="1:5" ht="13.5" thickBot="1">
      <c r="A6535" s="3" t="s">
        <v>2696</v>
      </c>
      <c r="B6535" s="6" t="s">
        <v>3142</v>
      </c>
      <c r="C6535" s="4" t="str">
        <f t="shared" ref="C6535" si="7833">LEFT(A6535,(FIND(" miles",A6535,1)-1))</f>
        <v>2</v>
      </c>
    </row>
    <row r="6536" spans="1:5" ht="13.5" thickBot="1">
      <c r="A6536" s="7">
        <v>0</v>
      </c>
      <c r="B6536" s="2" t="s">
        <v>3139</v>
      </c>
      <c r="C6536" s="8" t="str">
        <f t="shared" ref="C6536" si="7834">MID(A6532,FIND(" - ",A6532)+3, 2)</f>
        <v>17</v>
      </c>
    </row>
    <row r="6537" spans="1:5" ht="13.5" thickBot="1">
      <c r="A6537" s="1" t="s">
        <v>2965</v>
      </c>
      <c r="B6537" s="2" t="s">
        <v>3138</v>
      </c>
      <c r="C6537" s="4" t="str">
        <f t="shared" ref="C6537" si="7835">LEFT(A6537,(FIND(" -",A6537,1)-1))</f>
        <v>1/7/2019</v>
      </c>
    </row>
    <row r="6538" spans="1:5" ht="13.5" thickBot="1">
      <c r="A6538" s="3" t="s">
        <v>2966</v>
      </c>
      <c r="B6538" s="2" t="s">
        <v>3140</v>
      </c>
      <c r="C6538" s="8" t="str">
        <f t="shared" ref="C6538:C6539" si="7836">MID(A6538,FIND(" - ",A6538)+3,LEN(A6538))</f>
        <v>20th &amp; Fairmount</v>
      </c>
      <c r="D6538" s="2" t="s">
        <v>3143</v>
      </c>
      <c r="E6538" s="4" t="str">
        <f t="shared" ref="E6538" si="7837">LEFT(A6538,(FIND(" checkout",A6538,1)-1))</f>
        <v>1:00 PM</v>
      </c>
    </row>
    <row r="6539" spans="1:5" ht="13.5" thickBot="1">
      <c r="A6539" s="5" t="s">
        <v>2967</v>
      </c>
      <c r="B6539" s="2" t="s">
        <v>3141</v>
      </c>
      <c r="C6539" s="8" t="str">
        <f t="shared" si="7836"/>
        <v>The Children's Hospital of Philadelphia (CHOP)</v>
      </c>
      <c r="D6539" s="2" t="s">
        <v>3144</v>
      </c>
      <c r="E6539" s="4" t="str">
        <f t="shared" ref="E6539" si="7838">LEFT(A6539,(FIND(" return",A6539,1)-1))</f>
        <v>1:17 PM</v>
      </c>
    </row>
    <row r="6540" spans="1:5" ht="13.5" thickBot="1">
      <c r="A6540" s="3" t="s">
        <v>2696</v>
      </c>
      <c r="B6540" s="6" t="s">
        <v>3142</v>
      </c>
      <c r="C6540" s="4" t="str">
        <f t="shared" ref="C6540" si="7839">LEFT(A6540,(FIND(" miles",A6540,1)-1))</f>
        <v>2</v>
      </c>
    </row>
    <row r="6541" spans="1:5" ht="13.5" thickBot="1">
      <c r="A6541" s="7">
        <v>0</v>
      </c>
      <c r="B6541" s="2" t="s">
        <v>3139</v>
      </c>
      <c r="C6541" s="8" t="str">
        <f t="shared" ref="C6541" si="7840">MID(A6537,FIND(" - ",A6537)+3, 2)</f>
        <v>17</v>
      </c>
    </row>
    <row r="6542" spans="1:5" ht="13.5" thickBot="1">
      <c r="A6542" s="1" t="s">
        <v>2968</v>
      </c>
      <c r="B6542" s="2" t="s">
        <v>3138</v>
      </c>
      <c r="C6542" s="4" t="str">
        <f t="shared" ref="C6542" si="7841">LEFT(A6542,(FIND(" -",A6542,1)-1))</f>
        <v>1/8/2019</v>
      </c>
    </row>
    <row r="6543" spans="1:5" ht="13.5" thickBot="1">
      <c r="A6543" s="3" t="s">
        <v>2969</v>
      </c>
      <c r="B6543" s="2" t="s">
        <v>3140</v>
      </c>
      <c r="C6543" s="8" t="str">
        <f t="shared" ref="C6543:C6544" si="7842">MID(A6543,FIND(" - ",A6543)+3,LEN(A6543))</f>
        <v>20th &amp; Fairmount</v>
      </c>
      <c r="D6543" s="2" t="s">
        <v>3143</v>
      </c>
      <c r="E6543" s="4" t="str">
        <f t="shared" ref="E6543" si="7843">LEFT(A6543,(FIND(" checkout",A6543,1)-1))</f>
        <v>9:37 AM</v>
      </c>
    </row>
    <row r="6544" spans="1:5" ht="13.5" thickBot="1">
      <c r="A6544" s="5" t="s">
        <v>2970</v>
      </c>
      <c r="B6544" s="2" t="s">
        <v>3141</v>
      </c>
      <c r="C6544" s="8" t="str">
        <f t="shared" si="7842"/>
        <v>Indego Help Desk</v>
      </c>
      <c r="D6544" s="2" t="s">
        <v>3144</v>
      </c>
      <c r="E6544" s="4" t="str">
        <f t="shared" ref="E6544" si="7844">LEFT(A6544,(FIND(" return",A6544,1)-1))</f>
        <v>9:58 AM</v>
      </c>
    </row>
    <row r="6545" spans="1:5" ht="13.5" thickBot="1">
      <c r="A6545" s="3" t="s">
        <v>68</v>
      </c>
      <c r="B6545" s="6" t="s">
        <v>3142</v>
      </c>
      <c r="C6545" s="4" t="str">
        <f t="shared" ref="C6545" si="7845">LEFT(A6545,(FIND(" miles",A6545,1)-1))</f>
        <v>3</v>
      </c>
    </row>
    <row r="6546" spans="1:5" ht="13.5" thickBot="1">
      <c r="A6546" s="7">
        <v>0</v>
      </c>
      <c r="B6546" s="2" t="s">
        <v>3139</v>
      </c>
      <c r="C6546" s="8" t="str">
        <f t="shared" ref="C6546" si="7846">MID(A6542,FIND(" - ",A6542)+3, 2)</f>
        <v>21</v>
      </c>
    </row>
    <row r="6547" spans="1:5" ht="13.5" thickBot="1">
      <c r="A6547" s="1" t="s">
        <v>2971</v>
      </c>
      <c r="B6547" s="2" t="s">
        <v>3138</v>
      </c>
      <c r="C6547" s="4" t="str">
        <f t="shared" ref="C6547" si="7847">LEFT(A6547,(FIND(" -",A6547,1)-1))</f>
        <v>1/8/2019</v>
      </c>
    </row>
    <row r="6548" spans="1:5" ht="13.5" thickBot="1">
      <c r="A6548" s="3" t="s">
        <v>241</v>
      </c>
      <c r="B6548" s="2" t="s">
        <v>3140</v>
      </c>
      <c r="C6548" s="8" t="str">
        <f t="shared" ref="C6548:C6549" si="7848">MID(A6548,FIND(" - ",A6548)+3,LEN(A6548))</f>
        <v>The Children's Hospital of Philadelphia (CHOP)</v>
      </c>
      <c r="D6548" s="2" t="s">
        <v>3143</v>
      </c>
      <c r="E6548" s="4" t="str">
        <f t="shared" ref="E6548" si="7849">LEFT(A6548,(FIND(" checkout",A6548,1)-1))</f>
        <v>4:50 PM</v>
      </c>
    </row>
    <row r="6549" spans="1:5" ht="13.5" thickBot="1">
      <c r="A6549" s="5" t="s">
        <v>1888</v>
      </c>
      <c r="B6549" s="2" t="s">
        <v>3141</v>
      </c>
      <c r="C6549" s="8" t="str">
        <f t="shared" si="7848"/>
        <v>20th &amp; Fairmount</v>
      </c>
      <c r="D6549" s="2" t="s">
        <v>3144</v>
      </c>
      <c r="E6549" s="4" t="str">
        <f t="shared" ref="E6549" si="7850">LEFT(A6549,(FIND(" return",A6549,1)-1))</f>
        <v>5:08 PM</v>
      </c>
    </row>
    <row r="6550" spans="1:5" ht="13.5" thickBot="1">
      <c r="A6550" s="3" t="s">
        <v>2696</v>
      </c>
      <c r="B6550" s="6" t="s">
        <v>3142</v>
      </c>
      <c r="C6550" s="4" t="str">
        <f t="shared" ref="C6550" si="7851">LEFT(A6550,(FIND(" miles",A6550,1)-1))</f>
        <v>2</v>
      </c>
    </row>
    <row r="6551" spans="1:5" ht="13.5" thickBot="1">
      <c r="A6551" s="7">
        <v>0</v>
      </c>
      <c r="B6551" s="2" t="s">
        <v>3139</v>
      </c>
      <c r="C6551" s="8" t="str">
        <f t="shared" ref="C6551" si="7852">MID(A6547,FIND(" - ",A6547)+3, 2)</f>
        <v>18</v>
      </c>
    </row>
    <row r="6552" spans="1:5" ht="13.5" thickBot="1">
      <c r="A6552" s="1" t="s">
        <v>2972</v>
      </c>
      <c r="B6552" s="2" t="s">
        <v>3138</v>
      </c>
      <c r="C6552" s="4" t="str">
        <f t="shared" ref="C6552" si="7853">LEFT(A6552,(FIND(" -",A6552,1)-1))</f>
        <v>1/10/2019</v>
      </c>
    </row>
    <row r="6553" spans="1:5" ht="13.5" thickBot="1">
      <c r="A6553" s="3" t="s">
        <v>2973</v>
      </c>
      <c r="B6553" s="2" t="s">
        <v>3140</v>
      </c>
      <c r="C6553" s="8" t="str">
        <f t="shared" ref="C6553:C6554" si="7854">MID(A6553,FIND(" - ",A6553)+3,LEN(A6553))</f>
        <v>20th &amp; Fairmount</v>
      </c>
      <c r="D6553" s="2" t="s">
        <v>3143</v>
      </c>
      <c r="E6553" s="4" t="str">
        <f t="shared" ref="E6553" si="7855">LEFT(A6553,(FIND(" checkout",A6553,1)-1))</f>
        <v>1:11 PM</v>
      </c>
    </row>
    <row r="6554" spans="1:5" ht="13.5" thickBot="1">
      <c r="A6554" s="5" t="s">
        <v>2974</v>
      </c>
      <c r="B6554" s="2" t="s">
        <v>3141</v>
      </c>
      <c r="C6554" s="8" t="str">
        <f t="shared" si="7854"/>
        <v>The Children's Hospital of Philadelphia (CHOP)</v>
      </c>
      <c r="D6554" s="2" t="s">
        <v>3144</v>
      </c>
      <c r="E6554" s="4" t="str">
        <f t="shared" ref="E6554" si="7856">LEFT(A6554,(FIND(" return",A6554,1)-1))</f>
        <v>1:28 PM</v>
      </c>
    </row>
    <row r="6555" spans="1:5" ht="13.5" thickBot="1">
      <c r="A6555" s="3" t="s">
        <v>2696</v>
      </c>
      <c r="B6555" s="6" t="s">
        <v>3142</v>
      </c>
      <c r="C6555" s="4" t="str">
        <f t="shared" ref="C6555" si="7857">LEFT(A6555,(FIND(" miles",A6555,1)-1))</f>
        <v>2</v>
      </c>
    </row>
    <row r="6556" spans="1:5" ht="13.5" thickBot="1">
      <c r="A6556" s="7">
        <v>0</v>
      </c>
      <c r="B6556" s="2" t="s">
        <v>3139</v>
      </c>
      <c r="C6556" s="8" t="str">
        <f t="shared" ref="C6556" si="7858">MID(A6552,FIND(" - ",A6552)+3, 2)</f>
        <v>17</v>
      </c>
    </row>
    <row r="6557" spans="1:5" ht="13.5" thickBot="1">
      <c r="A6557" s="1" t="s">
        <v>2975</v>
      </c>
      <c r="B6557" s="2" t="s">
        <v>3138</v>
      </c>
      <c r="C6557" s="4" t="str">
        <f t="shared" ref="C6557" si="7859">LEFT(A6557,(FIND(" -",A6557,1)-1))</f>
        <v>1/10/2019</v>
      </c>
    </row>
    <row r="6558" spans="1:5" ht="13.5" thickBot="1">
      <c r="A6558" s="3" t="s">
        <v>2976</v>
      </c>
      <c r="B6558" s="2" t="s">
        <v>3140</v>
      </c>
      <c r="C6558" s="8" t="str">
        <f t="shared" ref="C6558:C6559" si="7860">MID(A6558,FIND(" - ",A6558)+3,LEN(A6558))</f>
        <v>The Children's Hospital of Philadelphia (CHOP)</v>
      </c>
      <c r="D6558" s="2" t="s">
        <v>3143</v>
      </c>
      <c r="E6558" s="4" t="str">
        <f t="shared" ref="E6558" si="7861">LEFT(A6558,(FIND(" checkout",A6558,1)-1))</f>
        <v>4:20 PM</v>
      </c>
    </row>
    <row r="6559" spans="1:5" ht="13.5" thickBot="1">
      <c r="A6559" s="5" t="s">
        <v>2977</v>
      </c>
      <c r="B6559" s="2" t="s">
        <v>3141</v>
      </c>
      <c r="C6559" s="8" t="str">
        <f t="shared" si="7860"/>
        <v>20th &amp; Fairmount</v>
      </c>
      <c r="D6559" s="2" t="s">
        <v>3144</v>
      </c>
      <c r="E6559" s="4" t="str">
        <f t="shared" ref="E6559" si="7862">LEFT(A6559,(FIND(" return",A6559,1)-1))</f>
        <v>4:39 PM</v>
      </c>
    </row>
    <row r="6560" spans="1:5" ht="13.5" thickBot="1">
      <c r="A6560" s="3" t="s">
        <v>2696</v>
      </c>
      <c r="B6560" s="6" t="s">
        <v>3142</v>
      </c>
      <c r="C6560" s="4" t="str">
        <f t="shared" ref="C6560" si="7863">LEFT(A6560,(FIND(" miles",A6560,1)-1))</f>
        <v>2</v>
      </c>
    </row>
    <row r="6561" spans="1:5" ht="13.5" thickBot="1">
      <c r="A6561" s="7">
        <v>0</v>
      </c>
      <c r="B6561" s="2" t="s">
        <v>3139</v>
      </c>
      <c r="C6561" s="8" t="str">
        <f t="shared" ref="C6561" si="7864">MID(A6557,FIND(" - ",A6557)+3, 2)</f>
        <v>19</v>
      </c>
    </row>
    <row r="6562" spans="1:5" ht="13.5" thickBot="1">
      <c r="A6562" s="1" t="s">
        <v>2978</v>
      </c>
      <c r="B6562" s="2" t="s">
        <v>3138</v>
      </c>
      <c r="C6562" s="4" t="str">
        <f t="shared" ref="C6562" si="7865">LEFT(A6562,(FIND(" -",A6562,1)-1))</f>
        <v>1/11/2019</v>
      </c>
    </row>
    <row r="6563" spans="1:5" ht="13.5" thickBot="1">
      <c r="A6563" s="3" t="s">
        <v>2596</v>
      </c>
      <c r="B6563" s="2" t="s">
        <v>3140</v>
      </c>
      <c r="C6563" s="8" t="str">
        <f t="shared" ref="C6563:C6564" si="7866">MID(A6563,FIND(" - ",A6563)+3,LEN(A6563))</f>
        <v>20th &amp; Fairmount</v>
      </c>
      <c r="D6563" s="2" t="s">
        <v>3143</v>
      </c>
      <c r="E6563" s="4" t="str">
        <f t="shared" ref="E6563" si="7867">LEFT(A6563,(FIND(" checkout",A6563,1)-1))</f>
        <v>8:33 AM</v>
      </c>
    </row>
    <row r="6564" spans="1:5" ht="13.5" thickBot="1">
      <c r="A6564" s="5" t="s">
        <v>2979</v>
      </c>
      <c r="B6564" s="2" t="s">
        <v>3141</v>
      </c>
      <c r="C6564" s="8" t="str">
        <f t="shared" si="7866"/>
        <v>27th &amp; South</v>
      </c>
      <c r="D6564" s="2" t="s">
        <v>3144</v>
      </c>
      <c r="E6564" s="4" t="str">
        <f t="shared" ref="E6564" si="7868">LEFT(A6564,(FIND(" return",A6564,1)-1))</f>
        <v>8:49 AM</v>
      </c>
    </row>
    <row r="6565" spans="1:5" ht="13.5" thickBot="1">
      <c r="A6565" s="3" t="s">
        <v>2696</v>
      </c>
      <c r="B6565" s="6" t="s">
        <v>3142</v>
      </c>
      <c r="C6565" s="4" t="str">
        <f t="shared" ref="C6565" si="7869">LEFT(A6565,(FIND(" miles",A6565,1)-1))</f>
        <v>2</v>
      </c>
    </row>
    <row r="6566" spans="1:5" ht="13.5" thickBot="1">
      <c r="A6566" s="7">
        <v>0</v>
      </c>
      <c r="B6566" s="2" t="s">
        <v>3139</v>
      </c>
      <c r="C6566" s="8" t="str">
        <f t="shared" ref="C6566" si="7870">MID(A6562,FIND(" - ",A6562)+3, 2)</f>
        <v>16</v>
      </c>
    </row>
    <row r="6567" spans="1:5" ht="13.5" thickBot="1">
      <c r="A6567" s="1" t="s">
        <v>2980</v>
      </c>
      <c r="B6567" s="2" t="s">
        <v>3138</v>
      </c>
      <c r="C6567" s="4" t="str">
        <f t="shared" ref="C6567" si="7871">LEFT(A6567,(FIND(" -",A6567,1)-1))</f>
        <v>1/23/2019</v>
      </c>
    </row>
    <row r="6568" spans="1:5" ht="13.5" thickBot="1">
      <c r="A6568" s="3" t="s">
        <v>2981</v>
      </c>
      <c r="B6568" s="2" t="s">
        <v>3140</v>
      </c>
      <c r="C6568" s="8" t="str">
        <f t="shared" ref="C6568:C6569" si="7872">MID(A6568,FIND(" - ",A6568)+3,LEN(A6568))</f>
        <v>Philadelphia Museum of Art</v>
      </c>
      <c r="D6568" s="2" t="s">
        <v>3143</v>
      </c>
      <c r="E6568" s="4" t="str">
        <f t="shared" ref="E6568" si="7873">LEFT(A6568,(FIND(" checkout",A6568,1)-1))</f>
        <v>8:35 AM</v>
      </c>
    </row>
    <row r="6569" spans="1:5" ht="13.5" thickBot="1">
      <c r="A6569" s="5" t="s">
        <v>2549</v>
      </c>
      <c r="B6569" s="2" t="s">
        <v>3141</v>
      </c>
      <c r="C6569" s="8" t="str">
        <f t="shared" si="7872"/>
        <v>27th &amp; South</v>
      </c>
      <c r="D6569" s="2" t="s">
        <v>3144</v>
      </c>
      <c r="E6569" s="4" t="str">
        <f t="shared" ref="E6569" si="7874">LEFT(A6569,(FIND(" return",A6569,1)-1))</f>
        <v>8:45 AM</v>
      </c>
    </row>
    <row r="6570" spans="1:5" ht="13.5" thickBot="1">
      <c r="A6570" s="3" t="s">
        <v>2716</v>
      </c>
      <c r="B6570" s="6" t="s">
        <v>3142</v>
      </c>
      <c r="C6570" s="4" t="str">
        <f t="shared" ref="C6570" si="7875">LEFT(A6570,(FIND(" miles",A6570,1)-1))</f>
        <v>1</v>
      </c>
    </row>
    <row r="6571" spans="1:5" ht="13.5" thickBot="1">
      <c r="A6571" s="7">
        <v>0</v>
      </c>
      <c r="B6571" s="2" t="s">
        <v>3139</v>
      </c>
      <c r="C6571" s="8" t="str">
        <f t="shared" ref="C6571" si="7876">MID(A6567,FIND(" - ",A6567)+3, 2)</f>
        <v>10</v>
      </c>
    </row>
    <row r="6572" spans="1:5" ht="13.5" thickBot="1">
      <c r="A6572" s="1" t="s">
        <v>2982</v>
      </c>
      <c r="B6572" s="2" t="s">
        <v>3138</v>
      </c>
      <c r="C6572" s="4" t="str">
        <f t="shared" ref="C6572" si="7877">LEFT(A6572,(FIND(" -",A6572,1)-1))</f>
        <v>2/4/2019</v>
      </c>
    </row>
    <row r="6573" spans="1:5" ht="13.5" thickBot="1">
      <c r="A6573" s="3" t="s">
        <v>2983</v>
      </c>
      <c r="B6573" s="2" t="s">
        <v>3140</v>
      </c>
      <c r="C6573" s="8" t="str">
        <f t="shared" ref="C6573:C6574" si="7878">MID(A6573,FIND(" - ",A6573)+3,LEN(A6573))</f>
        <v>20th &amp; Fairmount</v>
      </c>
      <c r="D6573" s="2" t="s">
        <v>3143</v>
      </c>
      <c r="E6573" s="4" t="str">
        <f t="shared" ref="E6573" si="7879">LEFT(A6573,(FIND(" checkout",A6573,1)-1))</f>
        <v>10:03 AM</v>
      </c>
    </row>
    <row r="6574" spans="1:5" ht="13.5" thickBot="1">
      <c r="A6574" s="5" t="s">
        <v>2984</v>
      </c>
      <c r="B6574" s="2" t="s">
        <v>3141</v>
      </c>
      <c r="C6574" s="8" t="str">
        <f t="shared" si="7878"/>
        <v>27th &amp; South</v>
      </c>
      <c r="D6574" s="2" t="s">
        <v>3144</v>
      </c>
      <c r="E6574" s="4" t="str">
        <f t="shared" ref="E6574" si="7880">LEFT(A6574,(FIND(" return",A6574,1)-1))</f>
        <v>10:20 AM</v>
      </c>
    </row>
    <row r="6575" spans="1:5" ht="13.5" thickBot="1">
      <c r="A6575" s="3" t="s">
        <v>2696</v>
      </c>
      <c r="B6575" s="6" t="s">
        <v>3142</v>
      </c>
      <c r="C6575" s="4" t="str">
        <f t="shared" ref="C6575" si="7881">LEFT(A6575,(FIND(" miles",A6575,1)-1))</f>
        <v>2</v>
      </c>
    </row>
    <row r="6576" spans="1:5" ht="13.5" thickBot="1">
      <c r="A6576" s="7">
        <v>0</v>
      </c>
      <c r="B6576" s="2" t="s">
        <v>3139</v>
      </c>
      <c r="C6576" s="8" t="str">
        <f t="shared" ref="C6576" si="7882">MID(A6572,FIND(" - ",A6572)+3, 2)</f>
        <v>17</v>
      </c>
    </row>
    <row r="6577" spans="1:5" ht="13.5" thickBot="1">
      <c r="A6577" s="1" t="s">
        <v>2985</v>
      </c>
      <c r="B6577" s="2" t="s">
        <v>3138</v>
      </c>
      <c r="C6577" s="4" t="str">
        <f t="shared" ref="C6577" si="7883">LEFT(A6577,(FIND(" -",A6577,1)-1))</f>
        <v>2/5/2019</v>
      </c>
    </row>
    <row r="6578" spans="1:5" ht="13.5" thickBot="1">
      <c r="A6578" s="3" t="s">
        <v>2986</v>
      </c>
      <c r="B6578" s="2" t="s">
        <v>3140</v>
      </c>
      <c r="C6578" s="8" t="str">
        <f t="shared" ref="C6578:C6579" si="7884">MID(A6578,FIND(" - ",A6578)+3,LEN(A6578))</f>
        <v>20th &amp; Fairmount</v>
      </c>
      <c r="D6578" s="2" t="s">
        <v>3143</v>
      </c>
      <c r="E6578" s="4" t="str">
        <f t="shared" ref="E6578" si="7885">LEFT(A6578,(FIND(" checkout",A6578,1)-1))</f>
        <v>12:22 PM</v>
      </c>
    </row>
    <row r="6579" spans="1:5" ht="13.5" thickBot="1">
      <c r="A6579" s="5" t="s">
        <v>2987</v>
      </c>
      <c r="B6579" s="2" t="s">
        <v>3141</v>
      </c>
      <c r="C6579" s="8" t="str">
        <f t="shared" si="7884"/>
        <v>23rd &amp; Fairmount</v>
      </c>
      <c r="D6579" s="2" t="s">
        <v>3144</v>
      </c>
      <c r="E6579" s="4" t="str">
        <f t="shared" ref="E6579" si="7886">LEFT(A6579,(FIND(" return",A6579,1)-1))</f>
        <v>12:24 PM</v>
      </c>
    </row>
    <row r="6580" spans="1:5" ht="13.5" thickBot="1">
      <c r="A6580" s="3" t="s">
        <v>118</v>
      </c>
      <c r="B6580" s="6" t="s">
        <v>3142</v>
      </c>
      <c r="C6580" s="4" t="str">
        <f t="shared" ref="C6580" si="7887">LEFT(A6580,(FIND(" miles",A6580,1)-1))</f>
        <v>0</v>
      </c>
    </row>
    <row r="6581" spans="1:5" ht="13.5" thickBot="1">
      <c r="A6581" s="7">
        <v>0</v>
      </c>
      <c r="B6581" s="2" t="s">
        <v>3139</v>
      </c>
      <c r="C6581" s="8" t="str">
        <f t="shared" ref="C6581" si="7888">MID(A6577,FIND(" - ",A6577)+3, 2)</f>
        <v xml:space="preserve">2 </v>
      </c>
    </row>
    <row r="6582" spans="1:5" ht="13.5" thickBot="1">
      <c r="A6582" s="1" t="s">
        <v>2985</v>
      </c>
      <c r="B6582" s="2" t="s">
        <v>3138</v>
      </c>
      <c r="C6582" s="4" t="str">
        <f t="shared" ref="C6582" si="7889">LEFT(A6582,(FIND(" -",A6582,1)-1))</f>
        <v>2/5/2019</v>
      </c>
    </row>
    <row r="6583" spans="1:5" ht="13.5" thickBot="1">
      <c r="A6583" s="3" t="s">
        <v>2988</v>
      </c>
      <c r="B6583" s="2" t="s">
        <v>3140</v>
      </c>
      <c r="C6583" s="8" t="str">
        <f t="shared" ref="C6583:C6584" si="7890">MID(A6583,FIND(" - ",A6583)+3,LEN(A6583))</f>
        <v>23rd &amp; Fairmount</v>
      </c>
      <c r="D6583" s="2" t="s">
        <v>3143</v>
      </c>
      <c r="E6583" s="4" t="str">
        <f t="shared" ref="E6583" si="7891">LEFT(A6583,(FIND(" checkout",A6583,1)-1))</f>
        <v>1:25 PM</v>
      </c>
    </row>
    <row r="6584" spans="1:5" ht="13.5" thickBot="1">
      <c r="A6584" s="5" t="s">
        <v>2989</v>
      </c>
      <c r="B6584" s="2" t="s">
        <v>3141</v>
      </c>
      <c r="C6584" s="8" t="str">
        <f t="shared" si="7890"/>
        <v>20th &amp; Fairmount</v>
      </c>
      <c r="D6584" s="2" t="s">
        <v>3144</v>
      </c>
      <c r="E6584" s="4" t="str">
        <f t="shared" ref="E6584" si="7892">LEFT(A6584,(FIND(" return",A6584,1)-1))</f>
        <v>1:27 PM</v>
      </c>
    </row>
    <row r="6585" spans="1:5" ht="13.5" thickBot="1">
      <c r="A6585" s="3" t="s">
        <v>118</v>
      </c>
      <c r="B6585" s="6" t="s">
        <v>3142</v>
      </c>
      <c r="C6585" s="4" t="str">
        <f t="shared" ref="C6585" si="7893">LEFT(A6585,(FIND(" miles",A6585,1)-1))</f>
        <v>0</v>
      </c>
    </row>
    <row r="6586" spans="1:5" ht="13.5" thickBot="1">
      <c r="A6586" s="7">
        <v>0</v>
      </c>
      <c r="B6586" s="2" t="s">
        <v>3139</v>
      </c>
      <c r="C6586" s="8" t="str">
        <f t="shared" ref="C6586" si="7894">MID(A6582,FIND(" - ",A6582)+3, 2)</f>
        <v xml:space="preserve">2 </v>
      </c>
    </row>
    <row r="6587" spans="1:5" ht="13.5" thickBot="1">
      <c r="A6587" s="1" t="s">
        <v>2990</v>
      </c>
      <c r="B6587" s="2" t="s">
        <v>3138</v>
      </c>
      <c r="C6587" s="4" t="str">
        <f t="shared" ref="C6587" si="7895">LEFT(A6587,(FIND(" -",A6587,1)-1))</f>
        <v>2/6/2019</v>
      </c>
    </row>
    <row r="6588" spans="1:5" ht="13.5" thickBot="1">
      <c r="A6588" s="3" t="s">
        <v>2991</v>
      </c>
      <c r="B6588" s="2" t="s">
        <v>3140</v>
      </c>
      <c r="C6588" s="8" t="str">
        <f t="shared" ref="C6588:C6589" si="7896">MID(A6588,FIND(" - ",A6588)+3,LEN(A6588))</f>
        <v>20th &amp; Fairmount</v>
      </c>
      <c r="D6588" s="2" t="s">
        <v>3143</v>
      </c>
      <c r="E6588" s="4" t="str">
        <f t="shared" ref="E6588" si="7897">LEFT(A6588,(FIND(" checkout",A6588,1)-1))</f>
        <v>8:42 AM</v>
      </c>
    </row>
    <row r="6589" spans="1:5" ht="13.5" thickBot="1">
      <c r="A6589" s="5" t="s">
        <v>2894</v>
      </c>
      <c r="B6589" s="2" t="s">
        <v>3141</v>
      </c>
      <c r="C6589" s="8" t="str">
        <f t="shared" si="7896"/>
        <v>27th &amp; South</v>
      </c>
      <c r="D6589" s="2" t="s">
        <v>3144</v>
      </c>
      <c r="E6589" s="4" t="str">
        <f t="shared" ref="E6589" si="7898">LEFT(A6589,(FIND(" return",A6589,1)-1))</f>
        <v>8:59 AM</v>
      </c>
    </row>
    <row r="6590" spans="1:5" ht="13.5" thickBot="1">
      <c r="A6590" s="3" t="s">
        <v>2696</v>
      </c>
      <c r="B6590" s="6" t="s">
        <v>3142</v>
      </c>
      <c r="C6590" s="4" t="str">
        <f t="shared" ref="C6590" si="7899">LEFT(A6590,(FIND(" miles",A6590,1)-1))</f>
        <v>2</v>
      </c>
    </row>
    <row r="6591" spans="1:5" ht="13.5" thickBot="1">
      <c r="A6591" s="7">
        <v>0</v>
      </c>
      <c r="B6591" s="2" t="s">
        <v>3139</v>
      </c>
      <c r="C6591" s="8" t="str">
        <f t="shared" ref="C6591" si="7900">MID(A6587,FIND(" - ",A6587)+3, 2)</f>
        <v>17</v>
      </c>
    </row>
    <row r="6592" spans="1:5" ht="13.5" thickBot="1">
      <c r="A6592" s="1" t="s">
        <v>2992</v>
      </c>
      <c r="B6592" s="2" t="s">
        <v>3138</v>
      </c>
      <c r="C6592" s="4" t="str">
        <f t="shared" ref="C6592" si="7901">LEFT(A6592,(FIND(" -",A6592,1)-1))</f>
        <v>2/7/2019</v>
      </c>
    </row>
    <row r="6593" spans="1:5" ht="13.5" thickBot="1">
      <c r="A6593" s="3" t="s">
        <v>2993</v>
      </c>
      <c r="B6593" s="2" t="s">
        <v>3140</v>
      </c>
      <c r="C6593" s="8" t="str">
        <f t="shared" ref="C6593:C6594" si="7902">MID(A6593,FIND(" - ",A6593)+3,LEN(A6593))</f>
        <v>23rd &amp; Fairmount</v>
      </c>
      <c r="D6593" s="2" t="s">
        <v>3143</v>
      </c>
      <c r="E6593" s="4" t="str">
        <f t="shared" ref="E6593" si="7903">LEFT(A6593,(FIND(" checkout",A6593,1)-1))</f>
        <v>1:51 PM</v>
      </c>
    </row>
    <row r="6594" spans="1:5" ht="13.5" thickBot="1">
      <c r="A6594" s="5" t="s">
        <v>2994</v>
      </c>
      <c r="B6594" s="2" t="s">
        <v>3141</v>
      </c>
      <c r="C6594" s="8" t="str">
        <f t="shared" si="7902"/>
        <v>The Children's Hospital of Philadelphia (CHOP)</v>
      </c>
      <c r="D6594" s="2" t="s">
        <v>3144</v>
      </c>
      <c r="E6594" s="4" t="str">
        <f t="shared" ref="E6594" si="7904">LEFT(A6594,(FIND(" return",A6594,1)-1))</f>
        <v>2:07 PM</v>
      </c>
    </row>
    <row r="6595" spans="1:5" ht="13.5" thickBot="1">
      <c r="A6595" s="3" t="s">
        <v>2696</v>
      </c>
      <c r="B6595" s="6" t="s">
        <v>3142</v>
      </c>
      <c r="C6595" s="4" t="str">
        <f t="shared" ref="C6595" si="7905">LEFT(A6595,(FIND(" miles",A6595,1)-1))</f>
        <v>2</v>
      </c>
    </row>
    <row r="6596" spans="1:5" ht="13.5" thickBot="1">
      <c r="A6596" s="7">
        <v>0</v>
      </c>
      <c r="B6596" s="2" t="s">
        <v>3139</v>
      </c>
      <c r="C6596" s="8" t="str">
        <f t="shared" ref="C6596" si="7906">MID(A6592,FIND(" - ",A6592)+3, 2)</f>
        <v>16</v>
      </c>
    </row>
    <row r="6597" spans="1:5" ht="13.5" thickBot="1">
      <c r="A6597" s="1" t="s">
        <v>2992</v>
      </c>
      <c r="B6597" s="2" t="s">
        <v>3138</v>
      </c>
      <c r="C6597" s="4" t="str">
        <f t="shared" ref="C6597" si="7907">LEFT(A6597,(FIND(" -",A6597,1)-1))</f>
        <v>2/7/2019</v>
      </c>
    </row>
    <row r="6598" spans="1:5" ht="13.5" thickBot="1">
      <c r="A6598" s="3" t="s">
        <v>2995</v>
      </c>
      <c r="B6598" s="2" t="s">
        <v>3140</v>
      </c>
      <c r="C6598" s="8" t="str">
        <f t="shared" ref="C6598:C6599" si="7908">MID(A6598,FIND(" - ",A6598)+3,LEN(A6598))</f>
        <v>27th &amp; South</v>
      </c>
      <c r="D6598" s="2" t="s">
        <v>3143</v>
      </c>
      <c r="E6598" s="4" t="str">
        <f t="shared" ref="E6598" si="7909">LEFT(A6598,(FIND(" checkout",A6598,1)-1))</f>
        <v>5:20 PM</v>
      </c>
    </row>
    <row r="6599" spans="1:5" ht="13.5" thickBot="1">
      <c r="A6599" s="5" t="s">
        <v>2184</v>
      </c>
      <c r="B6599" s="2" t="s">
        <v>3141</v>
      </c>
      <c r="C6599" s="8" t="str">
        <f t="shared" si="7908"/>
        <v>20th &amp; Fairmount</v>
      </c>
      <c r="D6599" s="2" t="s">
        <v>3144</v>
      </c>
      <c r="E6599" s="4" t="str">
        <f t="shared" ref="E6599" si="7910">LEFT(A6599,(FIND(" return",A6599,1)-1))</f>
        <v>5:36 PM</v>
      </c>
    </row>
    <row r="6600" spans="1:5" ht="13.5" thickBot="1">
      <c r="A6600" s="3" t="s">
        <v>2696</v>
      </c>
      <c r="B6600" s="6" t="s">
        <v>3142</v>
      </c>
      <c r="C6600" s="4" t="str">
        <f t="shared" ref="C6600" si="7911">LEFT(A6600,(FIND(" miles",A6600,1)-1))</f>
        <v>2</v>
      </c>
    </row>
    <row r="6601" spans="1:5" ht="13.5" thickBot="1">
      <c r="A6601" s="7">
        <v>0</v>
      </c>
      <c r="B6601" s="2" t="s">
        <v>3139</v>
      </c>
      <c r="C6601" s="8" t="str">
        <f t="shared" ref="C6601" si="7912">MID(A6597,FIND(" - ",A6597)+3, 2)</f>
        <v>16</v>
      </c>
    </row>
    <row r="6602" spans="1:5" ht="13.5" thickBot="1">
      <c r="A6602" s="1" t="s">
        <v>2996</v>
      </c>
      <c r="B6602" s="2" t="s">
        <v>3138</v>
      </c>
      <c r="C6602" s="4" t="str">
        <f t="shared" ref="C6602" si="7913">LEFT(A6602,(FIND(" -",A6602,1)-1))</f>
        <v>2/8/2019</v>
      </c>
    </row>
    <row r="6603" spans="1:5" ht="13.5" thickBot="1">
      <c r="A6603" s="3" t="s">
        <v>2799</v>
      </c>
      <c r="B6603" s="2" t="s">
        <v>3140</v>
      </c>
      <c r="C6603" s="8" t="str">
        <f t="shared" ref="C6603:C6604" si="7914">MID(A6603,FIND(" - ",A6603)+3,LEN(A6603))</f>
        <v>27th &amp; South</v>
      </c>
      <c r="D6603" s="2" t="s">
        <v>3143</v>
      </c>
      <c r="E6603" s="4" t="str">
        <f t="shared" ref="E6603" si="7915">LEFT(A6603,(FIND(" checkout",A6603,1)-1))</f>
        <v>5:09 PM</v>
      </c>
    </row>
    <row r="6604" spans="1:5" ht="13.5" thickBot="1">
      <c r="A6604" s="5" t="s">
        <v>1550</v>
      </c>
      <c r="B6604" s="2" t="s">
        <v>3141</v>
      </c>
      <c r="C6604" s="8" t="str">
        <f t="shared" si="7914"/>
        <v>20th &amp; Fairmount</v>
      </c>
      <c r="D6604" s="2" t="s">
        <v>3144</v>
      </c>
      <c r="E6604" s="4" t="str">
        <f t="shared" ref="E6604" si="7916">LEFT(A6604,(FIND(" return",A6604,1)-1))</f>
        <v>5:23 PM</v>
      </c>
    </row>
    <row r="6605" spans="1:5" ht="13.5" thickBot="1">
      <c r="A6605" s="3" t="s">
        <v>2696</v>
      </c>
      <c r="B6605" s="6" t="s">
        <v>3142</v>
      </c>
      <c r="C6605" s="4" t="str">
        <f t="shared" ref="C6605" si="7917">LEFT(A6605,(FIND(" miles",A6605,1)-1))</f>
        <v>2</v>
      </c>
    </row>
    <row r="6606" spans="1:5" ht="13.5" thickBot="1">
      <c r="A6606" s="7">
        <v>0</v>
      </c>
      <c r="B6606" s="2" t="s">
        <v>3139</v>
      </c>
      <c r="C6606" s="8" t="str">
        <f t="shared" ref="C6606" si="7918">MID(A6602,FIND(" - ",A6602)+3, 2)</f>
        <v>14</v>
      </c>
    </row>
    <row r="6607" spans="1:5" ht="13.5" thickBot="1">
      <c r="A6607" s="1" t="s">
        <v>2997</v>
      </c>
      <c r="B6607" s="2" t="s">
        <v>3138</v>
      </c>
      <c r="C6607" s="4" t="str">
        <f t="shared" ref="C6607" si="7919">LEFT(A6607,(FIND(" -",A6607,1)-1))</f>
        <v>2/14/2019</v>
      </c>
    </row>
    <row r="6608" spans="1:5" ht="13.5" thickBot="1">
      <c r="A6608" s="3" t="s">
        <v>2998</v>
      </c>
      <c r="B6608" s="2" t="s">
        <v>3140</v>
      </c>
      <c r="C6608" s="8" t="str">
        <f t="shared" ref="C6608:C6609" si="7920">MID(A6608,FIND(" - ",A6608)+3,LEN(A6608))</f>
        <v>20th &amp; Fairmount</v>
      </c>
      <c r="D6608" s="2" t="s">
        <v>3143</v>
      </c>
      <c r="E6608" s="4" t="str">
        <f t="shared" ref="E6608" si="7921">LEFT(A6608,(FIND(" checkout",A6608,1)-1))</f>
        <v>12:05 PM</v>
      </c>
    </row>
    <row r="6609" spans="1:5" ht="13.5" thickBot="1">
      <c r="A6609" s="5" t="s">
        <v>2999</v>
      </c>
      <c r="B6609" s="2" t="s">
        <v>3141</v>
      </c>
      <c r="C6609" s="8" t="str">
        <f t="shared" si="7920"/>
        <v>The Children's Hospital of Philadelphia, East Service Drive</v>
      </c>
      <c r="D6609" s="2" t="s">
        <v>3144</v>
      </c>
      <c r="E6609" s="4" t="str">
        <f t="shared" ref="E6609" si="7922">LEFT(A6609,(FIND(" return",A6609,1)-1))</f>
        <v>12:25 PM</v>
      </c>
    </row>
    <row r="6610" spans="1:5" ht="13.5" thickBot="1">
      <c r="A6610" s="3" t="s">
        <v>68</v>
      </c>
      <c r="B6610" s="6" t="s">
        <v>3142</v>
      </c>
      <c r="C6610" s="4" t="str">
        <f t="shared" ref="C6610" si="7923">LEFT(A6610,(FIND(" miles",A6610,1)-1))</f>
        <v>3</v>
      </c>
    </row>
    <row r="6611" spans="1:5" ht="13.5" thickBot="1">
      <c r="A6611" s="7">
        <v>0</v>
      </c>
      <c r="B6611" s="2" t="s">
        <v>3139</v>
      </c>
      <c r="C6611" s="8" t="str">
        <f t="shared" ref="C6611" si="7924">MID(A6607,FIND(" - ",A6607)+3, 2)</f>
        <v>20</v>
      </c>
    </row>
    <row r="6612" spans="1:5" ht="13.5" thickBot="1">
      <c r="A6612" s="1" t="s">
        <v>3000</v>
      </c>
      <c r="B6612" s="2" t="s">
        <v>3138</v>
      </c>
      <c r="C6612" s="4" t="str">
        <f t="shared" ref="C6612" si="7925">LEFT(A6612,(FIND(" -",A6612,1)-1))</f>
        <v>2/14/2019</v>
      </c>
    </row>
    <row r="6613" spans="1:5" ht="13.5" thickBot="1">
      <c r="A6613" s="3" t="s">
        <v>2787</v>
      </c>
      <c r="B6613" s="2" t="s">
        <v>3140</v>
      </c>
      <c r="C6613" s="8" t="str">
        <f t="shared" ref="C6613:C6614" si="7926">MID(A6613,FIND(" - ",A6613)+3,LEN(A6613))</f>
        <v>27th &amp; South</v>
      </c>
      <c r="D6613" s="2" t="s">
        <v>3143</v>
      </c>
      <c r="E6613" s="4" t="str">
        <f t="shared" ref="E6613" si="7927">LEFT(A6613,(FIND(" checkout",A6613,1)-1))</f>
        <v>5:04 PM</v>
      </c>
    </row>
    <row r="6614" spans="1:5" ht="13.5" thickBot="1">
      <c r="A6614" s="5" t="s">
        <v>2275</v>
      </c>
      <c r="B6614" s="2" t="s">
        <v>3141</v>
      </c>
      <c r="C6614" s="8" t="str">
        <f t="shared" si="7926"/>
        <v>Rodin Museum</v>
      </c>
      <c r="D6614" s="2" t="s">
        <v>3144</v>
      </c>
      <c r="E6614" s="4" t="str">
        <f t="shared" ref="E6614" si="7928">LEFT(A6614,(FIND(" return",A6614,1)-1))</f>
        <v>5:17 PM</v>
      </c>
    </row>
    <row r="6615" spans="1:5" ht="13.5" thickBot="1">
      <c r="A6615" s="3" t="s">
        <v>2716</v>
      </c>
      <c r="B6615" s="6" t="s">
        <v>3142</v>
      </c>
      <c r="C6615" s="4" t="str">
        <f t="shared" ref="C6615" si="7929">LEFT(A6615,(FIND(" miles",A6615,1)-1))</f>
        <v>1</v>
      </c>
    </row>
    <row r="6616" spans="1:5" ht="13.5" thickBot="1">
      <c r="A6616" s="7">
        <v>0</v>
      </c>
      <c r="B6616" s="2" t="s">
        <v>3139</v>
      </c>
      <c r="C6616" s="8" t="str">
        <f t="shared" ref="C6616" si="7930">MID(A6612,FIND(" - ",A6612)+3, 2)</f>
        <v>13</v>
      </c>
    </row>
    <row r="6617" spans="1:5" ht="13.5" thickBot="1">
      <c r="A6617" s="1" t="s">
        <v>3001</v>
      </c>
      <c r="B6617" s="2" t="s">
        <v>3138</v>
      </c>
      <c r="C6617" s="4" t="str">
        <f t="shared" ref="C6617" si="7931">LEFT(A6617,(FIND(" -",A6617,1)-1))</f>
        <v>2/15/2019</v>
      </c>
    </row>
    <row r="6618" spans="1:5" ht="13.5" thickBot="1">
      <c r="A6618" s="3" t="s">
        <v>2991</v>
      </c>
      <c r="B6618" s="2" t="s">
        <v>3140</v>
      </c>
      <c r="C6618" s="8" t="str">
        <f t="shared" ref="C6618:C6619" si="7932">MID(A6618,FIND(" - ",A6618)+3,LEN(A6618))</f>
        <v>20th &amp; Fairmount</v>
      </c>
      <c r="D6618" s="2" t="s">
        <v>3143</v>
      </c>
      <c r="E6618" s="4" t="str">
        <f t="shared" ref="E6618" si="7933">LEFT(A6618,(FIND(" checkout",A6618,1)-1))</f>
        <v>8:42 AM</v>
      </c>
    </row>
    <row r="6619" spans="1:5" ht="13.5" thickBot="1">
      <c r="A6619" s="5" t="s">
        <v>2621</v>
      </c>
      <c r="B6619" s="2" t="s">
        <v>3141</v>
      </c>
      <c r="C6619" s="8" t="str">
        <f t="shared" si="7932"/>
        <v>27th &amp; South</v>
      </c>
      <c r="D6619" s="2" t="s">
        <v>3144</v>
      </c>
      <c r="E6619" s="4" t="str">
        <f t="shared" ref="E6619" si="7934">LEFT(A6619,(FIND(" return",A6619,1)-1))</f>
        <v>8:57 AM</v>
      </c>
    </row>
    <row r="6620" spans="1:5" ht="13.5" thickBot="1">
      <c r="A6620" s="3" t="s">
        <v>2696</v>
      </c>
      <c r="B6620" s="6" t="s">
        <v>3142</v>
      </c>
      <c r="C6620" s="4" t="str">
        <f t="shared" ref="C6620" si="7935">LEFT(A6620,(FIND(" miles",A6620,1)-1))</f>
        <v>2</v>
      </c>
    </row>
    <row r="6621" spans="1:5" ht="13.5" thickBot="1">
      <c r="A6621" s="7">
        <v>0</v>
      </c>
      <c r="B6621" s="2" t="s">
        <v>3139</v>
      </c>
      <c r="C6621" s="8" t="str">
        <f t="shared" ref="C6621" si="7936">MID(A6617,FIND(" - ",A6617)+3, 2)</f>
        <v>15</v>
      </c>
    </row>
    <row r="6622" spans="1:5" ht="13.5" thickBot="1">
      <c r="A6622" s="1" t="s">
        <v>3001</v>
      </c>
      <c r="B6622" s="2" t="s">
        <v>3138</v>
      </c>
      <c r="C6622" s="4" t="str">
        <f t="shared" ref="C6622" si="7937">LEFT(A6622,(FIND(" -",A6622,1)-1))</f>
        <v>2/15/2019</v>
      </c>
    </row>
    <row r="6623" spans="1:5" ht="13.5" thickBot="1">
      <c r="A6623" s="3" t="s">
        <v>3002</v>
      </c>
      <c r="B6623" s="2" t="s">
        <v>3140</v>
      </c>
      <c r="C6623" s="8" t="str">
        <f t="shared" ref="C6623:C6624" si="7938">MID(A6623,FIND(" - ",A6623)+3,LEN(A6623))</f>
        <v>27th &amp; South</v>
      </c>
      <c r="D6623" s="2" t="s">
        <v>3143</v>
      </c>
      <c r="E6623" s="4" t="str">
        <f t="shared" ref="E6623" si="7939">LEFT(A6623,(FIND(" checkout",A6623,1)-1))</f>
        <v>5:36 PM</v>
      </c>
    </row>
    <row r="6624" spans="1:5" ht="13.5" thickBot="1">
      <c r="A6624" s="5" t="s">
        <v>2089</v>
      </c>
      <c r="B6624" s="2" t="s">
        <v>3141</v>
      </c>
      <c r="C6624" s="8" t="str">
        <f t="shared" si="7938"/>
        <v>20th &amp; Fairmount</v>
      </c>
      <c r="D6624" s="2" t="s">
        <v>3144</v>
      </c>
      <c r="E6624" s="4" t="str">
        <f t="shared" ref="E6624" si="7940">LEFT(A6624,(FIND(" return",A6624,1)-1))</f>
        <v>5:51 PM</v>
      </c>
    </row>
    <row r="6625" spans="1:5" ht="13.5" thickBot="1">
      <c r="A6625" s="3" t="s">
        <v>2696</v>
      </c>
      <c r="B6625" s="6" t="s">
        <v>3142</v>
      </c>
      <c r="C6625" s="4" t="str">
        <f t="shared" ref="C6625" si="7941">LEFT(A6625,(FIND(" miles",A6625,1)-1))</f>
        <v>2</v>
      </c>
    </row>
    <row r="6626" spans="1:5" ht="13.5" thickBot="1">
      <c r="A6626" s="7">
        <v>0</v>
      </c>
      <c r="B6626" s="2" t="s">
        <v>3139</v>
      </c>
      <c r="C6626" s="8" t="str">
        <f t="shared" ref="C6626" si="7942">MID(A6622,FIND(" - ",A6622)+3, 2)</f>
        <v>15</v>
      </c>
    </row>
    <row r="6627" spans="1:5" ht="13.5" thickBot="1">
      <c r="A6627" s="1" t="s">
        <v>3003</v>
      </c>
      <c r="B6627" s="2" t="s">
        <v>3138</v>
      </c>
      <c r="C6627" s="4" t="str">
        <f t="shared" ref="C6627" si="7943">LEFT(A6627,(FIND(" -",A6627,1)-1))</f>
        <v>2/18/2019</v>
      </c>
    </row>
    <row r="6628" spans="1:5" ht="13.5" thickBot="1">
      <c r="A6628" s="3" t="s">
        <v>3004</v>
      </c>
      <c r="B6628" s="2" t="s">
        <v>3140</v>
      </c>
      <c r="C6628" s="8" t="str">
        <f t="shared" ref="C6628:C6629" si="7944">MID(A6628,FIND(" - ",A6628)+3,LEN(A6628))</f>
        <v>20th &amp; Fairmount</v>
      </c>
      <c r="D6628" s="2" t="s">
        <v>3143</v>
      </c>
      <c r="E6628" s="4" t="str">
        <f t="shared" ref="E6628" si="7945">LEFT(A6628,(FIND(" checkout",A6628,1)-1))</f>
        <v>12:53 PM</v>
      </c>
    </row>
    <row r="6629" spans="1:5" ht="13.5" thickBot="1">
      <c r="A6629" s="5" t="s">
        <v>3005</v>
      </c>
      <c r="B6629" s="2" t="s">
        <v>3141</v>
      </c>
      <c r="C6629" s="8" t="str">
        <f t="shared" si="7944"/>
        <v>20th &amp; Fairmount</v>
      </c>
      <c r="D6629" s="2" t="s">
        <v>3144</v>
      </c>
      <c r="E6629" s="4" t="str">
        <f t="shared" ref="E6629" si="7946">LEFT(A6629,(FIND(" return",A6629,1)-1))</f>
        <v>12:54 PM</v>
      </c>
    </row>
    <row r="6630" spans="1:5" ht="13.5" thickBot="1">
      <c r="A6630" s="3" t="s">
        <v>118</v>
      </c>
      <c r="B6630" s="6" t="s">
        <v>3142</v>
      </c>
      <c r="C6630" s="4" t="str">
        <f t="shared" ref="C6630" si="7947">LEFT(A6630,(FIND(" miles",A6630,1)-1))</f>
        <v>0</v>
      </c>
    </row>
    <row r="6631" spans="1:5" ht="13.5" thickBot="1">
      <c r="A6631" s="7">
        <v>0</v>
      </c>
      <c r="B6631" s="2" t="s">
        <v>3139</v>
      </c>
      <c r="C6631" s="8" t="str">
        <f t="shared" ref="C6631" si="7948">MID(A6627,FIND(" - ",A6627)+3, 2)</f>
        <v xml:space="preserve">1 </v>
      </c>
    </row>
    <row r="6632" spans="1:5" ht="13.5" thickBot="1">
      <c r="A6632" s="1" t="s">
        <v>3006</v>
      </c>
      <c r="B6632" s="2" t="s">
        <v>3138</v>
      </c>
      <c r="C6632" s="4" t="str">
        <f t="shared" ref="C6632" si="7949">LEFT(A6632,(FIND(" -",A6632,1)-1))</f>
        <v>2/18/2019</v>
      </c>
    </row>
    <row r="6633" spans="1:5" ht="13.5" thickBot="1">
      <c r="A6633" s="3" t="s">
        <v>3007</v>
      </c>
      <c r="B6633" s="2" t="s">
        <v>3140</v>
      </c>
      <c r="C6633" s="8" t="str">
        <f t="shared" ref="C6633:C6634" si="7950">MID(A6633,FIND(" - ",A6633)+3,LEN(A6633))</f>
        <v>20th &amp; Fairmount</v>
      </c>
      <c r="D6633" s="2" t="s">
        <v>3143</v>
      </c>
      <c r="E6633" s="4" t="str">
        <f t="shared" ref="E6633" si="7951">LEFT(A6633,(FIND(" checkout",A6633,1)-1))</f>
        <v>12:54 PM</v>
      </c>
    </row>
    <row r="6634" spans="1:5" ht="13.5" thickBot="1">
      <c r="A6634" s="5" t="s">
        <v>3008</v>
      </c>
      <c r="B6634" s="2" t="s">
        <v>3141</v>
      </c>
      <c r="C6634" s="8" t="str">
        <f t="shared" si="7950"/>
        <v>27th &amp; South</v>
      </c>
      <c r="D6634" s="2" t="s">
        <v>3144</v>
      </c>
      <c r="E6634" s="4" t="str">
        <f t="shared" ref="E6634" si="7952">LEFT(A6634,(FIND(" return",A6634,1)-1))</f>
        <v>1:08 PM</v>
      </c>
    </row>
    <row r="6635" spans="1:5" ht="13.5" thickBot="1">
      <c r="A6635" s="3" t="s">
        <v>2696</v>
      </c>
      <c r="B6635" s="6" t="s">
        <v>3142</v>
      </c>
      <c r="C6635" s="4" t="str">
        <f t="shared" ref="C6635" si="7953">LEFT(A6635,(FIND(" miles",A6635,1)-1))</f>
        <v>2</v>
      </c>
    </row>
    <row r="6636" spans="1:5" ht="13.5" thickBot="1">
      <c r="A6636" s="7">
        <v>0</v>
      </c>
      <c r="B6636" s="2" t="s">
        <v>3139</v>
      </c>
      <c r="C6636" s="8" t="str">
        <f t="shared" ref="C6636" si="7954">MID(A6632,FIND(" - ",A6632)+3, 2)</f>
        <v>14</v>
      </c>
    </row>
    <row r="6637" spans="1:5" ht="13.5" thickBot="1">
      <c r="A6637" s="1" t="s">
        <v>3009</v>
      </c>
      <c r="B6637" s="2" t="s">
        <v>3138</v>
      </c>
      <c r="C6637" s="4" t="str">
        <f t="shared" ref="C6637" si="7955">LEFT(A6637,(FIND(" -",A6637,1)-1))</f>
        <v>2/18/2019</v>
      </c>
    </row>
    <row r="6638" spans="1:5" ht="13.5" thickBot="1">
      <c r="A6638" s="3" t="s">
        <v>3010</v>
      </c>
      <c r="B6638" s="2" t="s">
        <v>3140</v>
      </c>
      <c r="C6638" s="8" t="str">
        <f t="shared" ref="C6638:C6639" si="7956">MID(A6638,FIND(" - ",A6638)+3,LEN(A6638))</f>
        <v>27th &amp; South</v>
      </c>
      <c r="D6638" s="2" t="s">
        <v>3143</v>
      </c>
      <c r="E6638" s="4" t="str">
        <f t="shared" ref="E6638" si="7957">LEFT(A6638,(FIND(" checkout",A6638,1)-1))</f>
        <v>5:52 PM</v>
      </c>
    </row>
    <row r="6639" spans="1:5" ht="13.5" thickBot="1">
      <c r="A6639" s="5" t="s">
        <v>2299</v>
      </c>
      <c r="B6639" s="2" t="s">
        <v>3141</v>
      </c>
      <c r="C6639" s="8" t="str">
        <f t="shared" si="7956"/>
        <v>20th &amp; Fairmount</v>
      </c>
      <c r="D6639" s="2" t="s">
        <v>3144</v>
      </c>
      <c r="E6639" s="4" t="str">
        <f t="shared" ref="E6639" si="7958">LEFT(A6639,(FIND(" return",A6639,1)-1))</f>
        <v>6:07 PM</v>
      </c>
    </row>
    <row r="6640" spans="1:5" ht="13.5" thickBot="1">
      <c r="A6640" s="3" t="s">
        <v>2696</v>
      </c>
      <c r="B6640" s="6" t="s">
        <v>3142</v>
      </c>
      <c r="C6640" s="4" t="str">
        <f t="shared" ref="C6640" si="7959">LEFT(A6640,(FIND(" miles",A6640,1)-1))</f>
        <v>2</v>
      </c>
    </row>
    <row r="6641" spans="1:5" ht="13.5" thickBot="1">
      <c r="A6641" s="7">
        <v>0</v>
      </c>
      <c r="B6641" s="2" t="s">
        <v>3139</v>
      </c>
      <c r="C6641" s="8" t="str">
        <f t="shared" ref="C6641" si="7960">MID(A6637,FIND(" - ",A6637)+3, 2)</f>
        <v>15</v>
      </c>
    </row>
    <row r="6642" spans="1:5" ht="13.5" thickBot="1">
      <c r="A6642" s="1" t="s">
        <v>3011</v>
      </c>
      <c r="B6642" s="2" t="s">
        <v>3138</v>
      </c>
      <c r="C6642" s="4" t="str">
        <f t="shared" ref="C6642" si="7961">LEFT(A6642,(FIND(" -",A6642,1)-1))</f>
        <v>2/19/2019</v>
      </c>
    </row>
    <row r="6643" spans="1:5" ht="13.5" thickBot="1">
      <c r="A6643" s="3" t="s">
        <v>2596</v>
      </c>
      <c r="B6643" s="2" t="s">
        <v>3140</v>
      </c>
      <c r="C6643" s="8" t="str">
        <f t="shared" ref="C6643:C6644" si="7962">MID(A6643,FIND(" - ",A6643)+3,LEN(A6643))</f>
        <v>20th &amp; Fairmount</v>
      </c>
      <c r="D6643" s="2" t="s">
        <v>3143</v>
      </c>
      <c r="E6643" s="4" t="str">
        <f t="shared" ref="E6643" si="7963">LEFT(A6643,(FIND(" checkout",A6643,1)-1))</f>
        <v>8:33 AM</v>
      </c>
    </row>
    <row r="6644" spans="1:5" ht="13.5" thickBot="1">
      <c r="A6644" s="5" t="s">
        <v>3012</v>
      </c>
      <c r="B6644" s="2" t="s">
        <v>3141</v>
      </c>
      <c r="C6644" s="8" t="str">
        <f t="shared" si="7962"/>
        <v>Grays Ferry &amp; Pemberton</v>
      </c>
      <c r="D6644" s="2" t="s">
        <v>3144</v>
      </c>
      <c r="E6644" s="4" t="str">
        <f t="shared" ref="E6644" si="7964">LEFT(A6644,(FIND(" return",A6644,1)-1))</f>
        <v>8:52 AM</v>
      </c>
    </row>
    <row r="6645" spans="1:5" ht="13.5" thickBot="1">
      <c r="A6645" s="3" t="s">
        <v>2696</v>
      </c>
      <c r="B6645" s="6" t="s">
        <v>3142</v>
      </c>
      <c r="C6645" s="4" t="str">
        <f t="shared" ref="C6645" si="7965">LEFT(A6645,(FIND(" miles",A6645,1)-1))</f>
        <v>2</v>
      </c>
    </row>
    <row r="6646" spans="1:5" ht="13.5" thickBot="1">
      <c r="A6646" s="7">
        <v>0</v>
      </c>
      <c r="B6646" s="2" t="s">
        <v>3139</v>
      </c>
      <c r="C6646" s="8" t="str">
        <f t="shared" ref="C6646" si="7966">MID(A6642,FIND(" - ",A6642)+3, 2)</f>
        <v>19</v>
      </c>
    </row>
    <row r="6647" spans="1:5" ht="13.5" thickBot="1">
      <c r="A6647" s="1" t="s">
        <v>3013</v>
      </c>
      <c r="B6647" s="2" t="s">
        <v>3138</v>
      </c>
      <c r="C6647" s="4" t="str">
        <f t="shared" ref="C6647" si="7967">LEFT(A6647,(FIND(" -",A6647,1)-1))</f>
        <v>2/27/2019</v>
      </c>
    </row>
    <row r="6648" spans="1:5" ht="13.5" thickBot="1">
      <c r="A6648" s="3" t="s">
        <v>3014</v>
      </c>
      <c r="B6648" s="2" t="s">
        <v>3140</v>
      </c>
      <c r="C6648" s="8" t="str">
        <f t="shared" ref="C6648:C6649" si="7968">MID(A6648,FIND(" - ",A6648)+3,LEN(A6648))</f>
        <v>20th &amp; Fairmount</v>
      </c>
      <c r="D6648" s="2" t="s">
        <v>3143</v>
      </c>
      <c r="E6648" s="4" t="str">
        <f t="shared" ref="E6648" si="7969">LEFT(A6648,(FIND(" checkout",A6648,1)-1))</f>
        <v>8:46 AM</v>
      </c>
    </row>
    <row r="6649" spans="1:5" ht="13.5" thickBot="1">
      <c r="A6649" s="5" t="s">
        <v>3015</v>
      </c>
      <c r="B6649" s="2" t="s">
        <v>3141</v>
      </c>
      <c r="C6649" s="8" t="str">
        <f t="shared" si="7968"/>
        <v>The Children's Hospital of Philadelphia (CHOP)</v>
      </c>
      <c r="D6649" s="2" t="s">
        <v>3144</v>
      </c>
      <c r="E6649" s="4" t="str">
        <f t="shared" ref="E6649" si="7970">LEFT(A6649,(FIND(" return",A6649,1)-1))</f>
        <v>9:04 AM</v>
      </c>
    </row>
    <row r="6650" spans="1:5" ht="13.5" thickBot="1">
      <c r="A6650" s="3" t="s">
        <v>2696</v>
      </c>
      <c r="B6650" s="6" t="s">
        <v>3142</v>
      </c>
      <c r="C6650" s="4" t="str">
        <f t="shared" ref="C6650" si="7971">LEFT(A6650,(FIND(" miles",A6650,1)-1))</f>
        <v>2</v>
      </c>
    </row>
    <row r="6651" spans="1:5" ht="13.5" thickBot="1">
      <c r="A6651" s="7">
        <v>0</v>
      </c>
      <c r="B6651" s="2" t="s">
        <v>3139</v>
      </c>
      <c r="C6651" s="8" t="str">
        <f t="shared" ref="C6651" si="7972">MID(A6647,FIND(" - ",A6647)+3, 2)</f>
        <v>18</v>
      </c>
    </row>
    <row r="6652" spans="1:5" ht="13.5" thickBot="1">
      <c r="A6652" s="1" t="s">
        <v>3016</v>
      </c>
      <c r="B6652" s="2" t="s">
        <v>3138</v>
      </c>
      <c r="C6652" s="4" t="str">
        <f t="shared" ref="C6652" si="7973">LEFT(A6652,(FIND(" -",A6652,1)-1))</f>
        <v>2/27/2019</v>
      </c>
    </row>
    <row r="6653" spans="1:5" ht="13.5" thickBot="1">
      <c r="A6653" s="3" t="s">
        <v>3017</v>
      </c>
      <c r="B6653" s="2" t="s">
        <v>3140</v>
      </c>
      <c r="C6653" s="8" t="str">
        <f t="shared" ref="C6653:C6654" si="7974">MID(A6653,FIND(" - ",A6653)+3,LEN(A6653))</f>
        <v>27th &amp; South</v>
      </c>
      <c r="D6653" s="2" t="s">
        <v>3143</v>
      </c>
      <c r="E6653" s="4" t="str">
        <f t="shared" ref="E6653" si="7975">LEFT(A6653,(FIND(" checkout",A6653,1)-1))</f>
        <v>4:37 PM</v>
      </c>
    </row>
    <row r="6654" spans="1:5" ht="13.5" thickBot="1">
      <c r="A6654" s="5" t="s">
        <v>3018</v>
      </c>
      <c r="B6654" s="2" t="s">
        <v>3141</v>
      </c>
      <c r="C6654" s="8" t="str">
        <f t="shared" si="7974"/>
        <v>20th &amp; Fairmount</v>
      </c>
      <c r="D6654" s="2" t="s">
        <v>3144</v>
      </c>
      <c r="E6654" s="4" t="str">
        <f t="shared" ref="E6654" si="7976">LEFT(A6654,(FIND(" return",A6654,1)-1))</f>
        <v>4:54 PM</v>
      </c>
    </row>
    <row r="6655" spans="1:5" ht="13.5" thickBot="1">
      <c r="A6655" s="3" t="s">
        <v>2696</v>
      </c>
      <c r="B6655" s="6" t="s">
        <v>3142</v>
      </c>
      <c r="C6655" s="4" t="str">
        <f t="shared" ref="C6655" si="7977">LEFT(A6655,(FIND(" miles",A6655,1)-1))</f>
        <v>2</v>
      </c>
    </row>
    <row r="6656" spans="1:5" ht="13.5" thickBot="1">
      <c r="A6656" s="7">
        <v>0</v>
      </c>
      <c r="B6656" s="2" t="s">
        <v>3139</v>
      </c>
      <c r="C6656" s="8" t="str">
        <f t="shared" ref="C6656" si="7978">MID(A6652,FIND(" - ",A6652)+3, 2)</f>
        <v>17</v>
      </c>
    </row>
    <row r="6657" spans="1:5" ht="13.5" thickBot="1">
      <c r="A6657" s="1" t="s">
        <v>3019</v>
      </c>
      <c r="B6657" s="2" t="s">
        <v>3138</v>
      </c>
      <c r="C6657" s="4" t="str">
        <f t="shared" ref="C6657" si="7979">LEFT(A6657,(FIND(" -",A6657,1)-1))</f>
        <v>3/8/2019</v>
      </c>
    </row>
    <row r="6658" spans="1:5" ht="13.5" thickBot="1">
      <c r="A6658" s="3" t="s">
        <v>3020</v>
      </c>
      <c r="B6658" s="2" t="s">
        <v>3140</v>
      </c>
      <c r="C6658" s="8" t="str">
        <f t="shared" ref="C6658:C6659" si="7980">MID(A6658,FIND(" - ",A6658)+3,LEN(A6658))</f>
        <v>20th &amp; Fairmount</v>
      </c>
      <c r="D6658" s="2" t="s">
        <v>3143</v>
      </c>
      <c r="E6658" s="4" t="str">
        <f t="shared" ref="E6658" si="7981">LEFT(A6658,(FIND(" checkout",A6658,1)-1))</f>
        <v>11:03 AM</v>
      </c>
    </row>
    <row r="6659" spans="1:5" ht="13.5" thickBot="1">
      <c r="A6659" s="5" t="s">
        <v>3021</v>
      </c>
      <c r="B6659" s="2" t="s">
        <v>3141</v>
      </c>
      <c r="C6659" s="8" t="str">
        <f t="shared" si="7980"/>
        <v>27th &amp; South</v>
      </c>
      <c r="D6659" s="2" t="s">
        <v>3144</v>
      </c>
      <c r="E6659" s="4" t="str">
        <f t="shared" ref="E6659" si="7982">LEFT(A6659,(FIND(" return",A6659,1)-1))</f>
        <v>11:18 AM</v>
      </c>
    </row>
    <row r="6660" spans="1:5" ht="13.5" thickBot="1">
      <c r="A6660" s="3" t="s">
        <v>2696</v>
      </c>
      <c r="B6660" s="6" t="s">
        <v>3142</v>
      </c>
      <c r="C6660" s="4" t="str">
        <f t="shared" ref="C6660" si="7983">LEFT(A6660,(FIND(" miles",A6660,1)-1))</f>
        <v>2</v>
      </c>
    </row>
    <row r="6661" spans="1:5" ht="13.5" thickBot="1">
      <c r="A6661" s="7">
        <v>0</v>
      </c>
      <c r="B6661" s="2" t="s">
        <v>3139</v>
      </c>
      <c r="C6661" s="8" t="str">
        <f t="shared" ref="C6661" si="7984">MID(A6657,FIND(" - ",A6657)+3, 2)</f>
        <v>15</v>
      </c>
    </row>
    <row r="6662" spans="1:5" ht="13.5" thickBot="1">
      <c r="A6662" s="1" t="s">
        <v>3022</v>
      </c>
      <c r="B6662" s="2" t="s">
        <v>3138</v>
      </c>
      <c r="C6662" s="4" t="str">
        <f t="shared" ref="C6662" si="7985">LEFT(A6662,(FIND(" -",A6662,1)-1))</f>
        <v>3/12/2019</v>
      </c>
    </row>
    <row r="6663" spans="1:5" ht="13.5" thickBot="1">
      <c r="A6663" s="3" t="s">
        <v>3023</v>
      </c>
      <c r="B6663" s="2" t="s">
        <v>3140</v>
      </c>
      <c r="C6663" s="8" t="str">
        <f t="shared" ref="C6663:C6664" si="7986">MID(A6663,FIND(" - ",A6663)+3,LEN(A6663))</f>
        <v>20th &amp; Fairmount</v>
      </c>
      <c r="D6663" s="2" t="s">
        <v>3143</v>
      </c>
      <c r="E6663" s="4" t="str">
        <f t="shared" ref="E6663" si="7987">LEFT(A6663,(FIND(" checkout",A6663,1)-1))</f>
        <v>8:45 AM</v>
      </c>
    </row>
    <row r="6664" spans="1:5" ht="13.5" thickBot="1">
      <c r="A6664" s="5" t="s">
        <v>3015</v>
      </c>
      <c r="B6664" s="2" t="s">
        <v>3141</v>
      </c>
      <c r="C6664" s="8" t="str">
        <f t="shared" si="7986"/>
        <v>The Children's Hospital of Philadelphia (CHOP)</v>
      </c>
      <c r="D6664" s="2" t="s">
        <v>3144</v>
      </c>
      <c r="E6664" s="4" t="str">
        <f t="shared" ref="E6664" si="7988">LEFT(A6664,(FIND(" return",A6664,1)-1))</f>
        <v>9:04 AM</v>
      </c>
    </row>
    <row r="6665" spans="1:5" ht="13.5" thickBot="1">
      <c r="A6665" s="3" t="s">
        <v>2696</v>
      </c>
      <c r="B6665" s="6" t="s">
        <v>3142</v>
      </c>
      <c r="C6665" s="4" t="str">
        <f t="shared" ref="C6665" si="7989">LEFT(A6665,(FIND(" miles",A6665,1)-1))</f>
        <v>2</v>
      </c>
    </row>
    <row r="6666" spans="1:5" ht="13.5" thickBot="1">
      <c r="A6666" s="7">
        <v>0</v>
      </c>
      <c r="B6666" s="2" t="s">
        <v>3139</v>
      </c>
      <c r="C6666" s="8" t="str">
        <f t="shared" ref="C6666" si="7990">MID(A6662,FIND(" - ",A6662)+3, 2)</f>
        <v>19</v>
      </c>
    </row>
    <row r="6667" spans="1:5" ht="13.5" thickBot="1">
      <c r="A6667" s="1" t="s">
        <v>3024</v>
      </c>
      <c r="B6667" s="2" t="s">
        <v>3138</v>
      </c>
      <c r="C6667" s="4" t="str">
        <f t="shared" ref="C6667" si="7991">LEFT(A6667,(FIND(" -",A6667,1)-1))</f>
        <v>3/13/2019</v>
      </c>
    </row>
    <row r="6668" spans="1:5" ht="13.5" thickBot="1">
      <c r="A6668" s="3" t="s">
        <v>2991</v>
      </c>
      <c r="B6668" s="2" t="s">
        <v>3140</v>
      </c>
      <c r="C6668" s="8" t="str">
        <f t="shared" ref="C6668:C6669" si="7992">MID(A6668,FIND(" - ",A6668)+3,LEN(A6668))</f>
        <v>20th &amp; Fairmount</v>
      </c>
      <c r="D6668" s="2" t="s">
        <v>3143</v>
      </c>
      <c r="E6668" s="4" t="str">
        <f t="shared" ref="E6668" si="7993">LEFT(A6668,(FIND(" checkout",A6668,1)-1))</f>
        <v>8:42 AM</v>
      </c>
    </row>
    <row r="6669" spans="1:5" ht="13.5" thickBot="1">
      <c r="A6669" s="5" t="s">
        <v>2621</v>
      </c>
      <c r="B6669" s="2" t="s">
        <v>3141</v>
      </c>
      <c r="C6669" s="8" t="str">
        <f t="shared" si="7992"/>
        <v>27th &amp; South</v>
      </c>
      <c r="D6669" s="2" t="s">
        <v>3144</v>
      </c>
      <c r="E6669" s="4" t="str">
        <f t="shared" ref="E6669" si="7994">LEFT(A6669,(FIND(" return",A6669,1)-1))</f>
        <v>8:57 AM</v>
      </c>
    </row>
    <row r="6670" spans="1:5" ht="13.5" thickBot="1">
      <c r="A6670" s="3" t="s">
        <v>2696</v>
      </c>
      <c r="B6670" s="6" t="s">
        <v>3142</v>
      </c>
      <c r="C6670" s="4" t="str">
        <f t="shared" ref="C6670" si="7995">LEFT(A6670,(FIND(" miles",A6670,1)-1))</f>
        <v>2</v>
      </c>
    </row>
    <row r="6671" spans="1:5" ht="13.5" thickBot="1">
      <c r="A6671" s="7">
        <v>0</v>
      </c>
      <c r="B6671" s="2" t="s">
        <v>3139</v>
      </c>
      <c r="C6671" s="8" t="str">
        <f t="shared" ref="C6671" si="7996">MID(A6667,FIND(" - ",A6667)+3, 2)</f>
        <v>15</v>
      </c>
    </row>
    <row r="6672" spans="1:5" ht="13.5" thickBot="1">
      <c r="A6672" s="1" t="s">
        <v>3025</v>
      </c>
      <c r="B6672" s="2" t="s">
        <v>3138</v>
      </c>
      <c r="C6672" s="4" t="str">
        <f t="shared" ref="C6672" si="7997">LEFT(A6672,(FIND(" -",A6672,1)-1))</f>
        <v>3/14/2019</v>
      </c>
    </row>
    <row r="6673" spans="1:5" ht="13.5" thickBot="1">
      <c r="A6673" s="3" t="s">
        <v>3026</v>
      </c>
      <c r="B6673" s="2" t="s">
        <v>3140</v>
      </c>
      <c r="C6673" s="8" t="str">
        <f t="shared" ref="C6673:C6674" si="7998">MID(A6673,FIND(" - ",A6673)+3,LEN(A6673))</f>
        <v>Rodin Museum</v>
      </c>
      <c r="D6673" s="2" t="s">
        <v>3143</v>
      </c>
      <c r="E6673" s="4" t="str">
        <f t="shared" ref="E6673" si="7999">LEFT(A6673,(FIND(" checkout",A6673,1)-1))</f>
        <v>11:07 AM</v>
      </c>
    </row>
    <row r="6674" spans="1:5" ht="13.5" thickBot="1">
      <c r="A6674" s="5" t="s">
        <v>3021</v>
      </c>
      <c r="B6674" s="2" t="s">
        <v>3141</v>
      </c>
      <c r="C6674" s="8" t="str">
        <f t="shared" si="7998"/>
        <v>27th &amp; South</v>
      </c>
      <c r="D6674" s="2" t="s">
        <v>3144</v>
      </c>
      <c r="E6674" s="4" t="str">
        <f t="shared" ref="E6674" si="8000">LEFT(A6674,(FIND(" return",A6674,1)-1))</f>
        <v>11:18 AM</v>
      </c>
    </row>
    <row r="6675" spans="1:5" ht="13.5" thickBot="1">
      <c r="A6675" s="3" t="s">
        <v>2716</v>
      </c>
      <c r="B6675" s="6" t="s">
        <v>3142</v>
      </c>
      <c r="C6675" s="4" t="str">
        <f t="shared" ref="C6675" si="8001">LEFT(A6675,(FIND(" miles",A6675,1)-1))</f>
        <v>1</v>
      </c>
    </row>
    <row r="6676" spans="1:5" ht="13.5" thickBot="1">
      <c r="A6676" s="7">
        <v>0</v>
      </c>
      <c r="B6676" s="2" t="s">
        <v>3139</v>
      </c>
      <c r="C6676" s="8" t="str">
        <f t="shared" ref="C6676" si="8002">MID(A6672,FIND(" - ",A6672)+3, 2)</f>
        <v>11</v>
      </c>
    </row>
    <row r="6677" spans="1:5" ht="13.5" thickBot="1">
      <c r="A6677" s="1" t="s">
        <v>3027</v>
      </c>
      <c r="B6677" s="2" t="s">
        <v>3138</v>
      </c>
      <c r="C6677" s="4" t="str">
        <f t="shared" ref="C6677" si="8003">LEFT(A6677,(FIND(" -",A6677,1)-1))</f>
        <v>3/15/2019</v>
      </c>
    </row>
    <row r="6678" spans="1:5" ht="13.5" thickBot="1">
      <c r="A6678" s="3" t="s">
        <v>3028</v>
      </c>
      <c r="B6678" s="2" t="s">
        <v>3140</v>
      </c>
      <c r="C6678" s="8" t="str">
        <f t="shared" ref="C6678:C6679" si="8004">MID(A6678,FIND(" - ",A6678)+3,LEN(A6678))</f>
        <v>23rd &amp; Fairmount</v>
      </c>
      <c r="D6678" s="2" t="s">
        <v>3143</v>
      </c>
      <c r="E6678" s="4" t="str">
        <f t="shared" ref="E6678" si="8005">LEFT(A6678,(FIND(" checkout",A6678,1)-1))</f>
        <v>9:02 AM</v>
      </c>
    </row>
    <row r="6679" spans="1:5" ht="13.5" thickBot="1">
      <c r="A6679" s="5" t="s">
        <v>3029</v>
      </c>
      <c r="B6679" s="2" t="s">
        <v>3141</v>
      </c>
      <c r="C6679" s="8" t="str">
        <f t="shared" si="8004"/>
        <v>25th &amp; Locust</v>
      </c>
      <c r="D6679" s="2" t="s">
        <v>3144</v>
      </c>
      <c r="E6679" s="4" t="str">
        <f t="shared" ref="E6679" si="8006">LEFT(A6679,(FIND(" return",A6679,1)-1))</f>
        <v>9:13 AM</v>
      </c>
    </row>
    <row r="6680" spans="1:5" ht="13.5" thickBot="1">
      <c r="A6680" s="3" t="s">
        <v>2716</v>
      </c>
      <c r="B6680" s="6" t="s">
        <v>3142</v>
      </c>
      <c r="C6680" s="4" t="str">
        <f t="shared" ref="C6680" si="8007">LEFT(A6680,(FIND(" miles",A6680,1)-1))</f>
        <v>1</v>
      </c>
    </row>
    <row r="6681" spans="1:5" ht="13.5" thickBot="1">
      <c r="A6681" s="7">
        <v>0</v>
      </c>
      <c r="B6681" s="2" t="s">
        <v>3139</v>
      </c>
      <c r="C6681" s="8" t="str">
        <f t="shared" ref="C6681" si="8008">MID(A6677,FIND(" - ",A6677)+3, 2)</f>
        <v>11</v>
      </c>
    </row>
    <row r="6682" spans="1:5" ht="13.5" thickBot="1">
      <c r="A6682" s="1" t="s">
        <v>3030</v>
      </c>
      <c r="B6682" s="2" t="s">
        <v>3138</v>
      </c>
      <c r="C6682" s="4" t="str">
        <f t="shared" ref="C6682" si="8009">LEFT(A6682,(FIND(" -",A6682,1)-1))</f>
        <v>3/24/2019</v>
      </c>
    </row>
    <row r="6683" spans="1:5" ht="13.5" thickBot="1">
      <c r="A6683" s="3" t="s">
        <v>2590</v>
      </c>
      <c r="B6683" s="2" t="s">
        <v>3140</v>
      </c>
      <c r="C6683" s="8" t="str">
        <f t="shared" ref="C6683:C6684" si="8010">MID(A6683,FIND(" - ",A6683)+3,LEN(A6683))</f>
        <v>20th &amp; Fairmount</v>
      </c>
      <c r="D6683" s="2" t="s">
        <v>3143</v>
      </c>
      <c r="E6683" s="4" t="str">
        <f t="shared" ref="E6683" si="8011">LEFT(A6683,(FIND(" checkout",A6683,1)-1))</f>
        <v>12:18 PM</v>
      </c>
    </row>
    <row r="6684" spans="1:5" ht="13.5" thickBot="1">
      <c r="A6684" s="5" t="s">
        <v>3031</v>
      </c>
      <c r="B6684" s="2" t="s">
        <v>3141</v>
      </c>
      <c r="C6684" s="8" t="str">
        <f t="shared" si="8010"/>
        <v>22nd &amp; Federal</v>
      </c>
      <c r="D6684" s="2" t="s">
        <v>3144</v>
      </c>
      <c r="E6684" s="4" t="str">
        <f t="shared" ref="E6684" si="8012">LEFT(A6684,(FIND(" return",A6684,1)-1))</f>
        <v>12:34 PM</v>
      </c>
    </row>
    <row r="6685" spans="1:5" ht="13.5" thickBot="1">
      <c r="A6685" s="3" t="s">
        <v>2696</v>
      </c>
      <c r="B6685" s="6" t="s">
        <v>3142</v>
      </c>
      <c r="C6685" s="4" t="str">
        <f t="shared" ref="C6685" si="8013">LEFT(A6685,(FIND(" miles",A6685,1)-1))</f>
        <v>2</v>
      </c>
    </row>
    <row r="6686" spans="1:5" ht="13.5" thickBot="1">
      <c r="A6686" s="7">
        <v>0</v>
      </c>
      <c r="B6686" s="2" t="s">
        <v>3139</v>
      </c>
      <c r="C6686" s="8" t="str">
        <f t="shared" ref="C6686" si="8014">MID(A6682,FIND(" - ",A6682)+3, 2)</f>
        <v>16</v>
      </c>
    </row>
    <row r="6687" spans="1:5" ht="13.5" thickBot="1">
      <c r="A6687" s="1" t="s">
        <v>3032</v>
      </c>
      <c r="B6687" s="2" t="s">
        <v>3138</v>
      </c>
      <c r="C6687" s="4" t="str">
        <f t="shared" ref="C6687" si="8015">LEFT(A6687,(FIND(" -",A6687,1)-1))</f>
        <v>3/26/2019</v>
      </c>
    </row>
    <row r="6688" spans="1:5" ht="13.5" thickBot="1">
      <c r="A6688" s="3" t="s">
        <v>3033</v>
      </c>
      <c r="B6688" s="2" t="s">
        <v>3140</v>
      </c>
      <c r="C6688" s="8" t="str">
        <f t="shared" ref="C6688:C6689" si="8016">MID(A6688,FIND(" - ",A6688)+3,LEN(A6688))</f>
        <v>20th &amp; Fairmount</v>
      </c>
      <c r="D6688" s="2" t="s">
        <v>3143</v>
      </c>
      <c r="E6688" s="4" t="str">
        <f t="shared" ref="E6688" si="8017">LEFT(A6688,(FIND(" checkout",A6688,1)-1))</f>
        <v>7:52 AM</v>
      </c>
    </row>
    <row r="6689" spans="1:5" ht="13.5" thickBot="1">
      <c r="A6689" s="5" t="s">
        <v>3034</v>
      </c>
      <c r="B6689" s="2" t="s">
        <v>3141</v>
      </c>
      <c r="C6689" s="8" t="str">
        <f t="shared" si="8016"/>
        <v>Health Sciences Drive</v>
      </c>
      <c r="D6689" s="2" t="s">
        <v>3144</v>
      </c>
      <c r="E6689" s="4" t="str">
        <f t="shared" ref="E6689" si="8018">LEFT(A6689,(FIND(" return",A6689,1)-1))</f>
        <v>9:10 AM</v>
      </c>
    </row>
    <row r="6690" spans="1:5" ht="13.5" thickBot="1">
      <c r="A6690" s="3" t="s">
        <v>3035</v>
      </c>
      <c r="B6690" s="6" t="s">
        <v>3142</v>
      </c>
      <c r="C6690" s="4" t="str">
        <f t="shared" ref="C6690" si="8019">LEFT(A6690,(FIND(" miles",A6690,1)-1))</f>
        <v>11</v>
      </c>
    </row>
    <row r="6691" spans="1:5" ht="13.5" thickBot="1">
      <c r="A6691" s="7">
        <v>0</v>
      </c>
      <c r="B6691" s="2" t="s">
        <v>3139</v>
      </c>
      <c r="C6691" s="8" t="str">
        <f t="shared" ref="C6691" si="8020">MID(A6687,FIND(" - ",A6687)+3, 2)</f>
        <v>30</v>
      </c>
    </row>
    <row r="6692" spans="1:5" ht="13.5" thickBot="1">
      <c r="A6692" s="1" t="s">
        <v>3036</v>
      </c>
      <c r="B6692" s="2" t="s">
        <v>3138</v>
      </c>
      <c r="C6692" s="4" t="str">
        <f t="shared" ref="C6692" si="8021">LEFT(A6692,(FIND(" -",A6692,1)-1))</f>
        <v>3/26/2019</v>
      </c>
    </row>
    <row r="6693" spans="1:5" ht="13.5" thickBot="1">
      <c r="A6693" s="3" t="s">
        <v>3037</v>
      </c>
      <c r="B6693" s="2" t="s">
        <v>3140</v>
      </c>
      <c r="C6693" s="8" t="str">
        <f t="shared" ref="C6693:C6694" si="8022">MID(A6693,FIND(" - ",A6693)+3,LEN(A6693))</f>
        <v>Health Sciences Drive</v>
      </c>
      <c r="D6693" s="2" t="s">
        <v>3143</v>
      </c>
      <c r="E6693" s="4" t="str">
        <f t="shared" ref="E6693" si="8023">LEFT(A6693,(FIND(" checkout",A6693,1)-1))</f>
        <v>4:59 PM</v>
      </c>
    </row>
    <row r="6694" spans="1:5" ht="13.5" thickBot="1">
      <c r="A6694" s="5" t="s">
        <v>3038</v>
      </c>
      <c r="B6694" s="2" t="s">
        <v>3141</v>
      </c>
      <c r="C6694" s="8" t="str">
        <f t="shared" si="8022"/>
        <v>Health Sciences Drive</v>
      </c>
      <c r="D6694" s="2" t="s">
        <v>3144</v>
      </c>
      <c r="E6694" s="4" t="str">
        <f t="shared" ref="E6694" si="8024">LEFT(A6694,(FIND(" return",A6694,1)-1))</f>
        <v>4:59 PM</v>
      </c>
    </row>
    <row r="6695" spans="1:5" ht="13.5" thickBot="1">
      <c r="A6695" s="3" t="s">
        <v>118</v>
      </c>
      <c r="B6695" s="6" t="s">
        <v>3142</v>
      </c>
      <c r="C6695" s="4" t="str">
        <f t="shared" ref="C6695" si="8025">LEFT(A6695,(FIND(" miles",A6695,1)-1))</f>
        <v>0</v>
      </c>
    </row>
    <row r="6696" spans="1:5" ht="13.5" thickBot="1">
      <c r="A6696" s="7">
        <v>0</v>
      </c>
      <c r="B6696" s="2" t="s">
        <v>3139</v>
      </c>
      <c r="C6696" s="8" t="str">
        <f t="shared" ref="C6696" si="8026">MID(A6692,FIND(" - ",A6692)+3, 2)</f>
        <v xml:space="preserve">0 </v>
      </c>
    </row>
    <row r="6697" spans="1:5" ht="13.5" thickBot="1">
      <c r="A6697" s="1" t="s">
        <v>3039</v>
      </c>
      <c r="B6697" s="2" t="s">
        <v>3138</v>
      </c>
      <c r="C6697" s="4" t="str">
        <f t="shared" ref="C6697" si="8027">LEFT(A6697,(FIND(" -",A6697,1)-1))</f>
        <v>3/26/2019</v>
      </c>
    </row>
    <row r="6698" spans="1:5" ht="13.5" thickBot="1">
      <c r="A6698" s="3" t="s">
        <v>3037</v>
      </c>
      <c r="B6698" s="2" t="s">
        <v>3140</v>
      </c>
      <c r="C6698" s="8" t="str">
        <f t="shared" ref="C6698:C6699" si="8028">MID(A6698,FIND(" - ",A6698)+3,LEN(A6698))</f>
        <v>Health Sciences Drive</v>
      </c>
      <c r="D6698" s="2" t="s">
        <v>3143</v>
      </c>
      <c r="E6698" s="4" t="str">
        <f t="shared" ref="E6698" si="8029">LEFT(A6698,(FIND(" checkout",A6698,1)-1))</f>
        <v>4:59 PM</v>
      </c>
    </row>
    <row r="6699" spans="1:5" ht="13.5" thickBot="1">
      <c r="A6699" s="5" t="s">
        <v>2674</v>
      </c>
      <c r="B6699" s="2" t="s">
        <v>3141</v>
      </c>
      <c r="C6699" s="8" t="str">
        <f t="shared" si="8028"/>
        <v>20th &amp; Fairmount</v>
      </c>
      <c r="D6699" s="2" t="s">
        <v>3144</v>
      </c>
      <c r="E6699" s="4" t="str">
        <f t="shared" ref="E6699" si="8030">LEFT(A6699,(FIND(" return",A6699,1)-1))</f>
        <v>5:18 PM</v>
      </c>
    </row>
    <row r="6700" spans="1:5" ht="13.5" thickBot="1">
      <c r="A6700" s="3" t="s">
        <v>2696</v>
      </c>
      <c r="B6700" s="6" t="s">
        <v>3142</v>
      </c>
      <c r="C6700" s="4" t="str">
        <f t="shared" ref="C6700" si="8031">LEFT(A6700,(FIND(" miles",A6700,1)-1))</f>
        <v>2</v>
      </c>
    </row>
    <row r="6701" spans="1:5" ht="13.5" thickBot="1">
      <c r="A6701" s="7">
        <v>0</v>
      </c>
      <c r="B6701" s="2" t="s">
        <v>3139</v>
      </c>
      <c r="C6701" s="8" t="str">
        <f t="shared" ref="C6701" si="8032">MID(A6697,FIND(" - ",A6697)+3, 2)</f>
        <v>19</v>
      </c>
    </row>
    <row r="6702" spans="1:5" ht="13.5" thickBot="1">
      <c r="A6702" s="1" t="s">
        <v>3040</v>
      </c>
      <c r="B6702" s="2" t="s">
        <v>3138</v>
      </c>
      <c r="C6702" s="4" t="str">
        <f t="shared" ref="C6702" si="8033">LEFT(A6702,(FIND(" -",A6702,1)-1))</f>
        <v>3/27/2019</v>
      </c>
    </row>
    <row r="6703" spans="1:5" ht="13.5" thickBot="1">
      <c r="A6703" s="3" t="s">
        <v>1560</v>
      </c>
      <c r="B6703" s="2" t="s">
        <v>3140</v>
      </c>
      <c r="C6703" s="8" t="str">
        <f t="shared" ref="C6703:C6704" si="8034">MID(A6703,FIND(" - ",A6703)+3,LEN(A6703))</f>
        <v>20th &amp; Fairmount</v>
      </c>
      <c r="D6703" s="2" t="s">
        <v>3143</v>
      </c>
      <c r="E6703" s="4" t="str">
        <f t="shared" ref="E6703" si="8035">LEFT(A6703,(FIND(" checkout",A6703,1)-1))</f>
        <v>8:06 AM</v>
      </c>
    </row>
    <row r="6704" spans="1:5" ht="13.5" thickBot="1">
      <c r="A6704" s="5" t="s">
        <v>3041</v>
      </c>
      <c r="B6704" s="2" t="s">
        <v>3141</v>
      </c>
      <c r="C6704" s="8" t="str">
        <f t="shared" si="8034"/>
        <v>Indego Help Desk</v>
      </c>
      <c r="D6704" s="2" t="s">
        <v>3144</v>
      </c>
      <c r="E6704" s="4" t="str">
        <f t="shared" ref="E6704" si="8036">LEFT(A6704,(FIND(" return",A6704,1)-1))</f>
        <v>8:46 AM</v>
      </c>
    </row>
    <row r="6705" spans="1:5" ht="13.5" thickBot="1">
      <c r="A6705" s="3" t="s">
        <v>3042</v>
      </c>
      <c r="B6705" s="6" t="s">
        <v>3142</v>
      </c>
      <c r="C6705" s="4" t="str">
        <f t="shared" ref="C6705" si="8037">LEFT(A6705,(FIND(" miles",A6705,1)-1))</f>
        <v>5</v>
      </c>
    </row>
    <row r="6706" spans="1:5" ht="13.5" thickBot="1">
      <c r="A6706" s="7">
        <v>0</v>
      </c>
      <c r="B6706" s="2" t="s">
        <v>3139</v>
      </c>
      <c r="C6706" s="8" t="str">
        <f t="shared" ref="C6706" si="8038">MID(A6702,FIND(" - ",A6702)+3, 2)</f>
        <v>20</v>
      </c>
    </row>
    <row r="6707" spans="1:5" ht="13.5" thickBot="1">
      <c r="A6707" s="1" t="s">
        <v>3043</v>
      </c>
      <c r="B6707" s="2" t="s">
        <v>3138</v>
      </c>
      <c r="C6707" s="4" t="str">
        <f t="shared" ref="C6707" si="8039">LEFT(A6707,(FIND(" -",A6707,1)-1))</f>
        <v>3/27/2019</v>
      </c>
    </row>
    <row r="6708" spans="1:5" ht="13.5" thickBot="1">
      <c r="A6708" s="3" t="s">
        <v>3044</v>
      </c>
      <c r="B6708" s="2" t="s">
        <v>3140</v>
      </c>
      <c r="C6708" s="8" t="str">
        <f t="shared" ref="C6708:C6709" si="8040">MID(A6708,FIND(" - ",A6708)+3,LEN(A6708))</f>
        <v>Health Sciences Drive</v>
      </c>
      <c r="D6708" s="2" t="s">
        <v>3143</v>
      </c>
      <c r="E6708" s="4" t="str">
        <f t="shared" ref="E6708" si="8041">LEFT(A6708,(FIND(" checkout",A6708,1)-1))</f>
        <v>4:40 PM</v>
      </c>
    </row>
    <row r="6709" spans="1:5" ht="13.5" thickBot="1">
      <c r="A6709" s="5" t="s">
        <v>1778</v>
      </c>
      <c r="B6709" s="2" t="s">
        <v>3141</v>
      </c>
      <c r="C6709" s="8" t="str">
        <f t="shared" si="8040"/>
        <v>20th &amp; Fairmount</v>
      </c>
      <c r="D6709" s="2" t="s">
        <v>3144</v>
      </c>
      <c r="E6709" s="4" t="str">
        <f t="shared" ref="E6709" si="8042">LEFT(A6709,(FIND(" return",A6709,1)-1))</f>
        <v>4:58 PM</v>
      </c>
    </row>
    <row r="6710" spans="1:5" ht="13.5" thickBot="1">
      <c r="A6710" s="3" t="s">
        <v>2696</v>
      </c>
      <c r="B6710" s="6" t="s">
        <v>3142</v>
      </c>
      <c r="C6710" s="4" t="str">
        <f t="shared" ref="C6710" si="8043">LEFT(A6710,(FIND(" miles",A6710,1)-1))</f>
        <v>2</v>
      </c>
    </row>
    <row r="6711" spans="1:5" ht="13.5" thickBot="1">
      <c r="A6711" s="7">
        <v>0</v>
      </c>
      <c r="B6711" s="2" t="s">
        <v>3139</v>
      </c>
      <c r="C6711" s="8" t="str">
        <f t="shared" ref="C6711" si="8044">MID(A6707,FIND(" - ",A6707)+3, 2)</f>
        <v>18</v>
      </c>
    </row>
    <row r="6712" spans="1:5" ht="13.5" thickBot="1">
      <c r="A6712" s="1" t="s">
        <v>3045</v>
      </c>
      <c r="B6712" s="2" t="s">
        <v>3138</v>
      </c>
      <c r="C6712" s="4" t="str">
        <f t="shared" ref="C6712" si="8045">LEFT(A6712,(FIND(" -",A6712,1)-1))</f>
        <v>3/28/2019</v>
      </c>
    </row>
    <row r="6713" spans="1:5" ht="13.5" thickBot="1">
      <c r="A6713" s="3" t="s">
        <v>1987</v>
      </c>
      <c r="B6713" s="2" t="s">
        <v>3140</v>
      </c>
      <c r="C6713" s="8" t="str">
        <f t="shared" ref="C6713:C6714" si="8046">MID(A6713,FIND(" - ",A6713)+3,LEN(A6713))</f>
        <v>20th &amp; Fairmount</v>
      </c>
      <c r="D6713" s="2" t="s">
        <v>3143</v>
      </c>
      <c r="E6713" s="4" t="str">
        <f t="shared" ref="E6713" si="8047">LEFT(A6713,(FIND(" checkout",A6713,1)-1))</f>
        <v>8:10 AM</v>
      </c>
    </row>
    <row r="6714" spans="1:5" ht="13.5" thickBot="1">
      <c r="A6714" s="5" t="s">
        <v>3046</v>
      </c>
      <c r="B6714" s="2" t="s">
        <v>3141</v>
      </c>
      <c r="C6714" s="8" t="str">
        <f t="shared" si="8046"/>
        <v>Health Sciences Drive</v>
      </c>
      <c r="D6714" s="2" t="s">
        <v>3144</v>
      </c>
      <c r="E6714" s="4" t="str">
        <f t="shared" ref="E6714" si="8048">LEFT(A6714,(FIND(" return",A6714,1)-1))</f>
        <v>8:36 AM</v>
      </c>
    </row>
    <row r="6715" spans="1:5" ht="13.5" thickBot="1">
      <c r="A6715" s="3" t="s">
        <v>68</v>
      </c>
      <c r="B6715" s="6" t="s">
        <v>3142</v>
      </c>
      <c r="C6715" s="4" t="str">
        <f t="shared" ref="C6715" si="8049">LEFT(A6715,(FIND(" miles",A6715,1)-1))</f>
        <v>3</v>
      </c>
    </row>
    <row r="6716" spans="1:5" ht="13.5" thickBot="1">
      <c r="A6716" s="7">
        <v>0</v>
      </c>
      <c r="B6716" s="2" t="s">
        <v>3139</v>
      </c>
      <c r="C6716" s="8" t="str">
        <f t="shared" ref="C6716" si="8050">MID(A6712,FIND(" - ",A6712)+3, 2)</f>
        <v>26</v>
      </c>
    </row>
    <row r="6717" spans="1:5" ht="13.5" thickBot="1">
      <c r="A6717" s="1" t="s">
        <v>3047</v>
      </c>
      <c r="B6717" s="2" t="s">
        <v>3138</v>
      </c>
      <c r="C6717" s="4" t="str">
        <f t="shared" ref="C6717" si="8051">LEFT(A6717,(FIND(" -",A6717,1)-1))</f>
        <v>3/29/2019</v>
      </c>
    </row>
    <row r="6718" spans="1:5" ht="13.5" thickBot="1">
      <c r="A6718" s="3" t="s">
        <v>1588</v>
      </c>
      <c r="B6718" s="2" t="s">
        <v>3140</v>
      </c>
      <c r="C6718" s="8" t="str">
        <f t="shared" ref="C6718:C6719" si="8052">MID(A6718,FIND(" - ",A6718)+3,LEN(A6718))</f>
        <v>20th &amp; Fairmount</v>
      </c>
      <c r="D6718" s="2" t="s">
        <v>3143</v>
      </c>
      <c r="E6718" s="4" t="str">
        <f t="shared" ref="E6718" si="8053">LEFT(A6718,(FIND(" checkout",A6718,1)-1))</f>
        <v>8:02 AM</v>
      </c>
    </row>
    <row r="6719" spans="1:5" ht="13.5" thickBot="1">
      <c r="A6719" s="5" t="s">
        <v>3048</v>
      </c>
      <c r="B6719" s="2" t="s">
        <v>3141</v>
      </c>
      <c r="C6719" s="8" t="str">
        <f t="shared" si="8052"/>
        <v>Health Sciences Drive</v>
      </c>
      <c r="D6719" s="2" t="s">
        <v>3144</v>
      </c>
      <c r="E6719" s="4" t="str">
        <f t="shared" ref="E6719" si="8054">LEFT(A6719,(FIND(" return",A6719,1)-1))</f>
        <v>8:22 AM</v>
      </c>
    </row>
    <row r="6720" spans="1:5" ht="13.5" thickBot="1">
      <c r="A6720" s="3" t="s">
        <v>68</v>
      </c>
      <c r="B6720" s="6" t="s">
        <v>3142</v>
      </c>
      <c r="C6720" s="4" t="str">
        <f t="shared" ref="C6720" si="8055">LEFT(A6720,(FIND(" miles",A6720,1)-1))</f>
        <v>3</v>
      </c>
    </row>
    <row r="6721" spans="1:5" ht="13.5" thickBot="1">
      <c r="A6721" s="7">
        <v>0</v>
      </c>
      <c r="B6721" s="2" t="s">
        <v>3139</v>
      </c>
      <c r="C6721" s="8" t="str">
        <f t="shared" ref="C6721" si="8056">MID(A6717,FIND(" - ",A6717)+3, 2)</f>
        <v>20</v>
      </c>
    </row>
    <row r="6722" spans="1:5" ht="13.5" thickBot="1">
      <c r="A6722" s="1" t="s">
        <v>3049</v>
      </c>
      <c r="B6722" s="2" t="s">
        <v>3138</v>
      </c>
      <c r="C6722" s="4" t="str">
        <f t="shared" ref="C6722" si="8057">LEFT(A6722,(FIND(" -",A6722,1)-1))</f>
        <v>3/29/2019</v>
      </c>
    </row>
    <row r="6723" spans="1:5" ht="13.5" thickBot="1">
      <c r="A6723" s="3" t="s">
        <v>3050</v>
      </c>
      <c r="B6723" s="2" t="s">
        <v>3140</v>
      </c>
      <c r="C6723" s="8" t="str">
        <f t="shared" ref="C6723:C6724" si="8058">MID(A6723,FIND(" - ",A6723)+3,LEN(A6723))</f>
        <v>Health Sciences Drive</v>
      </c>
      <c r="D6723" s="2" t="s">
        <v>3143</v>
      </c>
      <c r="E6723" s="4" t="str">
        <f t="shared" ref="E6723" si="8059">LEFT(A6723,(FIND(" checkout",A6723,1)-1))</f>
        <v>4:32 PM</v>
      </c>
    </row>
    <row r="6724" spans="1:5" ht="13.5" thickBot="1">
      <c r="A6724" s="5" t="s">
        <v>3051</v>
      </c>
      <c r="B6724" s="2" t="s">
        <v>3141</v>
      </c>
      <c r="C6724" s="8" t="str">
        <f t="shared" si="8058"/>
        <v>11th &amp; South</v>
      </c>
      <c r="D6724" s="2" t="s">
        <v>3144</v>
      </c>
      <c r="E6724" s="4" t="str">
        <f t="shared" ref="E6724" si="8060">LEFT(A6724,(FIND(" return",A6724,1)-1))</f>
        <v>4:47 PM</v>
      </c>
    </row>
    <row r="6725" spans="1:5" ht="13.5" thickBot="1">
      <c r="A6725" s="3" t="s">
        <v>2696</v>
      </c>
      <c r="B6725" s="6" t="s">
        <v>3142</v>
      </c>
      <c r="C6725" s="4" t="str">
        <f t="shared" ref="C6725" si="8061">LEFT(A6725,(FIND(" miles",A6725,1)-1))</f>
        <v>2</v>
      </c>
    </row>
    <row r="6726" spans="1:5" ht="13.5" thickBot="1">
      <c r="A6726" s="7">
        <v>0</v>
      </c>
      <c r="B6726" s="2" t="s">
        <v>3139</v>
      </c>
      <c r="C6726" s="8" t="str">
        <f t="shared" ref="C6726" si="8062">MID(A6722,FIND(" - ",A6722)+3, 2)</f>
        <v>15</v>
      </c>
    </row>
    <row r="6727" spans="1:5" ht="13.5" thickBot="1">
      <c r="A6727" s="1" t="s">
        <v>3052</v>
      </c>
      <c r="B6727" s="2" t="s">
        <v>3138</v>
      </c>
      <c r="C6727" s="4" t="str">
        <f t="shared" ref="C6727" si="8063">LEFT(A6727,(FIND(" -",A6727,1)-1))</f>
        <v>3/29/2019</v>
      </c>
    </row>
    <row r="6728" spans="1:5" ht="13.5" thickBot="1">
      <c r="A6728" s="3" t="s">
        <v>3053</v>
      </c>
      <c r="B6728" s="2" t="s">
        <v>3140</v>
      </c>
      <c r="C6728" s="8" t="str">
        <f t="shared" ref="C6728:C6729" si="8064">MID(A6728,FIND(" - ",A6728)+3,LEN(A6728))</f>
        <v>11th &amp; South</v>
      </c>
      <c r="D6728" s="2" t="s">
        <v>3143</v>
      </c>
      <c r="E6728" s="4" t="str">
        <f t="shared" ref="E6728" si="8065">LEFT(A6728,(FIND(" checkout",A6728,1)-1))</f>
        <v>6:05 PM</v>
      </c>
    </row>
    <row r="6729" spans="1:5" ht="13.5" thickBot="1">
      <c r="A6729" s="5" t="s">
        <v>3054</v>
      </c>
      <c r="B6729" s="2" t="s">
        <v>3141</v>
      </c>
      <c r="C6729" s="8" t="str">
        <f t="shared" si="8064"/>
        <v>20th &amp; Fairmount</v>
      </c>
      <c r="D6729" s="2" t="s">
        <v>3144</v>
      </c>
      <c r="E6729" s="4" t="str">
        <f t="shared" ref="E6729" si="8066">LEFT(A6729,(FIND(" return",A6729,1)-1))</f>
        <v>6:23 PM</v>
      </c>
    </row>
    <row r="6730" spans="1:5" ht="13.5" thickBot="1">
      <c r="A6730" s="3" t="s">
        <v>2696</v>
      </c>
      <c r="B6730" s="6" t="s">
        <v>3142</v>
      </c>
      <c r="C6730" s="4" t="str">
        <f t="shared" ref="C6730" si="8067">LEFT(A6730,(FIND(" miles",A6730,1)-1))</f>
        <v>2</v>
      </c>
    </row>
    <row r="6731" spans="1:5" ht="13.5" thickBot="1">
      <c r="A6731" s="7">
        <v>0</v>
      </c>
      <c r="B6731" s="2" t="s">
        <v>3139</v>
      </c>
      <c r="C6731" s="8" t="str">
        <f t="shared" ref="C6731" si="8068">MID(A6727,FIND(" - ",A6727)+3, 2)</f>
        <v>18</v>
      </c>
    </row>
    <row r="6732" spans="1:5" ht="13.5" thickBot="1">
      <c r="A6732" s="1" t="s">
        <v>3055</v>
      </c>
      <c r="B6732" s="2" t="s">
        <v>3138</v>
      </c>
      <c r="C6732" s="4" t="str">
        <f t="shared" ref="C6732" si="8069">LEFT(A6732,(FIND(" -",A6732,1)-1))</f>
        <v>4/1/2019</v>
      </c>
    </row>
    <row r="6733" spans="1:5" ht="13.5" thickBot="1">
      <c r="A6733" s="3" t="s">
        <v>1767</v>
      </c>
      <c r="B6733" s="2" t="s">
        <v>3140</v>
      </c>
      <c r="C6733" s="8" t="str">
        <f t="shared" ref="C6733:C6734" si="8070">MID(A6733,FIND(" - ",A6733)+3,LEN(A6733))</f>
        <v>20th &amp; Fairmount</v>
      </c>
      <c r="D6733" s="2" t="s">
        <v>3143</v>
      </c>
      <c r="E6733" s="4" t="str">
        <f t="shared" ref="E6733" si="8071">LEFT(A6733,(FIND(" checkout",A6733,1)-1))</f>
        <v>7:48 AM</v>
      </c>
    </row>
    <row r="6734" spans="1:5" ht="13.5" thickBot="1">
      <c r="A6734" s="5" t="s">
        <v>3056</v>
      </c>
      <c r="B6734" s="2" t="s">
        <v>3141</v>
      </c>
      <c r="C6734" s="8" t="str">
        <f t="shared" si="8070"/>
        <v>Philadelphia Museum of Art</v>
      </c>
      <c r="D6734" s="2" t="s">
        <v>3144</v>
      </c>
      <c r="E6734" s="4" t="str">
        <f t="shared" ref="E6734" si="8072">LEFT(A6734,(FIND(" return",A6734,1)-1))</f>
        <v>7:54 AM</v>
      </c>
    </row>
    <row r="6735" spans="1:5" ht="13.5" thickBot="1">
      <c r="A6735" s="3" t="s">
        <v>118</v>
      </c>
      <c r="B6735" s="6" t="s">
        <v>3142</v>
      </c>
      <c r="C6735" s="4" t="str">
        <f t="shared" ref="C6735" si="8073">LEFT(A6735,(FIND(" miles",A6735,1)-1))</f>
        <v>0</v>
      </c>
    </row>
    <row r="6736" spans="1:5" ht="13.5" thickBot="1">
      <c r="A6736" s="7">
        <v>0</v>
      </c>
      <c r="B6736" s="2" t="s">
        <v>3139</v>
      </c>
      <c r="C6736" s="8" t="str">
        <f t="shared" ref="C6736" si="8074">MID(A6732,FIND(" - ",A6732)+3, 2)</f>
        <v xml:space="preserve">6 </v>
      </c>
    </row>
    <row r="6737" spans="1:5" ht="13.5" thickBot="1">
      <c r="A6737" s="1" t="s">
        <v>3057</v>
      </c>
      <c r="B6737" s="2" t="s">
        <v>3138</v>
      </c>
      <c r="C6737" s="4" t="str">
        <f t="shared" ref="C6737" si="8075">LEFT(A6737,(FIND(" -",A6737,1)-1))</f>
        <v>4/1/2019</v>
      </c>
    </row>
    <row r="6738" spans="1:5" ht="13.5" thickBot="1">
      <c r="A6738" s="3" t="s">
        <v>3058</v>
      </c>
      <c r="B6738" s="2" t="s">
        <v>3140</v>
      </c>
      <c r="C6738" s="8" t="str">
        <f t="shared" ref="C6738:C6739" si="8076">MID(A6738,FIND(" - ",A6738)+3,LEN(A6738))</f>
        <v>Philadelphia Museum of Art</v>
      </c>
      <c r="D6738" s="2" t="s">
        <v>3143</v>
      </c>
      <c r="E6738" s="4" t="str">
        <f t="shared" ref="E6738" si="8077">LEFT(A6738,(FIND(" checkout",A6738,1)-1))</f>
        <v>7:54 AM</v>
      </c>
    </row>
    <row r="6739" spans="1:5" ht="13.5" thickBot="1">
      <c r="A6739" s="5" t="s">
        <v>3059</v>
      </c>
      <c r="B6739" s="2" t="s">
        <v>3141</v>
      </c>
      <c r="C6739" s="8" t="str">
        <f t="shared" si="8076"/>
        <v>Indego Help Desk</v>
      </c>
      <c r="D6739" s="2" t="s">
        <v>3144</v>
      </c>
      <c r="E6739" s="4" t="str">
        <f t="shared" ref="E6739" si="8078">LEFT(A6739,(FIND(" return",A6739,1)-1))</f>
        <v>8:09 AM</v>
      </c>
    </row>
    <row r="6740" spans="1:5" ht="13.5" thickBot="1">
      <c r="A6740" s="3" t="s">
        <v>2696</v>
      </c>
      <c r="B6740" s="6" t="s">
        <v>3142</v>
      </c>
      <c r="C6740" s="4" t="str">
        <f t="shared" ref="C6740" si="8079">LEFT(A6740,(FIND(" miles",A6740,1)-1))</f>
        <v>2</v>
      </c>
    </row>
    <row r="6741" spans="1:5" ht="13.5" thickBot="1">
      <c r="A6741" s="7">
        <v>0</v>
      </c>
      <c r="B6741" s="2" t="s">
        <v>3139</v>
      </c>
      <c r="C6741" s="8" t="str">
        <f t="shared" ref="C6741" si="8080">MID(A6737,FIND(" - ",A6737)+3, 2)</f>
        <v>15</v>
      </c>
    </row>
    <row r="6742" spans="1:5" ht="13.5" thickBot="1">
      <c r="A6742" s="1" t="s">
        <v>3060</v>
      </c>
      <c r="B6742" s="2" t="s">
        <v>3138</v>
      </c>
      <c r="C6742" s="4" t="str">
        <f t="shared" ref="C6742" si="8081">LEFT(A6742,(FIND(" -",A6742,1)-1))</f>
        <v>4/1/2019</v>
      </c>
    </row>
    <row r="6743" spans="1:5" ht="13.5" thickBot="1">
      <c r="A6743" s="3" t="s">
        <v>3061</v>
      </c>
      <c r="B6743" s="2" t="s">
        <v>3140</v>
      </c>
      <c r="C6743" s="8" t="str">
        <f t="shared" ref="C6743:C6744" si="8082">MID(A6743,FIND(" - ",A6743)+3,LEN(A6743))</f>
        <v>Health Sciences Drive</v>
      </c>
      <c r="D6743" s="2" t="s">
        <v>3143</v>
      </c>
      <c r="E6743" s="4" t="str">
        <f t="shared" ref="E6743" si="8083">LEFT(A6743,(FIND(" checkout",A6743,1)-1))</f>
        <v>4:37 PM</v>
      </c>
    </row>
    <row r="6744" spans="1:5" ht="13.5" thickBot="1">
      <c r="A6744" s="5" t="s">
        <v>2757</v>
      </c>
      <c r="B6744" s="2" t="s">
        <v>3141</v>
      </c>
      <c r="C6744" s="8" t="str">
        <f t="shared" si="8082"/>
        <v>23rd &amp; Fairmount</v>
      </c>
      <c r="D6744" s="2" t="s">
        <v>3144</v>
      </c>
      <c r="E6744" s="4" t="str">
        <f t="shared" ref="E6744" si="8084">LEFT(A6744,(FIND(" return",A6744,1)-1))</f>
        <v>4:56 PM</v>
      </c>
    </row>
    <row r="6745" spans="1:5" ht="13.5" thickBot="1">
      <c r="A6745" s="3" t="s">
        <v>2696</v>
      </c>
      <c r="B6745" s="6" t="s">
        <v>3142</v>
      </c>
      <c r="C6745" s="4" t="str">
        <f t="shared" ref="C6745" si="8085">LEFT(A6745,(FIND(" miles",A6745,1)-1))</f>
        <v>2</v>
      </c>
    </row>
    <row r="6746" spans="1:5" ht="13.5" thickBot="1">
      <c r="A6746" s="7">
        <v>0</v>
      </c>
      <c r="B6746" s="2" t="s">
        <v>3139</v>
      </c>
      <c r="C6746" s="8" t="str">
        <f t="shared" ref="C6746" si="8086">MID(A6742,FIND(" - ",A6742)+3, 2)</f>
        <v>19</v>
      </c>
    </row>
    <row r="6747" spans="1:5" ht="13.5" thickBot="1">
      <c r="A6747" s="1" t="s">
        <v>3062</v>
      </c>
      <c r="B6747" s="2" t="s">
        <v>3138</v>
      </c>
      <c r="C6747" s="4" t="str">
        <f t="shared" ref="C6747" si="8087">LEFT(A6747,(FIND(" -",A6747,1)-1))</f>
        <v>4/2/2019</v>
      </c>
    </row>
    <row r="6748" spans="1:5" ht="13.5" thickBot="1">
      <c r="A6748" s="3" t="s">
        <v>3063</v>
      </c>
      <c r="B6748" s="2" t="s">
        <v>3140</v>
      </c>
      <c r="C6748" s="8" t="str">
        <f t="shared" ref="C6748:C6749" si="8088">MID(A6748,FIND(" - ",A6748)+3,LEN(A6748))</f>
        <v>20th &amp; Fairmount</v>
      </c>
      <c r="D6748" s="2" t="s">
        <v>3143</v>
      </c>
      <c r="E6748" s="4" t="str">
        <f t="shared" ref="E6748" si="8089">LEFT(A6748,(FIND(" checkout",A6748,1)-1))</f>
        <v>7:56 AM</v>
      </c>
    </row>
    <row r="6749" spans="1:5" ht="13.5" thickBot="1">
      <c r="A6749" s="5" t="s">
        <v>3064</v>
      </c>
      <c r="B6749" s="2" t="s">
        <v>3141</v>
      </c>
      <c r="C6749" s="8" t="str">
        <f t="shared" si="8088"/>
        <v>Health Sciences Drive</v>
      </c>
      <c r="D6749" s="2" t="s">
        <v>3144</v>
      </c>
      <c r="E6749" s="4" t="str">
        <f t="shared" ref="E6749" si="8090">LEFT(A6749,(FIND(" return",A6749,1)-1))</f>
        <v>9:01 AM</v>
      </c>
    </row>
    <row r="6750" spans="1:5" ht="13.5" thickBot="1">
      <c r="A6750" s="3" t="s">
        <v>3065</v>
      </c>
      <c r="B6750" s="6" t="s">
        <v>3142</v>
      </c>
      <c r="C6750" s="4" t="str">
        <f t="shared" ref="C6750" si="8091">LEFT(A6750,(FIND(" miles",A6750,1)-1))</f>
        <v>9</v>
      </c>
    </row>
    <row r="6751" spans="1:5" ht="13.5" thickBot="1">
      <c r="A6751" s="7">
        <v>0</v>
      </c>
      <c r="B6751" s="2" t="s">
        <v>3139</v>
      </c>
      <c r="C6751" s="8" t="str">
        <f t="shared" ref="C6751" si="8092">MID(A6747,FIND(" - ",A6747)+3, 2)</f>
        <v>30</v>
      </c>
    </row>
    <row r="6752" spans="1:5" ht="13.5" thickBot="1">
      <c r="A6752" s="1" t="s">
        <v>3066</v>
      </c>
      <c r="B6752" s="2" t="s">
        <v>3138</v>
      </c>
      <c r="C6752" s="4" t="str">
        <f t="shared" ref="C6752" si="8093">LEFT(A6752,(FIND(" -",A6752,1)-1))</f>
        <v>4/2/2019</v>
      </c>
    </row>
    <row r="6753" spans="1:5" ht="13.5" thickBot="1">
      <c r="A6753" s="3" t="s">
        <v>3067</v>
      </c>
      <c r="B6753" s="2" t="s">
        <v>3140</v>
      </c>
      <c r="C6753" s="8" t="str">
        <f t="shared" ref="C6753:C6754" si="8094">MID(A6753,FIND(" - ",A6753)+3,LEN(A6753))</f>
        <v>Health Sciences Drive</v>
      </c>
      <c r="D6753" s="2" t="s">
        <v>3143</v>
      </c>
      <c r="E6753" s="4" t="str">
        <f t="shared" ref="E6753" si="8095">LEFT(A6753,(FIND(" checkout",A6753,1)-1))</f>
        <v>4:57 PM</v>
      </c>
    </row>
    <row r="6754" spans="1:5" ht="13.5" thickBot="1">
      <c r="A6754" s="5" t="s">
        <v>1495</v>
      </c>
      <c r="B6754" s="2" t="s">
        <v>3141</v>
      </c>
      <c r="C6754" s="8" t="str">
        <f t="shared" si="8094"/>
        <v>23rd &amp; Fairmount</v>
      </c>
      <c r="D6754" s="2" t="s">
        <v>3144</v>
      </c>
      <c r="E6754" s="4" t="str">
        <f t="shared" ref="E6754" si="8096">LEFT(A6754,(FIND(" return",A6754,1)-1))</f>
        <v>5:15 PM</v>
      </c>
    </row>
    <row r="6755" spans="1:5" ht="13.5" thickBot="1">
      <c r="A6755" s="3" t="s">
        <v>2696</v>
      </c>
      <c r="B6755" s="6" t="s">
        <v>3142</v>
      </c>
      <c r="C6755" s="4" t="str">
        <f t="shared" ref="C6755" si="8097">LEFT(A6755,(FIND(" miles",A6755,1)-1))</f>
        <v>2</v>
      </c>
    </row>
    <row r="6756" spans="1:5" ht="13.5" thickBot="1">
      <c r="A6756" s="7">
        <v>0</v>
      </c>
      <c r="B6756" s="2" t="s">
        <v>3139</v>
      </c>
      <c r="C6756" s="8" t="str">
        <f t="shared" ref="C6756" si="8098">MID(A6752,FIND(" - ",A6752)+3, 2)</f>
        <v>18</v>
      </c>
    </row>
    <row r="6757" spans="1:5" ht="13.5" thickBot="1">
      <c r="A6757" s="1" t="s">
        <v>3068</v>
      </c>
      <c r="B6757" s="2" t="s">
        <v>3138</v>
      </c>
      <c r="C6757" s="4" t="str">
        <f t="shared" ref="C6757" si="8099">LEFT(A6757,(FIND(" -",A6757,1)-1))</f>
        <v>4/3/2019</v>
      </c>
    </row>
    <row r="6758" spans="1:5" ht="13.5" thickBot="1">
      <c r="A6758" s="3" t="s">
        <v>1578</v>
      </c>
      <c r="B6758" s="2" t="s">
        <v>3140</v>
      </c>
      <c r="C6758" s="8" t="str">
        <f t="shared" ref="C6758:C6759" si="8100">MID(A6758,FIND(" - ",A6758)+3,LEN(A6758))</f>
        <v>20th &amp; Fairmount</v>
      </c>
      <c r="D6758" s="2" t="s">
        <v>3143</v>
      </c>
      <c r="E6758" s="4" t="str">
        <f t="shared" ref="E6758" si="8101">LEFT(A6758,(FIND(" checkout",A6758,1)-1))</f>
        <v>7:58 AM</v>
      </c>
    </row>
    <row r="6759" spans="1:5" ht="13.5" thickBot="1">
      <c r="A6759" s="5" t="s">
        <v>3069</v>
      </c>
      <c r="B6759" s="2" t="s">
        <v>3141</v>
      </c>
      <c r="C6759" s="8" t="str">
        <f t="shared" si="8100"/>
        <v>Philadelphia Museum of Art</v>
      </c>
      <c r="D6759" s="2" t="s">
        <v>3144</v>
      </c>
      <c r="E6759" s="4" t="str">
        <f t="shared" ref="E6759" si="8102">LEFT(A6759,(FIND(" return",A6759,1)-1))</f>
        <v>8:05 AM</v>
      </c>
    </row>
    <row r="6760" spans="1:5" ht="13.5" thickBot="1">
      <c r="A6760" s="3" t="s">
        <v>2716</v>
      </c>
      <c r="B6760" s="6" t="s">
        <v>3142</v>
      </c>
      <c r="C6760" s="4" t="str">
        <f t="shared" ref="C6760" si="8103">LEFT(A6760,(FIND(" miles",A6760,1)-1))</f>
        <v>1</v>
      </c>
    </row>
    <row r="6761" spans="1:5" ht="13.5" thickBot="1">
      <c r="A6761" s="7">
        <v>0</v>
      </c>
      <c r="B6761" s="2" t="s">
        <v>3139</v>
      </c>
      <c r="C6761" s="8" t="str">
        <f t="shared" ref="C6761" si="8104">MID(A6757,FIND(" - ",A6757)+3, 2)</f>
        <v xml:space="preserve">7 </v>
      </c>
    </row>
    <row r="6762" spans="1:5" ht="13.5" thickBot="1">
      <c r="A6762" s="1" t="s">
        <v>3070</v>
      </c>
      <c r="B6762" s="2" t="s">
        <v>3138</v>
      </c>
      <c r="C6762" s="4" t="str">
        <f t="shared" ref="C6762" si="8105">LEFT(A6762,(FIND(" -",A6762,1)-1))</f>
        <v>4/3/2019</v>
      </c>
    </row>
    <row r="6763" spans="1:5" ht="13.5" thickBot="1">
      <c r="A6763" s="3" t="s">
        <v>10</v>
      </c>
      <c r="B6763" s="2" t="s">
        <v>3140</v>
      </c>
      <c r="C6763" s="8" t="str">
        <f t="shared" ref="C6763:C6764" si="8106">MID(A6763,FIND(" - ",A6763)+3,LEN(A6763))</f>
        <v>Philadelphia Museum of Art</v>
      </c>
      <c r="D6763" s="2" t="s">
        <v>3143</v>
      </c>
      <c r="E6763" s="4" t="str">
        <f t="shared" ref="E6763" si="8107">LEFT(A6763,(FIND(" checkout",A6763,1)-1))</f>
        <v>8:06 AM</v>
      </c>
    </row>
    <row r="6764" spans="1:5" ht="13.5" thickBot="1">
      <c r="A6764" s="5" t="s">
        <v>3071</v>
      </c>
      <c r="B6764" s="2" t="s">
        <v>3141</v>
      </c>
      <c r="C6764" s="8" t="str">
        <f t="shared" si="8106"/>
        <v>Health Sciences Drive</v>
      </c>
      <c r="D6764" s="2" t="s">
        <v>3144</v>
      </c>
      <c r="E6764" s="4" t="str">
        <f t="shared" ref="E6764" si="8108">LEFT(A6764,(FIND(" return",A6764,1)-1))</f>
        <v>8:28 AM</v>
      </c>
    </row>
    <row r="6765" spans="1:5" ht="13.5" thickBot="1">
      <c r="A6765" s="3" t="s">
        <v>68</v>
      </c>
      <c r="B6765" s="6" t="s">
        <v>3142</v>
      </c>
      <c r="C6765" s="4" t="str">
        <f t="shared" ref="C6765" si="8109">LEFT(A6765,(FIND(" miles",A6765,1)-1))</f>
        <v>3</v>
      </c>
    </row>
    <row r="6766" spans="1:5" ht="13.5" thickBot="1">
      <c r="A6766" s="7">
        <v>0</v>
      </c>
      <c r="B6766" s="2" t="s">
        <v>3139</v>
      </c>
      <c r="C6766" s="8" t="str">
        <f t="shared" ref="C6766" si="8110">MID(A6762,FIND(" - ",A6762)+3, 2)</f>
        <v>22</v>
      </c>
    </row>
    <row r="6767" spans="1:5" ht="13.5" thickBot="1">
      <c r="A6767" s="1" t="s">
        <v>3072</v>
      </c>
      <c r="B6767" s="2" t="s">
        <v>3138</v>
      </c>
      <c r="C6767" s="4" t="str">
        <f t="shared" ref="C6767" si="8111">LEFT(A6767,(FIND(" -",A6767,1)-1))</f>
        <v>4/3/2019</v>
      </c>
    </row>
    <row r="6768" spans="1:5" ht="13.5" thickBot="1">
      <c r="A6768" s="3" t="s">
        <v>3073</v>
      </c>
      <c r="B6768" s="2" t="s">
        <v>3140</v>
      </c>
      <c r="C6768" s="8" t="str">
        <f t="shared" ref="C6768:C6769" si="8112">MID(A6768,FIND(" - ",A6768)+3,LEN(A6768))</f>
        <v>Health Sciences Drive</v>
      </c>
      <c r="D6768" s="2" t="s">
        <v>3143</v>
      </c>
      <c r="E6768" s="4" t="str">
        <f t="shared" ref="E6768" si="8113">LEFT(A6768,(FIND(" checkout",A6768,1)-1))</f>
        <v>4:34 PM</v>
      </c>
    </row>
    <row r="6769" spans="1:5" ht="13.5" thickBot="1">
      <c r="A6769" s="5" t="s">
        <v>3074</v>
      </c>
      <c r="B6769" s="2" t="s">
        <v>3141</v>
      </c>
      <c r="C6769" s="8" t="str">
        <f t="shared" si="8112"/>
        <v>20th &amp; Fairmount</v>
      </c>
      <c r="D6769" s="2" t="s">
        <v>3144</v>
      </c>
      <c r="E6769" s="4" t="str">
        <f t="shared" ref="E6769" si="8114">LEFT(A6769,(FIND(" return",A6769,1)-1))</f>
        <v>4:52 PM</v>
      </c>
    </row>
    <row r="6770" spans="1:5" ht="13.5" thickBot="1">
      <c r="A6770" s="3" t="s">
        <v>2696</v>
      </c>
      <c r="B6770" s="6" t="s">
        <v>3142</v>
      </c>
      <c r="C6770" s="4" t="str">
        <f t="shared" ref="C6770" si="8115">LEFT(A6770,(FIND(" miles",A6770,1)-1))</f>
        <v>2</v>
      </c>
    </row>
    <row r="6771" spans="1:5" ht="13.5" thickBot="1">
      <c r="A6771" s="7">
        <v>0</v>
      </c>
      <c r="B6771" s="2" t="s">
        <v>3139</v>
      </c>
      <c r="C6771" s="8" t="str">
        <f t="shared" ref="C6771" si="8116">MID(A6767,FIND(" - ",A6767)+3, 2)</f>
        <v>18</v>
      </c>
    </row>
    <row r="6772" spans="1:5" ht="13.5" thickBot="1">
      <c r="A6772" s="1" t="s">
        <v>3075</v>
      </c>
      <c r="B6772" s="2" t="s">
        <v>3138</v>
      </c>
      <c r="C6772" s="4" t="str">
        <f t="shared" ref="C6772" si="8117">LEFT(A6772,(FIND(" -",A6772,1)-1))</f>
        <v>4/4/2019</v>
      </c>
    </row>
    <row r="6773" spans="1:5" ht="13.5" thickBot="1">
      <c r="A6773" s="3" t="s">
        <v>1603</v>
      </c>
      <c r="B6773" s="2" t="s">
        <v>3140</v>
      </c>
      <c r="C6773" s="8" t="str">
        <f t="shared" ref="C6773:C6774" si="8118">MID(A6773,FIND(" - ",A6773)+3,LEN(A6773))</f>
        <v>20th &amp; Fairmount</v>
      </c>
      <c r="D6773" s="2" t="s">
        <v>3143</v>
      </c>
      <c r="E6773" s="4" t="str">
        <f t="shared" ref="E6773" si="8119">LEFT(A6773,(FIND(" checkout",A6773,1)-1))</f>
        <v>8:05 AM</v>
      </c>
    </row>
    <row r="6774" spans="1:5" ht="13.5" thickBot="1">
      <c r="A6774" s="5" t="s">
        <v>3076</v>
      </c>
      <c r="B6774" s="2" t="s">
        <v>3141</v>
      </c>
      <c r="C6774" s="8" t="str">
        <f t="shared" si="8118"/>
        <v>Health Sciences Drive</v>
      </c>
      <c r="D6774" s="2" t="s">
        <v>3144</v>
      </c>
      <c r="E6774" s="4" t="str">
        <f t="shared" ref="E6774" si="8120">LEFT(A6774,(FIND(" return",A6774,1)-1))</f>
        <v>8:23 AM</v>
      </c>
    </row>
    <row r="6775" spans="1:5" ht="13.5" thickBot="1">
      <c r="A6775" s="3" t="s">
        <v>2696</v>
      </c>
      <c r="B6775" s="6" t="s">
        <v>3142</v>
      </c>
      <c r="C6775" s="4" t="str">
        <f t="shared" ref="C6775" si="8121">LEFT(A6775,(FIND(" miles",A6775,1)-1))</f>
        <v>2</v>
      </c>
    </row>
    <row r="6776" spans="1:5" ht="13.5" thickBot="1">
      <c r="A6776" s="7">
        <v>0</v>
      </c>
      <c r="B6776" s="2" t="s">
        <v>3139</v>
      </c>
      <c r="C6776" s="8" t="str">
        <f t="shared" ref="C6776" si="8122">MID(A6772,FIND(" - ",A6772)+3, 2)</f>
        <v>18</v>
      </c>
    </row>
    <row r="6777" spans="1:5" ht="13.5" thickBot="1">
      <c r="A6777" s="1" t="s">
        <v>3077</v>
      </c>
      <c r="B6777" s="2" t="s">
        <v>3138</v>
      </c>
      <c r="C6777" s="4" t="str">
        <f t="shared" ref="C6777" si="8123">LEFT(A6777,(FIND(" -",A6777,1)-1))</f>
        <v>4/4/2019</v>
      </c>
    </row>
    <row r="6778" spans="1:5" ht="13.5" thickBot="1">
      <c r="A6778" s="3" t="s">
        <v>3044</v>
      </c>
      <c r="B6778" s="2" t="s">
        <v>3140</v>
      </c>
      <c r="C6778" s="8" t="str">
        <f t="shared" ref="C6778:C6779" si="8124">MID(A6778,FIND(" - ",A6778)+3,LEN(A6778))</f>
        <v>Health Sciences Drive</v>
      </c>
      <c r="D6778" s="2" t="s">
        <v>3143</v>
      </c>
      <c r="E6778" s="4" t="str">
        <f t="shared" ref="E6778" si="8125">LEFT(A6778,(FIND(" checkout",A6778,1)-1))</f>
        <v>4:40 PM</v>
      </c>
    </row>
    <row r="6779" spans="1:5" ht="13.5" thickBot="1">
      <c r="A6779" s="5" t="s">
        <v>3078</v>
      </c>
      <c r="B6779" s="2" t="s">
        <v>3141</v>
      </c>
      <c r="C6779" s="8" t="str">
        <f t="shared" si="8124"/>
        <v>20th &amp; Fairmount</v>
      </c>
      <c r="D6779" s="2" t="s">
        <v>3144</v>
      </c>
      <c r="E6779" s="4" t="str">
        <f t="shared" ref="E6779" si="8126">LEFT(A6779,(FIND(" return",A6779,1)-1))</f>
        <v>4:56 PM</v>
      </c>
    </row>
    <row r="6780" spans="1:5" ht="13.5" thickBot="1">
      <c r="A6780" s="3" t="s">
        <v>2696</v>
      </c>
      <c r="B6780" s="6" t="s">
        <v>3142</v>
      </c>
      <c r="C6780" s="4" t="str">
        <f t="shared" ref="C6780" si="8127">LEFT(A6780,(FIND(" miles",A6780,1)-1))</f>
        <v>2</v>
      </c>
    </row>
    <row r="6781" spans="1:5" ht="13.5" thickBot="1">
      <c r="A6781" s="7">
        <v>0</v>
      </c>
      <c r="B6781" s="2" t="s">
        <v>3139</v>
      </c>
      <c r="C6781" s="8" t="str">
        <f t="shared" ref="C6781" si="8128">MID(A6777,FIND(" - ",A6777)+3, 2)</f>
        <v>16</v>
      </c>
    </row>
    <row r="6782" spans="1:5" ht="13.5" thickBot="1">
      <c r="A6782" s="1" t="s">
        <v>3079</v>
      </c>
      <c r="B6782" s="2" t="s">
        <v>3138</v>
      </c>
      <c r="C6782" s="4" t="str">
        <f t="shared" ref="C6782" si="8129">LEFT(A6782,(FIND(" -",A6782,1)-1))</f>
        <v>4/8/2019</v>
      </c>
    </row>
    <row r="6783" spans="1:5" ht="13.5" thickBot="1">
      <c r="A6783" s="3" t="s">
        <v>3080</v>
      </c>
      <c r="B6783" s="2" t="s">
        <v>3140</v>
      </c>
      <c r="C6783" s="8" t="str">
        <f t="shared" ref="C6783:C6784" si="8130">MID(A6783,FIND(" - ",A6783)+3,LEN(A6783))</f>
        <v>Rodin Museum</v>
      </c>
      <c r="D6783" s="2" t="s">
        <v>3143</v>
      </c>
      <c r="E6783" s="4" t="str">
        <f t="shared" ref="E6783" si="8131">LEFT(A6783,(FIND(" checkout",A6783,1)-1))</f>
        <v>8:33 AM</v>
      </c>
    </row>
    <row r="6784" spans="1:5" ht="13.5" thickBot="1">
      <c r="A6784" s="5" t="s">
        <v>3081</v>
      </c>
      <c r="B6784" s="2" t="s">
        <v>3141</v>
      </c>
      <c r="C6784" s="8" t="str">
        <f t="shared" si="8130"/>
        <v>Health Sciences Drive</v>
      </c>
      <c r="D6784" s="2" t="s">
        <v>3144</v>
      </c>
      <c r="E6784" s="4" t="str">
        <f t="shared" ref="E6784" si="8132">LEFT(A6784,(FIND(" return",A6784,1)-1))</f>
        <v>8:50 AM</v>
      </c>
    </row>
    <row r="6785" spans="1:5" ht="13.5" thickBot="1">
      <c r="A6785" s="3" t="s">
        <v>2696</v>
      </c>
      <c r="B6785" s="6" t="s">
        <v>3142</v>
      </c>
      <c r="C6785" s="4" t="str">
        <f t="shared" ref="C6785" si="8133">LEFT(A6785,(FIND(" miles",A6785,1)-1))</f>
        <v>2</v>
      </c>
    </row>
    <row r="6786" spans="1:5" ht="13.5" thickBot="1">
      <c r="A6786" s="7">
        <v>0</v>
      </c>
      <c r="B6786" s="2" t="s">
        <v>3139</v>
      </c>
      <c r="C6786" s="8" t="str">
        <f t="shared" ref="C6786" si="8134">MID(A6782,FIND(" - ",A6782)+3, 2)</f>
        <v>17</v>
      </c>
    </row>
    <row r="6787" spans="1:5" ht="13.5" thickBot="1">
      <c r="A6787" s="1" t="s">
        <v>3082</v>
      </c>
      <c r="B6787" s="2" t="s">
        <v>3138</v>
      </c>
      <c r="C6787" s="4" t="str">
        <f t="shared" ref="C6787" si="8135">LEFT(A6787,(FIND(" -",A6787,1)-1))</f>
        <v>4/8/2019</v>
      </c>
    </row>
    <row r="6788" spans="1:5" ht="13.5" thickBot="1">
      <c r="A6788" s="3" t="s">
        <v>3083</v>
      </c>
      <c r="B6788" s="2" t="s">
        <v>3140</v>
      </c>
      <c r="C6788" s="8" t="str">
        <f t="shared" ref="C6788:C6789" si="8136">MID(A6788,FIND(" - ",A6788)+3,LEN(A6788))</f>
        <v>Health Sciences Drive</v>
      </c>
      <c r="D6788" s="2" t="s">
        <v>3143</v>
      </c>
      <c r="E6788" s="4" t="str">
        <f t="shared" ref="E6788" si="8137">LEFT(A6788,(FIND(" checkout",A6788,1)-1))</f>
        <v>4:58 PM</v>
      </c>
    </row>
    <row r="6789" spans="1:5" ht="13.5" thickBot="1">
      <c r="A6789" s="5" t="s">
        <v>2674</v>
      </c>
      <c r="B6789" s="2" t="s">
        <v>3141</v>
      </c>
      <c r="C6789" s="8" t="str">
        <f t="shared" si="8136"/>
        <v>20th &amp; Fairmount</v>
      </c>
      <c r="D6789" s="2" t="s">
        <v>3144</v>
      </c>
      <c r="E6789" s="4" t="str">
        <f t="shared" ref="E6789" si="8138">LEFT(A6789,(FIND(" return",A6789,1)-1))</f>
        <v>5:18 PM</v>
      </c>
    </row>
    <row r="6790" spans="1:5" ht="13.5" thickBot="1">
      <c r="A6790" s="3" t="s">
        <v>68</v>
      </c>
      <c r="B6790" s="6" t="s">
        <v>3142</v>
      </c>
      <c r="C6790" s="4" t="str">
        <f t="shared" ref="C6790" si="8139">LEFT(A6790,(FIND(" miles",A6790,1)-1))</f>
        <v>3</v>
      </c>
    </row>
    <row r="6791" spans="1:5" ht="13.5" thickBot="1">
      <c r="A6791" s="7">
        <v>0</v>
      </c>
      <c r="B6791" s="2" t="s">
        <v>3139</v>
      </c>
      <c r="C6791" s="8" t="str">
        <f t="shared" ref="C6791" si="8140">MID(A6787,FIND(" - ",A6787)+3, 2)</f>
        <v>20</v>
      </c>
    </row>
    <row r="6792" spans="1:5" ht="13.5" thickBot="1">
      <c r="A6792" s="1" t="s">
        <v>3084</v>
      </c>
      <c r="B6792" s="2" t="s">
        <v>3138</v>
      </c>
      <c r="C6792" s="4" t="str">
        <f t="shared" ref="C6792" si="8141">LEFT(A6792,(FIND(" -",A6792,1)-1))</f>
        <v>4/9/2019</v>
      </c>
    </row>
    <row r="6793" spans="1:5" ht="13.5" thickBot="1">
      <c r="A6793" s="3" t="s">
        <v>1879</v>
      </c>
      <c r="B6793" s="2" t="s">
        <v>3140</v>
      </c>
      <c r="C6793" s="8" t="str">
        <f t="shared" ref="C6793:C6794" si="8142">MID(A6793,FIND(" - ",A6793)+3,LEN(A6793))</f>
        <v>20th &amp; Fairmount</v>
      </c>
      <c r="D6793" s="2" t="s">
        <v>3143</v>
      </c>
      <c r="E6793" s="4" t="str">
        <f t="shared" ref="E6793" si="8143">LEFT(A6793,(FIND(" checkout",A6793,1)-1))</f>
        <v>8:08 AM</v>
      </c>
    </row>
    <row r="6794" spans="1:5" ht="13.5" thickBot="1">
      <c r="A6794" s="5" t="s">
        <v>3085</v>
      </c>
      <c r="B6794" s="2" t="s">
        <v>3141</v>
      </c>
      <c r="C6794" s="8" t="str">
        <f t="shared" si="8142"/>
        <v>Health Sciences Drive</v>
      </c>
      <c r="D6794" s="2" t="s">
        <v>3144</v>
      </c>
      <c r="E6794" s="4" t="str">
        <f t="shared" ref="E6794" si="8144">LEFT(A6794,(FIND(" return",A6794,1)-1))</f>
        <v>8:29 AM</v>
      </c>
    </row>
    <row r="6795" spans="1:5" ht="13.5" thickBot="1">
      <c r="A6795" s="3" t="s">
        <v>68</v>
      </c>
      <c r="B6795" s="6" t="s">
        <v>3142</v>
      </c>
      <c r="C6795" s="4" t="str">
        <f t="shared" ref="C6795" si="8145">LEFT(A6795,(FIND(" miles",A6795,1)-1))</f>
        <v>3</v>
      </c>
    </row>
    <row r="6796" spans="1:5" ht="13.5" thickBot="1">
      <c r="A6796" s="7">
        <v>0</v>
      </c>
      <c r="B6796" s="2" t="s">
        <v>3139</v>
      </c>
      <c r="C6796" s="8" t="str">
        <f t="shared" ref="C6796" si="8146">MID(A6792,FIND(" - ",A6792)+3, 2)</f>
        <v>21</v>
      </c>
    </row>
    <row r="6797" spans="1:5" ht="13.5" thickBot="1">
      <c r="A6797" s="1" t="s">
        <v>3086</v>
      </c>
      <c r="B6797" s="2" t="s">
        <v>3138</v>
      </c>
      <c r="C6797" s="4" t="str">
        <f t="shared" ref="C6797" si="8147">LEFT(A6797,(FIND(" -",A6797,1)-1))</f>
        <v>4/10/2019</v>
      </c>
    </row>
    <row r="6798" spans="1:5" ht="13.5" thickBot="1">
      <c r="A6798" s="3" t="s">
        <v>1672</v>
      </c>
      <c r="B6798" s="2" t="s">
        <v>3140</v>
      </c>
      <c r="C6798" s="8" t="str">
        <f t="shared" ref="C6798:C6799" si="8148">MID(A6798,FIND(" - ",A6798)+3,LEN(A6798))</f>
        <v>20th &amp; Fairmount</v>
      </c>
      <c r="D6798" s="2" t="s">
        <v>3143</v>
      </c>
      <c r="E6798" s="4" t="str">
        <f t="shared" ref="E6798" si="8149">LEFT(A6798,(FIND(" checkout",A6798,1)-1))</f>
        <v>8:11 AM</v>
      </c>
    </row>
    <row r="6799" spans="1:5" ht="13.5" thickBot="1">
      <c r="A6799" s="5" t="s">
        <v>2784</v>
      </c>
      <c r="B6799" s="2" t="s">
        <v>3141</v>
      </c>
      <c r="C6799" s="8" t="str">
        <f t="shared" si="8148"/>
        <v>23rd &amp; Fairmount</v>
      </c>
      <c r="D6799" s="2" t="s">
        <v>3144</v>
      </c>
      <c r="E6799" s="4" t="str">
        <f t="shared" ref="E6799" si="8150">LEFT(A6799,(FIND(" return",A6799,1)-1))</f>
        <v>8:13 AM</v>
      </c>
    </row>
    <row r="6800" spans="1:5" ht="13.5" thickBot="1">
      <c r="A6800" s="3" t="s">
        <v>118</v>
      </c>
      <c r="B6800" s="6" t="s">
        <v>3142</v>
      </c>
      <c r="C6800" s="4" t="str">
        <f t="shared" ref="C6800" si="8151">LEFT(A6800,(FIND(" miles",A6800,1)-1))</f>
        <v>0</v>
      </c>
    </row>
    <row r="6801" spans="1:5" ht="13.5" thickBot="1">
      <c r="A6801" s="7">
        <v>0</v>
      </c>
      <c r="B6801" s="2" t="s">
        <v>3139</v>
      </c>
      <c r="C6801" s="8" t="str">
        <f t="shared" ref="C6801" si="8152">MID(A6797,FIND(" - ",A6797)+3, 2)</f>
        <v xml:space="preserve">2 </v>
      </c>
    </row>
    <row r="6802" spans="1:5" ht="13.5" thickBot="1">
      <c r="A6802" s="1" t="s">
        <v>3087</v>
      </c>
      <c r="B6802" s="2" t="s">
        <v>3138</v>
      </c>
      <c r="C6802" s="4" t="str">
        <f t="shared" ref="C6802" si="8153">LEFT(A6802,(FIND(" -",A6802,1)-1))</f>
        <v>4/10/2019</v>
      </c>
    </row>
    <row r="6803" spans="1:5" ht="13.5" thickBot="1">
      <c r="A6803" s="3" t="s">
        <v>195</v>
      </c>
      <c r="B6803" s="2" t="s">
        <v>3140</v>
      </c>
      <c r="C6803" s="8" t="str">
        <f t="shared" ref="C6803:C6804" si="8154">MID(A6803,FIND(" - ",A6803)+3,LEN(A6803))</f>
        <v>23rd &amp; Fairmount</v>
      </c>
      <c r="D6803" s="2" t="s">
        <v>3143</v>
      </c>
      <c r="E6803" s="4" t="str">
        <f t="shared" ref="E6803" si="8155">LEFT(A6803,(FIND(" checkout",A6803,1)-1))</f>
        <v>8:14 AM</v>
      </c>
    </row>
    <row r="6804" spans="1:5" ht="13.5" thickBot="1">
      <c r="A6804" s="5" t="s">
        <v>3088</v>
      </c>
      <c r="B6804" s="2" t="s">
        <v>3141</v>
      </c>
      <c r="C6804" s="8" t="str">
        <f t="shared" si="8154"/>
        <v>Health Sciences Drive</v>
      </c>
      <c r="D6804" s="2" t="s">
        <v>3144</v>
      </c>
      <c r="E6804" s="4" t="str">
        <f t="shared" ref="E6804" si="8156">LEFT(A6804,(FIND(" return",A6804,1)-1))</f>
        <v>8:33 AM</v>
      </c>
    </row>
    <row r="6805" spans="1:5" ht="13.5" thickBot="1">
      <c r="A6805" s="3" t="s">
        <v>2696</v>
      </c>
      <c r="B6805" s="6" t="s">
        <v>3142</v>
      </c>
      <c r="C6805" s="4" t="str">
        <f t="shared" ref="C6805" si="8157">LEFT(A6805,(FIND(" miles",A6805,1)-1))</f>
        <v>2</v>
      </c>
    </row>
    <row r="6806" spans="1:5" ht="13.5" thickBot="1">
      <c r="A6806" s="7">
        <v>0</v>
      </c>
      <c r="B6806" s="2" t="s">
        <v>3139</v>
      </c>
      <c r="C6806" s="8" t="str">
        <f t="shared" ref="C6806" si="8158">MID(A6802,FIND(" - ",A6802)+3, 2)</f>
        <v>19</v>
      </c>
    </row>
    <row r="6807" spans="1:5" ht="13.5" thickBot="1">
      <c r="A6807" s="1" t="s">
        <v>3089</v>
      </c>
      <c r="B6807" s="2" t="s">
        <v>3138</v>
      </c>
      <c r="C6807" s="4" t="str">
        <f t="shared" ref="C6807" si="8159">LEFT(A6807,(FIND(" -",A6807,1)-1))</f>
        <v>4/10/2019</v>
      </c>
    </row>
    <row r="6808" spans="1:5" ht="13.5" thickBot="1">
      <c r="A6808" s="3" t="s">
        <v>3090</v>
      </c>
      <c r="B6808" s="2" t="s">
        <v>3140</v>
      </c>
      <c r="C6808" s="8" t="str">
        <f t="shared" ref="C6808:C6809" si="8160">MID(A6808,FIND(" - ",A6808)+3,LEN(A6808))</f>
        <v>Health Sciences Drive</v>
      </c>
      <c r="D6808" s="2" t="s">
        <v>3143</v>
      </c>
      <c r="E6808" s="4" t="str">
        <f t="shared" ref="E6808" si="8161">LEFT(A6808,(FIND(" checkout",A6808,1)-1))</f>
        <v>4:48 PM</v>
      </c>
    </row>
    <row r="6809" spans="1:5" ht="13.5" thickBot="1">
      <c r="A6809" s="5" t="s">
        <v>3091</v>
      </c>
      <c r="B6809" s="2" t="s">
        <v>3141</v>
      </c>
      <c r="C6809" s="8" t="str">
        <f t="shared" si="8160"/>
        <v>23rd &amp; Market</v>
      </c>
      <c r="D6809" s="2" t="s">
        <v>3144</v>
      </c>
      <c r="E6809" s="4" t="str">
        <f t="shared" ref="E6809" si="8162">LEFT(A6809,(FIND(" return",A6809,1)-1))</f>
        <v>5:00 PM</v>
      </c>
    </row>
    <row r="6810" spans="1:5" ht="13.5" thickBot="1">
      <c r="A6810" s="3" t="s">
        <v>2716</v>
      </c>
      <c r="B6810" s="6" t="s">
        <v>3142</v>
      </c>
      <c r="C6810" s="4" t="str">
        <f t="shared" ref="C6810" si="8163">LEFT(A6810,(FIND(" miles",A6810,1)-1))</f>
        <v>1</v>
      </c>
    </row>
    <row r="6811" spans="1:5" ht="13.5" thickBot="1">
      <c r="A6811" s="7">
        <v>0</v>
      </c>
      <c r="B6811" s="2" t="s">
        <v>3139</v>
      </c>
      <c r="C6811" s="8" t="str">
        <f t="shared" ref="C6811" si="8164">MID(A6807,FIND(" - ",A6807)+3, 2)</f>
        <v>12</v>
      </c>
    </row>
    <row r="6812" spans="1:5" ht="13.5" thickBot="1">
      <c r="A6812" s="1" t="s">
        <v>3092</v>
      </c>
      <c r="B6812" s="2" t="s">
        <v>3138</v>
      </c>
      <c r="C6812" s="4" t="str">
        <f t="shared" ref="C6812" si="8165">LEFT(A6812,(FIND(" -",A6812,1)-1))</f>
        <v>4/11/2019</v>
      </c>
    </row>
    <row r="6813" spans="1:5" ht="13.5" thickBot="1">
      <c r="A6813" s="3" t="s">
        <v>1616</v>
      </c>
      <c r="B6813" s="2" t="s">
        <v>3140</v>
      </c>
      <c r="C6813" s="8" t="str">
        <f t="shared" ref="C6813:C6814" si="8166">MID(A6813,FIND(" - ",A6813)+3,LEN(A6813))</f>
        <v>20th &amp; Fairmount</v>
      </c>
      <c r="D6813" s="2" t="s">
        <v>3143</v>
      </c>
      <c r="E6813" s="4" t="str">
        <f t="shared" ref="E6813" si="8167">LEFT(A6813,(FIND(" checkout",A6813,1)-1))</f>
        <v>8:13 AM</v>
      </c>
    </row>
    <row r="6814" spans="1:5" ht="13.5" thickBot="1">
      <c r="A6814" s="5" t="s">
        <v>3093</v>
      </c>
      <c r="B6814" s="2" t="s">
        <v>3141</v>
      </c>
      <c r="C6814" s="8" t="str">
        <f t="shared" si="8166"/>
        <v>Health Sciences Drive</v>
      </c>
      <c r="D6814" s="2" t="s">
        <v>3144</v>
      </c>
      <c r="E6814" s="4" t="str">
        <f t="shared" ref="E6814" si="8168">LEFT(A6814,(FIND(" return",A6814,1)-1))</f>
        <v>8:32 AM</v>
      </c>
    </row>
    <row r="6815" spans="1:5" ht="13.5" thickBot="1">
      <c r="A6815" s="3" t="s">
        <v>2696</v>
      </c>
      <c r="B6815" s="6" t="s">
        <v>3142</v>
      </c>
      <c r="C6815" s="4" t="str">
        <f t="shared" ref="C6815" si="8169">LEFT(A6815,(FIND(" miles",A6815,1)-1))</f>
        <v>2</v>
      </c>
    </row>
    <row r="6816" spans="1:5" ht="13.5" thickBot="1">
      <c r="A6816" s="7">
        <v>0</v>
      </c>
      <c r="B6816" s="2" t="s">
        <v>3139</v>
      </c>
      <c r="C6816" s="8" t="str">
        <f t="shared" ref="C6816" si="8170">MID(A6812,FIND(" - ",A6812)+3, 2)</f>
        <v>19</v>
      </c>
    </row>
    <row r="6817" spans="1:5" ht="13.5" thickBot="1">
      <c r="A6817" s="1" t="s">
        <v>3094</v>
      </c>
      <c r="B6817" s="2" t="s">
        <v>3138</v>
      </c>
      <c r="C6817" s="4" t="str">
        <f t="shared" ref="C6817" si="8171">LEFT(A6817,(FIND(" -",A6817,1)-1))</f>
        <v>4/11/2019</v>
      </c>
    </row>
    <row r="6818" spans="1:5" ht="13.5" thickBot="1">
      <c r="A6818" s="3" t="s">
        <v>3095</v>
      </c>
      <c r="B6818" s="2" t="s">
        <v>3140</v>
      </c>
      <c r="C6818" s="8" t="str">
        <f t="shared" ref="C6818:C6819" si="8172">MID(A6818,FIND(" - ",A6818)+3,LEN(A6818))</f>
        <v>Health Sciences Drive</v>
      </c>
      <c r="D6818" s="2" t="s">
        <v>3143</v>
      </c>
      <c r="E6818" s="4" t="str">
        <f t="shared" ref="E6818" si="8173">LEFT(A6818,(FIND(" checkout",A6818,1)-1))</f>
        <v>4:43 PM</v>
      </c>
    </row>
    <row r="6819" spans="1:5" ht="13.5" thickBot="1">
      <c r="A6819" s="5" t="s">
        <v>3096</v>
      </c>
      <c r="B6819" s="2" t="s">
        <v>3141</v>
      </c>
      <c r="C6819" s="8" t="str">
        <f t="shared" si="8172"/>
        <v>20th &amp; Fairmount</v>
      </c>
      <c r="D6819" s="2" t="s">
        <v>3144</v>
      </c>
      <c r="E6819" s="4" t="str">
        <f t="shared" ref="E6819" si="8174">LEFT(A6819,(FIND(" return",A6819,1)-1))</f>
        <v>5:00 PM</v>
      </c>
    </row>
    <row r="6820" spans="1:5" ht="13.5" thickBot="1">
      <c r="A6820" s="3" t="s">
        <v>2696</v>
      </c>
      <c r="B6820" s="6" t="s">
        <v>3142</v>
      </c>
      <c r="C6820" s="4" t="str">
        <f t="shared" ref="C6820" si="8175">LEFT(A6820,(FIND(" miles",A6820,1)-1))</f>
        <v>2</v>
      </c>
    </row>
    <row r="6821" spans="1:5" ht="13.5" thickBot="1">
      <c r="A6821" s="7">
        <v>0</v>
      </c>
      <c r="B6821" s="2" t="s">
        <v>3139</v>
      </c>
      <c r="C6821" s="8" t="str">
        <f t="shared" ref="C6821" si="8176">MID(A6817,FIND(" - ",A6817)+3, 2)</f>
        <v>17</v>
      </c>
    </row>
    <row r="6822" spans="1:5" ht="13.5" thickBot="1">
      <c r="A6822" s="1" t="s">
        <v>3097</v>
      </c>
      <c r="B6822" s="2" t="s">
        <v>3138</v>
      </c>
      <c r="C6822" s="4" t="str">
        <f t="shared" ref="C6822" si="8177">LEFT(A6822,(FIND(" -",A6822,1)-1))</f>
        <v>4/12/2019</v>
      </c>
    </row>
    <row r="6823" spans="1:5" ht="13.5" thickBot="1">
      <c r="A6823" s="3" t="s">
        <v>1728</v>
      </c>
      <c r="B6823" s="2" t="s">
        <v>3140</v>
      </c>
      <c r="C6823" s="8" t="str">
        <f t="shared" ref="C6823:C6824" si="8178">MID(A6823,FIND(" - ",A6823)+3,LEN(A6823))</f>
        <v>20th &amp; Fairmount</v>
      </c>
      <c r="D6823" s="2" t="s">
        <v>3143</v>
      </c>
      <c r="E6823" s="4" t="str">
        <f t="shared" ref="E6823" si="8179">LEFT(A6823,(FIND(" checkout",A6823,1)-1))</f>
        <v>8:09 AM</v>
      </c>
    </row>
    <row r="6824" spans="1:5" ht="13.5" thickBot="1">
      <c r="A6824" s="5" t="s">
        <v>3085</v>
      </c>
      <c r="B6824" s="2" t="s">
        <v>3141</v>
      </c>
      <c r="C6824" s="8" t="str">
        <f t="shared" si="8178"/>
        <v>Health Sciences Drive</v>
      </c>
      <c r="D6824" s="2" t="s">
        <v>3144</v>
      </c>
      <c r="E6824" s="4" t="str">
        <f t="shared" ref="E6824" si="8180">LEFT(A6824,(FIND(" return",A6824,1)-1))</f>
        <v>8:29 AM</v>
      </c>
    </row>
    <row r="6825" spans="1:5" ht="13.5" thickBot="1">
      <c r="A6825" s="3" t="s">
        <v>68</v>
      </c>
      <c r="B6825" s="6" t="s">
        <v>3142</v>
      </c>
      <c r="C6825" s="4" t="str">
        <f t="shared" ref="C6825" si="8181">LEFT(A6825,(FIND(" miles",A6825,1)-1))</f>
        <v>3</v>
      </c>
    </row>
    <row r="6826" spans="1:5" ht="13.5" thickBot="1">
      <c r="A6826" s="7">
        <v>0</v>
      </c>
      <c r="B6826" s="2" t="s">
        <v>3139</v>
      </c>
      <c r="C6826" s="8" t="str">
        <f t="shared" ref="C6826" si="8182">MID(A6822,FIND(" - ",A6822)+3, 2)</f>
        <v>20</v>
      </c>
    </row>
    <row r="6827" spans="1:5" ht="13.5" thickBot="1">
      <c r="A6827" s="1" t="s">
        <v>3098</v>
      </c>
      <c r="B6827" s="2" t="s">
        <v>3138</v>
      </c>
      <c r="C6827" s="4" t="str">
        <f t="shared" ref="C6827" si="8183">LEFT(A6827,(FIND(" -",A6827,1)-1))</f>
        <v>4/13/2019</v>
      </c>
    </row>
    <row r="6828" spans="1:5" ht="13.5" thickBot="1">
      <c r="A6828" s="3" t="s">
        <v>3099</v>
      </c>
      <c r="B6828" s="2" t="s">
        <v>3140</v>
      </c>
      <c r="C6828" s="8" t="str">
        <f t="shared" ref="C6828:C6829" si="8184">MID(A6828,FIND(" - ",A6828)+3,LEN(A6828))</f>
        <v>20th &amp; Fairmount</v>
      </c>
      <c r="D6828" s="2" t="s">
        <v>3143</v>
      </c>
      <c r="E6828" s="4" t="str">
        <f t="shared" ref="E6828" si="8185">LEFT(A6828,(FIND(" checkout",A6828,1)-1))</f>
        <v>7:29 PM</v>
      </c>
    </row>
    <row r="6829" spans="1:5" ht="13.5" thickBot="1">
      <c r="A6829" s="5" t="s">
        <v>3100</v>
      </c>
      <c r="B6829" s="2" t="s">
        <v>3141</v>
      </c>
      <c r="C6829" s="8" t="str">
        <f t="shared" si="8184"/>
        <v>11th &amp; South</v>
      </c>
      <c r="D6829" s="2" t="s">
        <v>3144</v>
      </c>
      <c r="E6829" s="4" t="str">
        <f t="shared" ref="E6829" si="8186">LEFT(A6829,(FIND(" return",A6829,1)-1))</f>
        <v>7:47 PM</v>
      </c>
    </row>
    <row r="6830" spans="1:5" ht="13.5" thickBot="1">
      <c r="A6830" s="3" t="s">
        <v>2696</v>
      </c>
      <c r="B6830" s="6" t="s">
        <v>3142</v>
      </c>
      <c r="C6830" s="4" t="str">
        <f t="shared" ref="C6830" si="8187">LEFT(A6830,(FIND(" miles",A6830,1)-1))</f>
        <v>2</v>
      </c>
    </row>
    <row r="6831" spans="1:5" ht="13.5" thickBot="1">
      <c r="A6831" s="7">
        <v>0</v>
      </c>
      <c r="B6831" s="2" t="s">
        <v>3139</v>
      </c>
      <c r="C6831" s="8" t="str">
        <f t="shared" ref="C6831" si="8188">MID(A6827,FIND(" - ",A6827)+3, 2)</f>
        <v>18</v>
      </c>
    </row>
    <row r="6832" spans="1:5" ht="13.5" thickBot="1">
      <c r="A6832" s="1" t="s">
        <v>3101</v>
      </c>
      <c r="B6832" s="2" t="s">
        <v>3138</v>
      </c>
      <c r="C6832" s="4" t="str">
        <f t="shared" ref="C6832" si="8189">LEFT(A6832,(FIND(" -",A6832,1)-1))</f>
        <v>4/14/2019</v>
      </c>
    </row>
    <row r="6833" spans="1:5" ht="13.5" thickBot="1">
      <c r="A6833" s="3" t="s">
        <v>3102</v>
      </c>
      <c r="B6833" s="2" t="s">
        <v>3140</v>
      </c>
      <c r="C6833" s="8" t="str">
        <f t="shared" ref="C6833:C6834" si="8190">MID(A6833,FIND(" - ",A6833)+3,LEN(A6833))</f>
        <v>11th &amp; South</v>
      </c>
      <c r="D6833" s="2" t="s">
        <v>3143</v>
      </c>
      <c r="E6833" s="4" t="str">
        <f t="shared" ref="E6833" si="8191">LEFT(A6833,(FIND(" checkout",A6833,1)-1))</f>
        <v>1:11 AM</v>
      </c>
    </row>
    <row r="6834" spans="1:5" ht="13.5" thickBot="1">
      <c r="A6834" s="5" t="s">
        <v>3103</v>
      </c>
      <c r="B6834" s="2" t="s">
        <v>3141</v>
      </c>
      <c r="C6834" s="8" t="str">
        <f t="shared" si="8190"/>
        <v>20th &amp; Fairmount</v>
      </c>
      <c r="D6834" s="2" t="s">
        <v>3144</v>
      </c>
      <c r="E6834" s="4" t="str">
        <f t="shared" ref="E6834" si="8192">LEFT(A6834,(FIND(" return",A6834,1)-1))</f>
        <v>1:34 AM</v>
      </c>
    </row>
    <row r="6835" spans="1:5" ht="13.5" thickBot="1">
      <c r="A6835" s="3" t="s">
        <v>68</v>
      </c>
      <c r="B6835" s="6" t="s">
        <v>3142</v>
      </c>
      <c r="C6835" s="4" t="str">
        <f t="shared" ref="C6835" si="8193">LEFT(A6835,(FIND(" miles",A6835,1)-1))</f>
        <v>3</v>
      </c>
    </row>
    <row r="6836" spans="1:5" ht="13.5" thickBot="1">
      <c r="A6836" s="7">
        <v>0</v>
      </c>
      <c r="B6836" s="2" t="s">
        <v>3139</v>
      </c>
      <c r="C6836" s="8" t="str">
        <f t="shared" ref="C6836" si="8194">MID(A6832,FIND(" - ",A6832)+3, 2)</f>
        <v>23</v>
      </c>
    </row>
    <row r="6837" spans="1:5" ht="13.5" thickBot="1">
      <c r="A6837" s="1" t="s">
        <v>3104</v>
      </c>
      <c r="B6837" s="2" t="s">
        <v>3138</v>
      </c>
      <c r="C6837" s="4" t="str">
        <f t="shared" ref="C6837" si="8195">LEFT(A6837,(FIND(" -",A6837,1)-1))</f>
        <v>4/15/2019</v>
      </c>
    </row>
    <row r="6838" spans="1:5" ht="13.5" thickBot="1">
      <c r="A6838" s="3" t="s">
        <v>1578</v>
      </c>
      <c r="B6838" s="2" t="s">
        <v>3140</v>
      </c>
      <c r="C6838" s="8" t="str">
        <f t="shared" ref="C6838:C6839" si="8196">MID(A6838,FIND(" - ",A6838)+3,LEN(A6838))</f>
        <v>20th &amp; Fairmount</v>
      </c>
      <c r="D6838" s="2" t="s">
        <v>3143</v>
      </c>
      <c r="E6838" s="4" t="str">
        <f t="shared" ref="E6838" si="8197">LEFT(A6838,(FIND(" checkout",A6838,1)-1))</f>
        <v>7:58 AM</v>
      </c>
    </row>
    <row r="6839" spans="1:5" ht="13.5" thickBot="1">
      <c r="A6839" s="5" t="s">
        <v>3105</v>
      </c>
      <c r="B6839" s="2" t="s">
        <v>3141</v>
      </c>
      <c r="C6839" s="8" t="str">
        <f t="shared" si="8196"/>
        <v>Health Sciences Drive</v>
      </c>
      <c r="D6839" s="2" t="s">
        <v>3144</v>
      </c>
      <c r="E6839" s="4" t="str">
        <f t="shared" ref="E6839" si="8198">LEFT(A6839,(FIND(" return",A6839,1)-1))</f>
        <v>8:17 AM</v>
      </c>
    </row>
    <row r="6840" spans="1:5" ht="13.5" thickBot="1">
      <c r="A6840" s="3" t="s">
        <v>2696</v>
      </c>
      <c r="B6840" s="6" t="s">
        <v>3142</v>
      </c>
      <c r="C6840" s="4" t="str">
        <f t="shared" ref="C6840" si="8199">LEFT(A6840,(FIND(" miles",A6840,1)-1))</f>
        <v>2</v>
      </c>
    </row>
    <row r="6841" spans="1:5" ht="13.5" thickBot="1">
      <c r="A6841" s="7">
        <v>0</v>
      </c>
      <c r="B6841" s="2" t="s">
        <v>3139</v>
      </c>
      <c r="C6841" s="8" t="str">
        <f t="shared" ref="C6841" si="8200">MID(A6837,FIND(" - ",A6837)+3, 2)</f>
        <v>19</v>
      </c>
    </row>
    <row r="6842" spans="1:5" ht="13.5" thickBot="1">
      <c r="A6842" s="1" t="s">
        <v>3106</v>
      </c>
      <c r="B6842" s="2" t="s">
        <v>3138</v>
      </c>
      <c r="C6842" s="4" t="str">
        <f t="shared" ref="C6842" si="8201">LEFT(A6842,(FIND(" -",A6842,1)-1))</f>
        <v>4/16/2019</v>
      </c>
    </row>
    <row r="6843" spans="1:5" ht="13.5" thickBot="1">
      <c r="A6843" s="3" t="s">
        <v>1588</v>
      </c>
      <c r="B6843" s="2" t="s">
        <v>3140</v>
      </c>
      <c r="C6843" s="8" t="str">
        <f t="shared" ref="C6843:C6844" si="8202">MID(A6843,FIND(" - ",A6843)+3,LEN(A6843))</f>
        <v>20th &amp; Fairmount</v>
      </c>
      <c r="D6843" s="2" t="s">
        <v>3143</v>
      </c>
      <c r="E6843" s="4" t="str">
        <f t="shared" ref="E6843" si="8203">LEFT(A6843,(FIND(" checkout",A6843,1)-1))</f>
        <v>8:02 AM</v>
      </c>
    </row>
    <row r="6844" spans="1:5" ht="13.5" thickBot="1">
      <c r="A6844" s="5" t="s">
        <v>3048</v>
      </c>
      <c r="B6844" s="2" t="s">
        <v>3141</v>
      </c>
      <c r="C6844" s="8" t="str">
        <f t="shared" si="8202"/>
        <v>Health Sciences Drive</v>
      </c>
      <c r="D6844" s="2" t="s">
        <v>3144</v>
      </c>
      <c r="E6844" s="4" t="str">
        <f t="shared" ref="E6844" si="8204">LEFT(A6844,(FIND(" return",A6844,1)-1))</f>
        <v>8:22 AM</v>
      </c>
    </row>
    <row r="6845" spans="1:5" ht="13.5" thickBot="1">
      <c r="A6845" s="3" t="s">
        <v>68</v>
      </c>
      <c r="B6845" s="6" t="s">
        <v>3142</v>
      </c>
      <c r="C6845" s="4" t="str">
        <f t="shared" ref="C6845" si="8205">LEFT(A6845,(FIND(" miles",A6845,1)-1))</f>
        <v>3</v>
      </c>
    </row>
    <row r="6846" spans="1:5" ht="13.5" thickBot="1">
      <c r="A6846" s="7">
        <v>0</v>
      </c>
      <c r="B6846" s="2" t="s">
        <v>3139</v>
      </c>
      <c r="C6846" s="8" t="str">
        <f t="shared" ref="C6846" si="8206">MID(A6842,FIND(" - ",A6842)+3, 2)</f>
        <v>20</v>
      </c>
    </row>
    <row r="6847" spans="1:5" ht="13.5" thickBot="1">
      <c r="A6847" s="1" t="s">
        <v>3106</v>
      </c>
      <c r="B6847" s="2" t="s">
        <v>3138</v>
      </c>
      <c r="C6847" s="4" t="str">
        <f t="shared" ref="C6847" si="8207">LEFT(A6847,(FIND(" -",A6847,1)-1))</f>
        <v>4/16/2019</v>
      </c>
    </row>
    <row r="6848" spans="1:5" ht="13.5" thickBot="1">
      <c r="A6848" s="3" t="s">
        <v>3107</v>
      </c>
      <c r="B6848" s="2" t="s">
        <v>3140</v>
      </c>
      <c r="C6848" s="8" t="str">
        <f t="shared" ref="C6848:C6849" si="8208">MID(A6848,FIND(" - ",A6848)+3,LEN(A6848))</f>
        <v>Health Sciences Drive</v>
      </c>
      <c r="D6848" s="2" t="s">
        <v>3143</v>
      </c>
      <c r="E6848" s="4" t="str">
        <f t="shared" ref="E6848" si="8209">LEFT(A6848,(FIND(" checkout",A6848,1)-1))</f>
        <v>4:39 PM</v>
      </c>
    </row>
    <row r="6849" spans="1:5" ht="13.5" thickBot="1">
      <c r="A6849" s="5" t="s">
        <v>3108</v>
      </c>
      <c r="B6849" s="2" t="s">
        <v>3141</v>
      </c>
      <c r="C6849" s="8" t="str">
        <f t="shared" si="8208"/>
        <v>Rodin Museum</v>
      </c>
      <c r="D6849" s="2" t="s">
        <v>3144</v>
      </c>
      <c r="E6849" s="4" t="str">
        <f t="shared" ref="E6849" si="8210">LEFT(A6849,(FIND(" return",A6849,1)-1))</f>
        <v>4:59 PM</v>
      </c>
    </row>
    <row r="6850" spans="1:5" ht="13.5" thickBot="1">
      <c r="A6850" s="3" t="s">
        <v>68</v>
      </c>
      <c r="B6850" s="6" t="s">
        <v>3142</v>
      </c>
      <c r="C6850" s="4" t="str">
        <f t="shared" ref="C6850" si="8211">LEFT(A6850,(FIND(" miles",A6850,1)-1))</f>
        <v>3</v>
      </c>
    </row>
    <row r="6851" spans="1:5" ht="13.5" thickBot="1">
      <c r="A6851" s="7">
        <v>0</v>
      </c>
      <c r="B6851" s="2" t="s">
        <v>3139</v>
      </c>
      <c r="C6851" s="8" t="str">
        <f t="shared" ref="C6851" si="8212">MID(A6847,FIND(" - ",A6847)+3, 2)</f>
        <v>20</v>
      </c>
    </row>
    <row r="6852" spans="1:5" ht="13.5" thickBot="1">
      <c r="A6852" s="1" t="s">
        <v>3109</v>
      </c>
      <c r="B6852" s="2" t="s">
        <v>3138</v>
      </c>
      <c r="C6852" s="4" t="str">
        <f t="shared" ref="C6852" si="8213">LEFT(A6852,(FIND(" -",A6852,1)-1))</f>
        <v>4/17/2019</v>
      </c>
    </row>
    <row r="6853" spans="1:5" ht="13.5" thickBot="1">
      <c r="A6853" s="3" t="s">
        <v>1802</v>
      </c>
      <c r="B6853" s="2" t="s">
        <v>3140</v>
      </c>
      <c r="C6853" s="8" t="str">
        <f t="shared" ref="C6853:C6854" si="8214">MID(A6853,FIND(" - ",A6853)+3,LEN(A6853))</f>
        <v>20th &amp; Fairmount</v>
      </c>
      <c r="D6853" s="2" t="s">
        <v>3143</v>
      </c>
      <c r="E6853" s="4" t="str">
        <f t="shared" ref="E6853" si="8215">LEFT(A6853,(FIND(" checkout",A6853,1)-1))</f>
        <v>7:59 AM</v>
      </c>
    </row>
    <row r="6854" spans="1:5" ht="13.5" thickBot="1">
      <c r="A6854" s="5" t="s">
        <v>3110</v>
      </c>
      <c r="B6854" s="2" t="s">
        <v>3141</v>
      </c>
      <c r="C6854" s="8" t="str">
        <f t="shared" si="8214"/>
        <v>Health Sciences Drive</v>
      </c>
      <c r="D6854" s="2" t="s">
        <v>3144</v>
      </c>
      <c r="E6854" s="4" t="str">
        <f t="shared" ref="E6854" si="8216">LEFT(A6854,(FIND(" return",A6854,1)-1))</f>
        <v>8:19 AM</v>
      </c>
    </row>
    <row r="6855" spans="1:5" ht="13.5" thickBot="1">
      <c r="A6855" s="3" t="s">
        <v>68</v>
      </c>
      <c r="B6855" s="6" t="s">
        <v>3142</v>
      </c>
      <c r="C6855" s="4" t="str">
        <f t="shared" ref="C6855" si="8217">LEFT(A6855,(FIND(" miles",A6855,1)-1))</f>
        <v>3</v>
      </c>
    </row>
    <row r="6856" spans="1:5" ht="13.5" thickBot="1">
      <c r="A6856" s="7">
        <v>0</v>
      </c>
      <c r="B6856" s="2" t="s">
        <v>3139</v>
      </c>
      <c r="C6856" s="8" t="str">
        <f t="shared" ref="C6856" si="8218">MID(A6852,FIND(" - ",A6852)+3, 2)</f>
        <v>20</v>
      </c>
    </row>
    <row r="6857" spans="1:5" ht="13.5" thickBot="1">
      <c r="A6857" s="1" t="s">
        <v>3111</v>
      </c>
      <c r="B6857" s="2" t="s">
        <v>3138</v>
      </c>
      <c r="C6857" s="4" t="str">
        <f t="shared" ref="C6857" si="8219">LEFT(A6857,(FIND(" -",A6857,1)-1))</f>
        <v>4/18/2019</v>
      </c>
    </row>
    <row r="6858" spans="1:5" ht="13.5" thickBot="1">
      <c r="A6858" s="3" t="s">
        <v>1968</v>
      </c>
      <c r="B6858" s="2" t="s">
        <v>3140</v>
      </c>
      <c r="C6858" s="8" t="str">
        <f t="shared" ref="C6858:C6859" si="8220">MID(A6858,FIND(" - ",A6858)+3,LEN(A6858))</f>
        <v>20th &amp; Fairmount</v>
      </c>
      <c r="D6858" s="2" t="s">
        <v>3143</v>
      </c>
      <c r="E6858" s="4" t="str">
        <f t="shared" ref="E6858" si="8221">LEFT(A6858,(FIND(" checkout",A6858,1)-1))</f>
        <v>8:12 AM</v>
      </c>
    </row>
    <row r="6859" spans="1:5" ht="13.5" thickBot="1">
      <c r="A6859" s="5" t="s">
        <v>3112</v>
      </c>
      <c r="B6859" s="2" t="s">
        <v>3141</v>
      </c>
      <c r="C6859" s="8" t="str">
        <f t="shared" si="8220"/>
        <v>Health Sciences Drive</v>
      </c>
      <c r="D6859" s="2" t="s">
        <v>3144</v>
      </c>
      <c r="E6859" s="4" t="str">
        <f t="shared" ref="E6859" si="8222">LEFT(A6859,(FIND(" return",A6859,1)-1))</f>
        <v>8:30 AM</v>
      </c>
    </row>
    <row r="6860" spans="1:5" ht="13.5" thickBot="1">
      <c r="A6860" s="3" t="s">
        <v>2696</v>
      </c>
      <c r="B6860" s="6" t="s">
        <v>3142</v>
      </c>
      <c r="C6860" s="4" t="str">
        <f t="shared" ref="C6860" si="8223">LEFT(A6860,(FIND(" miles",A6860,1)-1))</f>
        <v>2</v>
      </c>
    </row>
    <row r="6861" spans="1:5" ht="13.5" thickBot="1">
      <c r="A6861" s="7">
        <v>0</v>
      </c>
      <c r="B6861" s="2" t="s">
        <v>3139</v>
      </c>
      <c r="C6861" s="8" t="str">
        <f t="shared" ref="C6861" si="8224">MID(A6857,FIND(" - ",A6857)+3, 2)</f>
        <v>18</v>
      </c>
    </row>
    <row r="6862" spans="1:5" ht="13.5" thickBot="1">
      <c r="A6862" s="1" t="s">
        <v>3113</v>
      </c>
      <c r="B6862" s="2" t="s">
        <v>3138</v>
      </c>
      <c r="C6862" s="4" t="str">
        <f t="shared" ref="C6862" si="8225">LEFT(A6862,(FIND(" -",A6862,1)-1))</f>
        <v>4/18/2019</v>
      </c>
    </row>
    <row r="6863" spans="1:5" ht="13.5" thickBot="1">
      <c r="A6863" s="3" t="s">
        <v>3114</v>
      </c>
      <c r="B6863" s="2" t="s">
        <v>3140</v>
      </c>
      <c r="C6863" s="8" t="str">
        <f t="shared" ref="C6863:C6864" si="8226">MID(A6863,FIND(" - ",A6863)+3,LEN(A6863))</f>
        <v>Health Sciences Drive</v>
      </c>
      <c r="D6863" s="2" t="s">
        <v>3143</v>
      </c>
      <c r="E6863" s="4" t="str">
        <f t="shared" ref="E6863" si="8227">LEFT(A6863,(FIND(" checkout",A6863,1)-1))</f>
        <v>4:38 PM</v>
      </c>
    </row>
    <row r="6864" spans="1:5" ht="13.5" thickBot="1">
      <c r="A6864" s="5" t="s">
        <v>3115</v>
      </c>
      <c r="B6864" s="2" t="s">
        <v>3141</v>
      </c>
      <c r="C6864" s="8" t="str">
        <f t="shared" si="8226"/>
        <v>20th &amp; Fairmount</v>
      </c>
      <c r="D6864" s="2" t="s">
        <v>3144</v>
      </c>
      <c r="E6864" s="4" t="str">
        <f t="shared" ref="E6864" si="8228">LEFT(A6864,(FIND(" return",A6864,1)-1))</f>
        <v>4:55 PM</v>
      </c>
    </row>
    <row r="6865" spans="1:5" ht="13.5" thickBot="1">
      <c r="A6865" s="3" t="s">
        <v>2696</v>
      </c>
      <c r="B6865" s="6" t="s">
        <v>3142</v>
      </c>
      <c r="C6865" s="4" t="str">
        <f t="shared" ref="C6865" si="8229">LEFT(A6865,(FIND(" miles",A6865,1)-1))</f>
        <v>2</v>
      </c>
    </row>
    <row r="6866" spans="1:5" ht="13.5" thickBot="1">
      <c r="A6866" s="7">
        <v>0</v>
      </c>
      <c r="B6866" s="2" t="s">
        <v>3139</v>
      </c>
      <c r="C6866" s="8" t="str">
        <f t="shared" ref="C6866" si="8230">MID(A6862,FIND(" - ",A6862)+3, 2)</f>
        <v>17</v>
      </c>
    </row>
    <row r="6867" spans="1:5" ht="13.5" thickBot="1">
      <c r="A6867" s="1" t="s">
        <v>3116</v>
      </c>
      <c r="B6867" s="2" t="s">
        <v>3138</v>
      </c>
      <c r="C6867" s="4" t="str">
        <f t="shared" ref="C6867" si="8231">LEFT(A6867,(FIND(" -",A6867,1)-1))</f>
        <v>4/19/2019</v>
      </c>
    </row>
    <row r="6868" spans="1:5" ht="13.5" thickBot="1">
      <c r="A6868" s="3" t="s">
        <v>3117</v>
      </c>
      <c r="B6868" s="2" t="s">
        <v>3140</v>
      </c>
      <c r="C6868" s="8" t="str">
        <f t="shared" ref="C6868:C6869" si="8232">MID(A6868,FIND(" - ",A6868)+3,LEN(A6868))</f>
        <v>20th &amp; Fairmount</v>
      </c>
      <c r="D6868" s="2" t="s">
        <v>3143</v>
      </c>
      <c r="E6868" s="4" t="str">
        <f t="shared" ref="E6868" si="8233">LEFT(A6868,(FIND(" checkout",A6868,1)-1))</f>
        <v>7:50 AM</v>
      </c>
    </row>
    <row r="6869" spans="1:5" ht="13.5" thickBot="1">
      <c r="A6869" s="5" t="s">
        <v>3118</v>
      </c>
      <c r="B6869" s="2" t="s">
        <v>3141</v>
      </c>
      <c r="C6869" s="8" t="str">
        <f t="shared" si="8232"/>
        <v>Health Sciences Drive</v>
      </c>
      <c r="D6869" s="2" t="s">
        <v>3144</v>
      </c>
      <c r="E6869" s="4" t="str">
        <f t="shared" ref="E6869" si="8234">LEFT(A6869,(FIND(" return",A6869,1)-1))</f>
        <v>8:09 AM</v>
      </c>
    </row>
    <row r="6870" spans="1:5" ht="13.5" thickBot="1">
      <c r="A6870" s="3" t="s">
        <v>2696</v>
      </c>
      <c r="B6870" s="6" t="s">
        <v>3142</v>
      </c>
      <c r="C6870" s="4" t="str">
        <f t="shared" ref="C6870" si="8235">LEFT(A6870,(FIND(" miles",A6870,1)-1))</f>
        <v>2</v>
      </c>
    </row>
    <row r="6871" spans="1:5" ht="13.5" thickBot="1">
      <c r="A6871" s="7">
        <v>0</v>
      </c>
      <c r="B6871" s="2" t="s">
        <v>3139</v>
      </c>
      <c r="C6871" s="8" t="str">
        <f t="shared" ref="C6871" si="8236">MID(A6867,FIND(" - ",A6867)+3, 2)</f>
        <v>19</v>
      </c>
    </row>
    <row r="6872" spans="1:5" ht="13.5" thickBot="1">
      <c r="A6872" s="1" t="s">
        <v>3119</v>
      </c>
      <c r="B6872" s="2" t="s">
        <v>3138</v>
      </c>
      <c r="C6872" s="4" t="str">
        <f t="shared" ref="C6872" si="8237">LEFT(A6872,(FIND(" -",A6872,1)-1))</f>
        <v>4/19/2019</v>
      </c>
    </row>
    <row r="6873" spans="1:5" ht="13.5" thickBot="1">
      <c r="A6873" s="3" t="s">
        <v>3120</v>
      </c>
      <c r="B6873" s="2" t="s">
        <v>3140</v>
      </c>
      <c r="C6873" s="8" t="str">
        <f t="shared" ref="C6873:C6874" si="8238">MID(A6873,FIND(" - ",A6873)+3,LEN(A6873))</f>
        <v>Health Sciences Drive</v>
      </c>
      <c r="D6873" s="2" t="s">
        <v>3143</v>
      </c>
      <c r="E6873" s="4" t="str">
        <f t="shared" ref="E6873" si="8239">LEFT(A6873,(FIND(" checkout",A6873,1)-1))</f>
        <v>2:36 PM</v>
      </c>
    </row>
    <row r="6874" spans="1:5" ht="13.5" thickBot="1">
      <c r="A6874" s="5" t="s">
        <v>3121</v>
      </c>
      <c r="B6874" s="2" t="s">
        <v>3141</v>
      </c>
      <c r="C6874" s="8" t="str">
        <f t="shared" si="8238"/>
        <v>20th &amp; Fairmount</v>
      </c>
      <c r="D6874" s="2" t="s">
        <v>3144</v>
      </c>
      <c r="E6874" s="4" t="str">
        <f t="shared" ref="E6874" si="8240">LEFT(A6874,(FIND(" return",A6874,1)-1))</f>
        <v>2:53 PM</v>
      </c>
    </row>
    <row r="6875" spans="1:5" ht="13.5" thickBot="1">
      <c r="A6875" s="3" t="s">
        <v>2696</v>
      </c>
      <c r="B6875" s="6" t="s">
        <v>3142</v>
      </c>
      <c r="C6875" s="4" t="str">
        <f t="shared" ref="C6875" si="8241">LEFT(A6875,(FIND(" miles",A6875,1)-1))</f>
        <v>2</v>
      </c>
    </row>
    <row r="6876" spans="1:5" ht="13.5" thickBot="1">
      <c r="A6876" s="7">
        <v>0</v>
      </c>
      <c r="B6876" s="2" t="s">
        <v>3139</v>
      </c>
      <c r="C6876" s="8" t="str">
        <f t="shared" ref="C6876" si="8242">MID(A6872,FIND(" - ",A6872)+3, 2)</f>
        <v>17</v>
      </c>
    </row>
    <row r="6877" spans="1:5" ht="13.5" thickBot="1">
      <c r="A6877" s="1" t="s">
        <v>3122</v>
      </c>
      <c r="B6877" s="2" t="s">
        <v>3138</v>
      </c>
      <c r="C6877" s="4" t="str">
        <f t="shared" ref="C6877" si="8243">LEFT(A6877,(FIND(" -",A6877,1)-1))</f>
        <v>4/22/2019</v>
      </c>
    </row>
    <row r="6878" spans="1:5" ht="13.5" thickBot="1">
      <c r="A6878" s="3" t="s">
        <v>1588</v>
      </c>
      <c r="B6878" s="2" t="s">
        <v>3140</v>
      </c>
      <c r="C6878" s="8" t="str">
        <f t="shared" ref="C6878:C6879" si="8244">MID(A6878,FIND(" - ",A6878)+3,LEN(A6878))</f>
        <v>20th &amp; Fairmount</v>
      </c>
      <c r="D6878" s="2" t="s">
        <v>3143</v>
      </c>
      <c r="E6878" s="4" t="str">
        <f t="shared" ref="E6878" si="8245">LEFT(A6878,(FIND(" checkout",A6878,1)-1))</f>
        <v>8:02 AM</v>
      </c>
    </row>
    <row r="6879" spans="1:5" ht="13.5" thickBot="1">
      <c r="A6879" s="5" t="s">
        <v>3048</v>
      </c>
      <c r="B6879" s="2" t="s">
        <v>3141</v>
      </c>
      <c r="C6879" s="8" t="str">
        <f t="shared" si="8244"/>
        <v>Health Sciences Drive</v>
      </c>
      <c r="D6879" s="2" t="s">
        <v>3144</v>
      </c>
      <c r="E6879" s="4" t="str">
        <f t="shared" ref="E6879" si="8246">LEFT(A6879,(FIND(" return",A6879,1)-1))</f>
        <v>8:22 AM</v>
      </c>
    </row>
    <row r="6880" spans="1:5" ht="13.5" thickBot="1">
      <c r="A6880" s="3" t="s">
        <v>68</v>
      </c>
      <c r="B6880" s="6" t="s">
        <v>3142</v>
      </c>
      <c r="C6880" s="4" t="str">
        <f t="shared" ref="C6880" si="8247">LEFT(A6880,(FIND(" miles",A6880,1)-1))</f>
        <v>3</v>
      </c>
    </row>
    <row r="6881" spans="1:5" ht="13.5" thickBot="1">
      <c r="A6881" s="7">
        <v>0</v>
      </c>
      <c r="B6881" s="2" t="s">
        <v>3139</v>
      </c>
      <c r="C6881" s="8" t="str">
        <f t="shared" ref="C6881" si="8248">MID(A6877,FIND(" - ",A6877)+3, 2)</f>
        <v>20</v>
      </c>
    </row>
    <row r="6882" spans="1:5" ht="13.5" thickBot="1">
      <c r="A6882" s="1" t="s">
        <v>3123</v>
      </c>
      <c r="B6882" s="2" t="s">
        <v>3138</v>
      </c>
      <c r="C6882" s="4" t="str">
        <f t="shared" ref="C6882" si="8249">LEFT(A6882,(FIND(" -",A6882,1)-1))</f>
        <v>4/22/2019</v>
      </c>
    </row>
    <row r="6883" spans="1:5" ht="13.5" thickBot="1">
      <c r="A6883" s="3" t="s">
        <v>3124</v>
      </c>
      <c r="B6883" s="2" t="s">
        <v>3140</v>
      </c>
      <c r="C6883" s="8" t="str">
        <f t="shared" ref="C6883:C6884" si="8250">MID(A6883,FIND(" - ",A6883)+3,LEN(A6883))</f>
        <v>Health Sciences Drive</v>
      </c>
      <c r="D6883" s="2" t="s">
        <v>3143</v>
      </c>
      <c r="E6883" s="4" t="str">
        <f t="shared" ref="E6883" si="8251">LEFT(A6883,(FIND(" checkout",A6883,1)-1))</f>
        <v>4:33 PM</v>
      </c>
    </row>
    <row r="6884" spans="1:5" ht="13.5" thickBot="1">
      <c r="A6884" s="5" t="s">
        <v>2134</v>
      </c>
      <c r="B6884" s="2" t="s">
        <v>3141</v>
      </c>
      <c r="C6884" s="8" t="str">
        <f t="shared" si="8250"/>
        <v>20th &amp; Fairmount</v>
      </c>
      <c r="D6884" s="2" t="s">
        <v>3144</v>
      </c>
      <c r="E6884" s="4" t="str">
        <f t="shared" ref="E6884" si="8252">LEFT(A6884,(FIND(" return",A6884,1)-1))</f>
        <v>4:50 PM</v>
      </c>
    </row>
    <row r="6885" spans="1:5" ht="13.5" thickBot="1">
      <c r="A6885" s="3" t="s">
        <v>2696</v>
      </c>
      <c r="B6885" s="6" t="s">
        <v>3142</v>
      </c>
      <c r="C6885" s="4" t="str">
        <f t="shared" ref="C6885" si="8253">LEFT(A6885,(FIND(" miles",A6885,1)-1))</f>
        <v>2</v>
      </c>
    </row>
    <row r="6886" spans="1:5" ht="13.5" thickBot="1">
      <c r="A6886" s="7">
        <v>0</v>
      </c>
      <c r="B6886" s="2" t="s">
        <v>3139</v>
      </c>
      <c r="C6886" s="8" t="str">
        <f t="shared" ref="C6886" si="8254">MID(A6882,FIND(" - ",A6882)+3, 2)</f>
        <v>17</v>
      </c>
    </row>
    <row r="6887" spans="1:5" ht="13.5" thickBot="1">
      <c r="A6887" s="1" t="s">
        <v>3125</v>
      </c>
      <c r="B6887" s="2" t="s">
        <v>3138</v>
      </c>
      <c r="C6887" s="4" t="str">
        <f t="shared" ref="C6887" si="8255">LEFT(A6887,(FIND(" -",A6887,1)-1))</f>
        <v>4/23/2019</v>
      </c>
    </row>
    <row r="6888" spans="1:5" ht="13.5" thickBot="1">
      <c r="A6888" s="3" t="s">
        <v>3063</v>
      </c>
      <c r="B6888" s="2" t="s">
        <v>3140</v>
      </c>
      <c r="C6888" s="8" t="str">
        <f t="shared" ref="C6888:C6889" si="8256">MID(A6888,FIND(" - ",A6888)+3,LEN(A6888))</f>
        <v>20th &amp; Fairmount</v>
      </c>
      <c r="D6888" s="2" t="s">
        <v>3143</v>
      </c>
      <c r="E6888" s="4" t="str">
        <f t="shared" ref="E6888" si="8257">LEFT(A6888,(FIND(" checkout",A6888,1)-1))</f>
        <v>7:56 AM</v>
      </c>
    </row>
    <row r="6889" spans="1:5" ht="13.5" thickBot="1">
      <c r="A6889" s="5" t="s">
        <v>3126</v>
      </c>
      <c r="B6889" s="2" t="s">
        <v>3141</v>
      </c>
      <c r="C6889" s="8" t="str">
        <f t="shared" si="8256"/>
        <v>Health Sciences Drive</v>
      </c>
      <c r="D6889" s="2" t="s">
        <v>3144</v>
      </c>
      <c r="E6889" s="4" t="str">
        <f t="shared" ref="E6889" si="8258">LEFT(A6889,(FIND(" return",A6889,1)-1))</f>
        <v>8:15 AM</v>
      </c>
    </row>
    <row r="6890" spans="1:5" ht="13.5" thickBot="1">
      <c r="A6890" s="3" t="s">
        <v>2696</v>
      </c>
      <c r="B6890" s="6" t="s">
        <v>3142</v>
      </c>
      <c r="C6890" s="4" t="str">
        <f t="shared" ref="C6890" si="8259">LEFT(A6890,(FIND(" miles",A6890,1)-1))</f>
        <v>2</v>
      </c>
    </row>
    <row r="6891" spans="1:5" ht="13.5" thickBot="1">
      <c r="A6891" s="7">
        <v>0</v>
      </c>
      <c r="B6891" s="2" t="s">
        <v>3139</v>
      </c>
      <c r="C6891" s="8" t="str">
        <f t="shared" ref="C6891" si="8260">MID(A6887,FIND(" - ",A6887)+3, 2)</f>
        <v>19</v>
      </c>
    </row>
    <row r="6892" spans="1:5" ht="13.5" thickBot="1">
      <c r="A6892" s="1" t="s">
        <v>3125</v>
      </c>
      <c r="B6892" s="2" t="s">
        <v>3138</v>
      </c>
      <c r="C6892" s="4" t="str">
        <f t="shared" ref="C6892" si="8261">LEFT(A6892,(FIND(" -",A6892,1)-1))</f>
        <v>4/23/2019</v>
      </c>
    </row>
    <row r="6893" spans="1:5" ht="13.5" thickBot="1">
      <c r="A6893" s="3" t="s">
        <v>3050</v>
      </c>
      <c r="B6893" s="2" t="s">
        <v>3140</v>
      </c>
      <c r="C6893" s="8" t="str">
        <f t="shared" ref="C6893:C6894" si="8262">MID(A6893,FIND(" - ",A6893)+3,LEN(A6893))</f>
        <v>Health Sciences Drive</v>
      </c>
      <c r="D6893" s="2" t="s">
        <v>3143</v>
      </c>
      <c r="E6893" s="4" t="str">
        <f t="shared" ref="E6893" si="8263">LEFT(A6893,(FIND(" checkout",A6893,1)-1))</f>
        <v>4:32 PM</v>
      </c>
    </row>
    <row r="6894" spans="1:5" ht="13.5" thickBot="1">
      <c r="A6894" s="5" t="s">
        <v>3127</v>
      </c>
      <c r="B6894" s="2" t="s">
        <v>3141</v>
      </c>
      <c r="C6894" s="8" t="str">
        <f t="shared" si="8262"/>
        <v>20th &amp; Fairmount</v>
      </c>
      <c r="D6894" s="2" t="s">
        <v>3144</v>
      </c>
      <c r="E6894" s="4" t="str">
        <f t="shared" ref="E6894" si="8264">LEFT(A6894,(FIND(" return",A6894,1)-1))</f>
        <v>4:51 PM</v>
      </c>
    </row>
    <row r="6895" spans="1:5" ht="13.5" thickBot="1">
      <c r="A6895" s="3" t="s">
        <v>2696</v>
      </c>
      <c r="B6895" s="6" t="s">
        <v>3142</v>
      </c>
      <c r="C6895" s="4" t="str">
        <f t="shared" ref="C6895" si="8265">LEFT(A6895,(FIND(" miles",A6895,1)-1))</f>
        <v>2</v>
      </c>
    </row>
    <row r="6896" spans="1:5" ht="13.5" thickBot="1">
      <c r="A6896" s="7">
        <v>0</v>
      </c>
      <c r="B6896" s="2" t="s">
        <v>3139</v>
      </c>
      <c r="C6896" s="8" t="str">
        <f t="shared" ref="C6896" si="8266">MID(A6892,FIND(" - ",A6892)+3, 2)</f>
        <v>19</v>
      </c>
    </row>
    <row r="6897" spans="1:5" ht="13.5" thickBot="1">
      <c r="A6897" s="1" t="s">
        <v>3128</v>
      </c>
      <c r="B6897" s="2" t="s">
        <v>3138</v>
      </c>
      <c r="C6897" s="4" t="str">
        <f t="shared" ref="C6897" si="8267">LEFT(A6897,(FIND(" -",A6897,1)-1))</f>
        <v>4/23/2019</v>
      </c>
    </row>
    <row r="6898" spans="1:5" ht="13.5" thickBot="1">
      <c r="A6898" s="3" t="s">
        <v>3129</v>
      </c>
      <c r="B6898" s="2" t="s">
        <v>3140</v>
      </c>
      <c r="C6898" s="8" t="str">
        <f t="shared" ref="C6898:C6899" si="8268">MID(A6898,FIND(" - ",A6898)+3,LEN(A6898))</f>
        <v>20th &amp; Fairmount</v>
      </c>
      <c r="D6898" s="2" t="s">
        <v>3143</v>
      </c>
      <c r="E6898" s="4" t="str">
        <f t="shared" ref="E6898" si="8269">LEFT(A6898,(FIND(" checkout",A6898,1)-1))</f>
        <v>5:26 PM</v>
      </c>
    </row>
    <row r="6899" spans="1:5" ht="13.5" thickBot="1">
      <c r="A6899" s="5" t="s">
        <v>3130</v>
      </c>
      <c r="B6899" s="2" t="s">
        <v>3141</v>
      </c>
      <c r="C6899" s="8" t="str">
        <f t="shared" si="8268"/>
        <v>48th &amp; Spruce</v>
      </c>
      <c r="D6899" s="2" t="s">
        <v>3144</v>
      </c>
      <c r="E6899" s="4" t="str">
        <f t="shared" ref="E6899" si="8270">LEFT(A6899,(FIND(" return",A6899,1)-1))</f>
        <v>5:53 PM</v>
      </c>
    </row>
    <row r="6900" spans="1:5" ht="13.5" thickBot="1">
      <c r="A6900" s="3" t="s">
        <v>3131</v>
      </c>
      <c r="B6900" s="6" t="s">
        <v>3142</v>
      </c>
      <c r="C6900" s="4" t="str">
        <f t="shared" ref="C6900" si="8271">LEFT(A6900,(FIND(" miles",A6900,1)-1))</f>
        <v>4</v>
      </c>
    </row>
    <row r="6901" spans="1:5" ht="13.5" thickBot="1">
      <c r="A6901" s="7">
        <v>0</v>
      </c>
      <c r="B6901" s="2" t="s">
        <v>3139</v>
      </c>
      <c r="C6901" s="8" t="str">
        <f t="shared" ref="C6901" si="8272">MID(A6897,FIND(" - ",A6897)+3, 2)</f>
        <v>27</v>
      </c>
    </row>
    <row r="6902" spans="1:5" ht="13.5" thickBot="1">
      <c r="A6902" s="1" t="s">
        <v>3132</v>
      </c>
      <c r="B6902" s="2" t="s">
        <v>3138</v>
      </c>
      <c r="C6902" s="4" t="str">
        <f t="shared" ref="C6902" si="8273">LEFT(A6902,(FIND(" -",A6902,1)-1))</f>
        <v>4/23/2019</v>
      </c>
    </row>
    <row r="6903" spans="1:5" ht="13.5" thickBot="1">
      <c r="A6903" s="3" t="s">
        <v>3133</v>
      </c>
      <c r="B6903" s="2" t="s">
        <v>3140</v>
      </c>
      <c r="C6903" s="8" t="str">
        <f t="shared" ref="C6903:C6904" si="8274">MID(A6903,FIND(" - ",A6903)+3,LEN(A6903))</f>
        <v>43rd &amp; Chester, Clark Park</v>
      </c>
      <c r="D6903" s="2" t="s">
        <v>3143</v>
      </c>
      <c r="E6903" s="4" t="str">
        <f t="shared" ref="E6903" si="8275">LEFT(A6903,(FIND(" checkout",A6903,1)-1))</f>
        <v>8:22 PM</v>
      </c>
    </row>
    <row r="6904" spans="1:5" ht="13.5" thickBot="1">
      <c r="A6904" s="5" t="s">
        <v>3134</v>
      </c>
      <c r="B6904" s="2" t="s">
        <v>3141</v>
      </c>
      <c r="C6904" s="8" t="str">
        <f t="shared" si="8274"/>
        <v>20th &amp; Fairmount</v>
      </c>
      <c r="D6904" s="2" t="s">
        <v>3144</v>
      </c>
      <c r="E6904" s="4" t="str">
        <f t="shared" ref="E6904" si="8276">LEFT(A6904,(FIND(" return",A6904,1)-1))</f>
        <v>8:45 PM</v>
      </c>
    </row>
    <row r="6905" spans="1:5" ht="13.5" thickBot="1">
      <c r="A6905" s="3" t="s">
        <v>68</v>
      </c>
      <c r="B6905" s="6" t="s">
        <v>3142</v>
      </c>
      <c r="C6905" s="4" t="str">
        <f t="shared" ref="C6905" si="8277">LEFT(A6905,(FIND(" miles",A6905,1)-1))</f>
        <v>3</v>
      </c>
    </row>
    <row r="6906" spans="1:5" ht="13.5" thickBot="1">
      <c r="A6906" s="7">
        <v>0</v>
      </c>
      <c r="B6906" s="2" t="s">
        <v>3139</v>
      </c>
      <c r="C6906" s="8" t="str">
        <f t="shared" ref="C6906" si="8278">MID(A6902,FIND(" - ",A6902)+3, 2)</f>
        <v>23</v>
      </c>
    </row>
    <row r="6907" spans="1:5" ht="13.5" thickBot="1">
      <c r="A6907" s="1" t="s">
        <v>3135</v>
      </c>
      <c r="B6907" s="2" t="s">
        <v>3138</v>
      </c>
      <c r="C6907" s="4" t="str">
        <f t="shared" ref="C6907" si="8279">LEFT(A6907,(FIND(" -",A6907,1)-1))</f>
        <v>4/24/2019</v>
      </c>
    </row>
    <row r="6908" spans="1:5" ht="13.5" thickBot="1">
      <c r="A6908" s="3" t="s">
        <v>3136</v>
      </c>
      <c r="B6908" s="2" t="s">
        <v>3140</v>
      </c>
      <c r="C6908" s="8" t="str">
        <f t="shared" ref="C6908:C6909" si="8280">MID(A6908,FIND(" - ",A6908)+3,LEN(A6908))</f>
        <v>20th &amp; Fairmount</v>
      </c>
      <c r="D6908" s="2" t="s">
        <v>3143</v>
      </c>
      <c r="E6908" s="4" t="str">
        <f t="shared" ref="E6908" si="8281">LEFT(A6908,(FIND(" checkout",A6908,1)-1))</f>
        <v>7:17 AM</v>
      </c>
    </row>
    <row r="6909" spans="1:5" ht="13.5" thickBot="1">
      <c r="A6909" s="5" t="s">
        <v>3137</v>
      </c>
      <c r="B6909" s="2" t="s">
        <v>3141</v>
      </c>
      <c r="C6909" s="8" t="str">
        <f t="shared" si="8280"/>
        <v>Health Sciences Drive</v>
      </c>
      <c r="D6909" s="2" t="s">
        <v>3144</v>
      </c>
      <c r="E6909" s="4" t="str">
        <f t="shared" ref="E6909" si="8282">LEFT(A6909,(FIND(" return",A6909,1)-1))</f>
        <v>7:37 AM</v>
      </c>
    </row>
    <row r="6910" spans="1:5" ht="13.5" thickBot="1">
      <c r="A6910" s="3" t="s">
        <v>68</v>
      </c>
      <c r="B6910" s="6" t="s">
        <v>3142</v>
      </c>
      <c r="C6910" s="4" t="str">
        <f t="shared" ref="C6910" si="8283">LEFT(A6910,(FIND(" miles",A6910,1)-1))</f>
        <v>3</v>
      </c>
    </row>
    <row r="6911" spans="1:5" ht="13.5" thickBot="1">
      <c r="A6911" s="7">
        <v>0</v>
      </c>
      <c r="B6911" s="2" t="s">
        <v>3139</v>
      </c>
      <c r="C6911" s="8" t="str">
        <f t="shared" ref="C6911" si="8284">MID(A6907,FIND(" - ",A6907)+3, 2)</f>
        <v>20</v>
      </c>
    </row>
    <row r="6912" spans="1:5" ht="18.75" thickBot="1">
      <c r="A6912" s="9" t="s">
        <v>3149</v>
      </c>
      <c r="B6912" s="2" t="s">
        <v>3138</v>
      </c>
      <c r="C6912" s="4" t="str">
        <f t="shared" ref="C6912" si="8285">LEFT(A6912,(FIND(" -",A6912,1)-1))</f>
        <v>4/24/2019</v>
      </c>
    </row>
    <row r="6913" spans="1:5" ht="15.75" thickBot="1">
      <c r="A6913" s="10" t="s">
        <v>3150</v>
      </c>
      <c r="B6913" s="2" t="s">
        <v>3140</v>
      </c>
      <c r="C6913" s="8" t="str">
        <f t="shared" ref="C6913:C6914" si="8286">MID(A6913,FIND(" - ",A6913)+3,LEN(A6913))</f>
        <v>Health Sciences Drive</v>
      </c>
      <c r="D6913" s="2" t="s">
        <v>3143</v>
      </c>
      <c r="E6913" s="4" t="str">
        <f t="shared" ref="E6913" si="8287">LEFT(A6913,(FIND(" checkout",A6913,1)-1))</f>
        <v>4:10 PM</v>
      </c>
    </row>
    <row r="6914" spans="1:5" ht="15.75" thickBot="1">
      <c r="A6914" s="11" t="s">
        <v>3151</v>
      </c>
      <c r="B6914" s="2" t="s">
        <v>3141</v>
      </c>
      <c r="C6914" s="8" t="str">
        <f t="shared" si="8286"/>
        <v>23rd &amp; Fairmount</v>
      </c>
      <c r="D6914" s="2" t="s">
        <v>3144</v>
      </c>
      <c r="E6914" s="4" t="str">
        <f t="shared" ref="E6914" si="8288">LEFT(A6914,(FIND(" return",A6914,1)-1))</f>
        <v>4:25 PM</v>
      </c>
    </row>
    <row r="6915" spans="1:5" ht="15.75" thickBot="1">
      <c r="A6915" s="10" t="s">
        <v>2696</v>
      </c>
      <c r="B6915" s="6" t="s">
        <v>3142</v>
      </c>
      <c r="C6915" s="4" t="str">
        <f t="shared" ref="C6915" si="8289">LEFT(A6915,(FIND(" miles",A6915,1)-1))</f>
        <v>2</v>
      </c>
    </row>
    <row r="6916" spans="1:5" ht="15.75" thickBot="1">
      <c r="A6916" s="12">
        <v>0</v>
      </c>
      <c r="B6916" s="2" t="s">
        <v>3139</v>
      </c>
      <c r="C6916" s="8" t="str">
        <f t="shared" ref="C6916" si="8290">MID(A6912,FIND(" - ",A6912)+3, 2)</f>
        <v>15</v>
      </c>
    </row>
    <row r="6917" spans="1:5" ht="18.75" thickBot="1">
      <c r="A6917" s="9" t="s">
        <v>3152</v>
      </c>
      <c r="B6917" s="2" t="s">
        <v>3138</v>
      </c>
      <c r="C6917" s="4" t="str">
        <f t="shared" ref="C6917" si="8291">LEFT(A6917,(FIND(" -",A6917,1)-1))</f>
        <v>4/25/2019</v>
      </c>
    </row>
    <row r="6918" spans="1:5" ht="15.75" thickBot="1">
      <c r="A6918" s="10" t="s">
        <v>1578</v>
      </c>
      <c r="B6918" s="2" t="s">
        <v>3140</v>
      </c>
      <c r="C6918" s="8" t="str">
        <f t="shared" ref="C6918:C6919" si="8292">MID(A6918,FIND(" - ",A6918)+3,LEN(A6918))</f>
        <v>20th &amp; Fairmount</v>
      </c>
      <c r="D6918" s="2" t="s">
        <v>3143</v>
      </c>
      <c r="E6918" s="4" t="str">
        <f t="shared" ref="E6918" si="8293">LEFT(A6918,(FIND(" checkout",A6918,1)-1))</f>
        <v>7:58 AM</v>
      </c>
    </row>
    <row r="6919" spans="1:5" ht="15.75" thickBot="1">
      <c r="A6919" s="11" t="s">
        <v>3153</v>
      </c>
      <c r="B6919" s="2" t="s">
        <v>3141</v>
      </c>
      <c r="C6919" s="8" t="str">
        <f t="shared" si="8292"/>
        <v>Health Sciences Drive</v>
      </c>
      <c r="D6919" s="2" t="s">
        <v>3144</v>
      </c>
      <c r="E6919" s="4" t="str">
        <f t="shared" ref="E6919" si="8294">LEFT(A6919,(FIND(" return",A6919,1)-1))</f>
        <v>8:16 AM</v>
      </c>
    </row>
    <row r="6920" spans="1:5" ht="15.75" thickBot="1">
      <c r="A6920" s="10" t="s">
        <v>2696</v>
      </c>
      <c r="B6920" s="6" t="s">
        <v>3142</v>
      </c>
      <c r="C6920" s="4" t="str">
        <f t="shared" ref="C6920" si="8295">LEFT(A6920,(FIND(" miles",A6920,1)-1))</f>
        <v>2</v>
      </c>
    </row>
    <row r="6921" spans="1:5" ht="15.75" thickBot="1">
      <c r="A6921" s="12">
        <v>0</v>
      </c>
      <c r="B6921" s="2" t="s">
        <v>3139</v>
      </c>
      <c r="C6921" s="8" t="str">
        <f t="shared" ref="C6921" si="8296">MID(A6917,FIND(" - ",A6917)+3, 2)</f>
        <v>18</v>
      </c>
    </row>
    <row r="6922" spans="1:5" ht="18.75" thickBot="1">
      <c r="A6922" s="9" t="s">
        <v>3154</v>
      </c>
      <c r="B6922" s="2" t="s">
        <v>3138</v>
      </c>
      <c r="C6922" s="4" t="str">
        <f t="shared" ref="C6922" si="8297">LEFT(A6922,(FIND(" -",A6922,1)-1))</f>
        <v>4/25/2019</v>
      </c>
    </row>
    <row r="6923" spans="1:5" ht="15.75" thickBot="1">
      <c r="A6923" s="10" t="s">
        <v>3155</v>
      </c>
      <c r="B6923" s="2" t="s">
        <v>3140</v>
      </c>
      <c r="C6923" s="8" t="str">
        <f t="shared" ref="C6923:C6924" si="8298">MID(A6923,FIND(" - ",A6923)+3,LEN(A6923))</f>
        <v>Health Sciences Drive</v>
      </c>
      <c r="D6923" s="2" t="s">
        <v>3143</v>
      </c>
      <c r="E6923" s="4" t="str">
        <f t="shared" ref="E6923" si="8299">LEFT(A6923,(FIND(" checkout",A6923,1)-1))</f>
        <v>4:35 PM</v>
      </c>
    </row>
    <row r="6924" spans="1:5" ht="15.75" thickBot="1">
      <c r="A6924" s="11" t="s">
        <v>3156</v>
      </c>
      <c r="B6924" s="2" t="s">
        <v>3141</v>
      </c>
      <c r="C6924" s="8" t="str">
        <f t="shared" si="8298"/>
        <v>Rodin Museum</v>
      </c>
      <c r="D6924" s="2" t="s">
        <v>3144</v>
      </c>
      <c r="E6924" s="4" t="str">
        <f t="shared" ref="E6924" si="8300">LEFT(A6924,(FIND(" return",A6924,1)-1))</f>
        <v>4:48 PM</v>
      </c>
    </row>
    <row r="6925" spans="1:5" ht="15.75" thickBot="1">
      <c r="A6925" s="10" t="s">
        <v>2716</v>
      </c>
      <c r="B6925" s="6" t="s">
        <v>3142</v>
      </c>
      <c r="C6925" s="4" t="str">
        <f t="shared" ref="C6925" si="8301">LEFT(A6925,(FIND(" miles",A6925,1)-1))</f>
        <v>1</v>
      </c>
    </row>
    <row r="6926" spans="1:5" ht="15.75" thickBot="1">
      <c r="A6926" s="12">
        <v>0</v>
      </c>
      <c r="B6926" s="2" t="s">
        <v>3139</v>
      </c>
      <c r="C6926" s="8" t="str">
        <f t="shared" ref="C6926" si="8302">MID(A6922,FIND(" - ",A6922)+3, 2)</f>
        <v>13</v>
      </c>
    </row>
    <row r="6927" spans="1:5" ht="18.75" thickBot="1">
      <c r="A6927" s="9" t="s">
        <v>3157</v>
      </c>
      <c r="B6927" s="2" t="s">
        <v>3138</v>
      </c>
      <c r="C6927" s="4" t="str">
        <f t="shared" ref="C6927" si="8303">LEFT(A6927,(FIND(" -",A6927,1)-1))</f>
        <v>4/26/2019</v>
      </c>
    </row>
    <row r="6928" spans="1:5" ht="15.75" thickBot="1">
      <c r="A6928" s="10" t="s">
        <v>1903</v>
      </c>
      <c r="B6928" s="2" t="s">
        <v>3140</v>
      </c>
      <c r="C6928" s="8" t="str">
        <f t="shared" ref="C6928:C6929" si="8304">MID(A6928,FIND(" - ",A6928)+3,LEN(A6928))</f>
        <v>20th &amp; Fairmount</v>
      </c>
      <c r="D6928" s="2" t="s">
        <v>3143</v>
      </c>
      <c r="E6928" s="4" t="str">
        <f t="shared" ref="E6928" si="8305">LEFT(A6928,(FIND(" checkout",A6928,1)-1))</f>
        <v>7:57 AM</v>
      </c>
    </row>
    <row r="6929" spans="1:5" ht="15.75" thickBot="1">
      <c r="A6929" s="11" t="s">
        <v>3105</v>
      </c>
      <c r="B6929" s="2" t="s">
        <v>3141</v>
      </c>
      <c r="C6929" s="8" t="str">
        <f t="shared" si="8304"/>
        <v>Health Sciences Drive</v>
      </c>
      <c r="D6929" s="2" t="s">
        <v>3144</v>
      </c>
      <c r="E6929" s="4" t="str">
        <f t="shared" ref="E6929" si="8306">LEFT(A6929,(FIND(" return",A6929,1)-1))</f>
        <v>8:17 AM</v>
      </c>
    </row>
    <row r="6930" spans="1:5" ht="15.75" thickBot="1">
      <c r="A6930" s="10" t="s">
        <v>68</v>
      </c>
      <c r="B6930" s="6" t="s">
        <v>3142</v>
      </c>
      <c r="C6930" s="4" t="str">
        <f t="shared" ref="C6930" si="8307">LEFT(A6930,(FIND(" miles",A6930,1)-1))</f>
        <v>3</v>
      </c>
    </row>
    <row r="6931" spans="1:5" ht="15.75" thickBot="1">
      <c r="A6931" s="12">
        <v>0</v>
      </c>
      <c r="B6931" s="2" t="s">
        <v>3139</v>
      </c>
      <c r="C6931" s="8" t="str">
        <f t="shared" ref="C6931" si="8308">MID(A6927,FIND(" - ",A6927)+3, 2)</f>
        <v>20</v>
      </c>
    </row>
    <row r="6932" spans="1:5" ht="18.75" thickBot="1">
      <c r="A6932" s="9" t="s">
        <v>3158</v>
      </c>
      <c r="B6932" s="2" t="s">
        <v>3138</v>
      </c>
      <c r="C6932" s="4" t="str">
        <f t="shared" ref="C6932" si="8309">LEFT(A6932,(FIND(" -",A6932,1)-1))</f>
        <v>4/29/2019</v>
      </c>
    </row>
    <row r="6933" spans="1:5" ht="15.75" thickBot="1">
      <c r="A6933" s="10" t="s">
        <v>1588</v>
      </c>
      <c r="B6933" s="2" t="s">
        <v>3140</v>
      </c>
      <c r="C6933" s="8" t="str">
        <f t="shared" ref="C6933:C6934" si="8310">MID(A6933,FIND(" - ",A6933)+3,LEN(A6933))</f>
        <v>20th &amp; Fairmount</v>
      </c>
      <c r="D6933" s="2" t="s">
        <v>3143</v>
      </c>
      <c r="E6933" s="4" t="str">
        <f t="shared" ref="E6933" si="8311">LEFT(A6933,(FIND(" checkout",A6933,1)-1))</f>
        <v>8:02 AM</v>
      </c>
    </row>
    <row r="6934" spans="1:5" ht="15.75" thickBot="1">
      <c r="A6934" s="11" t="s">
        <v>3159</v>
      </c>
      <c r="B6934" s="2" t="s">
        <v>3141</v>
      </c>
      <c r="C6934" s="8" t="str">
        <f t="shared" si="8310"/>
        <v>Indego Help Desk</v>
      </c>
      <c r="D6934" s="2" t="s">
        <v>3144</v>
      </c>
      <c r="E6934" s="4" t="str">
        <f t="shared" ref="E6934" si="8312">LEFT(A6934,(FIND(" return",A6934,1)-1))</f>
        <v>8:22 AM</v>
      </c>
    </row>
    <row r="6935" spans="1:5" ht="15.75" thickBot="1">
      <c r="A6935" s="10" t="s">
        <v>68</v>
      </c>
      <c r="B6935" s="6" t="s">
        <v>3142</v>
      </c>
      <c r="C6935" s="4" t="str">
        <f t="shared" ref="C6935" si="8313">LEFT(A6935,(FIND(" miles",A6935,1)-1))</f>
        <v>3</v>
      </c>
    </row>
    <row r="6936" spans="1:5" ht="15.75" thickBot="1">
      <c r="A6936" s="12">
        <v>0</v>
      </c>
      <c r="B6936" s="2" t="s">
        <v>3139</v>
      </c>
      <c r="C6936" s="8" t="str">
        <f t="shared" ref="C6936" si="8314">MID(A6932,FIND(" - ",A6932)+3, 2)</f>
        <v>20</v>
      </c>
    </row>
    <row r="6937" spans="1:5" ht="18.75" thickBot="1">
      <c r="A6937" s="9" t="s">
        <v>3160</v>
      </c>
      <c r="B6937" s="2" t="s">
        <v>3138</v>
      </c>
      <c r="C6937" s="4" t="str">
        <f t="shared" ref="C6937" si="8315">LEFT(A6937,(FIND(" -",A6937,1)-1))</f>
        <v>4/29/2019</v>
      </c>
    </row>
    <row r="6938" spans="1:5" ht="15.75" thickBot="1">
      <c r="A6938" s="10" t="s">
        <v>3155</v>
      </c>
      <c r="B6938" s="2" t="s">
        <v>3140</v>
      </c>
      <c r="C6938" s="8" t="str">
        <f t="shared" ref="C6938:C6939" si="8316">MID(A6938,FIND(" - ",A6938)+3,LEN(A6938))</f>
        <v>Health Sciences Drive</v>
      </c>
      <c r="D6938" s="2" t="s">
        <v>3143</v>
      </c>
      <c r="E6938" s="4" t="str">
        <f t="shared" ref="E6938" si="8317">LEFT(A6938,(FIND(" checkout",A6938,1)-1))</f>
        <v>4:35 PM</v>
      </c>
    </row>
    <row r="6939" spans="1:5" ht="15.75" thickBot="1">
      <c r="A6939" s="11" t="s">
        <v>2540</v>
      </c>
      <c r="B6939" s="2" t="s">
        <v>3141</v>
      </c>
      <c r="C6939" s="8" t="str">
        <f t="shared" si="8316"/>
        <v>23rd &amp; Fairmount</v>
      </c>
      <c r="D6939" s="2" t="s">
        <v>3144</v>
      </c>
      <c r="E6939" s="4" t="str">
        <f t="shared" ref="E6939" si="8318">LEFT(A6939,(FIND(" return",A6939,1)-1))</f>
        <v>4:50 PM</v>
      </c>
    </row>
    <row r="6940" spans="1:5" ht="15.75" thickBot="1">
      <c r="A6940" s="10" t="s">
        <v>2696</v>
      </c>
      <c r="B6940" s="6" t="s">
        <v>3142</v>
      </c>
      <c r="C6940" s="4" t="str">
        <f t="shared" ref="C6940" si="8319">LEFT(A6940,(FIND(" miles",A6940,1)-1))</f>
        <v>2</v>
      </c>
    </row>
    <row r="6941" spans="1:5" ht="15.75" thickBot="1">
      <c r="A6941" s="12">
        <v>0</v>
      </c>
      <c r="B6941" s="2" t="s">
        <v>3139</v>
      </c>
      <c r="C6941" s="8" t="str">
        <f t="shared" ref="C6941" si="8320">MID(A6937,FIND(" - ",A6937)+3, 2)</f>
        <v>15</v>
      </c>
    </row>
    <row r="6942" spans="1:5" ht="18.75" thickBot="1">
      <c r="A6942" s="9" t="s">
        <v>3161</v>
      </c>
      <c r="B6942" s="2" t="s">
        <v>3138</v>
      </c>
      <c r="C6942" s="4" t="str">
        <f t="shared" ref="C6942" si="8321">LEFT(A6942,(FIND(" -",A6942,1)-1))</f>
        <v>4/30/2019</v>
      </c>
    </row>
    <row r="6943" spans="1:5" ht="15.75" thickBot="1">
      <c r="A6943" s="10" t="s">
        <v>1588</v>
      </c>
      <c r="B6943" s="2" t="s">
        <v>3140</v>
      </c>
      <c r="C6943" s="8" t="str">
        <f t="shared" ref="C6943:C6944" si="8322">MID(A6943,FIND(" - ",A6943)+3,LEN(A6943))</f>
        <v>20th &amp; Fairmount</v>
      </c>
      <c r="D6943" s="2" t="s">
        <v>3143</v>
      </c>
      <c r="E6943" s="4" t="str">
        <f t="shared" ref="E6943" si="8323">LEFT(A6943,(FIND(" checkout",A6943,1)-1))</f>
        <v>8:02 AM</v>
      </c>
    </row>
    <row r="6944" spans="1:5" ht="15.75" thickBot="1">
      <c r="A6944" s="11" t="s">
        <v>3048</v>
      </c>
      <c r="B6944" s="2" t="s">
        <v>3141</v>
      </c>
      <c r="C6944" s="8" t="str">
        <f t="shared" si="8322"/>
        <v>Health Sciences Drive</v>
      </c>
      <c r="D6944" s="2" t="s">
        <v>3144</v>
      </c>
      <c r="E6944" s="4" t="str">
        <f t="shared" ref="E6944" si="8324">LEFT(A6944,(FIND(" return",A6944,1)-1))</f>
        <v>8:22 AM</v>
      </c>
    </row>
    <row r="6945" spans="1:5" ht="15.75" thickBot="1">
      <c r="A6945" s="10" t="s">
        <v>68</v>
      </c>
      <c r="B6945" s="6" t="s">
        <v>3142</v>
      </c>
      <c r="C6945" s="4" t="str">
        <f t="shared" ref="C6945" si="8325">LEFT(A6945,(FIND(" miles",A6945,1)-1))</f>
        <v>3</v>
      </c>
    </row>
    <row r="6946" spans="1:5" ht="15.75" thickBot="1">
      <c r="A6946" s="12">
        <v>0</v>
      </c>
      <c r="B6946" s="2" t="s">
        <v>3139</v>
      </c>
      <c r="C6946" s="8" t="str">
        <f t="shared" ref="C6946" si="8326">MID(A6942,FIND(" - ",A6942)+3, 2)</f>
        <v>20</v>
      </c>
    </row>
    <row r="6947" spans="1:5" ht="18.75" thickBot="1">
      <c r="A6947" s="9" t="s">
        <v>3162</v>
      </c>
      <c r="B6947" s="2" t="s">
        <v>3138</v>
      </c>
      <c r="C6947" s="4" t="str">
        <f t="shared" ref="C6947" si="8327">LEFT(A6947,(FIND(" -",A6947,1)-1))</f>
        <v>4/30/2019</v>
      </c>
    </row>
    <row r="6948" spans="1:5" ht="15.75" thickBot="1">
      <c r="A6948" s="10" t="s">
        <v>3163</v>
      </c>
      <c r="B6948" s="2" t="s">
        <v>3140</v>
      </c>
      <c r="C6948" s="8" t="str">
        <f t="shared" ref="C6948:C6949" si="8328">MID(A6948,FIND(" - ",A6948)+3,LEN(A6948))</f>
        <v>38th &amp; Spruce</v>
      </c>
      <c r="D6948" s="2" t="s">
        <v>3143</v>
      </c>
      <c r="E6948" s="4" t="str">
        <f t="shared" ref="E6948" si="8329">LEFT(A6948,(FIND(" checkout",A6948,1)-1))</f>
        <v>4:21 PM</v>
      </c>
    </row>
    <row r="6949" spans="1:5" ht="15.75" thickBot="1">
      <c r="A6949" s="11" t="s">
        <v>3164</v>
      </c>
      <c r="B6949" s="2" t="s">
        <v>3141</v>
      </c>
      <c r="C6949" s="8" t="str">
        <f t="shared" si="8328"/>
        <v>Rodin Museum</v>
      </c>
      <c r="D6949" s="2" t="s">
        <v>3144</v>
      </c>
      <c r="E6949" s="4" t="str">
        <f t="shared" ref="E6949" si="8330">LEFT(A6949,(FIND(" return",A6949,1)-1))</f>
        <v>4:35 PM</v>
      </c>
    </row>
    <row r="6950" spans="1:5" ht="15.75" thickBot="1">
      <c r="A6950" s="10" t="s">
        <v>2696</v>
      </c>
      <c r="B6950" s="6" t="s">
        <v>3142</v>
      </c>
      <c r="C6950" s="4" t="str">
        <f t="shared" ref="C6950" si="8331">LEFT(A6950,(FIND(" miles",A6950,1)-1))</f>
        <v>2</v>
      </c>
    </row>
    <row r="6951" spans="1:5" ht="15.75" thickBot="1">
      <c r="A6951" s="12">
        <v>0</v>
      </c>
      <c r="B6951" s="2" t="s">
        <v>3139</v>
      </c>
      <c r="C6951" s="8" t="str">
        <f t="shared" ref="C6951" si="8332">MID(A6947,FIND(" - ",A6947)+3, 2)</f>
        <v>14</v>
      </c>
    </row>
    <row r="6952" spans="1:5" ht="18.75" thickBot="1">
      <c r="A6952" s="9" t="s">
        <v>3165</v>
      </c>
      <c r="B6952" s="2" t="s">
        <v>3138</v>
      </c>
      <c r="C6952" s="4" t="str">
        <f t="shared" ref="C6952:C7012" si="8333">LEFT(A6952,(FIND(" -",A6952,1)-1))</f>
        <v>5/1/2019</v>
      </c>
    </row>
    <row r="6953" spans="1:5" ht="15.75" thickBot="1">
      <c r="A6953" s="10" t="s">
        <v>3166</v>
      </c>
      <c r="B6953" s="2" t="s">
        <v>3140</v>
      </c>
      <c r="C6953" s="8" t="str">
        <f t="shared" ref="C6953:C7014" si="8334">MID(A6953,FIND(" - ",A6953)+3,LEN(A6953))</f>
        <v>20th &amp; Fairmount</v>
      </c>
      <c r="D6953" s="2" t="s">
        <v>3143</v>
      </c>
      <c r="E6953" s="4" t="str">
        <f t="shared" ref="E6953" si="8335">LEFT(A6953,(FIND(" checkout",A6953,1)-1))</f>
        <v>7:51 AM</v>
      </c>
    </row>
    <row r="6954" spans="1:5" ht="15.75" thickBot="1">
      <c r="A6954" s="11" t="s">
        <v>3167</v>
      </c>
      <c r="B6954" s="2" t="s">
        <v>3141</v>
      </c>
      <c r="C6954" s="8" t="str">
        <f t="shared" si="8334"/>
        <v>Health Sciences Drive</v>
      </c>
      <c r="D6954" s="2" t="s">
        <v>3144</v>
      </c>
      <c r="E6954" s="4" t="str">
        <f t="shared" ref="E6954" si="8336">LEFT(A6954,(FIND(" return",A6954,1)-1))</f>
        <v>8:10 AM</v>
      </c>
    </row>
    <row r="6955" spans="1:5" ht="15.75" thickBot="1">
      <c r="A6955" s="10" t="s">
        <v>2696</v>
      </c>
      <c r="B6955" s="6" t="s">
        <v>3142</v>
      </c>
      <c r="C6955" s="4" t="str">
        <f t="shared" ref="C6955:C7015" si="8337">LEFT(A6955,(FIND(" miles",A6955,1)-1))</f>
        <v>2</v>
      </c>
    </row>
    <row r="6956" spans="1:5" ht="15.75" thickBot="1">
      <c r="A6956" s="12">
        <v>0</v>
      </c>
      <c r="B6956" s="2" t="s">
        <v>3139</v>
      </c>
      <c r="C6956" s="8" t="str">
        <f t="shared" ref="C6956:C7016" si="8338">MID(A6952,FIND(" - ",A6952)+3, 2)</f>
        <v>19</v>
      </c>
    </row>
    <row r="6957" spans="1:5" ht="18.75" thickBot="1">
      <c r="A6957" s="9" t="s">
        <v>3168</v>
      </c>
      <c r="B6957" s="2" t="s">
        <v>3138</v>
      </c>
      <c r="C6957" s="4" t="str">
        <f t="shared" si="8333"/>
        <v>5/1/2019</v>
      </c>
    </row>
    <row r="6958" spans="1:5" ht="15.75" thickBot="1">
      <c r="A6958" s="10" t="s">
        <v>3169</v>
      </c>
      <c r="B6958" s="2" t="s">
        <v>3140</v>
      </c>
      <c r="C6958" s="8" t="str">
        <f t="shared" si="8334"/>
        <v>Health Sciences Drive</v>
      </c>
      <c r="D6958" s="2" t="s">
        <v>3143</v>
      </c>
      <c r="E6958" s="4" t="str">
        <f t="shared" ref="E6958" si="8339">LEFT(A6958,(FIND(" checkout",A6958,1)-1))</f>
        <v>4:27 PM</v>
      </c>
    </row>
    <row r="6959" spans="1:5" ht="15.75" thickBot="1">
      <c r="A6959" s="11" t="s">
        <v>3170</v>
      </c>
      <c r="B6959" s="2" t="s">
        <v>3141</v>
      </c>
      <c r="C6959" s="8" t="str">
        <f t="shared" si="8334"/>
        <v>12th &amp; Chestnut</v>
      </c>
      <c r="D6959" s="2" t="s">
        <v>3144</v>
      </c>
      <c r="E6959" s="4" t="str">
        <f t="shared" ref="E6959" si="8340">LEFT(A6959,(FIND(" return",A6959,1)-1))</f>
        <v>4:45 PM</v>
      </c>
    </row>
    <row r="6960" spans="1:5" ht="15.75" thickBot="1">
      <c r="A6960" s="10" t="s">
        <v>2696</v>
      </c>
      <c r="B6960" s="6" t="s">
        <v>3142</v>
      </c>
      <c r="C6960" s="4" t="str">
        <f t="shared" si="8337"/>
        <v>2</v>
      </c>
    </row>
    <row r="6961" spans="1:5" ht="15.75" thickBot="1">
      <c r="A6961" s="12">
        <v>0</v>
      </c>
      <c r="B6961" s="2" t="s">
        <v>3139</v>
      </c>
      <c r="C6961" s="8" t="str">
        <f t="shared" si="8338"/>
        <v>18</v>
      </c>
    </row>
    <row r="6962" spans="1:5" ht="18.75" thickBot="1">
      <c r="A6962" s="9" t="s">
        <v>3171</v>
      </c>
      <c r="B6962" s="2" t="s">
        <v>3138</v>
      </c>
      <c r="C6962" s="4" t="str">
        <f t="shared" si="8333"/>
        <v>5/2/2019</v>
      </c>
    </row>
    <row r="6963" spans="1:5" ht="15.75" thickBot="1">
      <c r="A6963" s="10" t="s">
        <v>1732</v>
      </c>
      <c r="B6963" s="2" t="s">
        <v>3140</v>
      </c>
      <c r="C6963" s="8" t="str">
        <f t="shared" si="8334"/>
        <v>20th &amp; Fairmount</v>
      </c>
      <c r="D6963" s="2" t="s">
        <v>3143</v>
      </c>
      <c r="E6963" s="4" t="str">
        <f t="shared" ref="E6963" si="8341">LEFT(A6963,(FIND(" checkout",A6963,1)-1))</f>
        <v>8:04 AM</v>
      </c>
    </row>
    <row r="6964" spans="1:5" ht="15.75" thickBot="1">
      <c r="A6964" s="11" t="s">
        <v>3076</v>
      </c>
      <c r="B6964" s="2" t="s">
        <v>3141</v>
      </c>
      <c r="C6964" s="8" t="str">
        <f t="shared" si="8334"/>
        <v>Health Sciences Drive</v>
      </c>
      <c r="D6964" s="2" t="s">
        <v>3144</v>
      </c>
      <c r="E6964" s="4" t="str">
        <f t="shared" ref="E6964" si="8342">LEFT(A6964,(FIND(" return",A6964,1)-1))</f>
        <v>8:23 AM</v>
      </c>
    </row>
    <row r="6965" spans="1:5" ht="15.75" thickBot="1">
      <c r="A6965" s="10" t="s">
        <v>2696</v>
      </c>
      <c r="B6965" s="6" t="s">
        <v>3142</v>
      </c>
      <c r="C6965" s="4" t="str">
        <f t="shared" si="8337"/>
        <v>2</v>
      </c>
    </row>
    <row r="6966" spans="1:5" ht="15.75" thickBot="1">
      <c r="A6966" s="12">
        <v>0</v>
      </c>
      <c r="B6966" s="2" t="s">
        <v>3139</v>
      </c>
      <c r="C6966" s="8" t="str">
        <f t="shared" si="8338"/>
        <v>19</v>
      </c>
    </row>
    <row r="6967" spans="1:5" ht="18.75" thickBot="1">
      <c r="A6967" s="9" t="s">
        <v>3172</v>
      </c>
      <c r="B6967" s="2" t="s">
        <v>3138</v>
      </c>
      <c r="C6967" s="4" t="str">
        <f t="shared" si="8333"/>
        <v>5/2/2019</v>
      </c>
    </row>
    <row r="6968" spans="1:5" ht="15.75" thickBot="1">
      <c r="A6968" s="10" t="s">
        <v>3173</v>
      </c>
      <c r="B6968" s="2" t="s">
        <v>3140</v>
      </c>
      <c r="C6968" s="8" t="str">
        <f t="shared" si="8334"/>
        <v>27th &amp; South</v>
      </c>
      <c r="D6968" s="2" t="s">
        <v>3143</v>
      </c>
      <c r="E6968" s="4" t="str">
        <f t="shared" ref="E6968" si="8343">LEFT(A6968,(FIND(" checkout",A6968,1)-1))</f>
        <v>8:35 PM</v>
      </c>
    </row>
    <row r="6969" spans="1:5" ht="15.75" thickBot="1">
      <c r="A6969" s="11" t="s">
        <v>3174</v>
      </c>
      <c r="B6969" s="2" t="s">
        <v>3141</v>
      </c>
      <c r="C6969" s="8" t="str">
        <f t="shared" si="8334"/>
        <v>27th &amp; South</v>
      </c>
      <c r="D6969" s="2" t="s">
        <v>3144</v>
      </c>
      <c r="E6969" s="4" t="str">
        <f t="shared" ref="E6969" si="8344">LEFT(A6969,(FIND(" return",A6969,1)-1))</f>
        <v>8:38 PM</v>
      </c>
    </row>
    <row r="6970" spans="1:5" ht="15.75" thickBot="1">
      <c r="A6970" s="10" t="s">
        <v>118</v>
      </c>
      <c r="B6970" s="6" t="s">
        <v>3142</v>
      </c>
      <c r="C6970" s="4" t="str">
        <f t="shared" si="8337"/>
        <v>0</v>
      </c>
    </row>
    <row r="6971" spans="1:5" ht="15.75" thickBot="1">
      <c r="A6971" s="12">
        <v>0</v>
      </c>
      <c r="B6971" s="2" t="s">
        <v>3139</v>
      </c>
      <c r="C6971" s="8" t="str">
        <f t="shared" si="8338"/>
        <v xml:space="preserve">3 </v>
      </c>
    </row>
    <row r="6972" spans="1:5" ht="18.75" thickBot="1">
      <c r="A6972" s="9" t="s">
        <v>3175</v>
      </c>
      <c r="B6972" s="2" t="s">
        <v>3138</v>
      </c>
      <c r="C6972" s="4" t="str">
        <f t="shared" si="8333"/>
        <v>5/2/2019</v>
      </c>
    </row>
    <row r="6973" spans="1:5" ht="15.75" thickBot="1">
      <c r="A6973" s="10" t="s">
        <v>3176</v>
      </c>
      <c r="B6973" s="2" t="s">
        <v>3140</v>
      </c>
      <c r="C6973" s="8" t="str">
        <f t="shared" si="8334"/>
        <v>27th &amp; South</v>
      </c>
      <c r="D6973" s="2" t="s">
        <v>3143</v>
      </c>
      <c r="E6973" s="4" t="str">
        <f t="shared" ref="E6973" si="8345">LEFT(A6973,(FIND(" checkout",A6973,1)-1))</f>
        <v>8:39 PM</v>
      </c>
    </row>
    <row r="6974" spans="1:5" ht="15.75" thickBot="1">
      <c r="A6974" s="11" t="s">
        <v>3177</v>
      </c>
      <c r="B6974" s="2" t="s">
        <v>3141</v>
      </c>
      <c r="C6974" s="8" t="str">
        <f t="shared" si="8334"/>
        <v>Rodin Museum</v>
      </c>
      <c r="D6974" s="2" t="s">
        <v>3144</v>
      </c>
      <c r="E6974" s="4" t="str">
        <f t="shared" ref="E6974" si="8346">LEFT(A6974,(FIND(" return",A6974,1)-1))</f>
        <v>8:51 PM</v>
      </c>
    </row>
    <row r="6975" spans="1:5" ht="15.75" thickBot="1">
      <c r="A6975" s="10" t="s">
        <v>2716</v>
      </c>
      <c r="B6975" s="6" t="s">
        <v>3142</v>
      </c>
      <c r="C6975" s="4" t="str">
        <f t="shared" si="8337"/>
        <v>1</v>
      </c>
    </row>
    <row r="6976" spans="1:5" ht="15.75" thickBot="1">
      <c r="A6976" s="12">
        <v>0</v>
      </c>
      <c r="B6976" s="2" t="s">
        <v>3139</v>
      </c>
      <c r="C6976" s="8" t="str">
        <f t="shared" si="8338"/>
        <v>12</v>
      </c>
    </row>
    <row r="6977" spans="1:5" ht="18.75" thickBot="1">
      <c r="A6977" s="9" t="s">
        <v>3178</v>
      </c>
      <c r="B6977" s="2" t="s">
        <v>3138</v>
      </c>
      <c r="C6977" s="4" t="str">
        <f t="shared" si="8333"/>
        <v>5/3/2019</v>
      </c>
    </row>
    <row r="6978" spans="1:5" ht="15.75" thickBot="1">
      <c r="A6978" s="10" t="s">
        <v>1802</v>
      </c>
      <c r="B6978" s="2" t="s">
        <v>3140</v>
      </c>
      <c r="C6978" s="8" t="str">
        <f t="shared" si="8334"/>
        <v>20th &amp; Fairmount</v>
      </c>
      <c r="D6978" s="2" t="s">
        <v>3143</v>
      </c>
      <c r="E6978" s="4" t="str">
        <f t="shared" ref="E6978" si="8347">LEFT(A6978,(FIND(" checkout",A6978,1)-1))</f>
        <v>7:59 AM</v>
      </c>
    </row>
    <row r="6979" spans="1:5" ht="15.75" thickBot="1">
      <c r="A6979" s="11" t="s">
        <v>3105</v>
      </c>
      <c r="B6979" s="2" t="s">
        <v>3141</v>
      </c>
      <c r="C6979" s="8" t="str">
        <f t="shared" si="8334"/>
        <v>Health Sciences Drive</v>
      </c>
      <c r="D6979" s="2" t="s">
        <v>3144</v>
      </c>
      <c r="E6979" s="4" t="str">
        <f t="shared" ref="E6979" si="8348">LEFT(A6979,(FIND(" return",A6979,1)-1))</f>
        <v>8:17 AM</v>
      </c>
    </row>
    <row r="6980" spans="1:5" ht="15.75" thickBot="1">
      <c r="A6980" s="10" t="s">
        <v>2696</v>
      </c>
      <c r="B6980" s="6" t="s">
        <v>3142</v>
      </c>
      <c r="C6980" s="4" t="str">
        <f t="shared" si="8337"/>
        <v>2</v>
      </c>
    </row>
    <row r="6981" spans="1:5" ht="15.75" thickBot="1">
      <c r="A6981" s="12">
        <v>0</v>
      </c>
      <c r="B6981" s="2" t="s">
        <v>3139</v>
      </c>
      <c r="C6981" s="8" t="str">
        <f t="shared" si="8338"/>
        <v>18</v>
      </c>
    </row>
    <row r="6982" spans="1:5" ht="18.75" thickBot="1">
      <c r="A6982" s="9" t="s">
        <v>3178</v>
      </c>
      <c r="B6982" s="2" t="s">
        <v>3138</v>
      </c>
      <c r="C6982" s="4" t="str">
        <f t="shared" si="8333"/>
        <v>5/3/2019</v>
      </c>
    </row>
    <row r="6983" spans="1:5" ht="15.75" thickBot="1">
      <c r="A6983" s="10" t="s">
        <v>3179</v>
      </c>
      <c r="B6983" s="2" t="s">
        <v>3140</v>
      </c>
      <c r="C6983" s="8" t="str">
        <f t="shared" si="8334"/>
        <v>Health Sciences Drive</v>
      </c>
      <c r="D6983" s="2" t="s">
        <v>3143</v>
      </c>
      <c r="E6983" s="4" t="str">
        <f t="shared" ref="E6983" si="8349">LEFT(A6983,(FIND(" checkout",A6983,1)-1))</f>
        <v>4:28 PM</v>
      </c>
    </row>
    <row r="6984" spans="1:5" ht="15.75" thickBot="1">
      <c r="A6984" s="11" t="s">
        <v>3180</v>
      </c>
      <c r="B6984" s="2" t="s">
        <v>3141</v>
      </c>
      <c r="C6984" s="8" t="str">
        <f t="shared" si="8334"/>
        <v>20th &amp; Fairmount</v>
      </c>
      <c r="D6984" s="2" t="s">
        <v>3144</v>
      </c>
      <c r="E6984" s="4" t="str">
        <f t="shared" ref="E6984" si="8350">LEFT(A6984,(FIND(" return",A6984,1)-1))</f>
        <v>4:46 PM</v>
      </c>
    </row>
    <row r="6985" spans="1:5" ht="15.75" thickBot="1">
      <c r="A6985" s="10" t="s">
        <v>2696</v>
      </c>
      <c r="B6985" s="6" t="s">
        <v>3142</v>
      </c>
      <c r="C6985" s="4" t="str">
        <f t="shared" si="8337"/>
        <v>2</v>
      </c>
    </row>
    <row r="6986" spans="1:5" ht="15.75" thickBot="1">
      <c r="A6986" s="12">
        <v>0</v>
      </c>
      <c r="B6986" s="2" t="s">
        <v>3139</v>
      </c>
      <c r="C6986" s="8" t="str">
        <f t="shared" si="8338"/>
        <v>18</v>
      </c>
    </row>
    <row r="6987" spans="1:5" ht="18.75" thickBot="1">
      <c r="A6987" s="9" t="s">
        <v>3181</v>
      </c>
      <c r="B6987" s="2" t="s">
        <v>3138</v>
      </c>
      <c r="C6987" s="4" t="str">
        <f t="shared" si="8333"/>
        <v>5/4/2019</v>
      </c>
    </row>
    <row r="6988" spans="1:5" ht="15.75" thickBot="1">
      <c r="A6988" s="10" t="s">
        <v>3182</v>
      </c>
      <c r="B6988" s="2" t="s">
        <v>3140</v>
      </c>
      <c r="C6988" s="8" t="str">
        <f t="shared" si="8334"/>
        <v>Fairmount &amp; Ridge</v>
      </c>
      <c r="D6988" s="2" t="s">
        <v>3143</v>
      </c>
      <c r="E6988" s="4" t="str">
        <f t="shared" ref="E6988" si="8351">LEFT(A6988,(FIND(" checkout",A6988,1)-1))</f>
        <v>7:47 PM</v>
      </c>
    </row>
    <row r="6989" spans="1:5" ht="15.75" thickBot="1">
      <c r="A6989" s="11" t="s">
        <v>3183</v>
      </c>
      <c r="B6989" s="2" t="s">
        <v>3141</v>
      </c>
      <c r="C6989" s="8" t="str">
        <f t="shared" si="8334"/>
        <v>Fairmount &amp; Ridge</v>
      </c>
      <c r="D6989" s="2" t="s">
        <v>3144</v>
      </c>
      <c r="E6989" s="4" t="str">
        <f t="shared" ref="E6989" si="8352">LEFT(A6989,(FIND(" return",A6989,1)-1))</f>
        <v>7:47 PM</v>
      </c>
    </row>
    <row r="6990" spans="1:5" ht="15.75" thickBot="1">
      <c r="A6990" s="10" t="s">
        <v>118</v>
      </c>
      <c r="B6990" s="6" t="s">
        <v>3142</v>
      </c>
      <c r="C6990" s="4" t="str">
        <f t="shared" si="8337"/>
        <v>0</v>
      </c>
    </row>
    <row r="6991" spans="1:5" ht="15.75" thickBot="1">
      <c r="A6991" s="12">
        <v>0</v>
      </c>
      <c r="B6991" s="2" t="s">
        <v>3139</v>
      </c>
      <c r="C6991" s="8" t="str">
        <f t="shared" si="8338"/>
        <v xml:space="preserve">0 </v>
      </c>
    </row>
    <row r="6992" spans="1:5" ht="18.75" thickBot="1">
      <c r="A6992" s="9" t="s">
        <v>3184</v>
      </c>
      <c r="B6992" s="2" t="s">
        <v>3138</v>
      </c>
      <c r="C6992" s="4" t="str">
        <f t="shared" si="8333"/>
        <v>5/4/2019</v>
      </c>
    </row>
    <row r="6993" spans="1:5" ht="15.75" thickBot="1">
      <c r="A6993" s="10" t="s">
        <v>3185</v>
      </c>
      <c r="B6993" s="2" t="s">
        <v>3140</v>
      </c>
      <c r="C6993" s="8" t="str">
        <f t="shared" si="8334"/>
        <v>Fairmount &amp; Ridge</v>
      </c>
      <c r="D6993" s="2" t="s">
        <v>3143</v>
      </c>
      <c r="E6993" s="4" t="str">
        <f t="shared" ref="E6993" si="8353">LEFT(A6993,(FIND(" checkout",A6993,1)-1))</f>
        <v>7:48 PM</v>
      </c>
    </row>
    <row r="6994" spans="1:5" ht="15.75" thickBot="1">
      <c r="A6994" s="11" t="s">
        <v>3186</v>
      </c>
      <c r="B6994" s="2" t="s">
        <v>3141</v>
      </c>
      <c r="C6994" s="8" t="str">
        <f t="shared" si="8334"/>
        <v>6th &amp; Race</v>
      </c>
      <c r="D6994" s="2" t="s">
        <v>3144</v>
      </c>
      <c r="E6994" s="4" t="str">
        <f t="shared" ref="E6994" si="8354">LEFT(A6994,(FIND(" return",A6994,1)-1))</f>
        <v>7:57 PM</v>
      </c>
    </row>
    <row r="6995" spans="1:5" ht="15.75" thickBot="1">
      <c r="A6995" s="10" t="s">
        <v>2716</v>
      </c>
      <c r="B6995" s="6" t="s">
        <v>3142</v>
      </c>
      <c r="C6995" s="4" t="str">
        <f t="shared" si="8337"/>
        <v>1</v>
      </c>
    </row>
    <row r="6996" spans="1:5" ht="15.75" thickBot="1">
      <c r="A6996" s="12">
        <v>0</v>
      </c>
      <c r="B6996" s="2" t="s">
        <v>3139</v>
      </c>
      <c r="C6996" s="8" t="str">
        <f t="shared" si="8338"/>
        <v xml:space="preserve">9 </v>
      </c>
    </row>
    <row r="6997" spans="1:5" ht="18.75" thickBot="1">
      <c r="A6997" s="9" t="s">
        <v>3187</v>
      </c>
      <c r="B6997" s="2" t="s">
        <v>3138</v>
      </c>
      <c r="C6997" s="4" t="str">
        <f t="shared" si="8333"/>
        <v>5/6/2019</v>
      </c>
    </row>
    <row r="6998" spans="1:5" ht="15.75" thickBot="1">
      <c r="A6998" s="10" t="s">
        <v>1560</v>
      </c>
      <c r="B6998" s="2" t="s">
        <v>3140</v>
      </c>
      <c r="C6998" s="8" t="str">
        <f t="shared" si="8334"/>
        <v>20th &amp; Fairmount</v>
      </c>
      <c r="D6998" s="2" t="s">
        <v>3143</v>
      </c>
      <c r="E6998" s="4" t="str">
        <f t="shared" ref="E6998" si="8355">LEFT(A6998,(FIND(" checkout",A6998,1)-1))</f>
        <v>8:06 AM</v>
      </c>
    </row>
    <row r="6999" spans="1:5" ht="15.75" thickBot="1">
      <c r="A6999" s="11" t="s">
        <v>3188</v>
      </c>
      <c r="B6999" s="2" t="s">
        <v>3141</v>
      </c>
      <c r="C6999" s="8" t="str">
        <f t="shared" si="8334"/>
        <v>Indego Help Desk</v>
      </c>
      <c r="D6999" s="2" t="s">
        <v>3144</v>
      </c>
      <c r="E6999" s="4" t="str">
        <f t="shared" ref="E6999" si="8356">LEFT(A6999,(FIND(" return",A6999,1)-1))</f>
        <v>8:30 AM</v>
      </c>
    </row>
    <row r="7000" spans="1:5" ht="15.75" thickBot="1">
      <c r="A7000" s="10" t="s">
        <v>68</v>
      </c>
      <c r="B7000" s="6" t="s">
        <v>3142</v>
      </c>
      <c r="C7000" s="4" t="str">
        <f t="shared" si="8337"/>
        <v>3</v>
      </c>
    </row>
    <row r="7001" spans="1:5" ht="15.75" thickBot="1">
      <c r="A7001" s="12">
        <v>0</v>
      </c>
      <c r="B7001" s="2" t="s">
        <v>3139</v>
      </c>
      <c r="C7001" s="8" t="str">
        <f t="shared" si="8338"/>
        <v>24</v>
      </c>
    </row>
    <row r="7002" spans="1:5" ht="18.75" thickBot="1">
      <c r="A7002" s="9" t="s">
        <v>3189</v>
      </c>
      <c r="B7002" s="2" t="s">
        <v>3138</v>
      </c>
      <c r="C7002" s="4" t="str">
        <f t="shared" si="8333"/>
        <v>5/6/2019</v>
      </c>
    </row>
    <row r="7003" spans="1:5" ht="15.75" thickBot="1">
      <c r="A7003" s="10" t="s">
        <v>3190</v>
      </c>
      <c r="B7003" s="2" t="s">
        <v>3140</v>
      </c>
      <c r="C7003" s="8" t="str">
        <f t="shared" si="8334"/>
        <v>15th &amp; South</v>
      </c>
      <c r="D7003" s="2" t="s">
        <v>3143</v>
      </c>
      <c r="E7003" s="4" t="str">
        <f t="shared" ref="E7003" si="8357">LEFT(A7003,(FIND(" checkout",A7003,1)-1))</f>
        <v>6:46 PM</v>
      </c>
    </row>
    <row r="7004" spans="1:5" ht="15.75" thickBot="1">
      <c r="A7004" s="11" t="s">
        <v>3191</v>
      </c>
      <c r="B7004" s="2" t="s">
        <v>3141</v>
      </c>
      <c r="C7004" s="8" t="str">
        <f t="shared" si="8334"/>
        <v>20th &amp; Fairmount</v>
      </c>
      <c r="D7004" s="2" t="s">
        <v>3144</v>
      </c>
      <c r="E7004" s="4" t="str">
        <f t="shared" ref="E7004" si="8358">LEFT(A7004,(FIND(" return",A7004,1)-1))</f>
        <v>7:00 PM</v>
      </c>
    </row>
    <row r="7005" spans="1:5" ht="15.75" thickBot="1">
      <c r="A7005" s="10" t="s">
        <v>2696</v>
      </c>
      <c r="B7005" s="6" t="s">
        <v>3142</v>
      </c>
      <c r="C7005" s="4" t="str">
        <f t="shared" si="8337"/>
        <v>2</v>
      </c>
    </row>
    <row r="7006" spans="1:5" ht="15.75" thickBot="1">
      <c r="A7006" s="12">
        <v>0</v>
      </c>
      <c r="B7006" s="2" t="s">
        <v>3139</v>
      </c>
      <c r="C7006" s="8" t="str">
        <f t="shared" si="8338"/>
        <v>14</v>
      </c>
    </row>
    <row r="7007" spans="1:5" ht="18.75" thickBot="1">
      <c r="A7007" s="9" t="s">
        <v>3192</v>
      </c>
      <c r="B7007" s="2" t="s">
        <v>3138</v>
      </c>
      <c r="C7007" s="4" t="str">
        <f t="shared" si="8333"/>
        <v>5/7/2019</v>
      </c>
    </row>
    <row r="7008" spans="1:5" ht="15.75" thickBot="1">
      <c r="A7008" s="10" t="s">
        <v>1732</v>
      </c>
      <c r="B7008" s="2" t="s">
        <v>3140</v>
      </c>
      <c r="C7008" s="8" t="str">
        <f t="shared" si="8334"/>
        <v>20th &amp; Fairmount</v>
      </c>
      <c r="D7008" s="2" t="s">
        <v>3143</v>
      </c>
      <c r="E7008" s="4" t="str">
        <f t="shared" ref="E7008" si="8359">LEFT(A7008,(FIND(" checkout",A7008,1)-1))</f>
        <v>8:04 AM</v>
      </c>
    </row>
    <row r="7009" spans="1:5" ht="15.75" thickBot="1">
      <c r="A7009" s="11" t="s">
        <v>3048</v>
      </c>
      <c r="B7009" s="2" t="s">
        <v>3141</v>
      </c>
      <c r="C7009" s="8" t="str">
        <f t="shared" si="8334"/>
        <v>Health Sciences Drive</v>
      </c>
      <c r="D7009" s="2" t="s">
        <v>3144</v>
      </c>
      <c r="E7009" s="4" t="str">
        <f t="shared" ref="E7009" si="8360">LEFT(A7009,(FIND(" return",A7009,1)-1))</f>
        <v>8:22 AM</v>
      </c>
    </row>
    <row r="7010" spans="1:5" ht="15.75" thickBot="1">
      <c r="A7010" s="10" t="s">
        <v>2696</v>
      </c>
      <c r="B7010" s="6" t="s">
        <v>3142</v>
      </c>
      <c r="C7010" s="4" t="str">
        <f t="shared" si="8337"/>
        <v>2</v>
      </c>
    </row>
    <row r="7011" spans="1:5" ht="15.75" thickBot="1">
      <c r="A7011" s="12">
        <v>0</v>
      </c>
      <c r="B7011" s="2" t="s">
        <v>3139</v>
      </c>
      <c r="C7011" s="8" t="str">
        <f t="shared" si="8338"/>
        <v>18</v>
      </c>
    </row>
    <row r="7012" spans="1:5" ht="18.75" thickBot="1">
      <c r="A7012" s="9" t="s">
        <v>3193</v>
      </c>
      <c r="B7012" s="2" t="s">
        <v>3138</v>
      </c>
      <c r="C7012" s="4" t="str">
        <f t="shared" si="8333"/>
        <v>5/7/2019</v>
      </c>
    </row>
    <row r="7013" spans="1:5" ht="15.75" thickBot="1">
      <c r="A7013" s="10" t="s">
        <v>3044</v>
      </c>
      <c r="B7013" s="2" t="s">
        <v>3140</v>
      </c>
      <c r="C7013" s="8" t="str">
        <f t="shared" si="8334"/>
        <v>Health Sciences Drive</v>
      </c>
      <c r="D7013" s="2" t="s">
        <v>3143</v>
      </c>
      <c r="E7013" s="4" t="str">
        <f t="shared" ref="E7013" si="8361">LEFT(A7013,(FIND(" checkout",A7013,1)-1))</f>
        <v>4:40 PM</v>
      </c>
    </row>
    <row r="7014" spans="1:5" ht="15.75" thickBot="1">
      <c r="A7014" s="11" t="s">
        <v>3096</v>
      </c>
      <c r="B7014" s="2" t="s">
        <v>3141</v>
      </c>
      <c r="C7014" s="8" t="str">
        <f t="shared" si="8334"/>
        <v>20th &amp; Fairmount</v>
      </c>
      <c r="D7014" s="2" t="s">
        <v>3144</v>
      </c>
      <c r="E7014" s="4" t="str">
        <f t="shared" ref="E7014" si="8362">LEFT(A7014,(FIND(" return",A7014,1)-1))</f>
        <v>5:00 PM</v>
      </c>
    </row>
    <row r="7015" spans="1:5" ht="15.75" thickBot="1">
      <c r="A7015" s="10" t="s">
        <v>68</v>
      </c>
      <c r="B7015" s="6" t="s">
        <v>3142</v>
      </c>
      <c r="C7015" s="4" t="str">
        <f t="shared" si="8337"/>
        <v>3</v>
      </c>
    </row>
    <row r="7016" spans="1:5" ht="15.75" thickBot="1">
      <c r="A7016" s="12">
        <v>0</v>
      </c>
      <c r="B7016" s="2" t="s">
        <v>3139</v>
      </c>
      <c r="C7016" s="8" t="str">
        <f t="shared" si="8338"/>
        <v>20</v>
      </c>
    </row>
    <row r="7017" spans="1:5" ht="18.75" thickBot="1">
      <c r="A7017" s="9" t="s">
        <v>3194</v>
      </c>
      <c r="B7017" s="2" t="s">
        <v>3138</v>
      </c>
      <c r="C7017" s="4" t="str">
        <f t="shared" ref="C7017:C7072" si="8363">LEFT(A7017,(FIND(" -",A7017,1)-1))</f>
        <v>5/9/2019</v>
      </c>
    </row>
    <row r="7018" spans="1:5" ht="15.75" thickBot="1">
      <c r="A7018" s="10" t="s">
        <v>1684</v>
      </c>
      <c r="B7018" s="2" t="s">
        <v>3140</v>
      </c>
      <c r="C7018" s="8" t="str">
        <f t="shared" ref="C7018:C7074" si="8364">MID(A7018,FIND(" - ",A7018)+3,LEN(A7018))</f>
        <v>20th &amp; Fairmount</v>
      </c>
      <c r="D7018" s="2" t="s">
        <v>3143</v>
      </c>
      <c r="E7018" s="4" t="str">
        <f t="shared" ref="E7018" si="8365">LEFT(A7018,(FIND(" checkout",A7018,1)-1))</f>
        <v>8:03 AM</v>
      </c>
    </row>
    <row r="7019" spans="1:5" ht="15.75" thickBot="1">
      <c r="A7019" s="11" t="s">
        <v>3048</v>
      </c>
      <c r="B7019" s="2" t="s">
        <v>3141</v>
      </c>
      <c r="C7019" s="8" t="str">
        <f t="shared" si="8364"/>
        <v>Health Sciences Drive</v>
      </c>
      <c r="D7019" s="2" t="s">
        <v>3144</v>
      </c>
      <c r="E7019" s="4" t="str">
        <f t="shared" ref="E7019" si="8366">LEFT(A7019,(FIND(" return",A7019,1)-1))</f>
        <v>8:22 AM</v>
      </c>
    </row>
    <row r="7020" spans="1:5" ht="15.75" thickBot="1">
      <c r="A7020" s="10" t="s">
        <v>2696</v>
      </c>
      <c r="B7020" s="6" t="s">
        <v>3142</v>
      </c>
      <c r="C7020" s="4" t="str">
        <f t="shared" ref="C7020:C7075" si="8367">LEFT(A7020,(FIND(" miles",A7020,1)-1))</f>
        <v>2</v>
      </c>
    </row>
    <row r="7021" spans="1:5" ht="15.75" thickBot="1">
      <c r="A7021" s="12">
        <v>0</v>
      </c>
      <c r="B7021" s="2" t="s">
        <v>3139</v>
      </c>
      <c r="C7021" s="8" t="str">
        <f t="shared" ref="C7021:C7076" si="8368">MID(A7017,FIND(" - ",A7017)+3, 2)</f>
        <v>19</v>
      </c>
    </row>
    <row r="7022" spans="1:5" ht="18.75" thickBot="1">
      <c r="A7022" s="9" t="s">
        <v>3195</v>
      </c>
      <c r="B7022" s="2" t="s">
        <v>3138</v>
      </c>
      <c r="C7022" s="4" t="str">
        <f t="shared" si="8363"/>
        <v>5/9/2019</v>
      </c>
    </row>
    <row r="7023" spans="1:5" ht="15.75" thickBot="1">
      <c r="A7023" s="10" t="s">
        <v>3196</v>
      </c>
      <c r="B7023" s="2" t="s">
        <v>3140</v>
      </c>
      <c r="C7023" s="8" t="str">
        <f t="shared" si="8364"/>
        <v>Health Sciences Drive</v>
      </c>
      <c r="D7023" s="2" t="s">
        <v>3143</v>
      </c>
      <c r="E7023" s="4" t="str">
        <f t="shared" ref="E7023" si="8369">LEFT(A7023,(FIND(" checkout",A7023,1)-1))</f>
        <v>4:44 PM</v>
      </c>
    </row>
    <row r="7024" spans="1:5" ht="15.75" thickBot="1">
      <c r="A7024" s="11" t="s">
        <v>3197</v>
      </c>
      <c r="B7024" s="2" t="s">
        <v>3141</v>
      </c>
      <c r="C7024" s="8" t="str">
        <f t="shared" si="8364"/>
        <v>9th &amp; Locust</v>
      </c>
      <c r="D7024" s="2" t="s">
        <v>3144</v>
      </c>
      <c r="E7024" s="4" t="str">
        <f t="shared" ref="E7024" si="8370">LEFT(A7024,(FIND(" return",A7024,1)-1))</f>
        <v>5:01 PM</v>
      </c>
    </row>
    <row r="7025" spans="1:5" ht="15.75" thickBot="1">
      <c r="A7025" s="10" t="s">
        <v>2696</v>
      </c>
      <c r="B7025" s="6" t="s">
        <v>3142</v>
      </c>
      <c r="C7025" s="4" t="str">
        <f t="shared" si="8367"/>
        <v>2</v>
      </c>
    </row>
    <row r="7026" spans="1:5" ht="15.75" thickBot="1">
      <c r="A7026" s="12">
        <v>0</v>
      </c>
      <c r="B7026" s="2" t="s">
        <v>3139</v>
      </c>
      <c r="C7026" s="8" t="str">
        <f t="shared" si="8368"/>
        <v>17</v>
      </c>
    </row>
    <row r="7027" spans="1:5" ht="18.75" thickBot="1">
      <c r="A7027" s="9" t="s">
        <v>3198</v>
      </c>
      <c r="B7027" s="2" t="s">
        <v>3138</v>
      </c>
      <c r="C7027" s="4" t="str">
        <f t="shared" si="8363"/>
        <v>5/10/2019</v>
      </c>
    </row>
    <row r="7028" spans="1:5" ht="15.75" thickBot="1">
      <c r="A7028" s="10" t="s">
        <v>1879</v>
      </c>
      <c r="B7028" s="2" t="s">
        <v>3140</v>
      </c>
      <c r="C7028" s="8" t="str">
        <f t="shared" si="8364"/>
        <v>20th &amp; Fairmount</v>
      </c>
      <c r="D7028" s="2" t="s">
        <v>3143</v>
      </c>
      <c r="E7028" s="4" t="str">
        <f t="shared" ref="E7028" si="8371">LEFT(A7028,(FIND(" checkout",A7028,1)-1))</f>
        <v>8:08 AM</v>
      </c>
    </row>
    <row r="7029" spans="1:5" ht="15.75" thickBot="1">
      <c r="A7029" s="11" t="s">
        <v>3199</v>
      </c>
      <c r="B7029" s="2" t="s">
        <v>3141</v>
      </c>
      <c r="C7029" s="8" t="str">
        <f t="shared" si="8364"/>
        <v>20th &amp; Fairmount</v>
      </c>
      <c r="D7029" s="2" t="s">
        <v>3144</v>
      </c>
      <c r="E7029" s="4" t="str">
        <f t="shared" ref="E7029" si="8372">LEFT(A7029,(FIND(" return",A7029,1)-1))</f>
        <v>8:08 AM</v>
      </c>
    </row>
    <row r="7030" spans="1:5" ht="15.75" thickBot="1">
      <c r="A7030" s="10" t="s">
        <v>118</v>
      </c>
      <c r="B7030" s="6" t="s">
        <v>3142</v>
      </c>
      <c r="C7030" s="4" t="str">
        <f t="shared" si="8367"/>
        <v>0</v>
      </c>
    </row>
    <row r="7031" spans="1:5" ht="15.75" thickBot="1">
      <c r="A7031" s="12">
        <v>0</v>
      </c>
      <c r="B7031" s="2" t="s">
        <v>3139</v>
      </c>
      <c r="C7031" s="8" t="str">
        <f t="shared" si="8368"/>
        <v xml:space="preserve">0 </v>
      </c>
    </row>
    <row r="7032" spans="1:5" ht="18.75" thickBot="1">
      <c r="A7032" s="9" t="s">
        <v>3200</v>
      </c>
      <c r="B7032" s="2" t="s">
        <v>3138</v>
      </c>
      <c r="C7032" s="4" t="str">
        <f t="shared" si="8363"/>
        <v>5/10/2019</v>
      </c>
    </row>
    <row r="7033" spans="1:5" ht="15.75" thickBot="1">
      <c r="A7033" s="10" t="s">
        <v>1879</v>
      </c>
      <c r="B7033" s="2" t="s">
        <v>3140</v>
      </c>
      <c r="C7033" s="8" t="str">
        <f t="shared" si="8364"/>
        <v>20th &amp; Fairmount</v>
      </c>
      <c r="D7033" s="2" t="s">
        <v>3143</v>
      </c>
      <c r="E7033" s="4" t="str">
        <f t="shared" ref="E7033" si="8373">LEFT(A7033,(FIND(" checkout",A7033,1)-1))</f>
        <v>8:08 AM</v>
      </c>
    </row>
    <row r="7034" spans="1:5" ht="15.75" thickBot="1">
      <c r="A7034" s="11" t="s">
        <v>3071</v>
      </c>
      <c r="B7034" s="2" t="s">
        <v>3141</v>
      </c>
      <c r="C7034" s="8" t="str">
        <f t="shared" si="8364"/>
        <v>Health Sciences Drive</v>
      </c>
      <c r="D7034" s="2" t="s">
        <v>3144</v>
      </c>
      <c r="E7034" s="4" t="str">
        <f t="shared" ref="E7034" si="8374">LEFT(A7034,(FIND(" return",A7034,1)-1))</f>
        <v>8:28 AM</v>
      </c>
    </row>
    <row r="7035" spans="1:5" ht="15.75" thickBot="1">
      <c r="A7035" s="10" t="s">
        <v>68</v>
      </c>
      <c r="B7035" s="6" t="s">
        <v>3142</v>
      </c>
      <c r="C7035" s="4" t="str">
        <f t="shared" si="8367"/>
        <v>3</v>
      </c>
    </row>
    <row r="7036" spans="1:5" ht="15.75" thickBot="1">
      <c r="A7036" s="12">
        <v>0</v>
      </c>
      <c r="B7036" s="2" t="s">
        <v>3139</v>
      </c>
      <c r="C7036" s="8" t="str">
        <f t="shared" si="8368"/>
        <v>20</v>
      </c>
    </row>
    <row r="7037" spans="1:5" ht="18.75" thickBot="1">
      <c r="A7037" s="9" t="s">
        <v>3201</v>
      </c>
      <c r="B7037" s="2" t="s">
        <v>3138</v>
      </c>
      <c r="C7037" s="4" t="str">
        <f t="shared" si="8363"/>
        <v>5/10/2019</v>
      </c>
    </row>
    <row r="7038" spans="1:5" ht="15.75" thickBot="1">
      <c r="A7038" s="10" t="s">
        <v>3202</v>
      </c>
      <c r="B7038" s="2" t="s">
        <v>3140</v>
      </c>
      <c r="C7038" s="8" t="str">
        <f t="shared" si="8364"/>
        <v>38th &amp; Spruce</v>
      </c>
      <c r="D7038" s="2" t="s">
        <v>3143</v>
      </c>
      <c r="E7038" s="4" t="str">
        <f t="shared" ref="E7038" si="8375">LEFT(A7038,(FIND(" checkout",A7038,1)-1))</f>
        <v>4:22 PM</v>
      </c>
    </row>
    <row r="7039" spans="1:5" ht="15.75" thickBot="1">
      <c r="A7039" s="11" t="s">
        <v>3203</v>
      </c>
      <c r="B7039" s="2" t="s">
        <v>3141</v>
      </c>
      <c r="C7039" s="8" t="str">
        <f t="shared" si="8364"/>
        <v>20th &amp; Fairmount</v>
      </c>
      <c r="D7039" s="2" t="s">
        <v>3144</v>
      </c>
      <c r="E7039" s="4" t="str">
        <f t="shared" ref="E7039" si="8376">LEFT(A7039,(FIND(" return",A7039,1)-1))</f>
        <v>4:41 PM</v>
      </c>
    </row>
    <row r="7040" spans="1:5" ht="15.75" thickBot="1">
      <c r="A7040" s="10" t="s">
        <v>2696</v>
      </c>
      <c r="B7040" s="6" t="s">
        <v>3142</v>
      </c>
      <c r="C7040" s="4" t="str">
        <f t="shared" si="8367"/>
        <v>2</v>
      </c>
    </row>
    <row r="7041" spans="1:5" ht="15.75" thickBot="1">
      <c r="A7041" s="12">
        <v>0</v>
      </c>
      <c r="B7041" s="2" t="s">
        <v>3139</v>
      </c>
      <c r="C7041" s="8" t="str">
        <f t="shared" si="8368"/>
        <v>19</v>
      </c>
    </row>
    <row r="7042" spans="1:5" ht="18.75" thickBot="1">
      <c r="A7042" s="9" t="s">
        <v>3204</v>
      </c>
      <c r="B7042" s="2" t="s">
        <v>3138</v>
      </c>
      <c r="C7042" s="4" t="str">
        <f t="shared" si="8363"/>
        <v>5/14/2019</v>
      </c>
    </row>
    <row r="7043" spans="1:5" ht="15.75" thickBot="1">
      <c r="A7043" s="10" t="s">
        <v>3205</v>
      </c>
      <c r="B7043" s="2" t="s">
        <v>3140</v>
      </c>
      <c r="C7043" s="8" t="str">
        <f t="shared" si="8364"/>
        <v>38th &amp; Spruce</v>
      </c>
      <c r="D7043" s="2" t="s">
        <v>3143</v>
      </c>
      <c r="E7043" s="4" t="str">
        <f t="shared" ref="E7043" si="8377">LEFT(A7043,(FIND(" checkout",A7043,1)-1))</f>
        <v>4:32 PM</v>
      </c>
    </row>
    <row r="7044" spans="1:5" ht="15.75" thickBot="1">
      <c r="A7044" s="11" t="s">
        <v>2134</v>
      </c>
      <c r="B7044" s="2" t="s">
        <v>3141</v>
      </c>
      <c r="C7044" s="8" t="str">
        <f t="shared" si="8364"/>
        <v>20th &amp; Fairmount</v>
      </c>
      <c r="D7044" s="2" t="s">
        <v>3144</v>
      </c>
      <c r="E7044" s="4" t="str">
        <f t="shared" ref="E7044" si="8378">LEFT(A7044,(FIND(" return",A7044,1)-1))</f>
        <v>4:50 PM</v>
      </c>
    </row>
    <row r="7045" spans="1:5" ht="15.75" thickBot="1">
      <c r="A7045" s="10" t="s">
        <v>2696</v>
      </c>
      <c r="B7045" s="6" t="s">
        <v>3142</v>
      </c>
      <c r="C7045" s="4" t="str">
        <f t="shared" si="8367"/>
        <v>2</v>
      </c>
    </row>
    <row r="7046" spans="1:5" ht="15.75" thickBot="1">
      <c r="A7046" s="12">
        <v>0</v>
      </c>
      <c r="B7046" s="2" t="s">
        <v>3139</v>
      </c>
      <c r="C7046" s="8" t="str">
        <f t="shared" si="8368"/>
        <v>18</v>
      </c>
    </row>
    <row r="7047" spans="1:5" ht="18.75" thickBot="1">
      <c r="A7047" s="9" t="s">
        <v>3206</v>
      </c>
      <c r="B7047" s="2" t="s">
        <v>3138</v>
      </c>
      <c r="C7047" s="4" t="str">
        <f t="shared" si="8363"/>
        <v>5/15/2019</v>
      </c>
    </row>
    <row r="7048" spans="1:5" ht="15.75" thickBot="1">
      <c r="A7048" s="10" t="s">
        <v>37</v>
      </c>
      <c r="B7048" s="2" t="s">
        <v>3140</v>
      </c>
      <c r="C7048" s="8" t="str">
        <f t="shared" si="8364"/>
        <v>23rd &amp; Fairmount</v>
      </c>
      <c r="D7048" s="2" t="s">
        <v>3143</v>
      </c>
      <c r="E7048" s="4" t="str">
        <f t="shared" ref="E7048" si="8379">LEFT(A7048,(FIND(" checkout",A7048,1)-1))</f>
        <v>8:04 AM</v>
      </c>
    </row>
    <row r="7049" spans="1:5" ht="15.75" thickBot="1">
      <c r="A7049" s="11" t="s">
        <v>3207</v>
      </c>
      <c r="B7049" s="2" t="s">
        <v>3141</v>
      </c>
      <c r="C7049" s="8" t="str">
        <f t="shared" si="8364"/>
        <v>Health Sciences Drive</v>
      </c>
      <c r="D7049" s="2" t="s">
        <v>3144</v>
      </c>
      <c r="E7049" s="4" t="str">
        <f t="shared" ref="E7049" si="8380">LEFT(A7049,(FIND(" return",A7049,1)-1))</f>
        <v>8:26 AM</v>
      </c>
    </row>
    <row r="7050" spans="1:5" ht="15.75" thickBot="1">
      <c r="A7050" s="10" t="s">
        <v>68</v>
      </c>
      <c r="B7050" s="6" t="s">
        <v>3142</v>
      </c>
      <c r="C7050" s="4" t="str">
        <f t="shared" si="8367"/>
        <v>3</v>
      </c>
    </row>
    <row r="7051" spans="1:5" ht="15.75" thickBot="1">
      <c r="A7051" s="12">
        <v>0</v>
      </c>
      <c r="B7051" s="2" t="s">
        <v>3139</v>
      </c>
      <c r="C7051" s="8" t="str">
        <f t="shared" si="8368"/>
        <v>22</v>
      </c>
    </row>
    <row r="7052" spans="1:5" ht="18.75" thickBot="1">
      <c r="A7052" s="9" t="s">
        <v>3208</v>
      </c>
      <c r="B7052" s="2" t="s">
        <v>3138</v>
      </c>
      <c r="C7052" s="4" t="str">
        <f t="shared" si="8363"/>
        <v>5/15/2019</v>
      </c>
    </row>
    <row r="7053" spans="1:5" ht="15.75" thickBot="1">
      <c r="A7053" s="10" t="s">
        <v>3209</v>
      </c>
      <c r="B7053" s="2" t="s">
        <v>3140</v>
      </c>
      <c r="C7053" s="8" t="str">
        <f t="shared" si="8364"/>
        <v>The Children's Hospital of Philadelphia, East Service Drive</v>
      </c>
      <c r="D7053" s="2" t="s">
        <v>3143</v>
      </c>
      <c r="E7053" s="4" t="str">
        <f t="shared" ref="E7053" si="8381">LEFT(A7053,(FIND(" checkout",A7053,1)-1))</f>
        <v>4:40 PM</v>
      </c>
    </row>
    <row r="7054" spans="1:5" ht="15.75" thickBot="1">
      <c r="A7054" s="11" t="s">
        <v>1778</v>
      </c>
      <c r="B7054" s="2" t="s">
        <v>3141</v>
      </c>
      <c r="C7054" s="8" t="str">
        <f t="shared" si="8364"/>
        <v>20th &amp; Fairmount</v>
      </c>
      <c r="D7054" s="2" t="s">
        <v>3144</v>
      </c>
      <c r="E7054" s="4" t="str">
        <f t="shared" ref="E7054" si="8382">LEFT(A7054,(FIND(" return",A7054,1)-1))</f>
        <v>4:58 PM</v>
      </c>
    </row>
    <row r="7055" spans="1:5" ht="15.75" thickBot="1">
      <c r="A7055" s="10" t="s">
        <v>2696</v>
      </c>
      <c r="B7055" s="6" t="s">
        <v>3142</v>
      </c>
      <c r="C7055" s="4" t="str">
        <f t="shared" si="8367"/>
        <v>2</v>
      </c>
    </row>
    <row r="7056" spans="1:5" ht="15.75" thickBot="1">
      <c r="A7056" s="12">
        <v>0</v>
      </c>
      <c r="B7056" s="2" t="s">
        <v>3139</v>
      </c>
      <c r="C7056" s="8" t="str">
        <f t="shared" si="8368"/>
        <v>18</v>
      </c>
    </row>
    <row r="7057" spans="1:5" ht="18.75" thickBot="1">
      <c r="A7057" s="9" t="s">
        <v>3210</v>
      </c>
      <c r="B7057" s="2" t="s">
        <v>3138</v>
      </c>
      <c r="C7057" s="4" t="str">
        <f t="shared" si="8363"/>
        <v>5/15/2019</v>
      </c>
    </row>
    <row r="7058" spans="1:5" ht="15.75" thickBot="1">
      <c r="A7058" s="10" t="s">
        <v>959</v>
      </c>
      <c r="B7058" s="2" t="s">
        <v>3140</v>
      </c>
      <c r="C7058" s="8" t="str">
        <f t="shared" si="8364"/>
        <v>23rd &amp; Fairmount</v>
      </c>
      <c r="D7058" s="2" t="s">
        <v>3143</v>
      </c>
      <c r="E7058" s="4" t="str">
        <f t="shared" ref="E7058" si="8383">LEFT(A7058,(FIND(" checkout",A7058,1)-1))</f>
        <v>6:39 PM</v>
      </c>
    </row>
    <row r="7059" spans="1:5" ht="15.75" thickBot="1">
      <c r="A7059" s="11" t="s">
        <v>3211</v>
      </c>
      <c r="B7059" s="2" t="s">
        <v>3141</v>
      </c>
      <c r="C7059" s="8" t="str">
        <f t="shared" si="8364"/>
        <v>6th &amp; Race</v>
      </c>
      <c r="D7059" s="2" t="s">
        <v>3144</v>
      </c>
      <c r="E7059" s="4" t="str">
        <f t="shared" ref="E7059" si="8384">LEFT(A7059,(FIND(" return",A7059,1)-1))</f>
        <v>6:54 PM</v>
      </c>
    </row>
    <row r="7060" spans="1:5" ht="15.75" thickBot="1">
      <c r="A7060" s="10" t="s">
        <v>2696</v>
      </c>
      <c r="B7060" s="6" t="s">
        <v>3142</v>
      </c>
      <c r="C7060" s="4" t="str">
        <f t="shared" si="8367"/>
        <v>2</v>
      </c>
    </row>
    <row r="7061" spans="1:5" ht="15.75" thickBot="1">
      <c r="A7061" s="12">
        <v>0</v>
      </c>
      <c r="B7061" s="2" t="s">
        <v>3139</v>
      </c>
      <c r="C7061" s="8" t="str">
        <f t="shared" si="8368"/>
        <v>15</v>
      </c>
    </row>
    <row r="7062" spans="1:5" ht="18.75" thickBot="1">
      <c r="A7062" s="9" t="s">
        <v>3212</v>
      </c>
      <c r="B7062" s="2" t="s">
        <v>3138</v>
      </c>
      <c r="C7062" s="4" t="str">
        <f t="shared" si="8363"/>
        <v>5/16/2019</v>
      </c>
    </row>
    <row r="7063" spans="1:5" ht="15.75" thickBot="1">
      <c r="A7063" s="10" t="s">
        <v>1931</v>
      </c>
      <c r="B7063" s="2" t="s">
        <v>3140</v>
      </c>
      <c r="C7063" s="8" t="str">
        <f t="shared" si="8364"/>
        <v>20th &amp; Fairmount</v>
      </c>
      <c r="D7063" s="2" t="s">
        <v>3143</v>
      </c>
      <c r="E7063" s="4" t="str">
        <f t="shared" ref="E7063" si="8385">LEFT(A7063,(FIND(" checkout",A7063,1)-1))</f>
        <v>8:01 AM</v>
      </c>
    </row>
    <row r="7064" spans="1:5" ht="15.75" thickBot="1">
      <c r="A7064" s="11" t="s">
        <v>3213</v>
      </c>
      <c r="B7064" s="2" t="s">
        <v>3141</v>
      </c>
      <c r="C7064" s="8" t="str">
        <f t="shared" si="8364"/>
        <v>Health Sciences Drive</v>
      </c>
      <c r="D7064" s="2" t="s">
        <v>3144</v>
      </c>
      <c r="E7064" s="4" t="str">
        <f t="shared" ref="E7064" si="8386">LEFT(A7064,(FIND(" return",A7064,1)-1))</f>
        <v>8:18 AM</v>
      </c>
    </row>
    <row r="7065" spans="1:5" ht="15.75" thickBot="1">
      <c r="A7065" s="10" t="s">
        <v>2696</v>
      </c>
      <c r="B7065" s="6" t="s">
        <v>3142</v>
      </c>
      <c r="C7065" s="4" t="str">
        <f t="shared" si="8367"/>
        <v>2</v>
      </c>
    </row>
    <row r="7066" spans="1:5" ht="15.75" thickBot="1">
      <c r="A7066" s="12">
        <v>0</v>
      </c>
      <c r="B7066" s="2" t="s">
        <v>3139</v>
      </c>
      <c r="C7066" s="8" t="str">
        <f t="shared" si="8368"/>
        <v>17</v>
      </c>
    </row>
    <row r="7067" spans="1:5" ht="18.75" thickBot="1">
      <c r="A7067" s="9" t="s">
        <v>3212</v>
      </c>
      <c r="B7067" s="2" t="s">
        <v>3138</v>
      </c>
      <c r="C7067" s="4" t="str">
        <f t="shared" si="8363"/>
        <v>5/16/2019</v>
      </c>
    </row>
    <row r="7068" spans="1:5" ht="15.75" thickBot="1">
      <c r="A7068" s="10" t="s">
        <v>3214</v>
      </c>
      <c r="B7068" s="2" t="s">
        <v>3140</v>
      </c>
      <c r="C7068" s="8" t="str">
        <f t="shared" si="8364"/>
        <v>Health Sciences Drive</v>
      </c>
      <c r="D7068" s="2" t="s">
        <v>3143</v>
      </c>
      <c r="E7068" s="4" t="str">
        <f t="shared" ref="E7068" si="8387">LEFT(A7068,(FIND(" checkout",A7068,1)-1))</f>
        <v>4:29 PM</v>
      </c>
    </row>
    <row r="7069" spans="1:5" ht="15.75" thickBot="1">
      <c r="A7069" s="11" t="s">
        <v>3180</v>
      </c>
      <c r="B7069" s="2" t="s">
        <v>3141</v>
      </c>
      <c r="C7069" s="8" t="str">
        <f t="shared" si="8364"/>
        <v>20th &amp; Fairmount</v>
      </c>
      <c r="D7069" s="2" t="s">
        <v>3144</v>
      </c>
      <c r="E7069" s="4" t="str">
        <f t="shared" ref="E7069" si="8388">LEFT(A7069,(FIND(" return",A7069,1)-1))</f>
        <v>4:46 PM</v>
      </c>
    </row>
    <row r="7070" spans="1:5" ht="15.75" thickBot="1">
      <c r="A7070" s="10" t="s">
        <v>2696</v>
      </c>
      <c r="B7070" s="6" t="s">
        <v>3142</v>
      </c>
      <c r="C7070" s="4" t="str">
        <f t="shared" si="8367"/>
        <v>2</v>
      </c>
    </row>
    <row r="7071" spans="1:5" ht="15.75" thickBot="1">
      <c r="A7071" s="12">
        <v>0</v>
      </c>
      <c r="B7071" s="2" t="s">
        <v>3139</v>
      </c>
      <c r="C7071" s="8" t="str">
        <f t="shared" si="8368"/>
        <v>17</v>
      </c>
    </row>
    <row r="7072" spans="1:5" ht="18.75" thickBot="1">
      <c r="A7072" s="9" t="s">
        <v>3215</v>
      </c>
      <c r="B7072" s="2" t="s">
        <v>3138</v>
      </c>
      <c r="C7072" s="4" t="str">
        <f t="shared" si="8363"/>
        <v>5/17/2019</v>
      </c>
    </row>
    <row r="7073" spans="1:5" ht="15.75" thickBot="1">
      <c r="A7073" s="10" t="s">
        <v>3166</v>
      </c>
      <c r="B7073" s="2" t="s">
        <v>3140</v>
      </c>
      <c r="C7073" s="8" t="str">
        <f t="shared" si="8364"/>
        <v>20th &amp; Fairmount</v>
      </c>
      <c r="D7073" s="2" t="s">
        <v>3143</v>
      </c>
      <c r="E7073" s="4" t="str">
        <f t="shared" ref="E7073" si="8389">LEFT(A7073,(FIND(" checkout",A7073,1)-1))</f>
        <v>7:51 AM</v>
      </c>
    </row>
    <row r="7074" spans="1:5" ht="15.75" thickBot="1">
      <c r="A7074" s="11" t="s">
        <v>3216</v>
      </c>
      <c r="B7074" s="2" t="s">
        <v>3141</v>
      </c>
      <c r="C7074" s="8" t="str">
        <f t="shared" si="8364"/>
        <v>University City Station</v>
      </c>
      <c r="D7074" s="2" t="s">
        <v>3144</v>
      </c>
      <c r="E7074" s="4" t="str">
        <f t="shared" ref="E7074" si="8390">LEFT(A7074,(FIND(" return",A7074,1)-1))</f>
        <v>8:08 AM</v>
      </c>
    </row>
    <row r="7075" spans="1:5" ht="15.75" thickBot="1">
      <c r="A7075" s="10" t="s">
        <v>2696</v>
      </c>
      <c r="B7075" s="6" t="s">
        <v>3142</v>
      </c>
      <c r="C7075" s="4" t="str">
        <f t="shared" si="8367"/>
        <v>2</v>
      </c>
    </row>
    <row r="7076" spans="1:5" ht="15.75" thickBot="1">
      <c r="A7076" s="12">
        <v>0</v>
      </c>
      <c r="B7076" s="2" t="s">
        <v>3139</v>
      </c>
      <c r="C7076" s="8" t="str">
        <f t="shared" si="8368"/>
        <v>17</v>
      </c>
    </row>
    <row r="7077" spans="1:5" ht="18.75" thickBot="1">
      <c r="A7077" s="9" t="s">
        <v>3215</v>
      </c>
      <c r="B7077" s="2" t="s">
        <v>3138</v>
      </c>
      <c r="C7077" s="4" t="str">
        <f t="shared" ref="C7077" si="8391">LEFT(A7077,(FIND(" -",A7077,1)-1))</f>
        <v>5/17/2019</v>
      </c>
    </row>
    <row r="7078" spans="1:5" ht="15.75" thickBot="1">
      <c r="A7078" s="10" t="s">
        <v>3214</v>
      </c>
      <c r="B7078" s="2" t="s">
        <v>3140</v>
      </c>
      <c r="C7078" s="8" t="str">
        <f t="shared" ref="C7078:C7079" si="8392">MID(A7078,FIND(" - ",A7078)+3,LEN(A7078))</f>
        <v>Health Sciences Drive</v>
      </c>
      <c r="D7078" s="2" t="s">
        <v>3143</v>
      </c>
      <c r="E7078" s="4" t="str">
        <f t="shared" ref="E7078" si="8393">LEFT(A7078,(FIND(" checkout",A7078,1)-1))</f>
        <v>4:29 PM</v>
      </c>
    </row>
    <row r="7079" spans="1:5" ht="15.75" thickBot="1">
      <c r="A7079" s="11" t="s">
        <v>3180</v>
      </c>
      <c r="B7079" s="2" t="s">
        <v>3141</v>
      </c>
      <c r="C7079" s="8" t="str">
        <f t="shared" si="8392"/>
        <v>20th &amp; Fairmount</v>
      </c>
      <c r="D7079" s="2" t="s">
        <v>3144</v>
      </c>
      <c r="E7079" s="4" t="str">
        <f t="shared" ref="E7079" si="8394">LEFT(A7079,(FIND(" return",A7079,1)-1))</f>
        <v>4:46 PM</v>
      </c>
    </row>
    <row r="7080" spans="1:5" ht="15.75" thickBot="1">
      <c r="A7080" s="10" t="s">
        <v>2696</v>
      </c>
      <c r="B7080" s="6" t="s">
        <v>3142</v>
      </c>
      <c r="C7080" s="4" t="str">
        <f t="shared" ref="C7080" si="8395">LEFT(A7080,(FIND(" miles",A7080,1)-1))</f>
        <v>2</v>
      </c>
    </row>
    <row r="7081" spans="1:5" ht="15.75" thickBot="1">
      <c r="A7081" s="12">
        <v>0</v>
      </c>
      <c r="B7081" s="2" t="s">
        <v>3139</v>
      </c>
      <c r="C7081" s="8" t="str">
        <f t="shared" ref="C7081" si="8396">MID(A7077,FIND(" - ",A7077)+3, 2)</f>
        <v>17</v>
      </c>
    </row>
    <row r="7082" spans="1:5" ht="18.75" thickBot="1">
      <c r="A7082" s="9" t="s">
        <v>3217</v>
      </c>
      <c r="B7082" s="2" t="s">
        <v>3138</v>
      </c>
      <c r="C7082" s="4" t="str">
        <f t="shared" ref="C7082" si="8397">LEFT(A7082,(FIND(" -",A7082,1)-1))</f>
        <v>5/18/2019</v>
      </c>
    </row>
    <row r="7083" spans="1:5" ht="15.75" thickBot="1">
      <c r="A7083" s="10" t="s">
        <v>3218</v>
      </c>
      <c r="B7083" s="2" t="s">
        <v>3140</v>
      </c>
      <c r="C7083" s="8" t="str">
        <f t="shared" ref="C7083:C7084" si="8398">MID(A7083,FIND(" - ",A7083)+3,LEN(A7083))</f>
        <v>20th &amp; Fairmount</v>
      </c>
      <c r="D7083" s="2" t="s">
        <v>3143</v>
      </c>
      <c r="E7083" s="4" t="str">
        <f t="shared" ref="E7083" si="8399">LEFT(A7083,(FIND(" checkout",A7083,1)-1))</f>
        <v>8:39 PM</v>
      </c>
    </row>
    <row r="7084" spans="1:5" ht="15.75" thickBot="1">
      <c r="A7084" s="11" t="s">
        <v>3219</v>
      </c>
      <c r="B7084" s="2" t="s">
        <v>3141</v>
      </c>
      <c r="C7084" s="8" t="str">
        <f t="shared" si="8398"/>
        <v>Point Breeze &amp; Tasker</v>
      </c>
      <c r="D7084" s="2" t="s">
        <v>3144</v>
      </c>
      <c r="E7084" s="4" t="str">
        <f t="shared" ref="E7084" si="8400">LEFT(A7084,(FIND(" return",A7084,1)-1))</f>
        <v>8:58 PM</v>
      </c>
    </row>
    <row r="7085" spans="1:5" ht="15.75" thickBot="1">
      <c r="A7085" s="10" t="s">
        <v>2696</v>
      </c>
      <c r="B7085" s="6" t="s">
        <v>3142</v>
      </c>
      <c r="C7085" s="4" t="str">
        <f t="shared" ref="C7085" si="8401">LEFT(A7085,(FIND(" miles",A7085,1)-1))</f>
        <v>2</v>
      </c>
    </row>
    <row r="7086" spans="1:5" ht="15.75" thickBot="1">
      <c r="A7086" s="12">
        <v>0</v>
      </c>
      <c r="B7086" s="2" t="s">
        <v>3139</v>
      </c>
      <c r="C7086" s="8" t="str">
        <f t="shared" ref="C7086" si="8402">MID(A7082,FIND(" - ",A7082)+3, 2)</f>
        <v>19</v>
      </c>
    </row>
    <row r="7087" spans="1:5" ht="18.75" thickBot="1">
      <c r="A7087" s="9" t="s">
        <v>3220</v>
      </c>
      <c r="B7087" s="2" t="s">
        <v>3138</v>
      </c>
      <c r="C7087" s="4" t="str">
        <f t="shared" ref="C7087" si="8403">LEFT(A7087,(FIND(" -",A7087,1)-1))</f>
        <v>5/19/2019</v>
      </c>
    </row>
    <row r="7088" spans="1:5" ht="15.75" thickBot="1">
      <c r="A7088" s="10" t="s">
        <v>3221</v>
      </c>
      <c r="B7088" s="2" t="s">
        <v>3140</v>
      </c>
      <c r="C7088" s="8" t="str">
        <f t="shared" ref="C7088:C7089" si="8404">MID(A7088,FIND(" - ",A7088)+3,LEN(A7088))</f>
        <v>12th &amp; Callowhill</v>
      </c>
      <c r="D7088" s="2" t="s">
        <v>3143</v>
      </c>
      <c r="E7088" s="4" t="str">
        <f t="shared" ref="E7088" si="8405">LEFT(A7088,(FIND(" checkout",A7088,1)-1))</f>
        <v>1:26 PM</v>
      </c>
    </row>
    <row r="7089" spans="1:5" ht="15.75" thickBot="1">
      <c r="A7089" s="11" t="s">
        <v>3222</v>
      </c>
      <c r="B7089" s="2" t="s">
        <v>3141</v>
      </c>
      <c r="C7089" s="8" t="str">
        <f t="shared" si="8404"/>
        <v>11th &amp; South</v>
      </c>
      <c r="D7089" s="2" t="s">
        <v>3144</v>
      </c>
      <c r="E7089" s="4" t="str">
        <f t="shared" ref="E7089" si="8406">LEFT(A7089,(FIND(" return",A7089,1)-1))</f>
        <v>1:37 PM</v>
      </c>
    </row>
    <row r="7090" spans="1:5" ht="15.75" thickBot="1">
      <c r="A7090" s="10" t="s">
        <v>2716</v>
      </c>
      <c r="B7090" s="6" t="s">
        <v>3142</v>
      </c>
      <c r="C7090" s="4" t="str">
        <f t="shared" ref="C7090" si="8407">LEFT(A7090,(FIND(" miles",A7090,1)-1))</f>
        <v>1</v>
      </c>
    </row>
    <row r="7091" spans="1:5" ht="15.75" thickBot="1">
      <c r="A7091" s="12">
        <v>0</v>
      </c>
      <c r="B7091" s="2" t="s">
        <v>3139</v>
      </c>
      <c r="C7091" s="8" t="str">
        <f t="shared" ref="C7091" si="8408">MID(A7087,FIND(" - ",A7087)+3, 2)</f>
        <v>11</v>
      </c>
    </row>
    <row r="7092" spans="1:5" ht="18.75" thickBot="1">
      <c r="A7092" s="9" t="s">
        <v>3223</v>
      </c>
      <c r="B7092" s="2" t="s">
        <v>3138</v>
      </c>
      <c r="C7092" s="4" t="str">
        <f t="shared" ref="C7092" si="8409">LEFT(A7092,(FIND(" -",A7092,1)-1))</f>
        <v>5/20/2019</v>
      </c>
    </row>
    <row r="7093" spans="1:5" ht="15.75" thickBot="1">
      <c r="A7093" s="10" t="s">
        <v>3224</v>
      </c>
      <c r="B7093" s="2" t="s">
        <v>3140</v>
      </c>
      <c r="C7093" s="8" t="str">
        <f t="shared" ref="C7093:C7094" si="8410">MID(A7093,FIND(" - ",A7093)+3,LEN(A7093))</f>
        <v>Health Sciences Drive</v>
      </c>
      <c r="D7093" s="2" t="s">
        <v>3143</v>
      </c>
      <c r="E7093" s="4" t="str">
        <f t="shared" ref="E7093" si="8411">LEFT(A7093,(FIND(" checkout",A7093,1)-1))</f>
        <v>4:02 PM</v>
      </c>
    </row>
    <row r="7094" spans="1:5" ht="15.75" thickBot="1">
      <c r="A7094" s="11" t="s">
        <v>3225</v>
      </c>
      <c r="B7094" s="2" t="s">
        <v>3141</v>
      </c>
      <c r="C7094" s="8" t="str">
        <f t="shared" si="8410"/>
        <v>8th &amp; Market</v>
      </c>
      <c r="D7094" s="2" t="s">
        <v>3144</v>
      </c>
      <c r="E7094" s="4" t="str">
        <f t="shared" ref="E7094" si="8412">LEFT(A7094,(FIND(" return",A7094,1)-1))</f>
        <v>4:23 PM</v>
      </c>
    </row>
    <row r="7095" spans="1:5" ht="15.75" thickBot="1">
      <c r="A7095" s="10" t="s">
        <v>68</v>
      </c>
      <c r="B7095" s="6" t="s">
        <v>3142</v>
      </c>
      <c r="C7095" s="4" t="str">
        <f t="shared" ref="C7095" si="8413">LEFT(A7095,(FIND(" miles",A7095,1)-1))</f>
        <v>3</v>
      </c>
    </row>
    <row r="7096" spans="1:5" ht="15.75" thickBot="1">
      <c r="A7096" s="12">
        <v>0</v>
      </c>
      <c r="B7096" s="2" t="s">
        <v>3139</v>
      </c>
      <c r="C7096" s="8" t="str">
        <f t="shared" ref="C7096" si="8414">MID(A7092,FIND(" - ",A7092)+3, 2)</f>
        <v>21</v>
      </c>
    </row>
    <row r="7097" spans="1:5" ht="18.75" thickBot="1">
      <c r="A7097" s="9" t="s">
        <v>3226</v>
      </c>
      <c r="B7097" s="2" t="s">
        <v>3138</v>
      </c>
      <c r="C7097" s="4" t="str">
        <f t="shared" ref="C7097" si="8415">LEFT(A7097,(FIND(" -",A7097,1)-1))</f>
        <v>5/20/2019</v>
      </c>
    </row>
    <row r="7098" spans="1:5" ht="15.75" thickBot="1">
      <c r="A7098" s="10" t="s">
        <v>3227</v>
      </c>
      <c r="B7098" s="2" t="s">
        <v>3140</v>
      </c>
      <c r="C7098" s="8" t="str">
        <f t="shared" ref="C7098:C7099" si="8416">MID(A7098,FIND(" - ",A7098)+3,LEN(A7098))</f>
        <v>11th &amp; Washington</v>
      </c>
      <c r="D7098" s="2" t="s">
        <v>3143</v>
      </c>
      <c r="E7098" s="4" t="str">
        <f t="shared" ref="E7098" si="8417">LEFT(A7098,(FIND(" checkout",A7098,1)-1))</f>
        <v>7:55 PM</v>
      </c>
    </row>
    <row r="7099" spans="1:5" ht="15.75" thickBot="1">
      <c r="A7099" s="11" t="s">
        <v>3228</v>
      </c>
      <c r="B7099" s="2" t="s">
        <v>3141</v>
      </c>
      <c r="C7099" s="8" t="str">
        <f t="shared" si="8416"/>
        <v>20th &amp; Fairmount</v>
      </c>
      <c r="D7099" s="2" t="s">
        <v>3144</v>
      </c>
      <c r="E7099" s="4" t="str">
        <f t="shared" ref="E7099" si="8418">LEFT(A7099,(FIND(" return",A7099,1)-1))</f>
        <v>8:14 PM</v>
      </c>
    </row>
    <row r="7100" spans="1:5" ht="15.75" thickBot="1">
      <c r="A7100" s="10" t="s">
        <v>2696</v>
      </c>
      <c r="B7100" s="6" t="s">
        <v>3142</v>
      </c>
      <c r="C7100" s="4" t="str">
        <f t="shared" ref="C7100" si="8419">LEFT(A7100,(FIND(" miles",A7100,1)-1))</f>
        <v>2</v>
      </c>
    </row>
    <row r="7101" spans="1:5" ht="15.75" thickBot="1">
      <c r="A7101" s="12">
        <v>0</v>
      </c>
      <c r="B7101" s="2" t="s">
        <v>3139</v>
      </c>
      <c r="C7101" s="8" t="str">
        <f t="shared" ref="C7101" si="8420">MID(A7097,FIND(" - ",A7097)+3, 2)</f>
        <v>19</v>
      </c>
    </row>
    <row r="7102" spans="1:5" ht="18.75" thickBot="1">
      <c r="A7102" s="9" t="s">
        <v>3229</v>
      </c>
      <c r="B7102" s="2" t="s">
        <v>3138</v>
      </c>
      <c r="C7102" s="4" t="str">
        <f t="shared" ref="C7102" si="8421">LEFT(A7102,(FIND(" -",A7102,1)-1))</f>
        <v>5/21/2019</v>
      </c>
    </row>
    <row r="7103" spans="1:5" ht="15.75" thickBot="1">
      <c r="A7103" s="10" t="s">
        <v>3117</v>
      </c>
      <c r="B7103" s="2" t="s">
        <v>3140</v>
      </c>
      <c r="C7103" s="8" t="str">
        <f t="shared" ref="C7103:C7104" si="8422">MID(A7103,FIND(" - ",A7103)+3,LEN(A7103))</f>
        <v>20th &amp; Fairmount</v>
      </c>
      <c r="D7103" s="2" t="s">
        <v>3143</v>
      </c>
      <c r="E7103" s="4" t="str">
        <f t="shared" ref="E7103" si="8423">LEFT(A7103,(FIND(" checkout",A7103,1)-1))</f>
        <v>7:50 AM</v>
      </c>
    </row>
    <row r="7104" spans="1:5" ht="15.75" thickBot="1">
      <c r="A7104" s="11" t="s">
        <v>3230</v>
      </c>
      <c r="B7104" s="2" t="s">
        <v>3141</v>
      </c>
      <c r="C7104" s="8" t="str">
        <f t="shared" si="8422"/>
        <v>20th &amp; Fairmount</v>
      </c>
      <c r="D7104" s="2" t="s">
        <v>3144</v>
      </c>
      <c r="E7104" s="4" t="str">
        <f t="shared" ref="E7104" si="8424">LEFT(A7104,(FIND(" return",A7104,1)-1))</f>
        <v>7:50 AM</v>
      </c>
    </row>
    <row r="7105" spans="1:5" ht="15.75" thickBot="1">
      <c r="A7105" s="10" t="s">
        <v>118</v>
      </c>
      <c r="B7105" s="6" t="s">
        <v>3142</v>
      </c>
      <c r="C7105" s="4" t="str">
        <f t="shared" ref="C7105" si="8425">LEFT(A7105,(FIND(" miles",A7105,1)-1))</f>
        <v>0</v>
      </c>
    </row>
    <row r="7106" spans="1:5" ht="15.75" thickBot="1">
      <c r="A7106" s="12">
        <v>0</v>
      </c>
      <c r="B7106" s="2" t="s">
        <v>3139</v>
      </c>
      <c r="C7106" s="8" t="str">
        <f t="shared" ref="C7106" si="8426">MID(A7102,FIND(" - ",A7102)+3, 2)</f>
        <v xml:space="preserve">0 </v>
      </c>
    </row>
    <row r="7107" spans="1:5" ht="18.75" thickBot="1">
      <c r="A7107" s="9" t="s">
        <v>3231</v>
      </c>
      <c r="B7107" s="2" t="s">
        <v>3138</v>
      </c>
      <c r="C7107" s="4" t="str">
        <f t="shared" ref="C7107" si="8427">LEFT(A7107,(FIND(" -",A7107,1)-1))</f>
        <v>5/21/2019</v>
      </c>
    </row>
    <row r="7108" spans="1:5" ht="15.75" thickBot="1">
      <c r="A7108" s="10" t="s">
        <v>3166</v>
      </c>
      <c r="B7108" s="2" t="s">
        <v>3140</v>
      </c>
      <c r="C7108" s="8" t="str">
        <f t="shared" ref="C7108:C7109" si="8428">MID(A7108,FIND(" - ",A7108)+3,LEN(A7108))</f>
        <v>20th &amp; Fairmount</v>
      </c>
      <c r="D7108" s="2" t="s">
        <v>3143</v>
      </c>
      <c r="E7108" s="4" t="str">
        <f t="shared" ref="E7108" si="8429">LEFT(A7108,(FIND(" checkout",A7108,1)-1))</f>
        <v>7:51 AM</v>
      </c>
    </row>
    <row r="7109" spans="1:5" ht="15.75" thickBot="1">
      <c r="A7109" s="11" t="s">
        <v>3232</v>
      </c>
      <c r="B7109" s="2" t="s">
        <v>3141</v>
      </c>
      <c r="C7109" s="8" t="str">
        <f t="shared" si="8428"/>
        <v>Health Sciences Drive</v>
      </c>
      <c r="D7109" s="2" t="s">
        <v>3144</v>
      </c>
      <c r="E7109" s="4" t="str">
        <f t="shared" ref="E7109" si="8430">LEFT(A7109,(FIND(" return",A7109,1)-1))</f>
        <v>8:11 AM</v>
      </c>
    </row>
    <row r="7110" spans="1:5" ht="15.75" thickBot="1">
      <c r="A7110" s="10" t="s">
        <v>68</v>
      </c>
      <c r="B7110" s="6" t="s">
        <v>3142</v>
      </c>
      <c r="C7110" s="4" t="str">
        <f t="shared" ref="C7110" si="8431">LEFT(A7110,(FIND(" miles",A7110,1)-1))</f>
        <v>3</v>
      </c>
    </row>
    <row r="7111" spans="1:5" ht="15.75" thickBot="1">
      <c r="A7111" s="12">
        <v>0</v>
      </c>
      <c r="B7111" s="2" t="s">
        <v>3139</v>
      </c>
      <c r="C7111" s="8" t="str">
        <f t="shared" ref="C7111" si="8432">MID(A7107,FIND(" - ",A7107)+3, 2)</f>
        <v>20</v>
      </c>
    </row>
    <row r="7112" spans="1:5" ht="18.75" thickBot="1">
      <c r="A7112" s="9" t="s">
        <v>3229</v>
      </c>
      <c r="B7112" s="2" t="s">
        <v>3138</v>
      </c>
      <c r="C7112" s="4" t="str">
        <f t="shared" ref="C7112" si="8433">LEFT(A7112,(FIND(" -",A7112,1)-1))</f>
        <v>5/21/2019</v>
      </c>
    </row>
    <row r="7113" spans="1:5" ht="15.75" thickBot="1">
      <c r="A7113" s="10" t="s">
        <v>3073</v>
      </c>
      <c r="B7113" s="2" t="s">
        <v>3140</v>
      </c>
      <c r="C7113" s="8" t="str">
        <f t="shared" ref="C7113:C7114" si="8434">MID(A7113,FIND(" - ",A7113)+3,LEN(A7113))</f>
        <v>Health Sciences Drive</v>
      </c>
      <c r="D7113" s="2" t="s">
        <v>3143</v>
      </c>
      <c r="E7113" s="4" t="str">
        <f t="shared" ref="E7113" si="8435">LEFT(A7113,(FIND(" checkout",A7113,1)-1))</f>
        <v>4:34 PM</v>
      </c>
    </row>
    <row r="7114" spans="1:5" ht="15.75" thickBot="1">
      <c r="A7114" s="11" t="s">
        <v>3233</v>
      </c>
      <c r="B7114" s="2" t="s">
        <v>3141</v>
      </c>
      <c r="C7114" s="8" t="str">
        <f t="shared" si="8434"/>
        <v>Health Sciences Drive</v>
      </c>
      <c r="D7114" s="2" t="s">
        <v>3144</v>
      </c>
      <c r="E7114" s="4" t="str">
        <f t="shared" ref="E7114" si="8436">LEFT(A7114,(FIND(" return",A7114,1)-1))</f>
        <v>4:34 PM</v>
      </c>
    </row>
    <row r="7115" spans="1:5" ht="15.75" thickBot="1">
      <c r="A7115" s="10" t="s">
        <v>118</v>
      </c>
      <c r="B7115" s="6" t="s">
        <v>3142</v>
      </c>
      <c r="C7115" s="4" t="str">
        <f t="shared" ref="C7115" si="8437">LEFT(A7115,(FIND(" miles",A7115,1)-1))</f>
        <v>0</v>
      </c>
    </row>
    <row r="7116" spans="1:5" ht="15.75" thickBot="1">
      <c r="A7116" s="12">
        <v>0</v>
      </c>
      <c r="B7116" s="2" t="s">
        <v>3139</v>
      </c>
      <c r="C7116" s="8" t="str">
        <f t="shared" ref="C7116" si="8438">MID(A7112,FIND(" - ",A7112)+3, 2)</f>
        <v xml:space="preserve">0 </v>
      </c>
    </row>
    <row r="7117" spans="1:5" ht="18.75" thickBot="1">
      <c r="A7117" s="9" t="s">
        <v>3234</v>
      </c>
      <c r="B7117" s="2" t="s">
        <v>3138</v>
      </c>
      <c r="C7117" s="4" t="str">
        <f t="shared" ref="C7117" si="8439">LEFT(A7117,(FIND(" -",A7117,1)-1))</f>
        <v>5/21/2019</v>
      </c>
    </row>
    <row r="7118" spans="1:5" ht="15.75" thickBot="1">
      <c r="A7118" s="10" t="s">
        <v>3073</v>
      </c>
      <c r="B7118" s="2" t="s">
        <v>3140</v>
      </c>
      <c r="C7118" s="8" t="str">
        <f t="shared" ref="C7118:C7119" si="8440">MID(A7118,FIND(" - ",A7118)+3,LEN(A7118))</f>
        <v>Health Sciences Drive</v>
      </c>
      <c r="D7118" s="2" t="s">
        <v>3143</v>
      </c>
      <c r="E7118" s="4" t="str">
        <f t="shared" ref="E7118" si="8441">LEFT(A7118,(FIND(" checkout",A7118,1)-1))</f>
        <v>4:34 PM</v>
      </c>
    </row>
    <row r="7119" spans="1:5" ht="15.75" thickBot="1">
      <c r="A7119" s="11" t="s">
        <v>3235</v>
      </c>
      <c r="B7119" s="2" t="s">
        <v>3141</v>
      </c>
      <c r="C7119" s="8" t="str">
        <f t="shared" si="8440"/>
        <v>20th &amp; Fairmount</v>
      </c>
      <c r="D7119" s="2" t="s">
        <v>3144</v>
      </c>
      <c r="E7119" s="4" t="str">
        <f t="shared" ref="E7119" si="8442">LEFT(A7119,(FIND(" return",A7119,1)-1))</f>
        <v>4:53 PM</v>
      </c>
    </row>
    <row r="7120" spans="1:5" ht="15.75" thickBot="1">
      <c r="A7120" s="10" t="s">
        <v>2696</v>
      </c>
      <c r="B7120" s="6" t="s">
        <v>3142</v>
      </c>
      <c r="C7120" s="4" t="str">
        <f t="shared" ref="C7120" si="8443">LEFT(A7120,(FIND(" miles",A7120,1)-1))</f>
        <v>2</v>
      </c>
    </row>
    <row r="7121" spans="1:5" ht="15.75" thickBot="1">
      <c r="A7121" s="12">
        <v>0</v>
      </c>
      <c r="B7121" s="2" t="s">
        <v>3139</v>
      </c>
      <c r="C7121" s="8" t="str">
        <f t="shared" ref="C7121" si="8444">MID(A7117,FIND(" - ",A7117)+3, 2)</f>
        <v>19</v>
      </c>
    </row>
    <row r="7122" spans="1:5" ht="18.75" thickBot="1">
      <c r="A7122" s="9" t="s">
        <v>3236</v>
      </c>
      <c r="B7122" s="2" t="s">
        <v>3138</v>
      </c>
      <c r="C7122" s="4" t="str">
        <f t="shared" ref="C7122" si="8445">LEFT(A7122,(FIND(" -",A7122,1)-1))</f>
        <v>5/22/2019</v>
      </c>
    </row>
    <row r="7123" spans="1:5" ht="15.75" thickBot="1">
      <c r="A7123" s="10" t="s">
        <v>3237</v>
      </c>
      <c r="B7123" s="2" t="s">
        <v>3140</v>
      </c>
      <c r="C7123" s="8" t="str">
        <f t="shared" ref="C7123:C7124" si="8446">MID(A7123,FIND(" - ",A7123)+3,LEN(A7123))</f>
        <v>20th &amp; Fairmount</v>
      </c>
      <c r="D7123" s="2" t="s">
        <v>3143</v>
      </c>
      <c r="E7123" s="4" t="str">
        <f t="shared" ref="E7123" si="8447">LEFT(A7123,(FIND(" checkout",A7123,1)-1))</f>
        <v>7:54 AM</v>
      </c>
    </row>
    <row r="7124" spans="1:5" ht="15.75" thickBot="1">
      <c r="A7124" s="11" t="s">
        <v>3238</v>
      </c>
      <c r="B7124" s="2" t="s">
        <v>3141</v>
      </c>
      <c r="C7124" s="8" t="str">
        <f t="shared" si="8446"/>
        <v>Health Sciences Drive</v>
      </c>
      <c r="D7124" s="2" t="s">
        <v>3144</v>
      </c>
      <c r="E7124" s="4" t="str">
        <f t="shared" ref="E7124" si="8448">LEFT(A7124,(FIND(" return",A7124,1)-1))</f>
        <v>8:12 AM</v>
      </c>
    </row>
    <row r="7125" spans="1:5" ht="15.75" thickBot="1">
      <c r="A7125" s="10" t="s">
        <v>2696</v>
      </c>
      <c r="B7125" s="6" t="s">
        <v>3142</v>
      </c>
      <c r="C7125" s="4" t="str">
        <f t="shared" ref="C7125" si="8449">LEFT(A7125,(FIND(" miles",A7125,1)-1))</f>
        <v>2</v>
      </c>
    </row>
    <row r="7126" spans="1:5" ht="15.75" thickBot="1">
      <c r="A7126" s="12">
        <v>0</v>
      </c>
      <c r="B7126" s="2" t="s">
        <v>3139</v>
      </c>
      <c r="C7126" s="8" t="str">
        <f t="shared" ref="C7126" si="8450">MID(A7122,FIND(" - ",A7122)+3, 2)</f>
        <v>18</v>
      </c>
    </row>
    <row r="7127" spans="1:5" ht="18.75" thickBot="1">
      <c r="A7127" s="9" t="s">
        <v>3236</v>
      </c>
      <c r="B7127" s="2" t="s">
        <v>3138</v>
      </c>
      <c r="C7127" s="4" t="str">
        <f t="shared" ref="C7127" si="8451">LEFT(A7127,(FIND(" -",A7127,1)-1))</f>
        <v>5/22/2019</v>
      </c>
    </row>
    <row r="7128" spans="1:5" ht="15.75" thickBot="1">
      <c r="A7128" s="10" t="s">
        <v>3239</v>
      </c>
      <c r="B7128" s="2" t="s">
        <v>3140</v>
      </c>
      <c r="C7128" s="8" t="str">
        <f t="shared" ref="C7128:C7129" si="8452">MID(A7128,FIND(" - ",A7128)+3,LEN(A7128))</f>
        <v>Health Sciences Drive</v>
      </c>
      <c r="D7128" s="2" t="s">
        <v>3143</v>
      </c>
      <c r="E7128" s="4" t="str">
        <f t="shared" ref="E7128" si="8453">LEFT(A7128,(FIND(" checkout",A7128,1)-1))</f>
        <v>4:21 PM</v>
      </c>
    </row>
    <row r="7129" spans="1:5" ht="15.75" thickBot="1">
      <c r="A7129" s="11" t="s">
        <v>3240</v>
      </c>
      <c r="B7129" s="2" t="s">
        <v>3141</v>
      </c>
      <c r="C7129" s="8" t="str">
        <f t="shared" si="8452"/>
        <v>23rd &amp; Fairmount</v>
      </c>
      <c r="D7129" s="2" t="s">
        <v>3144</v>
      </c>
      <c r="E7129" s="4" t="str">
        <f t="shared" ref="E7129" si="8454">LEFT(A7129,(FIND(" return",A7129,1)-1))</f>
        <v>4:39 PM</v>
      </c>
    </row>
    <row r="7130" spans="1:5" ht="15.75" thickBot="1">
      <c r="A7130" s="10" t="s">
        <v>2696</v>
      </c>
      <c r="B7130" s="6" t="s">
        <v>3142</v>
      </c>
      <c r="C7130" s="4" t="str">
        <f t="shared" ref="C7130" si="8455">LEFT(A7130,(FIND(" miles",A7130,1)-1))</f>
        <v>2</v>
      </c>
    </row>
    <row r="7131" spans="1:5" ht="15.75" thickBot="1">
      <c r="A7131" s="12">
        <v>0</v>
      </c>
      <c r="B7131" s="2" t="s">
        <v>3139</v>
      </c>
      <c r="C7131" s="8" t="str">
        <f t="shared" ref="C7131" si="8456">MID(A7127,FIND(" - ",A7127)+3, 2)</f>
        <v>18</v>
      </c>
    </row>
    <row r="7132" spans="1:5" ht="18.75" thickBot="1">
      <c r="A7132" s="9" t="s">
        <v>3241</v>
      </c>
      <c r="B7132" s="2" t="s">
        <v>3138</v>
      </c>
      <c r="C7132" s="4" t="str">
        <f t="shared" ref="C7132" si="8457">LEFT(A7132,(FIND(" -",A7132,1)-1))</f>
        <v>5/23/2019</v>
      </c>
    </row>
    <row r="7133" spans="1:5" ht="15.75" thickBot="1">
      <c r="A7133" s="10" t="s">
        <v>3242</v>
      </c>
      <c r="B7133" s="2" t="s">
        <v>3140</v>
      </c>
      <c r="C7133" s="8" t="str">
        <f t="shared" ref="C7133:C7134" si="8458">MID(A7133,FIND(" - ",A7133)+3,LEN(A7133))</f>
        <v>20th &amp; Fairmount</v>
      </c>
      <c r="D7133" s="2" t="s">
        <v>3143</v>
      </c>
      <c r="E7133" s="4" t="str">
        <f t="shared" ref="E7133" si="8459">LEFT(A7133,(FIND(" checkout",A7133,1)-1))</f>
        <v>7:40 AM</v>
      </c>
    </row>
    <row r="7134" spans="1:5" ht="15.75" thickBot="1">
      <c r="A7134" s="11" t="s">
        <v>3243</v>
      </c>
      <c r="B7134" s="2" t="s">
        <v>3141</v>
      </c>
      <c r="C7134" s="8" t="str">
        <f t="shared" si="8458"/>
        <v>Health Sciences Drive</v>
      </c>
      <c r="D7134" s="2" t="s">
        <v>3144</v>
      </c>
      <c r="E7134" s="4" t="str">
        <f t="shared" ref="E7134" si="8460">LEFT(A7134,(FIND(" return",A7134,1)-1))</f>
        <v>7:57 AM</v>
      </c>
    </row>
    <row r="7135" spans="1:5" ht="15.75" thickBot="1">
      <c r="A7135" s="10" t="s">
        <v>2696</v>
      </c>
      <c r="B7135" s="6" t="s">
        <v>3142</v>
      </c>
      <c r="C7135" s="4" t="str">
        <f t="shared" ref="C7135" si="8461">LEFT(A7135,(FIND(" miles",A7135,1)-1))</f>
        <v>2</v>
      </c>
    </row>
    <row r="7136" spans="1:5" ht="15.75" thickBot="1">
      <c r="A7136" s="12">
        <v>0</v>
      </c>
      <c r="B7136" s="2" t="s">
        <v>3139</v>
      </c>
      <c r="C7136" s="8" t="str">
        <f t="shared" ref="C7136" si="8462">MID(A7132,FIND(" - ",A7132)+3, 2)</f>
        <v>17</v>
      </c>
    </row>
    <row r="7137" spans="1:5" ht="18.75" thickBot="1">
      <c r="A7137" s="9" t="s">
        <v>3244</v>
      </c>
      <c r="B7137" s="2" t="s">
        <v>3138</v>
      </c>
      <c r="C7137" s="4" t="str">
        <f t="shared" ref="C7137" si="8463">LEFT(A7137,(FIND(" -",A7137,1)-1))</f>
        <v>5/23/2019</v>
      </c>
    </row>
    <row r="7138" spans="1:5" ht="15.75" thickBot="1">
      <c r="A7138" s="10" t="s">
        <v>3245</v>
      </c>
      <c r="B7138" s="2" t="s">
        <v>3140</v>
      </c>
      <c r="C7138" s="8" t="str">
        <f t="shared" ref="C7138:C7139" si="8464">MID(A7138,FIND(" - ",A7138)+3,LEN(A7138))</f>
        <v>12th &amp; Chestnut</v>
      </c>
      <c r="D7138" s="2" t="s">
        <v>3143</v>
      </c>
      <c r="E7138" s="4" t="str">
        <f t="shared" ref="E7138" si="8465">LEFT(A7138,(FIND(" checkout",A7138,1)-1))</f>
        <v>10:53 PM</v>
      </c>
    </row>
    <row r="7139" spans="1:5" ht="15.75" thickBot="1">
      <c r="A7139" s="11" t="s">
        <v>3246</v>
      </c>
      <c r="B7139" s="2" t="s">
        <v>3141</v>
      </c>
      <c r="C7139" s="8" t="str">
        <f t="shared" si="8464"/>
        <v>20th &amp; Fairmount</v>
      </c>
      <c r="D7139" s="2" t="s">
        <v>3144</v>
      </c>
      <c r="E7139" s="4" t="str">
        <f t="shared" ref="E7139" si="8466">LEFT(A7139,(FIND(" return",A7139,1)-1))</f>
        <v>11:06 PM</v>
      </c>
    </row>
    <row r="7140" spans="1:5" ht="15.75" thickBot="1">
      <c r="A7140" s="10" t="s">
        <v>2716</v>
      </c>
      <c r="B7140" s="6" t="s">
        <v>3142</v>
      </c>
      <c r="C7140" s="4" t="str">
        <f t="shared" ref="C7140" si="8467">LEFT(A7140,(FIND(" miles",A7140,1)-1))</f>
        <v>1</v>
      </c>
    </row>
    <row r="7141" spans="1:5" ht="15.75" thickBot="1">
      <c r="A7141" s="12">
        <v>0</v>
      </c>
      <c r="B7141" s="2" t="s">
        <v>3139</v>
      </c>
      <c r="C7141" s="8" t="str">
        <f t="shared" ref="C7141" si="8468">MID(A7137,FIND(" - ",A7137)+3, 2)</f>
        <v>13</v>
      </c>
    </row>
    <row r="7142" spans="1:5" ht="18.75" thickBot="1">
      <c r="A7142" s="9" t="s">
        <v>3247</v>
      </c>
      <c r="B7142" s="2" t="s">
        <v>3138</v>
      </c>
      <c r="C7142" s="4" t="str">
        <f t="shared" ref="C7142" si="8469">LEFT(A7142,(FIND(" -",A7142,1)-1))</f>
        <v>5/24/2019</v>
      </c>
    </row>
    <row r="7143" spans="1:5" ht="15.75" thickBot="1">
      <c r="A7143" s="10" t="s">
        <v>1588</v>
      </c>
      <c r="B7143" s="2" t="s">
        <v>3140</v>
      </c>
      <c r="C7143" s="8" t="str">
        <f t="shared" ref="C7143:C7144" si="8470">MID(A7143,FIND(" - ",A7143)+3,LEN(A7143))</f>
        <v>20th &amp; Fairmount</v>
      </c>
      <c r="D7143" s="2" t="s">
        <v>3143</v>
      </c>
      <c r="E7143" s="4" t="str">
        <f t="shared" ref="E7143" si="8471">LEFT(A7143,(FIND(" checkout",A7143,1)-1))</f>
        <v>8:02 AM</v>
      </c>
    </row>
    <row r="7144" spans="1:5" ht="15.75" thickBot="1">
      <c r="A7144" s="11" t="s">
        <v>3248</v>
      </c>
      <c r="B7144" s="2" t="s">
        <v>3141</v>
      </c>
      <c r="C7144" s="8" t="str">
        <f t="shared" si="8470"/>
        <v>Health Sciences Drive</v>
      </c>
      <c r="D7144" s="2" t="s">
        <v>3144</v>
      </c>
      <c r="E7144" s="4" t="str">
        <f t="shared" ref="E7144" si="8472">LEFT(A7144,(FIND(" return",A7144,1)-1))</f>
        <v>8:20 AM</v>
      </c>
    </row>
    <row r="7145" spans="1:5" ht="15.75" thickBot="1">
      <c r="A7145" s="10" t="s">
        <v>2696</v>
      </c>
      <c r="B7145" s="6" t="s">
        <v>3142</v>
      </c>
      <c r="C7145" s="4" t="str">
        <f t="shared" ref="C7145" si="8473">LEFT(A7145,(FIND(" miles",A7145,1)-1))</f>
        <v>2</v>
      </c>
    </row>
    <row r="7146" spans="1:5" ht="15.75" thickBot="1">
      <c r="A7146" s="12">
        <v>0</v>
      </c>
      <c r="B7146" s="2" t="s">
        <v>3139</v>
      </c>
      <c r="C7146" s="8" t="str">
        <f t="shared" ref="C7146" si="8474">MID(A7142,FIND(" - ",A7142)+3, 2)</f>
        <v>18</v>
      </c>
    </row>
    <row r="7147" spans="1:5" ht="18.75" thickBot="1">
      <c r="A7147" s="9" t="s">
        <v>3249</v>
      </c>
      <c r="B7147" s="2" t="s">
        <v>3138</v>
      </c>
      <c r="C7147" s="4" t="str">
        <f t="shared" ref="C7147" si="8475">LEFT(A7147,(FIND(" -",A7147,1)-1))</f>
        <v>5/24/2019</v>
      </c>
    </row>
    <row r="7148" spans="1:5" ht="15.75" thickBot="1">
      <c r="A7148" s="10" t="s">
        <v>3250</v>
      </c>
      <c r="B7148" s="2" t="s">
        <v>3140</v>
      </c>
      <c r="C7148" s="8" t="str">
        <f t="shared" ref="C7148:C7149" si="8476">MID(A7148,FIND(" - ",A7148)+3,LEN(A7148))</f>
        <v>Health Sciences Drive</v>
      </c>
      <c r="D7148" s="2" t="s">
        <v>3143</v>
      </c>
      <c r="E7148" s="4" t="str">
        <f t="shared" ref="E7148" si="8477">LEFT(A7148,(FIND(" checkout",A7148,1)-1))</f>
        <v>2:41 PM</v>
      </c>
    </row>
    <row r="7149" spans="1:5" ht="15.75" thickBot="1">
      <c r="A7149" s="11" t="s">
        <v>3251</v>
      </c>
      <c r="B7149" s="2" t="s">
        <v>3141</v>
      </c>
      <c r="C7149" s="8" t="str">
        <f t="shared" si="8476"/>
        <v>11th &amp; South</v>
      </c>
      <c r="D7149" s="2" t="s">
        <v>3144</v>
      </c>
      <c r="E7149" s="4" t="str">
        <f t="shared" ref="E7149" si="8478">LEFT(A7149,(FIND(" return",A7149,1)-1))</f>
        <v>2:54 PM</v>
      </c>
    </row>
    <row r="7150" spans="1:5" ht="15.75" thickBot="1">
      <c r="A7150" s="10" t="s">
        <v>2716</v>
      </c>
      <c r="B7150" s="6" t="s">
        <v>3142</v>
      </c>
      <c r="C7150" s="4" t="str">
        <f t="shared" ref="C7150" si="8479">LEFT(A7150,(FIND(" miles",A7150,1)-1))</f>
        <v>1</v>
      </c>
    </row>
    <row r="7151" spans="1:5" ht="15.75" thickBot="1">
      <c r="A7151" s="12">
        <v>0</v>
      </c>
      <c r="B7151" s="2" t="s">
        <v>3139</v>
      </c>
      <c r="C7151" s="8" t="str">
        <f t="shared" ref="C7151" si="8480">MID(A7147,FIND(" - ",A7147)+3, 2)</f>
        <v>13</v>
      </c>
    </row>
    <row r="7152" spans="1:5" ht="18.75" thickBot="1">
      <c r="A7152" s="9" t="s">
        <v>3252</v>
      </c>
      <c r="B7152" s="2" t="s">
        <v>3138</v>
      </c>
      <c r="C7152" s="4" t="str">
        <f t="shared" ref="C7152" si="8481">LEFT(A7152,(FIND(" -",A7152,1)-1))</f>
        <v>5/24/2019</v>
      </c>
    </row>
    <row r="7153" spans="1:5" ht="15.75" thickBot="1">
      <c r="A7153" s="10" t="s">
        <v>3253</v>
      </c>
      <c r="B7153" s="2" t="s">
        <v>3140</v>
      </c>
      <c r="C7153" s="8" t="str">
        <f t="shared" ref="C7153:C7154" si="8482">MID(A7153,FIND(" - ",A7153)+3,LEN(A7153))</f>
        <v>19th &amp; Lombard</v>
      </c>
      <c r="D7153" s="2" t="s">
        <v>3143</v>
      </c>
      <c r="E7153" s="4" t="str">
        <f t="shared" ref="E7153" si="8483">LEFT(A7153,(FIND(" checkout",A7153,1)-1))</f>
        <v>8:06 PM</v>
      </c>
    </row>
    <row r="7154" spans="1:5" ht="15.75" thickBot="1">
      <c r="A7154" s="11" t="s">
        <v>3254</v>
      </c>
      <c r="B7154" s="2" t="s">
        <v>3141</v>
      </c>
      <c r="C7154" s="8" t="str">
        <f t="shared" si="8482"/>
        <v>27th &amp; South</v>
      </c>
      <c r="D7154" s="2" t="s">
        <v>3144</v>
      </c>
      <c r="E7154" s="4" t="str">
        <f t="shared" ref="E7154" si="8484">LEFT(A7154,(FIND(" return",A7154,1)-1))</f>
        <v>8:10 PM</v>
      </c>
    </row>
    <row r="7155" spans="1:5" ht="15.75" thickBot="1">
      <c r="A7155" s="10" t="s">
        <v>118</v>
      </c>
      <c r="B7155" s="6" t="s">
        <v>3142</v>
      </c>
      <c r="C7155" s="4" t="str">
        <f t="shared" ref="C7155" si="8485">LEFT(A7155,(FIND(" miles",A7155,1)-1))</f>
        <v>0</v>
      </c>
    </row>
    <row r="7156" spans="1:5" ht="15.75" thickBot="1">
      <c r="A7156" s="12">
        <v>0</v>
      </c>
      <c r="B7156" s="2" t="s">
        <v>3139</v>
      </c>
      <c r="C7156" s="8" t="str">
        <f t="shared" ref="C7156" si="8486">MID(A7152,FIND(" - ",A7152)+3, 2)</f>
        <v xml:space="preserve">4 </v>
      </c>
    </row>
    <row r="7157" spans="1:5" ht="18.75" thickBot="1">
      <c r="A7157" s="9" t="s">
        <v>3249</v>
      </c>
      <c r="B7157" s="2" t="s">
        <v>3138</v>
      </c>
      <c r="C7157" s="4" t="str">
        <f t="shared" ref="C7157" si="8487">LEFT(A7157,(FIND(" -",A7157,1)-1))</f>
        <v>5/24/2019</v>
      </c>
    </row>
    <row r="7158" spans="1:5" ht="15.75" thickBot="1">
      <c r="A7158" s="10" t="s">
        <v>3255</v>
      </c>
      <c r="B7158" s="2" t="s">
        <v>3140</v>
      </c>
      <c r="C7158" s="8" t="str">
        <f t="shared" ref="C7158:C7159" si="8488">MID(A7158,FIND(" - ",A7158)+3,LEN(A7158))</f>
        <v>23rd &amp; South</v>
      </c>
      <c r="D7158" s="2" t="s">
        <v>3143</v>
      </c>
      <c r="E7158" s="4" t="str">
        <f t="shared" ref="E7158" si="8489">LEFT(A7158,(FIND(" checkout",A7158,1)-1))</f>
        <v>9:42 PM</v>
      </c>
    </row>
    <row r="7159" spans="1:5" ht="15.75" thickBot="1">
      <c r="A7159" s="11" t="s">
        <v>3256</v>
      </c>
      <c r="B7159" s="2" t="s">
        <v>3141</v>
      </c>
      <c r="C7159" s="8" t="str">
        <f t="shared" si="8488"/>
        <v>20th &amp; Fairmount</v>
      </c>
      <c r="D7159" s="2" t="s">
        <v>3144</v>
      </c>
      <c r="E7159" s="4" t="str">
        <f t="shared" ref="E7159" si="8490">LEFT(A7159,(FIND(" return",A7159,1)-1))</f>
        <v>9:55 PM</v>
      </c>
    </row>
    <row r="7160" spans="1:5" ht="15.75" thickBot="1">
      <c r="A7160" s="10" t="s">
        <v>2716</v>
      </c>
      <c r="B7160" s="6" t="s">
        <v>3142</v>
      </c>
      <c r="C7160" s="4" t="str">
        <f t="shared" ref="C7160" si="8491">LEFT(A7160,(FIND(" miles",A7160,1)-1))</f>
        <v>1</v>
      </c>
    </row>
    <row r="7161" spans="1:5" ht="15.75" thickBot="1">
      <c r="A7161" s="12">
        <v>0</v>
      </c>
      <c r="B7161" s="2" t="s">
        <v>3139</v>
      </c>
      <c r="C7161" s="8" t="str">
        <f t="shared" ref="C7161" si="8492">MID(A7157,FIND(" - ",A7157)+3, 2)</f>
        <v>13</v>
      </c>
    </row>
    <row r="7162" spans="1:5" ht="18.75" thickBot="1">
      <c r="A7162" s="9" t="s">
        <v>3257</v>
      </c>
      <c r="B7162" s="2" t="s">
        <v>3138</v>
      </c>
      <c r="C7162" s="4" t="str">
        <f t="shared" ref="C7162" si="8493">LEFT(A7162,(FIND(" -",A7162,1)-1))</f>
        <v>5/25/2019</v>
      </c>
    </row>
    <row r="7163" spans="1:5" ht="15.75" thickBot="1">
      <c r="A7163" s="10" t="s">
        <v>3258</v>
      </c>
      <c r="B7163" s="2" t="s">
        <v>3140</v>
      </c>
      <c r="C7163" s="8" t="str">
        <f t="shared" ref="C7163:C7164" si="8494">MID(A7163,FIND(" - ",A7163)+3,LEN(A7163))</f>
        <v>Berks Station, MFL</v>
      </c>
      <c r="D7163" s="2" t="s">
        <v>3143</v>
      </c>
      <c r="E7163" s="4" t="str">
        <f t="shared" ref="E7163" si="8495">LEFT(A7163,(FIND(" checkout",A7163,1)-1))</f>
        <v>5:27 PM</v>
      </c>
    </row>
    <row r="7164" spans="1:5" ht="15.75" thickBot="1">
      <c r="A7164" s="11" t="s">
        <v>2487</v>
      </c>
      <c r="B7164" s="2" t="s">
        <v>3141</v>
      </c>
      <c r="C7164" s="8" t="str">
        <f t="shared" si="8494"/>
        <v>20th &amp; Fairmount</v>
      </c>
      <c r="D7164" s="2" t="s">
        <v>3144</v>
      </c>
      <c r="E7164" s="4" t="str">
        <f t="shared" ref="E7164" si="8496">LEFT(A7164,(FIND(" return",A7164,1)-1))</f>
        <v>5:46 PM</v>
      </c>
    </row>
    <row r="7165" spans="1:5" ht="15.75" thickBot="1">
      <c r="A7165" s="10" t="s">
        <v>2696</v>
      </c>
      <c r="B7165" s="6" t="s">
        <v>3142</v>
      </c>
      <c r="C7165" s="4" t="str">
        <f t="shared" ref="C7165" si="8497">LEFT(A7165,(FIND(" miles",A7165,1)-1))</f>
        <v>2</v>
      </c>
    </row>
    <row r="7166" spans="1:5" ht="15.75" thickBot="1">
      <c r="A7166" s="12">
        <v>0</v>
      </c>
      <c r="B7166" s="2" t="s">
        <v>3139</v>
      </c>
      <c r="C7166" s="8" t="str">
        <f t="shared" ref="C7166" si="8498">MID(A7162,FIND(" - ",A7162)+3, 2)</f>
        <v>19</v>
      </c>
    </row>
    <row r="7167" spans="1:5" ht="18.75" thickBot="1">
      <c r="A7167" s="9" t="s">
        <v>3259</v>
      </c>
      <c r="B7167" s="2" t="s">
        <v>3138</v>
      </c>
      <c r="C7167" s="4" t="str">
        <f t="shared" ref="C7167" si="8499">LEFT(A7167,(FIND(" -",A7167,1)-1))</f>
        <v>5/27/2019</v>
      </c>
    </row>
    <row r="7168" spans="1:5" ht="15.75" thickBot="1">
      <c r="A7168" s="10" t="s">
        <v>3020</v>
      </c>
      <c r="B7168" s="2" t="s">
        <v>3140</v>
      </c>
      <c r="C7168" s="8" t="str">
        <f t="shared" ref="C7168:C7169" si="8500">MID(A7168,FIND(" - ",A7168)+3,LEN(A7168))</f>
        <v>20th &amp; Fairmount</v>
      </c>
      <c r="D7168" s="2" t="s">
        <v>3143</v>
      </c>
      <c r="E7168" s="4" t="str">
        <f t="shared" ref="E7168" si="8501">LEFT(A7168,(FIND(" checkout",A7168,1)-1))</f>
        <v>11:03 AM</v>
      </c>
    </row>
    <row r="7169" spans="1:5" ht="15.75" thickBot="1">
      <c r="A7169" s="11" t="s">
        <v>3260</v>
      </c>
      <c r="B7169" s="2" t="s">
        <v>3141</v>
      </c>
      <c r="C7169" s="8" t="str">
        <f t="shared" si="8500"/>
        <v>15th &amp; South</v>
      </c>
      <c r="D7169" s="2" t="s">
        <v>3144</v>
      </c>
      <c r="E7169" s="4" t="str">
        <f t="shared" ref="E7169" si="8502">LEFT(A7169,(FIND(" return",A7169,1)-1))</f>
        <v>11:18 AM</v>
      </c>
    </row>
    <row r="7170" spans="1:5" ht="15.75" thickBot="1">
      <c r="A7170" s="10" t="s">
        <v>2696</v>
      </c>
      <c r="B7170" s="6" t="s">
        <v>3142</v>
      </c>
      <c r="C7170" s="4" t="str">
        <f t="shared" ref="C7170" si="8503">LEFT(A7170,(FIND(" miles",A7170,1)-1))</f>
        <v>2</v>
      </c>
    </row>
    <row r="7171" spans="1:5" ht="15.75" thickBot="1">
      <c r="A7171" s="12">
        <v>0</v>
      </c>
      <c r="B7171" s="2" t="s">
        <v>3139</v>
      </c>
      <c r="C7171" s="8" t="str">
        <f t="shared" ref="C7171" si="8504">MID(A7167,FIND(" - ",A7167)+3, 2)</f>
        <v>15</v>
      </c>
    </row>
    <row r="7172" spans="1:5" ht="18.75" thickBot="1">
      <c r="A7172" s="9" t="s">
        <v>3261</v>
      </c>
      <c r="B7172" s="2" t="s">
        <v>3138</v>
      </c>
      <c r="C7172" s="4" t="str">
        <f t="shared" ref="C7172" si="8505">LEFT(A7172,(FIND(" -",A7172,1)-1))</f>
        <v>5/28/2019</v>
      </c>
    </row>
    <row r="7173" spans="1:5" ht="15.75" thickBot="1">
      <c r="A7173" s="10" t="s">
        <v>3262</v>
      </c>
      <c r="B7173" s="2" t="s">
        <v>3140</v>
      </c>
      <c r="C7173" s="8" t="str">
        <f t="shared" ref="C7173:C7174" si="8506">MID(A7173,FIND(" - ",A7173)+3,LEN(A7173))</f>
        <v>20th &amp; Fairmount</v>
      </c>
      <c r="D7173" s="2" t="s">
        <v>3143</v>
      </c>
      <c r="E7173" s="4" t="str">
        <f t="shared" ref="E7173" si="8507">LEFT(A7173,(FIND(" checkout",A7173,1)-1))</f>
        <v>7:55 AM</v>
      </c>
    </row>
    <row r="7174" spans="1:5" ht="15.75" thickBot="1">
      <c r="A7174" s="11" t="s">
        <v>3238</v>
      </c>
      <c r="B7174" s="2" t="s">
        <v>3141</v>
      </c>
      <c r="C7174" s="8" t="str">
        <f t="shared" si="8506"/>
        <v>Health Sciences Drive</v>
      </c>
      <c r="D7174" s="2" t="s">
        <v>3144</v>
      </c>
      <c r="E7174" s="4" t="str">
        <f t="shared" ref="E7174" si="8508">LEFT(A7174,(FIND(" return",A7174,1)-1))</f>
        <v>8:12 AM</v>
      </c>
    </row>
    <row r="7175" spans="1:5" ht="15.75" thickBot="1">
      <c r="A7175" s="10" t="s">
        <v>2696</v>
      </c>
      <c r="B7175" s="6" t="s">
        <v>3142</v>
      </c>
      <c r="C7175" s="4" t="str">
        <f t="shared" ref="C7175" si="8509">LEFT(A7175,(FIND(" miles",A7175,1)-1))</f>
        <v>2</v>
      </c>
    </row>
    <row r="7176" spans="1:5" ht="15.75" thickBot="1">
      <c r="A7176" s="12">
        <v>0</v>
      </c>
      <c r="B7176" s="2" t="s">
        <v>3139</v>
      </c>
      <c r="C7176" s="8" t="str">
        <f t="shared" ref="C7176" si="8510">MID(A7172,FIND(" - ",A7172)+3, 2)</f>
        <v>17</v>
      </c>
    </row>
    <row r="7177" spans="1:5" ht="18.75" thickBot="1">
      <c r="A7177" s="9" t="s">
        <v>3263</v>
      </c>
      <c r="B7177" s="2" t="s">
        <v>3138</v>
      </c>
      <c r="C7177" s="4" t="str">
        <f t="shared" ref="C7177" si="8511">LEFT(A7177,(FIND(" -",A7177,1)-1))</f>
        <v>5/29/2019</v>
      </c>
    </row>
    <row r="7178" spans="1:5" ht="15.75" thickBot="1">
      <c r="A7178" s="10" t="s">
        <v>163</v>
      </c>
      <c r="B7178" s="2" t="s">
        <v>3140</v>
      </c>
      <c r="C7178" s="8" t="str">
        <f t="shared" ref="C7178:C7179" si="8512">MID(A7178,FIND(" - ",A7178)+3,LEN(A7178))</f>
        <v>23rd &amp; Fairmount</v>
      </c>
      <c r="D7178" s="2" t="s">
        <v>3143</v>
      </c>
      <c r="E7178" s="4" t="str">
        <f t="shared" ref="E7178" si="8513">LEFT(A7178,(FIND(" checkout",A7178,1)-1))</f>
        <v>8:05 AM</v>
      </c>
    </row>
    <row r="7179" spans="1:5" ht="15.75" thickBot="1">
      <c r="A7179" s="11" t="s">
        <v>3048</v>
      </c>
      <c r="B7179" s="2" t="s">
        <v>3141</v>
      </c>
      <c r="C7179" s="8" t="str">
        <f t="shared" si="8512"/>
        <v>Health Sciences Drive</v>
      </c>
      <c r="D7179" s="2" t="s">
        <v>3144</v>
      </c>
      <c r="E7179" s="4" t="str">
        <f t="shared" ref="E7179" si="8514">LEFT(A7179,(FIND(" return",A7179,1)-1))</f>
        <v>8:22 AM</v>
      </c>
    </row>
    <row r="7180" spans="1:5" ht="15.75" thickBot="1">
      <c r="A7180" s="10" t="s">
        <v>2696</v>
      </c>
      <c r="B7180" s="6" t="s">
        <v>3142</v>
      </c>
      <c r="C7180" s="4" t="str">
        <f t="shared" ref="C7180" si="8515">LEFT(A7180,(FIND(" miles",A7180,1)-1))</f>
        <v>2</v>
      </c>
    </row>
    <row r="7181" spans="1:5" ht="15.75" thickBot="1">
      <c r="A7181" s="12">
        <v>0</v>
      </c>
      <c r="B7181" s="2" t="s">
        <v>3139</v>
      </c>
      <c r="C7181" s="8" t="str">
        <f t="shared" ref="C7181" si="8516">MID(A7177,FIND(" - ",A7177)+3, 2)</f>
        <v>17</v>
      </c>
    </row>
    <row r="7182" spans="1:5" ht="18.75" thickBot="1">
      <c r="A7182" s="9" t="s">
        <v>3264</v>
      </c>
      <c r="B7182" s="2" t="s">
        <v>3138</v>
      </c>
      <c r="C7182" s="4" t="str">
        <f t="shared" ref="C7182" si="8517">LEFT(A7182,(FIND(" -",A7182,1)-1))</f>
        <v>5/29/2019</v>
      </c>
    </row>
    <row r="7183" spans="1:5" ht="15.75" thickBot="1">
      <c r="A7183" s="10" t="s">
        <v>3073</v>
      </c>
      <c r="B7183" s="2" t="s">
        <v>3140</v>
      </c>
      <c r="C7183" s="8" t="str">
        <f t="shared" ref="C7183:C7184" si="8518">MID(A7183,FIND(" - ",A7183)+3,LEN(A7183))</f>
        <v>Health Sciences Drive</v>
      </c>
      <c r="D7183" s="2" t="s">
        <v>3143</v>
      </c>
      <c r="E7183" s="4" t="str">
        <f t="shared" ref="E7183" si="8519">LEFT(A7183,(FIND(" checkout",A7183,1)-1))</f>
        <v>4:34 PM</v>
      </c>
    </row>
    <row r="7184" spans="1:5" ht="15.75" thickBot="1">
      <c r="A7184" s="11" t="s">
        <v>2540</v>
      </c>
      <c r="B7184" s="2" t="s">
        <v>3141</v>
      </c>
      <c r="C7184" s="8" t="str">
        <f t="shared" si="8518"/>
        <v>23rd &amp; Fairmount</v>
      </c>
      <c r="D7184" s="2" t="s">
        <v>3144</v>
      </c>
      <c r="E7184" s="4" t="str">
        <f t="shared" ref="E7184" si="8520">LEFT(A7184,(FIND(" return",A7184,1)-1))</f>
        <v>4:50 PM</v>
      </c>
    </row>
    <row r="7185" spans="1:5" ht="15.75" thickBot="1">
      <c r="A7185" s="10" t="s">
        <v>2696</v>
      </c>
      <c r="B7185" s="6" t="s">
        <v>3142</v>
      </c>
      <c r="C7185" s="4" t="str">
        <f t="shared" ref="C7185" si="8521">LEFT(A7185,(FIND(" miles",A7185,1)-1))</f>
        <v>2</v>
      </c>
    </row>
    <row r="7186" spans="1:5" ht="15.75" thickBot="1">
      <c r="A7186" s="12">
        <v>0</v>
      </c>
      <c r="B7186" s="2" t="s">
        <v>3139</v>
      </c>
      <c r="C7186" s="8" t="str">
        <f t="shared" ref="C7186" si="8522">MID(A7182,FIND(" - ",A7182)+3, 2)</f>
        <v>16</v>
      </c>
    </row>
    <row r="7187" spans="1:5" ht="18.75" thickBot="1">
      <c r="A7187" s="9" t="s">
        <v>3265</v>
      </c>
      <c r="B7187" s="2" t="s">
        <v>3138</v>
      </c>
      <c r="C7187" s="4" t="str">
        <f t="shared" ref="C7187" si="8523">LEFT(A7187,(FIND(" -",A7187,1)-1))</f>
        <v>5/30/2019</v>
      </c>
    </row>
    <row r="7188" spans="1:5" ht="15.75" thickBot="1">
      <c r="A7188" s="10" t="s">
        <v>1767</v>
      </c>
      <c r="B7188" s="2" t="s">
        <v>3140</v>
      </c>
      <c r="C7188" s="8" t="str">
        <f t="shared" ref="C7188:C7189" si="8524">MID(A7188,FIND(" - ",A7188)+3,LEN(A7188))</f>
        <v>20th &amp; Fairmount</v>
      </c>
      <c r="D7188" s="2" t="s">
        <v>3143</v>
      </c>
      <c r="E7188" s="4" t="str">
        <f t="shared" ref="E7188" si="8525">LEFT(A7188,(FIND(" checkout",A7188,1)-1))</f>
        <v>7:48 AM</v>
      </c>
    </row>
    <row r="7189" spans="1:5" ht="15.75" thickBot="1">
      <c r="A7189" s="11" t="s">
        <v>3266</v>
      </c>
      <c r="B7189" s="2" t="s">
        <v>3141</v>
      </c>
      <c r="C7189" s="8" t="str">
        <f t="shared" si="8524"/>
        <v>Health Sciences Drive</v>
      </c>
      <c r="D7189" s="2" t="s">
        <v>3144</v>
      </c>
      <c r="E7189" s="4" t="str">
        <f t="shared" ref="E7189" si="8526">LEFT(A7189,(FIND(" return",A7189,1)-1))</f>
        <v>8:07 AM</v>
      </c>
    </row>
    <row r="7190" spans="1:5" ht="15.75" thickBot="1">
      <c r="A7190" s="10" t="s">
        <v>2696</v>
      </c>
      <c r="B7190" s="6" t="s">
        <v>3142</v>
      </c>
      <c r="C7190" s="4" t="str">
        <f t="shared" ref="C7190" si="8527">LEFT(A7190,(FIND(" miles",A7190,1)-1))</f>
        <v>2</v>
      </c>
    </row>
    <row r="7191" spans="1:5" ht="15.75" thickBot="1">
      <c r="A7191" s="12">
        <v>0</v>
      </c>
      <c r="B7191" s="2" t="s">
        <v>3139</v>
      </c>
      <c r="C7191" s="8" t="str">
        <f t="shared" ref="C7191" si="8528">MID(A7187,FIND(" - ",A7187)+3, 2)</f>
        <v>19</v>
      </c>
    </row>
    <row r="7192" spans="1:5" ht="18.75" thickBot="1">
      <c r="A7192" s="9" t="s">
        <v>3267</v>
      </c>
      <c r="B7192" s="2" t="s">
        <v>3138</v>
      </c>
      <c r="C7192" s="4" t="str">
        <f t="shared" ref="C7192" si="8529">LEFT(A7192,(FIND(" -",A7192,1)-1))</f>
        <v>5/31/2019</v>
      </c>
    </row>
    <row r="7193" spans="1:5" ht="15.75" thickBot="1">
      <c r="A7193" s="10" t="s">
        <v>3262</v>
      </c>
      <c r="B7193" s="2" t="s">
        <v>3140</v>
      </c>
      <c r="C7193" s="8" t="str">
        <f t="shared" ref="C7193:C7194" si="8530">MID(A7193,FIND(" - ",A7193)+3,LEN(A7193))</f>
        <v>20th &amp; Fairmount</v>
      </c>
      <c r="D7193" s="2" t="s">
        <v>3143</v>
      </c>
      <c r="E7193" s="4" t="str">
        <f t="shared" ref="E7193" si="8531">LEFT(A7193,(FIND(" checkout",A7193,1)-1))</f>
        <v>7:55 AM</v>
      </c>
    </row>
    <row r="7194" spans="1:5" ht="15.75" thickBot="1">
      <c r="A7194" s="11" t="s">
        <v>3153</v>
      </c>
      <c r="B7194" s="2" t="s">
        <v>3141</v>
      </c>
      <c r="C7194" s="8" t="str">
        <f t="shared" si="8530"/>
        <v>Health Sciences Drive</v>
      </c>
      <c r="D7194" s="2" t="s">
        <v>3144</v>
      </c>
      <c r="E7194" s="4" t="str">
        <f t="shared" ref="E7194" si="8532">LEFT(A7194,(FIND(" return",A7194,1)-1))</f>
        <v>8:16 AM</v>
      </c>
    </row>
    <row r="7195" spans="1:5" ht="15.75" thickBot="1">
      <c r="A7195" s="10" t="s">
        <v>68</v>
      </c>
      <c r="B7195" s="6" t="s">
        <v>3142</v>
      </c>
      <c r="C7195" s="4" t="str">
        <f t="shared" ref="C7195" si="8533">LEFT(A7195,(FIND(" miles",A7195,1)-1))</f>
        <v>3</v>
      </c>
    </row>
    <row r="7196" spans="1:5" ht="15.75" thickBot="1">
      <c r="A7196" s="12">
        <v>0</v>
      </c>
      <c r="B7196" s="2" t="s">
        <v>3139</v>
      </c>
      <c r="C7196" s="8" t="str">
        <f t="shared" ref="C7196" si="8534">MID(A7192,FIND(" - ",A7192)+3, 2)</f>
        <v>21</v>
      </c>
    </row>
    <row r="7197" spans="1:5" ht="18.75" thickBot="1">
      <c r="A7197" s="9" t="s">
        <v>3268</v>
      </c>
      <c r="B7197" s="2" t="s">
        <v>3138</v>
      </c>
      <c r="C7197" s="4" t="str">
        <f t="shared" ref="C7197" si="8535">LEFT(A7197,(FIND(" -",A7197,1)-1))</f>
        <v>5/31/2019</v>
      </c>
    </row>
    <row r="7198" spans="1:5" ht="15.75" thickBot="1">
      <c r="A7198" s="10" t="s">
        <v>3269</v>
      </c>
      <c r="B7198" s="2" t="s">
        <v>3140</v>
      </c>
      <c r="C7198" s="8" t="str">
        <f t="shared" ref="C7198:C7199" si="8536">MID(A7198,FIND(" - ",A7198)+3,LEN(A7198))</f>
        <v>Health Sciences Drive</v>
      </c>
      <c r="D7198" s="2" t="s">
        <v>3143</v>
      </c>
      <c r="E7198" s="4" t="str">
        <f t="shared" ref="E7198" si="8537">LEFT(A7198,(FIND(" checkout",A7198,1)-1))</f>
        <v>4:15 PM</v>
      </c>
    </row>
    <row r="7199" spans="1:5" ht="15.75" thickBot="1">
      <c r="A7199" s="11" t="s">
        <v>3270</v>
      </c>
      <c r="B7199" s="2" t="s">
        <v>3141</v>
      </c>
      <c r="C7199" s="8" t="str">
        <f t="shared" si="8536"/>
        <v>11th &amp; South</v>
      </c>
      <c r="D7199" s="2" t="s">
        <v>3144</v>
      </c>
      <c r="E7199" s="4" t="str">
        <f t="shared" ref="E7199" si="8538">LEFT(A7199,(FIND(" return",A7199,1)-1))</f>
        <v>4:30 PM</v>
      </c>
    </row>
    <row r="7200" spans="1:5" ht="15.75" thickBot="1">
      <c r="A7200" s="10" t="s">
        <v>2696</v>
      </c>
      <c r="B7200" s="6" t="s">
        <v>3142</v>
      </c>
      <c r="C7200" s="4" t="str">
        <f t="shared" ref="C7200" si="8539">LEFT(A7200,(FIND(" miles",A7200,1)-1))</f>
        <v>2</v>
      </c>
    </row>
    <row r="7201" spans="1:5" ht="15.75" thickBot="1">
      <c r="A7201" s="12">
        <v>0</v>
      </c>
      <c r="B7201" s="2" t="s">
        <v>3139</v>
      </c>
      <c r="C7201" s="8" t="str">
        <f t="shared" ref="C7201" si="8540">MID(A7197,FIND(" - ",A7197)+3, 2)</f>
        <v>15</v>
      </c>
    </row>
    <row r="7202" spans="1:5" ht="18.75" thickBot="1">
      <c r="A7202" s="9" t="s">
        <v>3268</v>
      </c>
      <c r="B7202" s="2" t="s">
        <v>3138</v>
      </c>
      <c r="C7202" s="4" t="str">
        <f t="shared" ref="C7202" si="8541">LEFT(A7202,(FIND(" -",A7202,1)-1))</f>
        <v>5/31/2019</v>
      </c>
    </row>
    <row r="7203" spans="1:5" ht="15.75" thickBot="1">
      <c r="A7203" s="10" t="s">
        <v>3271</v>
      </c>
      <c r="B7203" s="2" t="s">
        <v>3140</v>
      </c>
      <c r="C7203" s="8" t="str">
        <f t="shared" ref="C7203:C7204" si="8542">MID(A7203,FIND(" - ",A7203)+3,LEN(A7203))</f>
        <v>13th &amp; Locust</v>
      </c>
      <c r="D7203" s="2" t="s">
        <v>3143</v>
      </c>
      <c r="E7203" s="4" t="str">
        <f t="shared" ref="E7203" si="8543">LEFT(A7203,(FIND(" checkout",A7203,1)-1))</f>
        <v>5:28 PM</v>
      </c>
    </row>
    <row r="7204" spans="1:5" ht="15.75" thickBot="1">
      <c r="A7204" s="11" t="s">
        <v>1240</v>
      </c>
      <c r="B7204" s="2" t="s">
        <v>3141</v>
      </c>
      <c r="C7204" s="8" t="str">
        <f t="shared" si="8542"/>
        <v>Rodin Museum</v>
      </c>
      <c r="D7204" s="2" t="s">
        <v>3144</v>
      </c>
      <c r="E7204" s="4" t="str">
        <f t="shared" ref="E7204" si="8544">LEFT(A7204,(FIND(" return",A7204,1)-1))</f>
        <v>5:43 PM</v>
      </c>
    </row>
    <row r="7205" spans="1:5" ht="15.75" thickBot="1">
      <c r="A7205" s="10" t="s">
        <v>2696</v>
      </c>
      <c r="B7205" s="6" t="s">
        <v>3142</v>
      </c>
      <c r="C7205" s="4" t="str">
        <f t="shared" ref="C7205" si="8545">LEFT(A7205,(FIND(" miles",A7205,1)-1))</f>
        <v>2</v>
      </c>
    </row>
    <row r="7206" spans="1:5" ht="15.75" thickBot="1">
      <c r="A7206" s="12">
        <v>0</v>
      </c>
      <c r="B7206" s="2" t="s">
        <v>3139</v>
      </c>
      <c r="C7206" s="8" t="str">
        <f t="shared" ref="C7206" si="8546">MID(A7202,FIND(" - ",A7202)+3, 2)</f>
        <v>15</v>
      </c>
    </row>
    <row r="7207" spans="1:5" ht="18.75" thickBot="1">
      <c r="A7207" s="9" t="s">
        <v>3272</v>
      </c>
      <c r="B7207" s="2" t="s">
        <v>3138</v>
      </c>
      <c r="C7207" s="4" t="str">
        <f t="shared" ref="C7207" si="8547">LEFT(A7207,(FIND(" -",A7207,1)-1))</f>
        <v>6/3/2019</v>
      </c>
    </row>
    <row r="7208" spans="1:5" ht="15.75" thickBot="1">
      <c r="A7208" s="10" t="s">
        <v>3273</v>
      </c>
      <c r="B7208" s="2" t="s">
        <v>3140</v>
      </c>
      <c r="C7208" s="8" t="str">
        <f t="shared" ref="C7208:C7209" si="8548">MID(A7208,FIND(" - ",A7208)+3,LEN(A7208))</f>
        <v>20th &amp; Fairmount</v>
      </c>
      <c r="D7208" s="2" t="s">
        <v>3143</v>
      </c>
      <c r="E7208" s="4" t="str">
        <f t="shared" ref="E7208" si="8549">LEFT(A7208,(FIND(" checkout",A7208,1)-1))</f>
        <v>7:14 AM</v>
      </c>
    </row>
    <row r="7209" spans="1:5" ht="15.75" thickBot="1">
      <c r="A7209" s="11" t="s">
        <v>3274</v>
      </c>
      <c r="B7209" s="2" t="s">
        <v>3141</v>
      </c>
      <c r="C7209" s="8" t="str">
        <f t="shared" si="8548"/>
        <v>Health Sciences Drive</v>
      </c>
      <c r="D7209" s="2" t="s">
        <v>3144</v>
      </c>
      <c r="E7209" s="4" t="str">
        <f t="shared" ref="E7209" si="8550">LEFT(A7209,(FIND(" return",A7209,1)-1))</f>
        <v>7:32 AM</v>
      </c>
    </row>
    <row r="7210" spans="1:5" ht="15.75" thickBot="1">
      <c r="A7210" s="10" t="s">
        <v>2696</v>
      </c>
      <c r="B7210" s="6" t="s">
        <v>3142</v>
      </c>
      <c r="C7210" s="4" t="str">
        <f t="shared" ref="C7210" si="8551">LEFT(A7210,(FIND(" miles",A7210,1)-1))</f>
        <v>2</v>
      </c>
    </row>
    <row r="7211" spans="1:5" ht="15.75" thickBot="1">
      <c r="A7211" s="12">
        <v>0</v>
      </c>
      <c r="B7211" s="2" t="s">
        <v>3139</v>
      </c>
      <c r="C7211" s="8" t="str">
        <f t="shared" ref="C7211" si="8552">MID(A7207,FIND(" - ",A7207)+3, 2)</f>
        <v>18</v>
      </c>
    </row>
    <row r="7212" spans="1:5" ht="18.75" thickBot="1">
      <c r="A7212" s="9" t="s">
        <v>3272</v>
      </c>
      <c r="B7212" s="2" t="s">
        <v>3138</v>
      </c>
      <c r="C7212" s="4" t="str">
        <f t="shared" ref="C7212" si="8553">LEFT(A7212,(FIND(" -",A7212,1)-1))</f>
        <v>6/3/2019</v>
      </c>
    </row>
    <row r="7213" spans="1:5" ht="15.75" thickBot="1">
      <c r="A7213" s="10" t="s">
        <v>3275</v>
      </c>
      <c r="B7213" s="2" t="s">
        <v>3140</v>
      </c>
      <c r="C7213" s="8" t="str">
        <f t="shared" ref="C7213:C7214" si="8554">MID(A7213,FIND(" - ",A7213)+3,LEN(A7213))</f>
        <v>Health Sciences Drive</v>
      </c>
      <c r="D7213" s="2" t="s">
        <v>3143</v>
      </c>
      <c r="E7213" s="4" t="str">
        <f t="shared" ref="E7213" si="8555">LEFT(A7213,(FIND(" checkout",A7213,1)-1))</f>
        <v>3:37 PM</v>
      </c>
    </row>
    <row r="7214" spans="1:5" ht="15.75" thickBot="1">
      <c r="A7214" s="11" t="s">
        <v>3276</v>
      </c>
      <c r="B7214" s="2" t="s">
        <v>3141</v>
      </c>
      <c r="C7214" s="8" t="str">
        <f t="shared" si="8554"/>
        <v>17th &amp; Spring Garden, Community College of Philadelphia</v>
      </c>
      <c r="D7214" s="2" t="s">
        <v>3144</v>
      </c>
      <c r="E7214" s="4" t="str">
        <f t="shared" ref="E7214" si="8556">LEFT(A7214,(FIND(" return",A7214,1)-1))</f>
        <v>3:55 PM</v>
      </c>
    </row>
    <row r="7215" spans="1:5" ht="15.75" thickBot="1">
      <c r="A7215" s="10" t="s">
        <v>2696</v>
      </c>
      <c r="B7215" s="6" t="s">
        <v>3142</v>
      </c>
      <c r="C7215" s="4" t="str">
        <f t="shared" ref="C7215" si="8557">LEFT(A7215,(FIND(" miles",A7215,1)-1))</f>
        <v>2</v>
      </c>
    </row>
    <row r="7216" spans="1:5" ht="15.75" thickBot="1">
      <c r="A7216" s="12">
        <v>0</v>
      </c>
      <c r="B7216" s="2" t="s">
        <v>3139</v>
      </c>
      <c r="C7216" s="8" t="str">
        <f t="shared" ref="C7216" si="8558">MID(A7212,FIND(" - ",A7212)+3, 2)</f>
        <v>18</v>
      </c>
    </row>
    <row r="7217" spans="1:5" ht="18.75" thickBot="1">
      <c r="A7217" s="9" t="s">
        <v>3277</v>
      </c>
      <c r="B7217" s="2" t="s">
        <v>3138</v>
      </c>
      <c r="C7217" s="4" t="str">
        <f t="shared" ref="C7217" si="8559">LEFT(A7217,(FIND(" -",A7217,1)-1))</f>
        <v>6/4/2019</v>
      </c>
    </row>
    <row r="7218" spans="1:5" ht="15.75" thickBot="1">
      <c r="A7218" s="10" t="s">
        <v>3117</v>
      </c>
      <c r="B7218" s="2" t="s">
        <v>3140</v>
      </c>
      <c r="C7218" s="8" t="str">
        <f t="shared" ref="C7218:C7219" si="8560">MID(A7218,FIND(" - ",A7218)+3,LEN(A7218))</f>
        <v>20th &amp; Fairmount</v>
      </c>
      <c r="D7218" s="2" t="s">
        <v>3143</v>
      </c>
      <c r="E7218" s="4" t="str">
        <f t="shared" ref="E7218" si="8561">LEFT(A7218,(FIND(" checkout",A7218,1)-1))</f>
        <v>7:50 AM</v>
      </c>
    </row>
    <row r="7219" spans="1:5" ht="15.75" thickBot="1">
      <c r="A7219" s="11" t="s">
        <v>3278</v>
      </c>
      <c r="B7219" s="2" t="s">
        <v>3141</v>
      </c>
      <c r="C7219" s="8" t="str">
        <f t="shared" si="8560"/>
        <v>Indego Help Desk</v>
      </c>
      <c r="D7219" s="2" t="s">
        <v>3144</v>
      </c>
      <c r="E7219" s="4" t="str">
        <f t="shared" ref="E7219" si="8562">LEFT(A7219,(FIND(" return",A7219,1)-1))</f>
        <v>8:10 AM</v>
      </c>
    </row>
    <row r="7220" spans="1:5" ht="15.75" thickBot="1">
      <c r="A7220" s="10" t="s">
        <v>68</v>
      </c>
      <c r="B7220" s="6" t="s">
        <v>3142</v>
      </c>
      <c r="C7220" s="4" t="str">
        <f t="shared" ref="C7220" si="8563">LEFT(A7220,(FIND(" miles",A7220,1)-1))</f>
        <v>3</v>
      </c>
    </row>
    <row r="7221" spans="1:5" ht="15.75" thickBot="1">
      <c r="A7221" s="12">
        <v>0</v>
      </c>
      <c r="B7221" s="2" t="s">
        <v>3139</v>
      </c>
      <c r="C7221" s="8" t="str">
        <f t="shared" ref="C7221" si="8564">MID(A7217,FIND(" - ",A7217)+3, 2)</f>
        <v>20</v>
      </c>
    </row>
    <row r="7222" spans="1:5" ht="18.75" thickBot="1">
      <c r="A7222" s="9" t="s">
        <v>3279</v>
      </c>
      <c r="B7222" s="2" t="s">
        <v>3138</v>
      </c>
      <c r="C7222" s="4" t="str">
        <f t="shared" ref="C7222" si="8565">LEFT(A7222,(FIND(" -",A7222,1)-1))</f>
        <v>6/4/2019</v>
      </c>
    </row>
    <row r="7223" spans="1:5" ht="15.75" thickBot="1">
      <c r="A7223" s="10" t="s">
        <v>3114</v>
      </c>
      <c r="B7223" s="2" t="s">
        <v>3140</v>
      </c>
      <c r="C7223" s="8" t="str">
        <f t="shared" ref="C7223:C7224" si="8566">MID(A7223,FIND(" - ",A7223)+3,LEN(A7223))</f>
        <v>Health Sciences Drive</v>
      </c>
      <c r="D7223" s="2" t="s">
        <v>3143</v>
      </c>
      <c r="E7223" s="4" t="str">
        <f t="shared" ref="E7223" si="8567">LEFT(A7223,(FIND(" checkout",A7223,1)-1))</f>
        <v>4:38 PM</v>
      </c>
    </row>
    <row r="7224" spans="1:5" ht="15.75" thickBot="1">
      <c r="A7224" s="11" t="s">
        <v>3280</v>
      </c>
      <c r="B7224" s="2" t="s">
        <v>3141</v>
      </c>
      <c r="C7224" s="8" t="str">
        <f t="shared" si="8566"/>
        <v>Health Sciences Drive</v>
      </c>
      <c r="D7224" s="2" t="s">
        <v>3144</v>
      </c>
      <c r="E7224" s="4" t="str">
        <f t="shared" ref="E7224" si="8568">LEFT(A7224,(FIND(" return",A7224,1)-1))</f>
        <v>4:38 PM</v>
      </c>
    </row>
    <row r="7225" spans="1:5" ht="15.75" thickBot="1">
      <c r="A7225" s="10" t="s">
        <v>118</v>
      </c>
      <c r="B7225" s="6" t="s">
        <v>3142</v>
      </c>
      <c r="C7225" s="4" t="str">
        <f t="shared" ref="C7225" si="8569">LEFT(A7225,(FIND(" miles",A7225,1)-1))</f>
        <v>0</v>
      </c>
    </row>
    <row r="7226" spans="1:5" ht="15.75" thickBot="1">
      <c r="A7226" s="12">
        <v>0</v>
      </c>
      <c r="B7226" s="2" t="s">
        <v>3139</v>
      </c>
      <c r="C7226" s="8" t="str">
        <f t="shared" ref="C7226" si="8570">MID(A7222,FIND(" - ",A7222)+3, 2)</f>
        <v xml:space="preserve">0 </v>
      </c>
    </row>
    <row r="7227" spans="1:5" ht="18.75" thickBot="1">
      <c r="A7227" s="9" t="s">
        <v>3281</v>
      </c>
      <c r="B7227" s="2" t="s">
        <v>3138</v>
      </c>
      <c r="C7227" s="4" t="str">
        <f t="shared" ref="C7227" si="8571">LEFT(A7227,(FIND(" -",A7227,1)-1))</f>
        <v>6/4/2019</v>
      </c>
    </row>
    <row r="7228" spans="1:5" ht="15.75" thickBot="1">
      <c r="A7228" s="10" t="s">
        <v>3114</v>
      </c>
      <c r="B7228" s="2" t="s">
        <v>3140</v>
      </c>
      <c r="C7228" s="8" t="str">
        <f t="shared" ref="C7228:C7229" si="8572">MID(A7228,FIND(" - ",A7228)+3,LEN(A7228))</f>
        <v>Health Sciences Drive</v>
      </c>
      <c r="D7228" s="2" t="s">
        <v>3143</v>
      </c>
      <c r="E7228" s="4" t="str">
        <f t="shared" ref="E7228" si="8573">LEFT(A7228,(FIND(" checkout",A7228,1)-1))</f>
        <v>4:38 PM</v>
      </c>
    </row>
    <row r="7229" spans="1:5" ht="15.75" thickBot="1">
      <c r="A7229" s="11" t="s">
        <v>3282</v>
      </c>
      <c r="B7229" s="2" t="s">
        <v>3141</v>
      </c>
      <c r="C7229" s="8" t="str">
        <f t="shared" si="8572"/>
        <v>Philadelphia Museum of Art</v>
      </c>
      <c r="D7229" s="2" t="s">
        <v>3144</v>
      </c>
      <c r="E7229" s="4" t="str">
        <f t="shared" ref="E7229" si="8574">LEFT(A7229,(FIND(" return",A7229,1)-1))</f>
        <v>4:54 PM</v>
      </c>
    </row>
    <row r="7230" spans="1:5" ht="15.75" thickBot="1">
      <c r="A7230" s="10" t="s">
        <v>2696</v>
      </c>
      <c r="B7230" s="6" t="s">
        <v>3142</v>
      </c>
      <c r="C7230" s="4" t="str">
        <f t="shared" ref="C7230" si="8575">LEFT(A7230,(FIND(" miles",A7230,1)-1))</f>
        <v>2</v>
      </c>
    </row>
    <row r="7231" spans="1:5" ht="15.75" thickBot="1">
      <c r="A7231" s="12">
        <v>0</v>
      </c>
      <c r="B7231" s="2" t="s">
        <v>3139</v>
      </c>
      <c r="C7231" s="8" t="str">
        <f t="shared" ref="C7231" si="8576">MID(A7227,FIND(" - ",A7227)+3, 2)</f>
        <v>16</v>
      </c>
    </row>
    <row r="7232" spans="1:5" ht="18.75" thickBot="1">
      <c r="A7232" s="9" t="s">
        <v>3283</v>
      </c>
      <c r="B7232" s="2" t="s">
        <v>3138</v>
      </c>
      <c r="C7232" s="4" t="str">
        <f t="shared" ref="C7232" si="8577">LEFT(A7232,(FIND(" -",A7232,1)-1))</f>
        <v>6/5/2019</v>
      </c>
    </row>
    <row r="7233" spans="1:5" ht="15.75" thickBot="1">
      <c r="A7233" s="10" t="s">
        <v>3033</v>
      </c>
      <c r="B7233" s="2" t="s">
        <v>3140</v>
      </c>
      <c r="C7233" s="8" t="str">
        <f t="shared" ref="C7233:C7234" si="8578">MID(A7233,FIND(" - ",A7233)+3,LEN(A7233))</f>
        <v>20th &amp; Fairmount</v>
      </c>
      <c r="D7233" s="2" t="s">
        <v>3143</v>
      </c>
      <c r="E7233" s="4" t="str">
        <f t="shared" ref="E7233" si="8579">LEFT(A7233,(FIND(" checkout",A7233,1)-1))</f>
        <v>7:52 AM</v>
      </c>
    </row>
    <row r="7234" spans="1:5" ht="15.75" thickBot="1">
      <c r="A7234" s="11" t="s">
        <v>3167</v>
      </c>
      <c r="B7234" s="2" t="s">
        <v>3141</v>
      </c>
      <c r="C7234" s="8" t="str">
        <f t="shared" si="8578"/>
        <v>Health Sciences Drive</v>
      </c>
      <c r="D7234" s="2" t="s">
        <v>3144</v>
      </c>
      <c r="E7234" s="4" t="str">
        <f t="shared" ref="E7234" si="8580">LEFT(A7234,(FIND(" return",A7234,1)-1))</f>
        <v>8:10 AM</v>
      </c>
    </row>
    <row r="7235" spans="1:5" ht="15.75" thickBot="1">
      <c r="A7235" s="10" t="s">
        <v>2696</v>
      </c>
      <c r="B7235" s="6" t="s">
        <v>3142</v>
      </c>
      <c r="C7235" s="4" t="str">
        <f t="shared" ref="C7235" si="8581">LEFT(A7235,(FIND(" miles",A7235,1)-1))</f>
        <v>2</v>
      </c>
    </row>
    <row r="7236" spans="1:5" ht="15.75" thickBot="1">
      <c r="A7236" s="12">
        <v>0</v>
      </c>
      <c r="B7236" s="2" t="s">
        <v>3139</v>
      </c>
      <c r="C7236" s="8" t="str">
        <f t="shared" ref="C7236" si="8582">MID(A7232,FIND(" - ",A7232)+3, 2)</f>
        <v>18</v>
      </c>
    </row>
    <row r="7237" spans="1:5" ht="18.75" thickBot="1">
      <c r="A7237" s="9" t="s">
        <v>3283</v>
      </c>
      <c r="B7237" s="2" t="s">
        <v>3138</v>
      </c>
      <c r="C7237" s="4" t="str">
        <f t="shared" ref="C7237" si="8583">LEFT(A7237,(FIND(" -",A7237,1)-1))</f>
        <v>6/5/2019</v>
      </c>
    </row>
    <row r="7238" spans="1:5" ht="15.75" thickBot="1">
      <c r="A7238" s="10" t="s">
        <v>3284</v>
      </c>
      <c r="B7238" s="2" t="s">
        <v>3140</v>
      </c>
      <c r="C7238" s="8" t="str">
        <f t="shared" ref="C7238:C7239" si="8584">MID(A7238,FIND(" - ",A7238)+3,LEN(A7238))</f>
        <v>Health Sciences Drive</v>
      </c>
      <c r="D7238" s="2" t="s">
        <v>3143</v>
      </c>
      <c r="E7238" s="4" t="str">
        <f t="shared" ref="E7238" si="8585">LEFT(A7238,(FIND(" checkout",A7238,1)-1))</f>
        <v>4:16 PM</v>
      </c>
    </row>
    <row r="7239" spans="1:5" ht="15.75" thickBot="1">
      <c r="A7239" s="11" t="s">
        <v>3285</v>
      </c>
      <c r="B7239" s="2" t="s">
        <v>3141</v>
      </c>
      <c r="C7239" s="8" t="str">
        <f t="shared" si="8584"/>
        <v>23rd &amp; Fairmount</v>
      </c>
      <c r="D7239" s="2" t="s">
        <v>3144</v>
      </c>
      <c r="E7239" s="4" t="str">
        <f t="shared" ref="E7239" si="8586">LEFT(A7239,(FIND(" return",A7239,1)-1))</f>
        <v>4:34 PM</v>
      </c>
    </row>
    <row r="7240" spans="1:5" ht="15.75" thickBot="1">
      <c r="A7240" s="10" t="s">
        <v>2696</v>
      </c>
      <c r="B7240" s="6" t="s">
        <v>3142</v>
      </c>
      <c r="C7240" s="4" t="str">
        <f t="shared" ref="C7240" si="8587">LEFT(A7240,(FIND(" miles",A7240,1)-1))</f>
        <v>2</v>
      </c>
    </row>
    <row r="7241" spans="1:5" ht="15.75" thickBot="1">
      <c r="A7241" s="12">
        <v>0</v>
      </c>
      <c r="B7241" s="2" t="s">
        <v>3139</v>
      </c>
      <c r="C7241" s="8" t="str">
        <f t="shared" ref="C7241" si="8588">MID(A7237,FIND(" - ",A7237)+3, 2)</f>
        <v>18</v>
      </c>
    </row>
    <row r="7242" spans="1:5" ht="18.75" thickBot="1">
      <c r="A7242" s="9" t="s">
        <v>3286</v>
      </c>
      <c r="B7242" s="2" t="s">
        <v>3138</v>
      </c>
      <c r="C7242" s="4" t="str">
        <f t="shared" ref="C7242" si="8589">LEFT(A7242,(FIND(" -",A7242,1)-1))</f>
        <v>6/6/2019</v>
      </c>
    </row>
    <row r="7243" spans="1:5" ht="15.75" thickBot="1">
      <c r="A7243" s="10" t="s">
        <v>3033</v>
      </c>
      <c r="B7243" s="2" t="s">
        <v>3140</v>
      </c>
      <c r="C7243" s="8" t="str">
        <f t="shared" ref="C7243:C7244" si="8590">MID(A7243,FIND(" - ",A7243)+3,LEN(A7243))</f>
        <v>20th &amp; Fairmount</v>
      </c>
      <c r="D7243" s="2" t="s">
        <v>3143</v>
      </c>
      <c r="E7243" s="4" t="str">
        <f t="shared" ref="E7243" si="8591">LEFT(A7243,(FIND(" checkout",A7243,1)-1))</f>
        <v>7:52 AM</v>
      </c>
    </row>
    <row r="7244" spans="1:5" ht="15.75" thickBot="1">
      <c r="A7244" s="11" t="s">
        <v>3232</v>
      </c>
      <c r="B7244" s="2" t="s">
        <v>3141</v>
      </c>
      <c r="C7244" s="8" t="str">
        <f t="shared" si="8590"/>
        <v>Health Sciences Drive</v>
      </c>
      <c r="D7244" s="2" t="s">
        <v>3144</v>
      </c>
      <c r="E7244" s="4" t="str">
        <f t="shared" ref="E7244" si="8592">LEFT(A7244,(FIND(" return",A7244,1)-1))</f>
        <v>8:11 AM</v>
      </c>
    </row>
    <row r="7245" spans="1:5" ht="15.75" thickBot="1">
      <c r="A7245" s="10" t="s">
        <v>2696</v>
      </c>
      <c r="B7245" s="6" t="s">
        <v>3142</v>
      </c>
      <c r="C7245" s="4" t="str">
        <f t="shared" ref="C7245" si="8593">LEFT(A7245,(FIND(" miles",A7245,1)-1))</f>
        <v>2</v>
      </c>
    </row>
    <row r="7246" spans="1:5" ht="15.75" thickBot="1">
      <c r="A7246" s="12">
        <v>0</v>
      </c>
      <c r="B7246" s="2" t="s">
        <v>3139</v>
      </c>
      <c r="C7246" s="8" t="str">
        <f t="shared" ref="C7246" si="8594">MID(A7242,FIND(" - ",A7242)+3, 2)</f>
        <v>19</v>
      </c>
    </row>
    <row r="7247" spans="1:5" ht="18.75" thickBot="1">
      <c r="A7247" s="9" t="s">
        <v>3287</v>
      </c>
      <c r="B7247" s="2" t="s">
        <v>3138</v>
      </c>
      <c r="C7247" s="4" t="str">
        <f t="shared" ref="C7247:C7266" si="8595">LEFT(A7247,(FIND(" -",A7247,1)-1))</f>
        <v>6/6/2019</v>
      </c>
    </row>
    <row r="7248" spans="1:5" ht="15.75" thickBot="1">
      <c r="A7248" s="10" t="s">
        <v>3288</v>
      </c>
      <c r="B7248" s="2" t="s">
        <v>3140</v>
      </c>
      <c r="C7248" s="8" t="str">
        <f t="shared" ref="C7248:C7266" si="8596">MID(A7248,FIND(" - ",A7248)+3,LEN(A7248))</f>
        <v>Health Sciences Drive</v>
      </c>
      <c r="D7248" s="2" t="s">
        <v>3143</v>
      </c>
      <c r="E7248" s="4" t="str">
        <f t="shared" ref="E7248:E7266" si="8597">LEFT(A7248,(FIND(" checkout",A7248,1)-1))</f>
        <v>4:41 PM</v>
      </c>
    </row>
    <row r="7249" spans="1:5" ht="15.75" thickBot="1">
      <c r="A7249" s="11" t="s">
        <v>1662</v>
      </c>
      <c r="B7249" s="2" t="s">
        <v>3141</v>
      </c>
      <c r="C7249" s="8" t="str">
        <f t="shared" si="8596"/>
        <v>20th &amp; Fairmount</v>
      </c>
      <c r="D7249" s="2" t="s">
        <v>3144</v>
      </c>
      <c r="E7249" s="4" t="str">
        <f t="shared" ref="E7249:E7266" si="8598">LEFT(A7249,(FIND(" return",A7249,1)-1))</f>
        <v>5:06 PM</v>
      </c>
    </row>
    <row r="7250" spans="1:5" ht="15.75" thickBot="1">
      <c r="A7250" s="10" t="s">
        <v>68</v>
      </c>
      <c r="B7250" s="6" t="s">
        <v>3142</v>
      </c>
      <c r="C7250" s="4" t="str">
        <f t="shared" ref="C7250:C7266" si="8599">LEFT(A7250,(FIND(" miles",A7250,1)-1))</f>
        <v>3</v>
      </c>
    </row>
    <row r="7251" spans="1:5" ht="15.75" thickBot="1">
      <c r="A7251" s="12">
        <v>0</v>
      </c>
      <c r="B7251" s="2" t="s">
        <v>3139</v>
      </c>
      <c r="C7251" s="8" t="str">
        <f t="shared" ref="C7251:C7266" si="8600">MID(A7247,FIND(" - ",A7247)+3, 2)</f>
        <v>25</v>
      </c>
    </row>
    <row r="7252" spans="1:5" ht="18.75" thickBot="1">
      <c r="A7252" s="9" t="s">
        <v>3289</v>
      </c>
      <c r="B7252" s="2" t="s">
        <v>3138</v>
      </c>
      <c r="C7252" s="4" t="str">
        <f t="shared" ref="C7252:C7266" si="8601">LEFT(A7252,(FIND(" -",A7252,1)-1))</f>
        <v>6/7/2019</v>
      </c>
    </row>
    <row r="7253" spans="1:5" ht="15.75" thickBot="1">
      <c r="A7253" s="10" t="s">
        <v>2775</v>
      </c>
      <c r="B7253" s="2" t="s">
        <v>3140</v>
      </c>
      <c r="C7253" s="8" t="str">
        <f t="shared" ref="C7253:C7266" si="8602">MID(A7253,FIND(" - ",A7253)+3,LEN(A7253))</f>
        <v>20th &amp; Fairmount</v>
      </c>
      <c r="D7253" s="2" t="s">
        <v>3143</v>
      </c>
      <c r="E7253" s="4" t="str">
        <f t="shared" ref="E7253:E7266" si="8603">LEFT(A7253,(FIND(" checkout",A7253,1)-1))</f>
        <v>8:00 AM</v>
      </c>
    </row>
    <row r="7254" spans="1:5" ht="15.75" thickBot="1">
      <c r="A7254" s="11" t="s">
        <v>3105</v>
      </c>
      <c r="B7254" s="2" t="s">
        <v>3141</v>
      </c>
      <c r="C7254" s="8" t="str">
        <f t="shared" si="8602"/>
        <v>Health Sciences Drive</v>
      </c>
      <c r="D7254" s="2" t="s">
        <v>3144</v>
      </c>
      <c r="E7254" s="4" t="str">
        <f t="shared" ref="E7254:E7266" si="8604">LEFT(A7254,(FIND(" return",A7254,1)-1))</f>
        <v>8:17 AM</v>
      </c>
    </row>
    <row r="7255" spans="1:5" ht="15.75" thickBot="1">
      <c r="A7255" s="10" t="s">
        <v>2696</v>
      </c>
      <c r="B7255" s="6" t="s">
        <v>3142</v>
      </c>
      <c r="C7255" s="4" t="str">
        <f t="shared" ref="C7255:C7266" si="8605">LEFT(A7255,(FIND(" miles",A7255,1)-1))</f>
        <v>2</v>
      </c>
    </row>
    <row r="7256" spans="1:5" ht="15.75" thickBot="1">
      <c r="A7256" s="12">
        <v>0</v>
      </c>
      <c r="B7256" s="2" t="s">
        <v>3139</v>
      </c>
      <c r="C7256" s="8" t="str">
        <f t="shared" ref="C7256:C7266" si="8606">MID(A7252,FIND(" - ",A7252)+3, 2)</f>
        <v>17</v>
      </c>
    </row>
    <row r="7257" spans="1:5" ht="18.75" thickBot="1">
      <c r="A7257" s="9" t="s">
        <v>3290</v>
      </c>
      <c r="B7257" s="2" t="s">
        <v>3138</v>
      </c>
      <c r="C7257" s="4" t="str">
        <f t="shared" ref="C7257:C7266" si="8607">LEFT(A7257,(FIND(" -",A7257,1)-1))</f>
        <v>6/10/2019</v>
      </c>
    </row>
    <row r="7258" spans="1:5" ht="15.75" thickBot="1">
      <c r="A7258" s="10" t="s">
        <v>3291</v>
      </c>
      <c r="B7258" s="2" t="s">
        <v>3140</v>
      </c>
      <c r="C7258" s="8" t="str">
        <f t="shared" ref="C7258:C7266" si="8608">MID(A7258,FIND(" - ",A7258)+3,LEN(A7258))</f>
        <v>27th &amp; South</v>
      </c>
      <c r="D7258" s="2" t="s">
        <v>3143</v>
      </c>
      <c r="E7258" s="4" t="str">
        <f t="shared" ref="E7258:E7266" si="8609">LEFT(A7258,(FIND(" checkout",A7258,1)-1))</f>
        <v>4:40 PM</v>
      </c>
    </row>
    <row r="7259" spans="1:5" ht="15.75" thickBot="1">
      <c r="A7259" s="11" t="s">
        <v>3292</v>
      </c>
      <c r="B7259" s="2" t="s">
        <v>3141</v>
      </c>
      <c r="C7259" s="8" t="str">
        <f t="shared" si="8608"/>
        <v>Rodin Museum</v>
      </c>
      <c r="D7259" s="2" t="s">
        <v>3144</v>
      </c>
      <c r="E7259" s="4" t="str">
        <f t="shared" ref="E7259:E7266" si="8610">LEFT(A7259,(FIND(" return",A7259,1)-1))</f>
        <v>4:51 PM</v>
      </c>
    </row>
    <row r="7260" spans="1:5" ht="15.75" thickBot="1">
      <c r="A7260" s="10" t="s">
        <v>2716</v>
      </c>
      <c r="B7260" s="6" t="s">
        <v>3142</v>
      </c>
      <c r="C7260" s="4" t="str">
        <f t="shared" ref="C7260:C7266" si="8611">LEFT(A7260,(FIND(" miles",A7260,1)-1))</f>
        <v>1</v>
      </c>
    </row>
    <row r="7261" spans="1:5" ht="15.75" thickBot="1">
      <c r="A7261" s="12">
        <v>0</v>
      </c>
      <c r="B7261" s="2" t="s">
        <v>3139</v>
      </c>
      <c r="C7261" s="8" t="str">
        <f t="shared" ref="C7261:C7266" si="8612">MID(A7257,FIND(" - ",A7257)+3, 2)</f>
        <v>11</v>
      </c>
    </row>
    <row r="7262" spans="1:5" ht="18.75" thickBot="1">
      <c r="A7262" s="9" t="s">
        <v>3293</v>
      </c>
      <c r="B7262" s="2" t="s">
        <v>3138</v>
      </c>
      <c r="C7262" s="4" t="str">
        <f t="shared" ref="C7262:C7266" si="8613">LEFT(A7262,(FIND(" -",A7262,1)-1))</f>
        <v>6/11/2019</v>
      </c>
    </row>
    <row r="7263" spans="1:5" ht="15.75" thickBot="1">
      <c r="A7263" s="10" t="s">
        <v>1603</v>
      </c>
      <c r="B7263" s="2" t="s">
        <v>3140</v>
      </c>
      <c r="C7263" s="8" t="str">
        <f t="shared" ref="C7263:C7266" si="8614">MID(A7263,FIND(" - ",A7263)+3,LEN(A7263))</f>
        <v>20th &amp; Fairmount</v>
      </c>
      <c r="D7263" s="2" t="s">
        <v>3143</v>
      </c>
      <c r="E7263" s="4" t="str">
        <f t="shared" ref="E7263:E7266" si="8615">LEFT(A7263,(FIND(" checkout",A7263,1)-1))</f>
        <v>8:05 AM</v>
      </c>
    </row>
    <row r="7264" spans="1:5" ht="15.75" thickBot="1">
      <c r="A7264" s="11" t="s">
        <v>3207</v>
      </c>
      <c r="B7264" s="2" t="s">
        <v>3141</v>
      </c>
      <c r="C7264" s="8" t="str">
        <f t="shared" si="8614"/>
        <v>Health Sciences Drive</v>
      </c>
      <c r="D7264" s="2" t="s">
        <v>3144</v>
      </c>
      <c r="E7264" s="4" t="str">
        <f t="shared" ref="E7264:E7266" si="8616">LEFT(A7264,(FIND(" return",A7264,1)-1))</f>
        <v>8:26 AM</v>
      </c>
    </row>
    <row r="7265" spans="1:3" ht="15.75" thickBot="1">
      <c r="A7265" s="10" t="s">
        <v>68</v>
      </c>
      <c r="B7265" s="6" t="s">
        <v>3142</v>
      </c>
      <c r="C7265" s="4" t="str">
        <f t="shared" ref="C7265:C7266" si="8617">LEFT(A7265,(FIND(" miles",A7265,1)-1))</f>
        <v>3</v>
      </c>
    </row>
    <row r="7266" spans="1:3" ht="15.75" thickBot="1">
      <c r="A7266" s="12">
        <v>0</v>
      </c>
      <c r="B7266" s="2" t="s">
        <v>3139</v>
      </c>
      <c r="C7266" s="8" t="str">
        <f t="shared" ref="C7266" si="8618">MID(A7262,FIND(" - ",A7262)+3, 2)</f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Schriver, Emily R</dc:creator>
  <cp:lastModifiedBy>Schriver, Emily R</cp:lastModifiedBy>
  <dcterms:created xsi:type="dcterms:W3CDTF">2019-04-24T18:23:41Z</dcterms:created>
  <dcterms:modified xsi:type="dcterms:W3CDTF">2019-06-11T17:44:56Z</dcterms:modified>
</cp:coreProperties>
</file>