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AF6B3A5A-0599-0A43-B6B0-47FBF7E7330C}" xr6:coauthVersionLast="47" xr6:coauthVersionMax="47" xr10:uidLastSave="{00000000-0000-0000-0000-000000000000}"/>
  <bookViews>
    <workbookView xWindow="960" yWindow="1720" windowWidth="29280" windowHeight="16380" xr2:uid="{A14EABB3-091B-4E40-AE6F-FFEAB7E2B2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<sst xmlns="http://schemas.openxmlformats.org/spreadsheetml/2006/main" count="524" uniqueCount="83">
  <si>
    <t>Right Wing</t>
  </si>
  <si>
    <t>Left Wing</t>
  </si>
  <si>
    <t>Cut Feathers</t>
  </si>
  <si>
    <t>Hematomas</t>
  </si>
  <si>
    <t xml:space="preserve">Notes </t>
  </si>
  <si>
    <t>Date</t>
  </si>
  <si>
    <t>Age</t>
  </si>
  <si>
    <t>Sex</t>
  </si>
  <si>
    <t>Number</t>
  </si>
  <si>
    <t>Ectoparasites</t>
  </si>
  <si>
    <t>ADULT</t>
  </si>
  <si>
    <t>MALE</t>
  </si>
  <si>
    <t>MUD SPRINGS</t>
  </si>
  <si>
    <t>Orange</t>
  </si>
  <si>
    <t>White</t>
  </si>
  <si>
    <t>Y</t>
  </si>
  <si>
    <t>N</t>
  </si>
  <si>
    <t>-</t>
  </si>
  <si>
    <t>+</t>
  </si>
  <si>
    <t>Yellow</t>
  </si>
  <si>
    <t>Yellow/Green</t>
  </si>
  <si>
    <t>Purple</t>
  </si>
  <si>
    <t>Blue</t>
  </si>
  <si>
    <t>Green</t>
  </si>
  <si>
    <t>Red</t>
  </si>
  <si>
    <t>no lice on air sacs</t>
  </si>
  <si>
    <t>Gross! Diarrhea</t>
  </si>
  <si>
    <t>FEMALE</t>
  </si>
  <si>
    <t>N/A</t>
  </si>
  <si>
    <t>Radio 150.998</t>
  </si>
  <si>
    <t>JUVENILE</t>
  </si>
  <si>
    <t>20?</t>
  </si>
  <si>
    <t>+++</t>
  </si>
  <si>
    <t>Bistre-yellow</t>
  </si>
  <si>
    <t>Brown</t>
  </si>
  <si>
    <t>Lots of red on comb,</t>
  </si>
  <si>
    <t>Bristre-yellow</t>
  </si>
  <si>
    <t>Olive yellow</t>
  </si>
  <si>
    <t>Chrome Yellow</t>
  </si>
  <si>
    <t>Green/Yellow</t>
  </si>
  <si>
    <t>++</t>
  </si>
  <si>
    <t>Greenish yellow</t>
  </si>
  <si>
    <t>Feisty bastard</t>
  </si>
  <si>
    <t>Yellow olive</t>
  </si>
  <si>
    <t>bristre-yellow</t>
  </si>
  <si>
    <t xml:space="preserve">Collected 1 louse back of head.  Blood under left (?). 1 louse both sides. </t>
  </si>
  <si>
    <t>1 spot right, 0 left (written next to air sacs (+/-)). 1 small spot (written next to combs (+/-))</t>
  </si>
  <si>
    <t>3 (written next to airsacs (+/-))</t>
  </si>
  <si>
    <t xml:space="preserve">Diarrhea all over Mike </t>
  </si>
  <si>
    <t>Radio 151.091</t>
  </si>
  <si>
    <t>Brilliant Yellow</t>
  </si>
  <si>
    <t>25,4</t>
  </si>
  <si>
    <t>079</t>
  </si>
  <si>
    <t>Dropnet</t>
  </si>
  <si>
    <t>tag found late May 1990 - predator kill, Big scab left air sac, dropnet</t>
  </si>
  <si>
    <t>Diarrhea, pooped all over himself</t>
  </si>
  <si>
    <t>Very even sac colour. Mean jerk, bit me 8 times</t>
  </si>
  <si>
    <t>Dropnet. Scar on air sac</t>
  </si>
  <si>
    <t>Color</t>
  </si>
  <si>
    <t>Collect</t>
  </si>
  <si>
    <t>Labelled</t>
  </si>
  <si>
    <t>samples collected</t>
  </si>
  <si>
    <t xml:space="preserve">binder pdf scan page </t>
  </si>
  <si>
    <t>Lek</t>
  </si>
  <si>
    <t>Bird Weight g</t>
  </si>
  <si>
    <t>Total Length mm</t>
  </si>
  <si>
    <t>Tail Length mm</t>
  </si>
  <si>
    <t>Wing Length mm</t>
  </si>
  <si>
    <t>Bill Length mm</t>
  </si>
  <si>
    <t>Bill Depth mm</t>
  </si>
  <si>
    <t>Keel Length mm</t>
  </si>
  <si>
    <t>Comb Length mm</t>
  </si>
  <si>
    <t>Tarsus Length mm</t>
  </si>
  <si>
    <t>Toe Length mm</t>
  </si>
  <si>
    <t xml:space="preserve">Blood </t>
  </si>
  <si>
    <t>blood smear</t>
  </si>
  <si>
    <t>Fecal</t>
  </si>
  <si>
    <t>Lice on Back of Head (+/-)</t>
  </si>
  <si>
    <t>num lice back of head</t>
  </si>
  <si>
    <t>Air Sacs</t>
  </si>
  <si>
    <t>hematomas Combs</t>
  </si>
  <si>
    <t>Air Sac Color</t>
  </si>
  <si>
    <t>Comb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</si>
</sst>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5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quotePrefix="1" applyBorder="1" applyAlignment="1">
      <alignment horizontal="righ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quotePrefix="1" applyAlignment="1">
      <alignment horizontal="right" wrapText="1"/>
    </xf>
    <xf numFmtId="0" fontId="0" fillId="0" borderId="6" xfId="0" applyBorder="1" applyAlignment="1">
      <alignment horizontal="left"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2" borderId="6" xfId="0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2" xfId="0" applyBorder="1" applyAlignment="1">
      <alignment horizontal="left" wrapText="1"/>
    </xf>
    <xf numFmtId="14" fontId="0" fillId="0" borderId="3" xfId="0" applyNumberForma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3" xfId="0" quotePrefix="1" applyBorder="1" applyAlignment="1">
      <alignment horizontal="right" wrapText="1"/>
    </xf>
    <xf numFmtId="0" fontId="0" fillId="0" borderId="4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8619-9CD3-E440-8291-E63AEEB877C2}">
  <dimension ref="A1:AG29"/>
  <sheetViews>
    <sheetView tabSelected="1" workbookViewId="0">
      <selection activeCell="X7" sqref="X7"/>
    </sheetView>
  </sheetViews>
  <sheetFormatPr baseColWidth="10" defaultRowHeight="16" x14ac:dyDescent="0.2"/>
  <cols>
    <col min="33" max="33" width="46.1640625" customWidth="1"/>
  </cols>
  <sheetData>
    <row r="1" spans="1:33" x14ac:dyDescent="0.2">
      <c r="P1" t="s">
        <v>58</v>
      </c>
      <c r="Q1" t="s">
        <v>8</v>
      </c>
      <c r="R1" t="s">
        <v>58</v>
      </c>
      <c r="S1" t="s">
        <v>8</v>
      </c>
      <c r="T1" t="s">
        <v>2</v>
      </c>
      <c r="U1" t="s">
        <v>59</v>
      </c>
      <c r="V1" t="s">
        <v>60</v>
      </c>
      <c r="W1" t="s">
        <v>61</v>
      </c>
      <c r="Y1" t="s">
        <v>61</v>
      </c>
      <c r="Z1" t="s">
        <v>61</v>
      </c>
      <c r="AC1" t="s">
        <v>3</v>
      </c>
    </row>
    <row r="2" spans="1:33" x14ac:dyDescent="0.2">
      <c r="A2" t="s">
        <v>62</v>
      </c>
      <c r="B2" t="s">
        <v>5</v>
      </c>
      <c r="C2" t="s">
        <v>6</v>
      </c>
      <c r="D2" t="s">
        <v>7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0</v>
      </c>
      <c r="Q2" t="s">
        <v>0</v>
      </c>
      <c r="R2" t="s">
        <v>1</v>
      </c>
      <c r="S2" t="s">
        <v>1</v>
      </c>
      <c r="W2" t="s">
        <v>74</v>
      </c>
      <c r="X2" t="s">
        <v>75</v>
      </c>
      <c r="Y2" t="s">
        <v>76</v>
      </c>
      <c r="Z2" t="s">
        <v>9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F2" t="s">
        <v>82</v>
      </c>
      <c r="AG2" t="s">
        <v>4</v>
      </c>
    </row>
    <row r="3" spans="1:33" ht="34" x14ac:dyDescent="0.2">
      <c r="A3" s="1">
        <v>1</v>
      </c>
      <c r="B3" s="2">
        <f t="shared" ref="B3:B4" si="0">DATE(1987,4,9)</f>
        <v>31876</v>
      </c>
      <c r="C3" s="3" t="s">
        <v>10</v>
      </c>
      <c r="D3" s="3" t="s">
        <v>11</v>
      </c>
      <c r="E3" s="3" t="s">
        <v>12</v>
      </c>
      <c r="F3" s="4">
        <v>3.5</v>
      </c>
      <c r="G3" s="4">
        <v>784</v>
      </c>
      <c r="H3" s="4">
        <v>301</v>
      </c>
      <c r="I3" s="4">
        <v>319</v>
      </c>
      <c r="J3" s="4">
        <v>38.700000000000003</v>
      </c>
      <c r="K3" s="4">
        <v>21.9</v>
      </c>
      <c r="L3" s="4">
        <v>133</v>
      </c>
      <c r="M3" s="4">
        <v>25.3</v>
      </c>
      <c r="N3" s="4">
        <v>69</v>
      </c>
      <c r="O3" s="4">
        <v>75</v>
      </c>
      <c r="P3" s="4" t="s">
        <v>13</v>
      </c>
      <c r="Q3" s="4">
        <v>41</v>
      </c>
      <c r="R3" s="4" t="s">
        <v>14</v>
      </c>
      <c r="S3" s="4">
        <v>443</v>
      </c>
      <c r="T3" s="4" t="s">
        <v>15</v>
      </c>
      <c r="U3" s="4" t="s">
        <v>15</v>
      </c>
      <c r="V3" s="4" t="s">
        <v>15</v>
      </c>
      <c r="W3" s="4" t="s">
        <v>15</v>
      </c>
      <c r="X3" s="4" t="s">
        <v>16</v>
      </c>
      <c r="Y3" s="4" t="s">
        <v>15</v>
      </c>
      <c r="Z3" s="4" t="s">
        <v>15</v>
      </c>
      <c r="AA3" s="5" t="s">
        <v>17</v>
      </c>
      <c r="AB3" s="4">
        <v>0</v>
      </c>
      <c r="AC3" s="5" t="s">
        <v>18</v>
      </c>
      <c r="AD3" s="5" t="s">
        <v>18</v>
      </c>
      <c r="AE3" s="4" t="s">
        <v>19</v>
      </c>
      <c r="AF3" s="4" t="s">
        <v>20</v>
      </c>
      <c r="AG3" s="10"/>
    </row>
    <row r="4" spans="1:33" ht="34" x14ac:dyDescent="0.2">
      <c r="A4" s="1">
        <v>2</v>
      </c>
      <c r="B4" s="6">
        <f t="shared" si="0"/>
        <v>31876</v>
      </c>
      <c r="C4" s="7" t="s">
        <v>10</v>
      </c>
      <c r="D4" s="7" t="s">
        <v>11</v>
      </c>
      <c r="E4" s="7" t="s">
        <v>12</v>
      </c>
      <c r="F4" s="8">
        <v>3.3</v>
      </c>
      <c r="G4" s="8">
        <v>771</v>
      </c>
      <c r="H4" s="8">
        <v>301</v>
      </c>
      <c r="I4" s="8">
        <v>312</v>
      </c>
      <c r="J4" s="8">
        <v>36.799999999999997</v>
      </c>
      <c r="K4" s="8">
        <v>21.5</v>
      </c>
      <c r="L4" s="8">
        <v>134</v>
      </c>
      <c r="M4" s="8">
        <v>22.4</v>
      </c>
      <c r="N4" s="8">
        <v>71</v>
      </c>
      <c r="O4" s="8">
        <v>70</v>
      </c>
      <c r="P4" s="8" t="s">
        <v>13</v>
      </c>
      <c r="Q4" s="8">
        <v>42</v>
      </c>
      <c r="R4" s="8" t="s">
        <v>21</v>
      </c>
      <c r="S4" s="8">
        <v>569</v>
      </c>
      <c r="T4" s="8" t="s">
        <v>15</v>
      </c>
      <c r="U4" s="8" t="s">
        <v>15</v>
      </c>
      <c r="V4" s="8" t="s">
        <v>15</v>
      </c>
      <c r="W4" s="8" t="s">
        <v>15</v>
      </c>
      <c r="X4" s="8" t="s">
        <v>16</v>
      </c>
      <c r="Y4" s="8" t="s">
        <v>15</v>
      </c>
      <c r="Z4" s="8" t="s">
        <v>15</v>
      </c>
      <c r="AA4" s="9" t="s">
        <v>17</v>
      </c>
      <c r="AB4" s="8">
        <v>0</v>
      </c>
      <c r="AC4" s="9" t="s">
        <v>17</v>
      </c>
      <c r="AD4" s="9" t="s">
        <v>18</v>
      </c>
      <c r="AE4" s="8" t="s">
        <v>19</v>
      </c>
      <c r="AF4" s="8" t="s">
        <v>20</v>
      </c>
      <c r="AG4" s="10"/>
    </row>
    <row r="5" spans="1:33" ht="34" x14ac:dyDescent="0.2">
      <c r="A5" s="1">
        <v>3</v>
      </c>
      <c r="B5" s="6">
        <f>DATE(1987,4,9)</f>
        <v>31876</v>
      </c>
      <c r="C5" s="7" t="s">
        <v>10</v>
      </c>
      <c r="D5" s="7" t="s">
        <v>11</v>
      </c>
      <c r="E5" s="7" t="s">
        <v>12</v>
      </c>
      <c r="F5" s="8">
        <v>3.3</v>
      </c>
      <c r="G5" s="8">
        <v>796</v>
      </c>
      <c r="H5" s="8">
        <v>303</v>
      </c>
      <c r="I5" s="8">
        <v>315</v>
      </c>
      <c r="J5" s="8">
        <v>38</v>
      </c>
      <c r="K5" s="8">
        <v>22.8</v>
      </c>
      <c r="L5" s="8">
        <v>130</v>
      </c>
      <c r="M5" s="8">
        <v>23.5</v>
      </c>
      <c r="N5" s="8">
        <v>70</v>
      </c>
      <c r="O5" s="8">
        <v>72</v>
      </c>
      <c r="P5" s="8" t="s">
        <v>13</v>
      </c>
      <c r="Q5" s="8">
        <v>40</v>
      </c>
      <c r="R5" s="8" t="s">
        <v>22</v>
      </c>
      <c r="S5" s="8">
        <v>272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16</v>
      </c>
      <c r="Y5" s="8" t="s">
        <v>16</v>
      </c>
      <c r="Z5" s="8" t="s">
        <v>15</v>
      </c>
      <c r="AA5" s="9" t="s">
        <v>17</v>
      </c>
      <c r="AB5" s="8">
        <v>0</v>
      </c>
      <c r="AC5" s="9" t="s">
        <v>18</v>
      </c>
      <c r="AD5" s="9" t="s">
        <v>17</v>
      </c>
      <c r="AE5" s="8" t="s">
        <v>20</v>
      </c>
      <c r="AF5" s="8" t="s">
        <v>23</v>
      </c>
      <c r="AG5" s="10" t="s">
        <v>25</v>
      </c>
    </row>
    <row r="6" spans="1:33" ht="34" x14ac:dyDescent="0.2">
      <c r="A6" s="1">
        <v>4</v>
      </c>
      <c r="B6" s="6">
        <f t="shared" ref="B6:B9" si="1">DATE(1987,4,9)</f>
        <v>31876</v>
      </c>
      <c r="C6" s="7" t="s">
        <v>10</v>
      </c>
      <c r="D6" s="7" t="s">
        <v>11</v>
      </c>
      <c r="E6" s="7" t="s">
        <v>12</v>
      </c>
      <c r="F6" s="8">
        <v>3.4</v>
      </c>
      <c r="G6" s="8">
        <v>767</v>
      </c>
      <c r="H6" s="8">
        <v>290</v>
      </c>
      <c r="I6" s="8">
        <v>310</v>
      </c>
      <c r="J6" s="8">
        <v>37.4</v>
      </c>
      <c r="K6" s="8">
        <v>22.2</v>
      </c>
      <c r="L6" s="8">
        <v>134</v>
      </c>
      <c r="M6" s="8">
        <v>24.5</v>
      </c>
      <c r="N6" s="8">
        <v>71</v>
      </c>
      <c r="O6" s="8">
        <v>69</v>
      </c>
      <c r="P6" s="8" t="s">
        <v>13</v>
      </c>
      <c r="Q6" s="8">
        <v>36</v>
      </c>
      <c r="R6" s="8" t="s">
        <v>24</v>
      </c>
      <c r="S6" s="8">
        <v>197</v>
      </c>
      <c r="T6" s="8" t="s">
        <v>15</v>
      </c>
      <c r="U6" s="8" t="s">
        <v>15</v>
      </c>
      <c r="V6" s="8" t="s">
        <v>15</v>
      </c>
      <c r="W6" s="8" t="s">
        <v>15</v>
      </c>
      <c r="X6" s="8" t="s">
        <v>16</v>
      </c>
      <c r="Y6" s="8" t="s">
        <v>15</v>
      </c>
      <c r="Z6" s="8" t="s">
        <v>15</v>
      </c>
      <c r="AA6" s="9" t="s">
        <v>17</v>
      </c>
      <c r="AB6" s="8">
        <v>1</v>
      </c>
      <c r="AC6" s="9" t="s">
        <v>18</v>
      </c>
      <c r="AD6" s="9" t="s">
        <v>17</v>
      </c>
      <c r="AE6" s="8" t="s">
        <v>19</v>
      </c>
      <c r="AF6" s="8" t="s">
        <v>20</v>
      </c>
      <c r="AG6" s="10" t="s">
        <v>26</v>
      </c>
    </row>
    <row r="7" spans="1:33" ht="34" x14ac:dyDescent="0.2">
      <c r="A7" s="1">
        <v>5</v>
      </c>
      <c r="B7" s="6">
        <f t="shared" si="1"/>
        <v>31876</v>
      </c>
      <c r="C7" s="7" t="s">
        <v>10</v>
      </c>
      <c r="D7" s="7" t="s">
        <v>11</v>
      </c>
      <c r="E7" s="7" t="s">
        <v>12</v>
      </c>
      <c r="F7" s="8">
        <v>3.2</v>
      </c>
      <c r="G7" s="8">
        <v>777</v>
      </c>
      <c r="H7" s="8">
        <v>328</v>
      </c>
      <c r="I7" s="8">
        <v>310</v>
      </c>
      <c r="J7" s="8">
        <v>38.4</v>
      </c>
      <c r="K7" s="8">
        <v>22.6</v>
      </c>
      <c r="L7" s="8">
        <v>133</v>
      </c>
      <c r="M7" s="8">
        <v>22.9</v>
      </c>
      <c r="N7" s="8">
        <v>70</v>
      </c>
      <c r="O7" s="8">
        <v>68</v>
      </c>
      <c r="P7" s="8" t="s">
        <v>22</v>
      </c>
      <c r="Q7" s="8">
        <v>267</v>
      </c>
      <c r="R7" s="8" t="s">
        <v>24</v>
      </c>
      <c r="S7" s="8">
        <v>192</v>
      </c>
      <c r="T7" s="8" t="s">
        <v>15</v>
      </c>
      <c r="U7" s="8" t="s">
        <v>15</v>
      </c>
      <c r="V7" s="8" t="s">
        <v>15</v>
      </c>
      <c r="W7" s="8" t="s">
        <v>15</v>
      </c>
      <c r="X7" s="8" t="s">
        <v>16</v>
      </c>
      <c r="Y7" s="8" t="s">
        <v>15</v>
      </c>
      <c r="Z7" s="8" t="s">
        <v>15</v>
      </c>
      <c r="AA7" s="9" t="s">
        <v>18</v>
      </c>
      <c r="AB7" s="8">
        <v>1</v>
      </c>
      <c r="AC7" s="9" t="s">
        <v>18</v>
      </c>
      <c r="AD7" s="9" t="s">
        <v>17</v>
      </c>
      <c r="AE7" s="8" t="s">
        <v>19</v>
      </c>
      <c r="AF7" s="8" t="s">
        <v>20</v>
      </c>
      <c r="AG7" s="10"/>
    </row>
    <row r="8" spans="1:33" ht="34" x14ac:dyDescent="0.2">
      <c r="A8" s="1">
        <v>6</v>
      </c>
      <c r="B8" s="6">
        <f t="shared" si="1"/>
        <v>31876</v>
      </c>
      <c r="C8" s="7" t="s">
        <v>10</v>
      </c>
      <c r="D8" s="7" t="s">
        <v>11</v>
      </c>
      <c r="E8" s="7" t="s">
        <v>12</v>
      </c>
      <c r="F8" s="8">
        <v>3.4</v>
      </c>
      <c r="G8" s="8">
        <v>765</v>
      </c>
      <c r="H8" s="8">
        <v>331</v>
      </c>
      <c r="I8" s="8">
        <v>321</v>
      </c>
      <c r="J8" s="8">
        <v>38.799999999999997</v>
      </c>
      <c r="K8" s="8">
        <v>22.9</v>
      </c>
      <c r="L8" s="8">
        <v>138</v>
      </c>
      <c r="M8" s="8">
        <v>24.9</v>
      </c>
      <c r="N8" s="8">
        <v>75</v>
      </c>
      <c r="O8" s="8">
        <v>75</v>
      </c>
      <c r="P8" s="8" t="s">
        <v>13</v>
      </c>
      <c r="Q8" s="8">
        <v>33</v>
      </c>
      <c r="R8" s="8" t="s">
        <v>23</v>
      </c>
      <c r="S8" s="8">
        <v>391</v>
      </c>
      <c r="T8" s="8" t="s">
        <v>15</v>
      </c>
      <c r="U8" s="8" t="s">
        <v>15</v>
      </c>
      <c r="V8" s="8" t="s">
        <v>15</v>
      </c>
      <c r="W8" s="8" t="s">
        <v>15</v>
      </c>
      <c r="X8" s="8" t="s">
        <v>16</v>
      </c>
      <c r="Y8" s="8" t="s">
        <v>16</v>
      </c>
      <c r="Z8" s="8" t="s">
        <v>15</v>
      </c>
      <c r="AA8" s="9" t="s">
        <v>17</v>
      </c>
      <c r="AB8" s="8">
        <v>0</v>
      </c>
      <c r="AC8" s="9" t="s">
        <v>17</v>
      </c>
      <c r="AD8" s="9" t="s">
        <v>17</v>
      </c>
      <c r="AE8" s="8" t="s">
        <v>19</v>
      </c>
      <c r="AF8" s="8" t="s">
        <v>20</v>
      </c>
      <c r="AG8" s="10" t="s">
        <v>29</v>
      </c>
    </row>
    <row r="9" spans="1:33" ht="34" x14ac:dyDescent="0.2">
      <c r="A9" s="1">
        <v>7</v>
      </c>
      <c r="B9" s="6">
        <f t="shared" si="1"/>
        <v>31876</v>
      </c>
      <c r="C9" s="7" t="s">
        <v>10</v>
      </c>
      <c r="D9" s="7" t="s">
        <v>11</v>
      </c>
      <c r="E9" s="7" t="s">
        <v>12</v>
      </c>
      <c r="F9" s="8">
        <v>3.4</v>
      </c>
      <c r="G9" s="8">
        <v>730</v>
      </c>
      <c r="H9" s="8">
        <v>292</v>
      </c>
      <c r="I9" s="8">
        <v>316</v>
      </c>
      <c r="J9" s="8">
        <v>37.4</v>
      </c>
      <c r="K9" s="8">
        <v>21.7</v>
      </c>
      <c r="L9" s="8">
        <v>131</v>
      </c>
      <c r="M9" s="8">
        <v>24.8</v>
      </c>
      <c r="N9" s="8">
        <v>71</v>
      </c>
      <c r="O9" s="8">
        <v>73</v>
      </c>
      <c r="P9" s="8" t="s">
        <v>14</v>
      </c>
      <c r="Q9" s="8">
        <v>444</v>
      </c>
      <c r="R9" s="8" t="s">
        <v>14</v>
      </c>
      <c r="S9" s="8">
        <v>447</v>
      </c>
      <c r="T9" s="8" t="s">
        <v>15</v>
      </c>
      <c r="U9" s="8" t="s">
        <v>15</v>
      </c>
      <c r="V9" s="8" t="s">
        <v>15</v>
      </c>
      <c r="W9" s="8" t="s">
        <v>15</v>
      </c>
      <c r="X9" s="8" t="s">
        <v>16</v>
      </c>
      <c r="Y9" s="8" t="s">
        <v>16</v>
      </c>
      <c r="Z9" s="8" t="s">
        <v>15</v>
      </c>
      <c r="AA9" s="9" t="s">
        <v>17</v>
      </c>
      <c r="AB9" s="8">
        <v>0</v>
      </c>
      <c r="AC9" s="9" t="s">
        <v>17</v>
      </c>
      <c r="AD9" s="9" t="s">
        <v>18</v>
      </c>
      <c r="AE9" s="8" t="s">
        <v>20</v>
      </c>
      <c r="AF9" s="8" t="s">
        <v>23</v>
      </c>
      <c r="AG9" s="13" t="s">
        <v>35</v>
      </c>
    </row>
    <row r="10" spans="1:33" ht="34" x14ac:dyDescent="0.2">
      <c r="A10" s="1">
        <v>8</v>
      </c>
      <c r="B10" s="6">
        <f t="shared" ref="B10:B15" si="2">DATE(1987,4,11)</f>
        <v>31878</v>
      </c>
      <c r="C10" s="7" t="s">
        <v>10</v>
      </c>
      <c r="D10" s="7" t="s">
        <v>27</v>
      </c>
      <c r="E10" s="7" t="s">
        <v>12</v>
      </c>
      <c r="F10" s="11">
        <v>1.7</v>
      </c>
      <c r="G10" s="11">
        <v>528</v>
      </c>
      <c r="H10" s="11">
        <v>205</v>
      </c>
      <c r="I10" s="11">
        <v>255</v>
      </c>
      <c r="J10" s="8">
        <v>32.4</v>
      </c>
      <c r="K10" s="11">
        <v>19.899999999999999</v>
      </c>
      <c r="L10" s="8">
        <v>100</v>
      </c>
      <c r="M10" s="8"/>
      <c r="N10" s="8">
        <v>56</v>
      </c>
      <c r="O10" s="8">
        <v>53</v>
      </c>
      <c r="P10" s="8" t="s">
        <v>24</v>
      </c>
      <c r="Q10" s="8">
        <v>115</v>
      </c>
      <c r="R10" s="8" t="s">
        <v>21</v>
      </c>
      <c r="S10" s="8">
        <v>515</v>
      </c>
      <c r="T10" s="8" t="s">
        <v>16</v>
      </c>
      <c r="U10" s="8" t="s">
        <v>16</v>
      </c>
      <c r="V10" s="8" t="s">
        <v>16</v>
      </c>
      <c r="W10" s="8" t="s">
        <v>16</v>
      </c>
      <c r="X10" s="8" t="s">
        <v>16</v>
      </c>
      <c r="Y10" s="8" t="s">
        <v>16</v>
      </c>
      <c r="Z10" s="8" t="s">
        <v>16</v>
      </c>
      <c r="AA10" s="9" t="s">
        <v>17</v>
      </c>
      <c r="AB10" s="8" t="s">
        <v>28</v>
      </c>
      <c r="AC10" s="8" t="s">
        <v>28</v>
      </c>
      <c r="AD10" s="8" t="s">
        <v>28</v>
      </c>
      <c r="AE10" s="8" t="s">
        <v>28</v>
      </c>
      <c r="AF10" s="8" t="s">
        <v>28</v>
      </c>
      <c r="AG10" s="10"/>
    </row>
    <row r="11" spans="1:33" ht="34" x14ac:dyDescent="0.2">
      <c r="A11" s="1">
        <v>9</v>
      </c>
      <c r="B11" s="6">
        <f t="shared" si="2"/>
        <v>31878</v>
      </c>
      <c r="C11" s="7" t="s">
        <v>30</v>
      </c>
      <c r="D11" s="7" t="s">
        <v>11</v>
      </c>
      <c r="E11" s="7" t="s">
        <v>12</v>
      </c>
      <c r="F11" s="8">
        <v>3</v>
      </c>
      <c r="G11" s="8">
        <v>700</v>
      </c>
      <c r="H11" s="8">
        <v>269</v>
      </c>
      <c r="I11" s="8">
        <v>290</v>
      </c>
      <c r="J11" s="8">
        <v>39.450000000000003</v>
      </c>
      <c r="K11" s="8">
        <v>23.55</v>
      </c>
      <c r="L11" s="8">
        <v>128</v>
      </c>
      <c r="M11" s="8">
        <v>24.8</v>
      </c>
      <c r="N11" s="8">
        <v>66</v>
      </c>
      <c r="O11" s="12">
        <v>70</v>
      </c>
      <c r="P11" s="8" t="s">
        <v>14</v>
      </c>
      <c r="Q11" s="11">
        <v>411</v>
      </c>
      <c r="R11" s="8" t="s">
        <v>24</v>
      </c>
      <c r="S11" s="8">
        <v>116</v>
      </c>
      <c r="T11" s="8" t="s">
        <v>15</v>
      </c>
      <c r="U11" s="8" t="s">
        <v>15</v>
      </c>
      <c r="V11" s="8" t="s">
        <v>15</v>
      </c>
      <c r="W11" s="8" t="s">
        <v>16</v>
      </c>
      <c r="X11" s="8" t="s">
        <v>16</v>
      </c>
      <c r="Y11" s="8" t="s">
        <v>16</v>
      </c>
      <c r="Z11" s="8" t="s">
        <v>16</v>
      </c>
      <c r="AA11" s="9" t="s">
        <v>17</v>
      </c>
      <c r="AB11" s="8" t="s">
        <v>31</v>
      </c>
      <c r="AC11" s="9" t="s">
        <v>18</v>
      </c>
      <c r="AD11" s="9" t="s">
        <v>32</v>
      </c>
      <c r="AE11" s="11" t="s">
        <v>33</v>
      </c>
      <c r="AF11" s="8" t="s">
        <v>34</v>
      </c>
      <c r="AG11" s="10"/>
    </row>
    <row r="12" spans="1:33" ht="34" x14ac:dyDescent="0.2">
      <c r="A12" s="1">
        <v>10</v>
      </c>
      <c r="B12" s="6">
        <f t="shared" si="2"/>
        <v>31878</v>
      </c>
      <c r="C12" s="7" t="s">
        <v>10</v>
      </c>
      <c r="D12" s="7" t="s">
        <v>11</v>
      </c>
      <c r="E12" s="7" t="s">
        <v>12</v>
      </c>
      <c r="F12" s="8">
        <v>3</v>
      </c>
      <c r="G12" s="8">
        <v>700</v>
      </c>
      <c r="H12" s="8">
        <v>300</v>
      </c>
      <c r="I12" s="8">
        <v>300</v>
      </c>
      <c r="J12" s="8">
        <v>38.200000000000003</v>
      </c>
      <c r="K12" s="8">
        <v>22.7</v>
      </c>
      <c r="L12" s="8">
        <v>128</v>
      </c>
      <c r="M12" s="8">
        <v>23.7</v>
      </c>
      <c r="N12" s="8">
        <v>64</v>
      </c>
      <c r="O12" s="8">
        <v>65</v>
      </c>
      <c r="P12" s="8" t="s">
        <v>22</v>
      </c>
      <c r="Q12" s="8">
        <v>223</v>
      </c>
      <c r="R12" s="8" t="s">
        <v>14</v>
      </c>
      <c r="S12" s="8">
        <v>425</v>
      </c>
      <c r="T12" s="8" t="s">
        <v>16</v>
      </c>
      <c r="U12" s="8" t="s">
        <v>16</v>
      </c>
      <c r="V12" s="8" t="s">
        <v>16</v>
      </c>
      <c r="W12" s="8" t="s">
        <v>16</v>
      </c>
      <c r="X12" s="8" t="s">
        <v>16</v>
      </c>
      <c r="Y12" s="8" t="s">
        <v>16</v>
      </c>
      <c r="Z12" s="8" t="s">
        <v>15</v>
      </c>
      <c r="AA12" s="9" t="s">
        <v>17</v>
      </c>
      <c r="AB12" s="8">
        <v>1</v>
      </c>
      <c r="AC12" s="9" t="s">
        <v>17</v>
      </c>
      <c r="AD12" s="9" t="s">
        <v>18</v>
      </c>
      <c r="AE12" s="8" t="s">
        <v>36</v>
      </c>
      <c r="AF12" s="14" t="s">
        <v>37</v>
      </c>
      <c r="AG12" s="10"/>
    </row>
    <row r="13" spans="1:33" ht="34" x14ac:dyDescent="0.2">
      <c r="A13" s="1">
        <v>11</v>
      </c>
      <c r="B13" s="6">
        <f t="shared" si="2"/>
        <v>31878</v>
      </c>
      <c r="C13" s="7" t="s">
        <v>10</v>
      </c>
      <c r="D13" s="7" t="s">
        <v>11</v>
      </c>
      <c r="E13" s="7" t="s">
        <v>12</v>
      </c>
      <c r="F13" s="8">
        <v>3.2</v>
      </c>
      <c r="G13" s="8">
        <v>721</v>
      </c>
      <c r="H13" s="8">
        <v>323</v>
      </c>
      <c r="I13" s="8">
        <v>313</v>
      </c>
      <c r="J13" s="8">
        <v>39.4</v>
      </c>
      <c r="K13" s="8">
        <v>24.1</v>
      </c>
      <c r="L13" s="8">
        <v>126</v>
      </c>
      <c r="M13" s="8">
        <v>23.2</v>
      </c>
      <c r="N13" s="8">
        <v>75</v>
      </c>
      <c r="O13" s="8">
        <v>69</v>
      </c>
      <c r="P13" s="8" t="s">
        <v>21</v>
      </c>
      <c r="Q13" s="8">
        <v>513</v>
      </c>
      <c r="R13" s="8" t="s">
        <v>22</v>
      </c>
      <c r="S13" s="11">
        <v>225</v>
      </c>
      <c r="T13" s="8" t="s">
        <v>15</v>
      </c>
      <c r="U13" s="8" t="s">
        <v>15</v>
      </c>
      <c r="V13" s="8" t="s">
        <v>15</v>
      </c>
      <c r="W13" s="8" t="s">
        <v>15</v>
      </c>
      <c r="X13" s="8" t="s">
        <v>16</v>
      </c>
      <c r="Y13" s="8" t="s">
        <v>15</v>
      </c>
      <c r="Z13" s="8" t="s">
        <v>15</v>
      </c>
      <c r="AA13" s="9" t="s">
        <v>17</v>
      </c>
      <c r="AB13" s="8">
        <v>1</v>
      </c>
      <c r="AC13" s="9" t="s">
        <v>17</v>
      </c>
      <c r="AD13" s="9" t="s">
        <v>18</v>
      </c>
      <c r="AE13" s="8" t="s">
        <v>38</v>
      </c>
      <c r="AF13" s="8" t="s">
        <v>39</v>
      </c>
      <c r="AG13" s="10" t="s">
        <v>42</v>
      </c>
    </row>
    <row r="14" spans="1:33" ht="34" x14ac:dyDescent="0.2">
      <c r="A14" s="1">
        <v>12</v>
      </c>
      <c r="B14" s="6">
        <f t="shared" si="2"/>
        <v>31878</v>
      </c>
      <c r="C14" s="7" t="s">
        <v>10</v>
      </c>
      <c r="D14" s="7" t="s">
        <v>11</v>
      </c>
      <c r="E14" s="7" t="s">
        <v>12</v>
      </c>
      <c r="F14" s="8">
        <v>3.2</v>
      </c>
      <c r="G14" s="8">
        <v>695</v>
      </c>
      <c r="H14" s="8">
        <v>328</v>
      </c>
      <c r="I14" s="8">
        <v>311</v>
      </c>
      <c r="J14" s="8">
        <v>40.4</v>
      </c>
      <c r="K14" s="8">
        <v>22</v>
      </c>
      <c r="L14" s="8">
        <v>146</v>
      </c>
      <c r="M14" s="8">
        <v>21.9</v>
      </c>
      <c r="N14" s="8">
        <v>71</v>
      </c>
      <c r="O14" s="8">
        <v>67</v>
      </c>
      <c r="P14" s="8" t="s">
        <v>22</v>
      </c>
      <c r="Q14" s="8">
        <v>215</v>
      </c>
      <c r="R14" s="8" t="s">
        <v>22</v>
      </c>
      <c r="S14" s="8">
        <v>221</v>
      </c>
      <c r="T14" s="11" t="s">
        <v>15</v>
      </c>
      <c r="U14" s="8" t="s">
        <v>15</v>
      </c>
      <c r="V14" s="8" t="s">
        <v>15</v>
      </c>
      <c r="W14" s="8" t="s">
        <v>15</v>
      </c>
      <c r="X14" s="8" t="s">
        <v>16</v>
      </c>
      <c r="Y14" s="8" t="s">
        <v>15</v>
      </c>
      <c r="Z14" s="8" t="s">
        <v>15</v>
      </c>
      <c r="AA14" s="9" t="s">
        <v>17</v>
      </c>
      <c r="AB14" s="8" t="s">
        <v>28</v>
      </c>
      <c r="AC14" s="9" t="s">
        <v>18</v>
      </c>
      <c r="AD14" s="9" t="s">
        <v>40</v>
      </c>
      <c r="AE14" s="8" t="s">
        <v>36</v>
      </c>
      <c r="AF14" s="8" t="s">
        <v>37</v>
      </c>
      <c r="AG14" s="10" t="s">
        <v>55</v>
      </c>
    </row>
    <row r="15" spans="1:33" ht="34" x14ac:dyDescent="0.2">
      <c r="A15" s="1">
        <v>13</v>
      </c>
      <c r="B15" s="6">
        <f t="shared" si="2"/>
        <v>31878</v>
      </c>
      <c r="C15" s="7" t="s">
        <v>10</v>
      </c>
      <c r="D15" s="7" t="s">
        <v>11</v>
      </c>
      <c r="E15" s="7" t="s">
        <v>12</v>
      </c>
      <c r="F15" s="15">
        <v>3.2</v>
      </c>
      <c r="G15" s="15">
        <v>650</v>
      </c>
      <c r="H15" s="15">
        <v>309</v>
      </c>
      <c r="I15" s="15">
        <v>316</v>
      </c>
      <c r="J15" s="15">
        <v>37.6</v>
      </c>
      <c r="K15" s="15">
        <v>23.8</v>
      </c>
      <c r="L15" s="15">
        <v>126</v>
      </c>
      <c r="M15" s="15">
        <v>26.1</v>
      </c>
      <c r="N15" s="15">
        <v>67</v>
      </c>
      <c r="O15" s="15">
        <v>61</v>
      </c>
      <c r="P15" s="8" t="s">
        <v>23</v>
      </c>
      <c r="Q15" s="15">
        <v>316</v>
      </c>
      <c r="R15" s="8" t="s">
        <v>23</v>
      </c>
      <c r="S15" s="15">
        <v>317</v>
      </c>
      <c r="T15" s="8" t="s">
        <v>16</v>
      </c>
      <c r="U15" s="8" t="s">
        <v>16</v>
      </c>
      <c r="V15" s="8" t="s">
        <v>16</v>
      </c>
      <c r="W15" s="8" t="s">
        <v>16</v>
      </c>
      <c r="X15" s="8" t="s">
        <v>16</v>
      </c>
      <c r="Y15" s="8" t="s">
        <v>16</v>
      </c>
      <c r="Z15" s="8" t="s">
        <v>15</v>
      </c>
      <c r="AA15" s="9" t="s">
        <v>17</v>
      </c>
      <c r="AB15" s="8">
        <v>0</v>
      </c>
      <c r="AC15" s="9" t="s">
        <v>17</v>
      </c>
      <c r="AD15" s="9" t="s">
        <v>17</v>
      </c>
      <c r="AE15" s="8" t="s">
        <v>36</v>
      </c>
      <c r="AF15" s="8" t="s">
        <v>41</v>
      </c>
      <c r="AG15" s="10"/>
    </row>
    <row r="16" spans="1:33" ht="34" x14ac:dyDescent="0.2">
      <c r="A16" s="1">
        <v>14</v>
      </c>
      <c r="B16" s="6">
        <f t="shared" ref="B16:B23" si="3">DATE(1987,4,12)</f>
        <v>31879</v>
      </c>
      <c r="C16" s="7" t="s">
        <v>10</v>
      </c>
      <c r="D16" s="7" t="s">
        <v>11</v>
      </c>
      <c r="E16" s="7" t="s">
        <v>12</v>
      </c>
      <c r="F16" s="15">
        <v>3.2</v>
      </c>
      <c r="G16" s="15">
        <v>680</v>
      </c>
      <c r="H16" s="15">
        <v>320</v>
      </c>
      <c r="I16" s="15">
        <v>312</v>
      </c>
      <c r="J16" s="15">
        <v>39.6</v>
      </c>
      <c r="K16" s="15">
        <v>23.5</v>
      </c>
      <c r="L16" s="15">
        <v>145</v>
      </c>
      <c r="M16" s="15">
        <v>25.1</v>
      </c>
      <c r="N16" s="15">
        <v>75</v>
      </c>
      <c r="O16" s="15">
        <v>69</v>
      </c>
      <c r="P16" s="8" t="s">
        <v>24</v>
      </c>
      <c r="Q16" s="8">
        <v>114</v>
      </c>
      <c r="R16" s="8" t="s">
        <v>13</v>
      </c>
      <c r="S16" s="8">
        <v>24</v>
      </c>
      <c r="T16" s="8" t="s">
        <v>15</v>
      </c>
      <c r="U16" s="8" t="s">
        <v>15</v>
      </c>
      <c r="V16" s="8" t="s">
        <v>15</v>
      </c>
      <c r="W16" s="8" t="s">
        <v>15</v>
      </c>
      <c r="X16" s="8" t="s">
        <v>16</v>
      </c>
      <c r="Y16" s="8" t="s">
        <v>15</v>
      </c>
      <c r="Z16" s="8" t="s">
        <v>15</v>
      </c>
      <c r="AA16" s="9" t="s">
        <v>17</v>
      </c>
      <c r="AB16" s="8">
        <v>0</v>
      </c>
      <c r="AC16" s="9" t="s">
        <v>17</v>
      </c>
      <c r="AD16" s="9" t="s">
        <v>17</v>
      </c>
      <c r="AE16" s="8" t="s">
        <v>36</v>
      </c>
      <c r="AF16" s="8" t="s">
        <v>37</v>
      </c>
      <c r="AG16" s="13" t="s">
        <v>45</v>
      </c>
    </row>
    <row r="17" spans="1:33" ht="34" x14ac:dyDescent="0.2">
      <c r="A17" s="1">
        <v>15</v>
      </c>
      <c r="B17" s="6">
        <f t="shared" si="3"/>
        <v>31879</v>
      </c>
      <c r="C17" s="7" t="s">
        <v>10</v>
      </c>
      <c r="D17" s="7" t="s">
        <v>11</v>
      </c>
      <c r="E17" s="7" t="s">
        <v>12</v>
      </c>
      <c r="F17" s="15">
        <v>3.5</v>
      </c>
      <c r="G17" s="15">
        <v>790</v>
      </c>
      <c r="H17" s="15">
        <v>351</v>
      </c>
      <c r="I17" s="15">
        <v>310</v>
      </c>
      <c r="J17" s="15">
        <v>41</v>
      </c>
      <c r="K17" s="15">
        <v>25.6</v>
      </c>
      <c r="L17" s="15">
        <v>145</v>
      </c>
      <c r="M17" s="15">
        <v>25.15</v>
      </c>
      <c r="N17" s="15">
        <v>69</v>
      </c>
      <c r="O17" s="15">
        <v>66</v>
      </c>
      <c r="P17" s="8" t="s">
        <v>23</v>
      </c>
      <c r="Q17" s="8">
        <v>349</v>
      </c>
      <c r="R17" s="8" t="s">
        <v>21</v>
      </c>
      <c r="S17" s="8">
        <v>593</v>
      </c>
      <c r="T17" s="8" t="s">
        <v>15</v>
      </c>
      <c r="U17" s="8" t="s">
        <v>15</v>
      </c>
      <c r="V17" s="8" t="s">
        <v>15</v>
      </c>
      <c r="W17" s="8" t="s">
        <v>15</v>
      </c>
      <c r="X17" s="8" t="s">
        <v>16</v>
      </c>
      <c r="Y17" s="8" t="s">
        <v>15</v>
      </c>
      <c r="Z17" s="8" t="s">
        <v>15</v>
      </c>
      <c r="AA17" s="9" t="s">
        <v>17</v>
      </c>
      <c r="AB17" s="8" t="s">
        <v>28</v>
      </c>
      <c r="AC17" s="9" t="s">
        <v>17</v>
      </c>
      <c r="AD17" s="9" t="s">
        <v>17</v>
      </c>
      <c r="AE17" s="8" t="s">
        <v>36</v>
      </c>
      <c r="AF17" s="8" t="s">
        <v>43</v>
      </c>
      <c r="AG17" s="10" t="s">
        <v>56</v>
      </c>
    </row>
    <row r="18" spans="1:33" ht="34" x14ac:dyDescent="0.2">
      <c r="A18" s="1">
        <v>16</v>
      </c>
      <c r="B18" s="6">
        <f t="shared" si="3"/>
        <v>31879</v>
      </c>
      <c r="C18" s="7" t="s">
        <v>10</v>
      </c>
      <c r="D18" s="7" t="s">
        <v>11</v>
      </c>
      <c r="E18" s="7" t="s">
        <v>12</v>
      </c>
      <c r="F18" s="15">
        <v>3.2</v>
      </c>
      <c r="G18" s="15">
        <v>730</v>
      </c>
      <c r="H18" s="15">
        <v>231</v>
      </c>
      <c r="I18" s="15">
        <v>313</v>
      </c>
      <c r="J18" s="15">
        <v>36.75</v>
      </c>
      <c r="K18" s="15">
        <v>23.6</v>
      </c>
      <c r="L18" s="15">
        <v>127</v>
      </c>
      <c r="M18" s="15">
        <v>25.65</v>
      </c>
      <c r="N18" s="15">
        <v>71</v>
      </c>
      <c r="O18" s="15">
        <v>68</v>
      </c>
      <c r="P18" s="8" t="s">
        <v>22</v>
      </c>
      <c r="Q18" s="8">
        <v>298</v>
      </c>
      <c r="R18" s="8" t="s">
        <v>13</v>
      </c>
      <c r="S18" s="8">
        <v>13</v>
      </c>
      <c r="T18" s="8" t="s">
        <v>16</v>
      </c>
      <c r="U18" s="8" t="s">
        <v>16</v>
      </c>
      <c r="V18" s="8" t="s">
        <v>16</v>
      </c>
      <c r="W18" s="8" t="s">
        <v>16</v>
      </c>
      <c r="X18" s="8" t="s">
        <v>16</v>
      </c>
      <c r="Y18" s="8" t="s">
        <v>16</v>
      </c>
      <c r="Z18" s="8" t="s">
        <v>16</v>
      </c>
      <c r="AA18" s="9" t="s">
        <v>18</v>
      </c>
      <c r="AB18" s="8">
        <v>4</v>
      </c>
      <c r="AC18" s="9" t="s">
        <v>18</v>
      </c>
      <c r="AD18" s="9" t="s">
        <v>18</v>
      </c>
      <c r="AE18" s="8" t="s">
        <v>44</v>
      </c>
      <c r="AF18" s="8" t="s">
        <v>37</v>
      </c>
      <c r="AG18" s="10" t="s">
        <v>46</v>
      </c>
    </row>
    <row r="19" spans="1:33" ht="34" x14ac:dyDescent="0.2">
      <c r="A19" s="1">
        <v>17</v>
      </c>
      <c r="B19" s="6">
        <f t="shared" si="3"/>
        <v>31879</v>
      </c>
      <c r="C19" s="7" t="s">
        <v>10</v>
      </c>
      <c r="D19" s="7" t="s">
        <v>11</v>
      </c>
      <c r="E19" s="7" t="s">
        <v>12</v>
      </c>
      <c r="F19" s="15">
        <v>3.1</v>
      </c>
      <c r="G19" s="15">
        <v>740</v>
      </c>
      <c r="H19" s="15">
        <v>332</v>
      </c>
      <c r="I19" s="15">
        <v>301</v>
      </c>
      <c r="J19" s="15">
        <v>38.6</v>
      </c>
      <c r="K19" s="15">
        <v>24.75</v>
      </c>
      <c r="L19" s="15">
        <v>125</v>
      </c>
      <c r="M19" s="15">
        <v>23.3</v>
      </c>
      <c r="N19" s="15">
        <v>75</v>
      </c>
      <c r="O19" s="15">
        <v>65</v>
      </c>
      <c r="P19" s="8" t="s">
        <v>23</v>
      </c>
      <c r="Q19" s="8">
        <v>344</v>
      </c>
      <c r="R19" s="8" t="s">
        <v>14</v>
      </c>
      <c r="S19" s="11">
        <v>413</v>
      </c>
      <c r="T19" s="8" t="s">
        <v>15</v>
      </c>
      <c r="U19" s="8" t="s">
        <v>15</v>
      </c>
      <c r="V19" s="8" t="s">
        <v>15</v>
      </c>
      <c r="W19" s="8" t="s">
        <v>15</v>
      </c>
      <c r="X19" s="8" t="s">
        <v>16</v>
      </c>
      <c r="Y19" s="8" t="s">
        <v>15</v>
      </c>
      <c r="Z19" s="8" t="s">
        <v>15</v>
      </c>
      <c r="AA19" s="9" t="s">
        <v>17</v>
      </c>
      <c r="AB19" s="8" t="s">
        <v>28</v>
      </c>
      <c r="AC19" s="9" t="s">
        <v>17</v>
      </c>
      <c r="AD19" s="9" t="s">
        <v>17</v>
      </c>
      <c r="AE19" s="8" t="s">
        <v>44</v>
      </c>
      <c r="AF19" s="8" t="s">
        <v>37</v>
      </c>
      <c r="AG19" s="10" t="s">
        <v>47</v>
      </c>
    </row>
    <row r="20" spans="1:33" ht="34" x14ac:dyDescent="0.2">
      <c r="A20" s="1">
        <v>18</v>
      </c>
      <c r="B20" s="6">
        <f t="shared" si="3"/>
        <v>31879</v>
      </c>
      <c r="C20" s="7" t="s">
        <v>10</v>
      </c>
      <c r="D20" s="7" t="s">
        <v>11</v>
      </c>
      <c r="E20" s="7" t="s">
        <v>12</v>
      </c>
      <c r="F20" s="15">
        <v>3.1</v>
      </c>
      <c r="G20" s="15">
        <v>734</v>
      </c>
      <c r="H20" s="15">
        <v>296</v>
      </c>
      <c r="I20" s="15">
        <v>313</v>
      </c>
      <c r="J20" s="15">
        <v>40.950000000000003</v>
      </c>
      <c r="K20" s="15">
        <v>25.7</v>
      </c>
      <c r="L20" s="15">
        <v>132</v>
      </c>
      <c r="M20" s="15">
        <v>23.9</v>
      </c>
      <c r="N20" s="15">
        <v>70</v>
      </c>
      <c r="O20" s="15">
        <v>69</v>
      </c>
      <c r="P20" s="8" t="s">
        <v>21</v>
      </c>
      <c r="Q20" s="8">
        <v>596</v>
      </c>
      <c r="R20" s="8" t="s">
        <v>21</v>
      </c>
      <c r="S20" s="8">
        <v>599</v>
      </c>
      <c r="T20" s="8" t="s">
        <v>15</v>
      </c>
      <c r="U20" s="8" t="s">
        <v>15</v>
      </c>
      <c r="V20" s="8" t="s">
        <v>15</v>
      </c>
      <c r="W20" s="8" t="s">
        <v>15</v>
      </c>
      <c r="X20" s="8" t="s">
        <v>16</v>
      </c>
      <c r="Y20" s="8" t="s">
        <v>15</v>
      </c>
      <c r="Z20" s="8" t="s">
        <v>15</v>
      </c>
      <c r="AA20" s="9" t="s">
        <v>17</v>
      </c>
      <c r="AB20" s="8">
        <v>0</v>
      </c>
      <c r="AC20" s="9" t="s">
        <v>18</v>
      </c>
      <c r="AD20" s="9" t="s">
        <v>18</v>
      </c>
      <c r="AE20" s="8" t="s">
        <v>38</v>
      </c>
      <c r="AF20" s="8" t="s">
        <v>37</v>
      </c>
      <c r="AG20" s="10"/>
    </row>
    <row r="21" spans="1:33" ht="34" x14ac:dyDescent="0.2">
      <c r="A21" s="1">
        <v>19</v>
      </c>
      <c r="B21" s="6">
        <f t="shared" si="3"/>
        <v>31879</v>
      </c>
      <c r="C21" s="7" t="s">
        <v>10</v>
      </c>
      <c r="D21" s="7" t="s">
        <v>11</v>
      </c>
      <c r="E21" s="7" t="s">
        <v>12</v>
      </c>
      <c r="F21" s="15">
        <v>3.2</v>
      </c>
      <c r="G21" s="15">
        <v>697</v>
      </c>
      <c r="H21" s="15">
        <v>325</v>
      </c>
      <c r="I21" s="15">
        <v>311</v>
      </c>
      <c r="J21" s="15">
        <v>39.9</v>
      </c>
      <c r="K21" s="15">
        <v>22.3</v>
      </c>
      <c r="L21" s="15">
        <v>129</v>
      </c>
      <c r="M21" s="15">
        <v>25.5</v>
      </c>
      <c r="N21" s="15">
        <v>75</v>
      </c>
      <c r="O21" s="15">
        <v>66</v>
      </c>
      <c r="P21" s="8" t="s">
        <v>22</v>
      </c>
      <c r="Q21" s="8">
        <v>300</v>
      </c>
      <c r="R21" s="8" t="s">
        <v>23</v>
      </c>
      <c r="S21" s="8">
        <v>350</v>
      </c>
      <c r="T21" s="8" t="s">
        <v>15</v>
      </c>
      <c r="U21" s="8" t="s">
        <v>15</v>
      </c>
      <c r="V21" s="8" t="s">
        <v>15</v>
      </c>
      <c r="W21" s="8" t="s">
        <v>15</v>
      </c>
      <c r="X21" s="8" t="s">
        <v>16</v>
      </c>
      <c r="Y21" s="8" t="s">
        <v>15</v>
      </c>
      <c r="Z21" s="8" t="s">
        <v>15</v>
      </c>
      <c r="AA21" s="9" t="s">
        <v>17</v>
      </c>
      <c r="AB21" s="8" t="s">
        <v>28</v>
      </c>
      <c r="AC21" s="9" t="s">
        <v>18</v>
      </c>
      <c r="AD21" s="9" t="s">
        <v>17</v>
      </c>
      <c r="AE21" s="8" t="s">
        <v>44</v>
      </c>
      <c r="AF21" s="8" t="s">
        <v>37</v>
      </c>
      <c r="AG21" s="10" t="s">
        <v>48</v>
      </c>
    </row>
    <row r="22" spans="1:33" ht="34" x14ac:dyDescent="0.2">
      <c r="A22" s="1">
        <v>20</v>
      </c>
      <c r="B22" s="6">
        <f t="shared" si="3"/>
        <v>31879</v>
      </c>
      <c r="C22" s="7" t="s">
        <v>10</v>
      </c>
      <c r="D22" s="7" t="s">
        <v>11</v>
      </c>
      <c r="E22" s="7" t="s">
        <v>12</v>
      </c>
      <c r="F22" s="15">
        <v>3</v>
      </c>
      <c r="G22" s="15">
        <v>740</v>
      </c>
      <c r="H22" s="15">
        <v>319</v>
      </c>
      <c r="I22" s="15">
        <v>322</v>
      </c>
      <c r="J22" s="15">
        <v>38.450000000000003</v>
      </c>
      <c r="K22" s="15">
        <v>22.5</v>
      </c>
      <c r="L22" s="15">
        <v>121</v>
      </c>
      <c r="M22" s="15">
        <v>23.1</v>
      </c>
      <c r="N22" s="15">
        <v>73</v>
      </c>
      <c r="O22" s="15">
        <v>67</v>
      </c>
      <c r="P22" s="8" t="s">
        <v>24</v>
      </c>
      <c r="Q22" s="8">
        <v>111</v>
      </c>
      <c r="R22" s="8" t="s">
        <v>24</v>
      </c>
      <c r="S22" s="8">
        <v>113</v>
      </c>
      <c r="T22" s="8" t="s">
        <v>15</v>
      </c>
      <c r="U22" s="8" t="s">
        <v>15</v>
      </c>
      <c r="V22" s="8" t="s">
        <v>15</v>
      </c>
      <c r="W22" s="8" t="s">
        <v>15</v>
      </c>
      <c r="X22" s="8" t="s">
        <v>16</v>
      </c>
      <c r="Y22" s="8" t="s">
        <v>15</v>
      </c>
      <c r="Z22" s="8" t="s">
        <v>15</v>
      </c>
      <c r="AA22" s="9" t="s">
        <v>17</v>
      </c>
      <c r="AB22" s="8" t="s">
        <v>28</v>
      </c>
      <c r="AC22" s="9" t="s">
        <v>18</v>
      </c>
      <c r="AD22" s="9" t="s">
        <v>17</v>
      </c>
      <c r="AE22" s="8" t="s">
        <v>44</v>
      </c>
      <c r="AF22" s="8" t="s">
        <v>37</v>
      </c>
      <c r="AG22" s="13" t="s">
        <v>49</v>
      </c>
    </row>
    <row r="23" spans="1:33" ht="34" x14ac:dyDescent="0.2">
      <c r="A23" s="1">
        <v>21</v>
      </c>
      <c r="B23" s="6">
        <f t="shared" si="3"/>
        <v>31879</v>
      </c>
      <c r="C23" s="7" t="s">
        <v>30</v>
      </c>
      <c r="D23" s="7" t="s">
        <v>11</v>
      </c>
      <c r="E23" s="7" t="s">
        <v>12</v>
      </c>
      <c r="F23" s="15">
        <v>3</v>
      </c>
      <c r="G23" s="15">
        <v>660</v>
      </c>
      <c r="H23" s="15">
        <v>270</v>
      </c>
      <c r="I23" s="15">
        <v>307</v>
      </c>
      <c r="J23" s="15">
        <v>39.4</v>
      </c>
      <c r="K23" s="15">
        <v>22.1</v>
      </c>
      <c r="L23" s="15">
        <v>135</v>
      </c>
      <c r="M23" s="15">
        <v>22.1</v>
      </c>
      <c r="N23" s="15">
        <v>70</v>
      </c>
      <c r="O23" s="15">
        <v>69</v>
      </c>
      <c r="P23" s="8" t="s">
        <v>22</v>
      </c>
      <c r="Q23" s="8">
        <v>297</v>
      </c>
      <c r="R23" s="8" t="s">
        <v>21</v>
      </c>
      <c r="S23" s="8">
        <v>600</v>
      </c>
      <c r="T23" s="8" t="s">
        <v>15</v>
      </c>
      <c r="U23" s="8" t="s">
        <v>15</v>
      </c>
      <c r="V23" s="8" t="s">
        <v>15</v>
      </c>
      <c r="W23" s="8" t="s">
        <v>15</v>
      </c>
      <c r="X23" s="8" t="s">
        <v>16</v>
      </c>
      <c r="Y23" s="8" t="s">
        <v>15</v>
      </c>
      <c r="Z23" s="8" t="s">
        <v>15</v>
      </c>
      <c r="AA23" s="9" t="s">
        <v>17</v>
      </c>
      <c r="AB23" s="11">
        <v>5</v>
      </c>
      <c r="AC23" s="9" t="s">
        <v>18</v>
      </c>
      <c r="AD23" s="9" t="s">
        <v>18</v>
      </c>
      <c r="AE23" s="8" t="s">
        <v>44</v>
      </c>
      <c r="AF23" s="8" t="s">
        <v>43</v>
      </c>
      <c r="AG23" s="10"/>
    </row>
    <row r="24" spans="1:33" ht="34" x14ac:dyDescent="0.2">
      <c r="A24" s="1">
        <v>22</v>
      </c>
      <c r="B24" s="6">
        <f t="shared" ref="B24:B26" si="4">DATE(1987,4,14)</f>
        <v>31881</v>
      </c>
      <c r="C24" s="7" t="s">
        <v>10</v>
      </c>
      <c r="D24" s="7" t="s">
        <v>27</v>
      </c>
      <c r="E24" s="7" t="s">
        <v>12</v>
      </c>
      <c r="F24" s="15">
        <v>2</v>
      </c>
      <c r="G24" s="15">
        <v>580</v>
      </c>
      <c r="H24" s="15">
        <v>193</v>
      </c>
      <c r="I24" s="15">
        <v>258</v>
      </c>
      <c r="J24" s="15">
        <v>29</v>
      </c>
      <c r="K24" s="15">
        <v>18</v>
      </c>
      <c r="L24" s="15">
        <v>100</v>
      </c>
      <c r="M24" s="15"/>
      <c r="N24" s="15">
        <v>56</v>
      </c>
      <c r="O24" s="15">
        <v>60</v>
      </c>
      <c r="P24" s="8" t="s">
        <v>14</v>
      </c>
      <c r="Q24" s="8">
        <v>490</v>
      </c>
      <c r="R24" s="8" t="s">
        <v>14</v>
      </c>
      <c r="S24" s="8">
        <v>491</v>
      </c>
      <c r="T24" s="8" t="s">
        <v>15</v>
      </c>
      <c r="U24" s="8" t="s">
        <v>15</v>
      </c>
      <c r="V24" s="8" t="s">
        <v>15</v>
      </c>
      <c r="W24" s="8" t="s">
        <v>15</v>
      </c>
      <c r="X24" s="8" t="s">
        <v>16</v>
      </c>
      <c r="Y24" s="8" t="s">
        <v>16</v>
      </c>
      <c r="Z24" s="8" t="s">
        <v>15</v>
      </c>
      <c r="AA24" s="9" t="s">
        <v>17</v>
      </c>
      <c r="AB24" s="8">
        <v>0</v>
      </c>
      <c r="AC24" s="9" t="s">
        <v>17</v>
      </c>
      <c r="AD24" s="9" t="s">
        <v>17</v>
      </c>
      <c r="AE24" s="8" t="s">
        <v>28</v>
      </c>
      <c r="AF24" s="8" t="s">
        <v>28</v>
      </c>
      <c r="AG24" s="10"/>
    </row>
    <row r="25" spans="1:33" ht="34" x14ac:dyDescent="0.2">
      <c r="A25" s="1">
        <v>23</v>
      </c>
      <c r="B25" s="6">
        <f t="shared" si="4"/>
        <v>31881</v>
      </c>
      <c r="C25" s="7" t="s">
        <v>10</v>
      </c>
      <c r="D25" s="7" t="s">
        <v>11</v>
      </c>
      <c r="E25" s="7" t="s">
        <v>12</v>
      </c>
      <c r="F25" s="15">
        <v>3.55</v>
      </c>
      <c r="G25" s="15">
        <v>811</v>
      </c>
      <c r="H25" s="15">
        <v>327</v>
      </c>
      <c r="I25" s="15">
        <v>304</v>
      </c>
      <c r="J25" s="15">
        <v>403</v>
      </c>
      <c r="K25" s="15">
        <v>21.7</v>
      </c>
      <c r="L25" s="15">
        <v>139</v>
      </c>
      <c r="M25" s="15">
        <v>23.1</v>
      </c>
      <c r="N25" s="15">
        <v>71</v>
      </c>
      <c r="O25" s="15">
        <v>72</v>
      </c>
      <c r="P25" s="8" t="s">
        <v>14</v>
      </c>
      <c r="Q25" s="8">
        <v>484</v>
      </c>
      <c r="R25" s="8" t="s">
        <v>13</v>
      </c>
      <c r="S25" s="8">
        <v>980</v>
      </c>
      <c r="T25" s="8" t="s">
        <v>15</v>
      </c>
      <c r="U25" s="8" t="s">
        <v>15</v>
      </c>
      <c r="V25" s="8" t="s">
        <v>15</v>
      </c>
      <c r="W25" s="8" t="s">
        <v>15</v>
      </c>
      <c r="X25" s="8" t="s">
        <v>16</v>
      </c>
      <c r="Y25" s="8" t="s">
        <v>16</v>
      </c>
      <c r="Z25" s="8" t="s">
        <v>15</v>
      </c>
      <c r="AA25" s="9" t="s">
        <v>17</v>
      </c>
      <c r="AB25" s="8">
        <v>1</v>
      </c>
      <c r="AC25" s="9" t="s">
        <v>17</v>
      </c>
      <c r="AD25" s="9" t="s">
        <v>17</v>
      </c>
      <c r="AE25" s="8" t="s">
        <v>19</v>
      </c>
      <c r="AF25" s="8" t="s">
        <v>19</v>
      </c>
      <c r="AG25" s="10" t="s">
        <v>53</v>
      </c>
    </row>
    <row r="26" spans="1:33" ht="34" x14ac:dyDescent="0.2">
      <c r="A26" s="1">
        <v>24</v>
      </c>
      <c r="B26" s="6">
        <f t="shared" si="4"/>
        <v>31881</v>
      </c>
      <c r="C26" s="7" t="s">
        <v>10</v>
      </c>
      <c r="D26" s="7" t="s">
        <v>11</v>
      </c>
      <c r="E26" s="7" t="s">
        <v>12</v>
      </c>
      <c r="F26" s="15">
        <v>3.4</v>
      </c>
      <c r="G26" s="15">
        <v>778</v>
      </c>
      <c r="H26" s="15">
        <v>309</v>
      </c>
      <c r="I26" s="15">
        <v>307</v>
      </c>
      <c r="J26" s="15">
        <v>38.700000000000003</v>
      </c>
      <c r="K26" s="15">
        <v>21.6</v>
      </c>
      <c r="L26" s="15">
        <v>133</v>
      </c>
      <c r="M26" s="15">
        <v>22.8</v>
      </c>
      <c r="N26" s="15">
        <v>71</v>
      </c>
      <c r="O26" s="15">
        <v>71</v>
      </c>
      <c r="P26" s="8" t="s">
        <v>14</v>
      </c>
      <c r="Q26" s="8">
        <v>489</v>
      </c>
      <c r="R26" s="8" t="s">
        <v>22</v>
      </c>
      <c r="S26" s="8">
        <v>258</v>
      </c>
      <c r="T26" s="8" t="s">
        <v>15</v>
      </c>
      <c r="U26" s="8" t="s">
        <v>15</v>
      </c>
      <c r="V26" s="8" t="s">
        <v>15</v>
      </c>
      <c r="W26" s="8" t="s">
        <v>15</v>
      </c>
      <c r="X26" s="8" t="s">
        <v>16</v>
      </c>
      <c r="Y26" s="8" t="s">
        <v>15</v>
      </c>
      <c r="Z26" s="8" t="s">
        <v>15</v>
      </c>
      <c r="AA26" s="9" t="s">
        <v>17</v>
      </c>
      <c r="AB26" s="8">
        <v>0</v>
      </c>
      <c r="AC26" s="9" t="s">
        <v>17</v>
      </c>
      <c r="AD26" s="9" t="s">
        <v>17</v>
      </c>
      <c r="AE26" s="8" t="s">
        <v>20</v>
      </c>
      <c r="AF26" s="8" t="s">
        <v>50</v>
      </c>
      <c r="AG26" s="13" t="s">
        <v>54</v>
      </c>
    </row>
    <row r="27" spans="1:33" ht="34" x14ac:dyDescent="0.2">
      <c r="A27" s="1">
        <v>25</v>
      </c>
      <c r="B27" s="6">
        <f t="shared" ref="B27:B29" si="5">DATE(1987,4,26)</f>
        <v>31893</v>
      </c>
      <c r="C27" s="7" t="s">
        <v>10</v>
      </c>
      <c r="D27" s="7" t="s">
        <v>11</v>
      </c>
      <c r="E27" s="7" t="s">
        <v>12</v>
      </c>
      <c r="F27" s="15">
        <v>2.85</v>
      </c>
      <c r="G27" s="15">
        <v>690</v>
      </c>
      <c r="H27" s="15">
        <v>310</v>
      </c>
      <c r="I27" s="15">
        <v>325</v>
      </c>
      <c r="J27" s="15">
        <v>41.11</v>
      </c>
      <c r="K27" s="15">
        <v>23.8</v>
      </c>
      <c r="L27" s="15">
        <v>130</v>
      </c>
      <c r="M27" s="15" t="s">
        <v>51</v>
      </c>
      <c r="N27" s="16">
        <v>70</v>
      </c>
      <c r="O27" s="15">
        <v>65</v>
      </c>
      <c r="P27" s="8" t="s">
        <v>14</v>
      </c>
      <c r="Q27" s="8">
        <v>442</v>
      </c>
      <c r="R27" s="8" t="s">
        <v>13</v>
      </c>
      <c r="S27" s="9" t="s">
        <v>52</v>
      </c>
      <c r="T27" s="8" t="s">
        <v>15</v>
      </c>
      <c r="U27" s="8" t="s">
        <v>15</v>
      </c>
      <c r="V27" s="8" t="s">
        <v>15</v>
      </c>
      <c r="W27" s="8" t="s">
        <v>15</v>
      </c>
      <c r="X27" s="8" t="s">
        <v>16</v>
      </c>
      <c r="Y27" s="8" t="s">
        <v>16</v>
      </c>
      <c r="Z27" s="8" t="s">
        <v>16</v>
      </c>
      <c r="AA27" s="9" t="s">
        <v>17</v>
      </c>
      <c r="AB27" s="8">
        <v>2</v>
      </c>
      <c r="AC27" s="9" t="s">
        <v>18</v>
      </c>
      <c r="AD27" s="9" t="s">
        <v>17</v>
      </c>
      <c r="AE27" s="8" t="s">
        <v>44</v>
      </c>
      <c r="AF27" s="8" t="s">
        <v>37</v>
      </c>
      <c r="AG27" s="23" t="s">
        <v>57</v>
      </c>
    </row>
    <row r="28" spans="1:33" ht="34" x14ac:dyDescent="0.2">
      <c r="A28" s="1">
        <v>26</v>
      </c>
      <c r="B28" s="6">
        <f t="shared" si="5"/>
        <v>31893</v>
      </c>
      <c r="C28" s="7" t="s">
        <v>30</v>
      </c>
      <c r="D28" s="7" t="s">
        <v>11</v>
      </c>
      <c r="E28" s="7" t="s">
        <v>12</v>
      </c>
      <c r="F28" s="15">
        <v>2.7</v>
      </c>
      <c r="G28" s="15">
        <v>695</v>
      </c>
      <c r="H28" s="15">
        <v>280</v>
      </c>
      <c r="I28" s="15">
        <v>321</v>
      </c>
      <c r="J28" s="15">
        <v>40.549999999999997</v>
      </c>
      <c r="K28" s="15">
        <v>23.7</v>
      </c>
      <c r="L28" s="15">
        <v>133</v>
      </c>
      <c r="M28" s="15">
        <v>22.1</v>
      </c>
      <c r="N28" s="15">
        <v>70</v>
      </c>
      <c r="O28" s="15">
        <v>65</v>
      </c>
      <c r="P28" s="8" t="s">
        <v>13</v>
      </c>
      <c r="Q28" s="8">
        <v>11</v>
      </c>
      <c r="R28" s="8" t="s">
        <v>13</v>
      </c>
      <c r="S28" s="8">
        <v>22</v>
      </c>
      <c r="T28" s="8" t="s">
        <v>16</v>
      </c>
      <c r="U28" s="8" t="s">
        <v>16</v>
      </c>
      <c r="V28" s="8" t="s">
        <v>16</v>
      </c>
      <c r="W28" s="8" t="s">
        <v>16</v>
      </c>
      <c r="X28" s="8" t="s">
        <v>16</v>
      </c>
      <c r="Y28" s="8" t="s">
        <v>16</v>
      </c>
      <c r="Z28" s="8" t="s">
        <v>16</v>
      </c>
      <c r="AA28" s="9" t="s">
        <v>17</v>
      </c>
      <c r="AB28" s="8">
        <v>0</v>
      </c>
      <c r="AC28" s="9" t="s">
        <v>18</v>
      </c>
      <c r="AD28" s="9" t="s">
        <v>17</v>
      </c>
      <c r="AE28" s="8" t="s">
        <v>44</v>
      </c>
      <c r="AF28" s="8" t="s">
        <v>37</v>
      </c>
    </row>
    <row r="29" spans="1:33" ht="34" x14ac:dyDescent="0.2">
      <c r="A29" s="17">
        <v>27</v>
      </c>
      <c r="B29" s="18">
        <f t="shared" si="5"/>
        <v>31893</v>
      </c>
      <c r="C29" s="19" t="s">
        <v>10</v>
      </c>
      <c r="D29" s="19" t="s">
        <v>11</v>
      </c>
      <c r="E29" s="19" t="s">
        <v>12</v>
      </c>
      <c r="F29" s="20">
        <v>3.1</v>
      </c>
      <c r="G29" s="20">
        <v>785</v>
      </c>
      <c r="H29" s="20">
        <v>300</v>
      </c>
      <c r="I29" s="20">
        <v>313</v>
      </c>
      <c r="J29" s="20">
        <v>38.5</v>
      </c>
      <c r="K29" s="20">
        <v>21.8</v>
      </c>
      <c r="L29" s="20">
        <v>131</v>
      </c>
      <c r="M29" s="20">
        <v>24.4</v>
      </c>
      <c r="N29" s="20">
        <v>70</v>
      </c>
      <c r="O29" s="20">
        <v>69</v>
      </c>
      <c r="P29" s="21" t="s">
        <v>13</v>
      </c>
      <c r="Q29" s="21">
        <v>87</v>
      </c>
      <c r="R29" s="21" t="s">
        <v>14</v>
      </c>
      <c r="S29" s="21">
        <v>476</v>
      </c>
      <c r="T29" s="21" t="s">
        <v>15</v>
      </c>
      <c r="U29" s="21" t="s">
        <v>15</v>
      </c>
      <c r="V29" s="21" t="s">
        <v>15</v>
      </c>
      <c r="W29" s="21" t="s">
        <v>16</v>
      </c>
      <c r="X29" s="21" t="s">
        <v>16</v>
      </c>
      <c r="Y29" s="21" t="s">
        <v>16</v>
      </c>
      <c r="Z29" s="21" t="s">
        <v>15</v>
      </c>
      <c r="AA29" s="22" t="s">
        <v>17</v>
      </c>
      <c r="AB29" s="21">
        <v>0</v>
      </c>
      <c r="AC29" s="22" t="s">
        <v>18</v>
      </c>
      <c r="AD29" s="22" t="s">
        <v>17</v>
      </c>
      <c r="AE29" s="21" t="s">
        <v>19</v>
      </c>
      <c r="AF29" s="2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2023-07-05T19:55:18Z</dcterms:created>
  <dcterms:modified xsi:type="dcterms:W3CDTF">2023-07-05T19:57:23Z</dcterms:modified>
</cp:coreProperties>
</file>