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9EB478F2-44CB-5D41-8B51-CD79085E3A18}" xr6:coauthVersionLast="47" xr6:coauthVersionMax="47" xr10:uidLastSave="{00000000-0000-0000-0000-000000000000}"/>
  <bookViews>
    <workbookView xWindow="3100" yWindow="3320" windowWidth="26040" windowHeight="14940" xr2:uid="{D1EC67DB-A3CF-2A4F-97E1-EB6D7B0253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<sst xmlns="http://schemas.openxmlformats.org/spreadsheetml/2006/main" count="102" uniqueCount="64">
  <si>
    <t>Comb Color</t>
  </si>
  <si>
    <t>Air Sac Color</t>
  </si>
  <si>
    <t>Lice on Back of Head (+/-)</t>
  </si>
  <si>
    <t>Hematomas</t>
  </si>
  <si>
    <t>Color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</si>
  <si>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</si>
  <si>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</si>
  <si>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</si>
  <si>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</si>
  <si>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</si>
  <si>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</si>
  <si>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</si>
  <si>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</si>
  <si>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</si>
  <si>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</si>
  <si>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</si>
  <si>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</si>
  <si>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</si>
  <si>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</si>
  <si>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Left Wing</t>
  </si>
  <si>
    <t>Right Wing</t>
  </si>
  <si>
    <t>Fecal</t>
  </si>
  <si>
    <t>Existing Injuries</t>
  </si>
  <si>
    <t>Handling Injury</t>
  </si>
  <si>
    <t xml:space="preserve"> Stresses While Handling (describe)</t>
  </si>
  <si>
    <t>WINDMILL DAM LEK</t>
  </si>
  <si>
    <t>ADULT</t>
  </si>
  <si>
    <t>MALE</t>
  </si>
  <si>
    <t>Green</t>
  </si>
  <si>
    <t>Red</t>
  </si>
  <si>
    <t>1 louse on air sac</t>
  </si>
  <si>
    <t>Purple</t>
  </si>
  <si>
    <t xml:space="preserve">1 louse head, comb bloodied a bit - from lice apparently </t>
  </si>
  <si>
    <t>Orange</t>
  </si>
  <si>
    <t>Blue</t>
  </si>
  <si>
    <t>2 scratches on l. air sac - possible fighting wound</t>
  </si>
  <si>
    <t xml:space="preserve">1 louse on air sac. Light hematoma on air sac. </t>
  </si>
  <si>
    <t>White</t>
  </si>
  <si>
    <t>1 tiny hematoma on air sac and 1 on com but no lice visible</t>
  </si>
  <si>
    <t>FEMALE</t>
  </si>
  <si>
    <t>-</t>
  </si>
  <si>
    <t>Number</t>
  </si>
  <si>
    <t>samples collected</t>
  </si>
  <si>
    <t xml:space="preserve">binder pdf scan page </t>
  </si>
  <si>
    <t>Weight (bird and bag) g</t>
  </si>
  <si>
    <t>Weight (bag) g</t>
  </si>
  <si>
    <t>Bird Weight g</t>
  </si>
  <si>
    <t>Total Length mm</t>
  </si>
  <si>
    <t>Tail Length mm</t>
  </si>
  <si>
    <t>Wing Length mm</t>
  </si>
  <si>
    <t>Bill Length mm</t>
  </si>
  <si>
    <t>Bill Depth mm</t>
  </si>
  <si>
    <t>Keel Length mm</t>
  </si>
  <si>
    <t>Comb Length mm</t>
  </si>
  <si>
    <t>Tarsus length mm</t>
  </si>
  <si>
    <t>Toe Length mm</t>
  </si>
  <si>
    <t>num  Lice on Comb</t>
  </si>
  <si>
    <t>num Lice on Air Sac</t>
  </si>
  <si>
    <t xml:space="preserve">Blood </t>
  </si>
  <si>
    <t>blood smears</t>
  </si>
  <si>
    <t>ectoparasites</t>
  </si>
  <si>
    <t>notes</t>
  </si>
  <si>
    <t>num Air Sacs</t>
  </si>
  <si>
    <t>num Combs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</si>
</sst>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right" wrapText="1"/>
    </xf>
    <xf numFmtId="14" fontId="2" fillId="0" borderId="1" xfId="0" applyNumberFormat="1" applyFont="1" applyBorder="1" applyAlignment="1">
      <alignment wrapText="1"/>
    </xf>
    <xf numFmtId="2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7FF4-FF1B-664C-9DB9-721979B4CE85}">
  <dimension ref="A1:AT10"/>
  <sheetViews>
    <sheetView tabSelected="1" workbookViewId="0">
      <selection activeCell="AH5" sqref="AH5"/>
    </sheetView>
  </sheetViews>
  <sheetFormatPr baseColWidth="10" defaultRowHeight="16" x14ac:dyDescent="0.2"/>
  <sheetData>
    <row r="1" spans="1:46" x14ac:dyDescent="0.2">
      <c r="AA1" t="s">
        <v>3</v>
      </c>
      <c r="AB1" t="s">
        <v>3</v>
      </c>
      <c r="AC1" t="s">
        <v>4</v>
      </c>
      <c r="AD1" t="s">
        <v>4</v>
      </c>
      <c r="AE1" t="s">
        <v>41</v>
      </c>
      <c r="AF1" t="s">
        <v>41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42</v>
      </c>
      <c r="AO1" t="s">
        <v>42</v>
      </c>
      <c r="AP1" t="s">
        <v>42</v>
      </c>
    </row>
    <row r="2" spans="1:46" x14ac:dyDescent="0.2">
      <c r="A2" t="s">
        <v>43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0</v>
      </c>
      <c r="W2" t="s">
        <v>56</v>
      </c>
      <c r="X2" t="s">
        <v>1</v>
      </c>
      <c r="Y2" t="s">
        <v>57</v>
      </c>
      <c r="Z2" t="s">
        <v>2</v>
      </c>
      <c r="AA2" t="s">
        <v>62</v>
      </c>
      <c r="AB2" t="s">
        <v>63</v>
      </c>
      <c r="AC2" t="s">
        <v>19</v>
      </c>
      <c r="AD2" t="s">
        <v>20</v>
      </c>
      <c r="AE2" t="s">
        <v>19</v>
      </c>
      <c r="AF2" t="s">
        <v>20</v>
      </c>
      <c r="AM2" t="s">
        <v>58</v>
      </c>
      <c r="AN2" t="s">
        <v>59</v>
      </c>
      <c r="AO2" t="s">
        <v>21</v>
      </c>
      <c r="AP2" t="s">
        <v>60</v>
      </c>
      <c r="AQ2" t="s">
        <v>22</v>
      </c>
      <c r="AR2" t="s">
        <v>23</v>
      </c>
      <c r="AS2" t="s">
        <v>24</v>
      </c>
      <c r="AT2" t="s">
        <v>61</v>
      </c>
    </row>
    <row r="3" spans="1:46" ht="31" x14ac:dyDescent="0.2">
      <c r="A3" s="1">
        <v>1</v>
      </c>
      <c r="B3" s="2">
        <f t="shared" ref="B3:B5" si="0">DATE(1987,4,3)</f>
        <v>31870</v>
      </c>
      <c r="C3" s="3"/>
      <c r="D3" s="4"/>
      <c r="E3" s="4" t="s">
        <v>25</v>
      </c>
      <c r="F3" s="4"/>
      <c r="G3" s="4" t="s">
        <v>26</v>
      </c>
      <c r="H3" s="4" t="s">
        <v>27</v>
      </c>
      <c r="I3" s="4"/>
      <c r="J3" s="4"/>
      <c r="K3" s="4"/>
      <c r="L3" s="4">
        <v>3.3</v>
      </c>
      <c r="M3" s="4">
        <v>757</v>
      </c>
      <c r="N3" s="4">
        <v>287</v>
      </c>
      <c r="O3" s="4">
        <v>297</v>
      </c>
      <c r="P3" s="4">
        <v>36.5</v>
      </c>
      <c r="Q3" s="4">
        <v>21.6</v>
      </c>
      <c r="R3" s="4">
        <v>128</v>
      </c>
      <c r="S3" s="4">
        <v>23</v>
      </c>
      <c r="T3" s="4">
        <v>72</v>
      </c>
      <c r="U3" s="4">
        <v>71</v>
      </c>
      <c r="V3" s="4"/>
      <c r="W3" s="4"/>
      <c r="X3" s="4"/>
      <c r="Y3" s="4"/>
      <c r="Z3" s="4"/>
      <c r="AA3" s="4"/>
      <c r="AB3" s="4"/>
      <c r="AC3" s="4" t="s">
        <v>28</v>
      </c>
      <c r="AD3" s="4" t="s">
        <v>29</v>
      </c>
      <c r="AE3" s="4">
        <v>400</v>
      </c>
      <c r="AF3" s="4">
        <v>198</v>
      </c>
      <c r="AG3" s="4"/>
      <c r="AH3" s="4" t="b">
        <v>1</v>
      </c>
      <c r="AI3" s="4" t="b">
        <v>1</v>
      </c>
      <c r="AJ3" s="4" t="b">
        <v>1</v>
      </c>
      <c r="AK3" s="4"/>
      <c r="AL3" s="4"/>
      <c r="AM3" s="4" t="b">
        <v>1</v>
      </c>
      <c r="AN3" s="4" t="b">
        <v>0</v>
      </c>
      <c r="AO3" s="4" t="b">
        <v>1</v>
      </c>
      <c r="AP3" s="4" t="b">
        <v>1</v>
      </c>
      <c r="AQ3" s="4"/>
      <c r="AR3" s="4"/>
      <c r="AS3" s="4"/>
      <c r="AT3" s="5" t="s">
        <v>30</v>
      </c>
    </row>
    <row r="4" spans="1:46" ht="106" x14ac:dyDescent="0.2">
      <c r="A4" s="1">
        <v>2</v>
      </c>
      <c r="B4" s="2">
        <f t="shared" si="0"/>
        <v>31870</v>
      </c>
      <c r="C4" s="3"/>
      <c r="D4" s="3"/>
      <c r="E4" s="4" t="s">
        <v>25</v>
      </c>
      <c r="F4" s="4"/>
      <c r="G4" s="4" t="s">
        <v>26</v>
      </c>
      <c r="H4" s="4" t="s">
        <v>27</v>
      </c>
      <c r="I4" s="4"/>
      <c r="J4" s="4"/>
      <c r="K4" s="4"/>
      <c r="L4" s="4">
        <v>3</v>
      </c>
      <c r="M4" s="4">
        <v>751</v>
      </c>
      <c r="N4" s="4">
        <v>295</v>
      </c>
      <c r="O4" s="4">
        <v>289</v>
      </c>
      <c r="P4" s="4">
        <v>33.9</v>
      </c>
      <c r="Q4" s="4">
        <v>19.5</v>
      </c>
      <c r="R4" s="4">
        <v>129</v>
      </c>
      <c r="S4" s="4">
        <v>23.7</v>
      </c>
      <c r="T4" s="4">
        <v>65</v>
      </c>
      <c r="U4" s="4">
        <v>69</v>
      </c>
      <c r="V4" s="4"/>
      <c r="W4" s="4"/>
      <c r="X4" s="4"/>
      <c r="Y4" s="4"/>
      <c r="Z4" s="4"/>
      <c r="AA4" s="4"/>
      <c r="AB4" s="4"/>
      <c r="AC4" s="4" t="s">
        <v>31</v>
      </c>
      <c r="AD4" s="4" t="s">
        <v>29</v>
      </c>
      <c r="AE4" s="4">
        <v>572</v>
      </c>
      <c r="AF4" s="4">
        <v>195</v>
      </c>
      <c r="AG4" s="4"/>
      <c r="AH4" s="4" t="b">
        <v>1</v>
      </c>
      <c r="AI4" s="4" t="b">
        <v>1</v>
      </c>
      <c r="AJ4" s="4" t="b">
        <v>1</v>
      </c>
      <c r="AK4" s="4"/>
      <c r="AL4" s="4"/>
      <c r="AM4" s="4" t="b">
        <v>1</v>
      </c>
      <c r="AN4" s="4" t="b">
        <v>0</v>
      </c>
      <c r="AO4" s="4" t="b">
        <v>1</v>
      </c>
      <c r="AP4" s="4" t="b">
        <v>1</v>
      </c>
      <c r="AQ4" s="4"/>
      <c r="AR4" s="4"/>
      <c r="AS4" s="4"/>
      <c r="AT4" s="5" t="s">
        <v>32</v>
      </c>
    </row>
    <row r="5" spans="1:46" ht="106" x14ac:dyDescent="0.2">
      <c r="A5" s="1">
        <v>3</v>
      </c>
      <c r="B5" s="2">
        <f t="shared" si="0"/>
        <v>31870</v>
      </c>
      <c r="C5" s="3"/>
      <c r="D5" s="3"/>
      <c r="E5" s="4" t="s">
        <v>25</v>
      </c>
      <c r="F5" s="4"/>
      <c r="G5" s="4" t="s">
        <v>26</v>
      </c>
      <c r="H5" s="4" t="s">
        <v>27</v>
      </c>
      <c r="I5" s="4"/>
      <c r="J5" s="4"/>
      <c r="K5" s="4"/>
      <c r="L5" s="4">
        <v>3.3</v>
      </c>
      <c r="M5" s="4">
        <v>770</v>
      </c>
      <c r="N5" s="4">
        <v>300</v>
      </c>
      <c r="O5" s="4">
        <v>301</v>
      </c>
      <c r="P5" s="4">
        <v>38.4</v>
      </c>
      <c r="Q5" s="4">
        <v>22.7</v>
      </c>
      <c r="R5" s="4">
        <v>130</v>
      </c>
      <c r="S5" s="4">
        <v>21.7</v>
      </c>
      <c r="T5" s="4">
        <v>66</v>
      </c>
      <c r="U5" s="4">
        <v>68</v>
      </c>
      <c r="V5" s="4"/>
      <c r="W5" s="4"/>
      <c r="X5" s="5"/>
      <c r="Y5" s="4"/>
      <c r="Z5" s="4"/>
      <c r="AA5" s="4"/>
      <c r="AB5" s="4"/>
      <c r="AC5" s="4" t="s">
        <v>33</v>
      </c>
      <c r="AD5" s="4" t="s">
        <v>34</v>
      </c>
      <c r="AE5" s="4">
        <v>32</v>
      </c>
      <c r="AF5" s="4">
        <v>268</v>
      </c>
      <c r="AG5" s="4"/>
      <c r="AH5" s="4" t="b">
        <v>1</v>
      </c>
      <c r="AI5" s="4" t="b">
        <v>1</v>
      </c>
      <c r="AJ5" s="4" t="b">
        <v>1</v>
      </c>
      <c r="AK5" s="4"/>
      <c r="AL5" s="4"/>
      <c r="AM5" s="4" t="b">
        <v>1</v>
      </c>
      <c r="AN5" s="4" t="b">
        <v>0</v>
      </c>
      <c r="AO5" s="4" t="b">
        <v>1</v>
      </c>
      <c r="AP5" s="4" t="b">
        <v>1</v>
      </c>
      <c r="AQ5" s="5" t="s">
        <v>35</v>
      </c>
      <c r="AR5" s="4"/>
      <c r="AS5" s="4"/>
      <c r="AT5" s="5" t="s">
        <v>36</v>
      </c>
    </row>
    <row r="6" spans="1:46" ht="31" x14ac:dyDescent="0.2">
      <c r="A6" s="1">
        <v>4</v>
      </c>
      <c r="B6" s="2">
        <f t="shared" ref="B6:B8" si="1">DATE(1987,4,5)</f>
        <v>31872</v>
      </c>
      <c r="C6" s="3"/>
      <c r="D6" s="3"/>
      <c r="E6" s="4" t="s">
        <v>25</v>
      </c>
      <c r="F6" s="4"/>
      <c r="G6" s="4" t="s">
        <v>26</v>
      </c>
      <c r="H6" s="4" t="s">
        <v>27</v>
      </c>
      <c r="I6" s="4"/>
      <c r="J6" s="4"/>
      <c r="K6" s="4"/>
      <c r="L6" s="4">
        <v>3.6</v>
      </c>
      <c r="M6" s="4">
        <v>781</v>
      </c>
      <c r="N6" s="4">
        <v>302</v>
      </c>
      <c r="O6" s="4">
        <v>315</v>
      </c>
      <c r="P6" s="4">
        <v>38.4</v>
      </c>
      <c r="Q6" s="4">
        <v>22</v>
      </c>
      <c r="R6" s="4">
        <v>124</v>
      </c>
      <c r="S6" s="4">
        <v>25.2</v>
      </c>
      <c r="T6" s="4">
        <v>72</v>
      </c>
      <c r="U6" s="4">
        <v>69</v>
      </c>
      <c r="V6" s="4" t="s">
        <v>28</v>
      </c>
      <c r="W6" s="4"/>
      <c r="X6" s="4"/>
      <c r="Y6" s="4">
        <v>16</v>
      </c>
      <c r="Z6" s="4"/>
      <c r="AA6" s="4"/>
      <c r="AB6" s="4">
        <v>1</v>
      </c>
      <c r="AC6" s="4" t="s">
        <v>29</v>
      </c>
      <c r="AD6" s="4" t="s">
        <v>31</v>
      </c>
      <c r="AE6" s="4">
        <v>194</v>
      </c>
      <c r="AF6" s="4">
        <v>570</v>
      </c>
      <c r="AG6" s="4"/>
      <c r="AH6" s="4" t="b">
        <v>1</v>
      </c>
      <c r="AI6" s="4" t="b">
        <v>1</v>
      </c>
      <c r="AJ6" s="4" t="b">
        <v>1</v>
      </c>
      <c r="AK6" s="4"/>
      <c r="AL6" s="4"/>
      <c r="AM6" s="4" t="b">
        <v>1</v>
      </c>
      <c r="AN6" s="4" t="b">
        <v>0</v>
      </c>
      <c r="AO6" s="4" t="b">
        <v>1</v>
      </c>
      <c r="AP6" s="4" t="b">
        <v>1</v>
      </c>
      <c r="AQ6" s="4"/>
      <c r="AR6" s="4"/>
      <c r="AS6" s="4"/>
      <c r="AT6" s="4"/>
    </row>
    <row r="7" spans="1:46" ht="31" x14ac:dyDescent="0.2">
      <c r="A7" s="1">
        <v>5</v>
      </c>
      <c r="B7" s="2">
        <f t="shared" si="1"/>
        <v>31872</v>
      </c>
      <c r="C7" s="3"/>
      <c r="D7" s="3"/>
      <c r="E7" s="4" t="s">
        <v>25</v>
      </c>
      <c r="F7" s="4"/>
      <c r="G7" s="4" t="s">
        <v>26</v>
      </c>
      <c r="H7" s="4" t="s">
        <v>27</v>
      </c>
      <c r="I7" s="4"/>
      <c r="J7" s="4"/>
      <c r="K7" s="4"/>
      <c r="L7" s="4">
        <v>3.4</v>
      </c>
      <c r="M7" s="4">
        <v>762</v>
      </c>
      <c r="N7" s="4">
        <v>301</v>
      </c>
      <c r="O7" s="4">
        <v>302</v>
      </c>
      <c r="P7" s="4">
        <v>39.6</v>
      </c>
      <c r="Q7" s="4">
        <v>22.2</v>
      </c>
      <c r="R7" s="4">
        <v>126</v>
      </c>
      <c r="S7" s="4">
        <v>24.5</v>
      </c>
      <c r="T7" s="4">
        <v>69</v>
      </c>
      <c r="U7" s="4">
        <v>70</v>
      </c>
      <c r="V7" s="4"/>
      <c r="W7" s="4"/>
      <c r="X7" s="4"/>
      <c r="Y7" s="5">
        <v>9</v>
      </c>
      <c r="Z7" s="4"/>
      <c r="AA7" s="4"/>
      <c r="AB7" s="4"/>
      <c r="AC7" s="4" t="s">
        <v>37</v>
      </c>
      <c r="AD7" s="4" t="s">
        <v>31</v>
      </c>
      <c r="AE7" s="4">
        <v>449</v>
      </c>
      <c r="AF7" s="4">
        <v>568</v>
      </c>
      <c r="AG7" s="4"/>
      <c r="AH7" s="4" t="b">
        <v>1</v>
      </c>
      <c r="AI7" s="4" t="b">
        <v>1</v>
      </c>
      <c r="AJ7" s="4" t="b">
        <v>1</v>
      </c>
      <c r="AK7" s="4"/>
      <c r="AL7" s="4"/>
      <c r="AM7" s="4" t="b">
        <v>1</v>
      </c>
      <c r="AN7" s="4" t="b">
        <v>0</v>
      </c>
      <c r="AO7" s="4" t="b">
        <v>1</v>
      </c>
      <c r="AP7" s="4" t="b">
        <v>1</v>
      </c>
      <c r="AQ7" s="4"/>
      <c r="AR7" s="4"/>
      <c r="AS7" s="4"/>
      <c r="AT7" s="4"/>
    </row>
    <row r="8" spans="1:46" ht="91" x14ac:dyDescent="0.2">
      <c r="A8" s="1">
        <v>6</v>
      </c>
      <c r="B8" s="2">
        <f t="shared" si="1"/>
        <v>31872</v>
      </c>
      <c r="C8" s="3"/>
      <c r="D8" s="3"/>
      <c r="E8" s="4" t="s">
        <v>25</v>
      </c>
      <c r="F8" s="4"/>
      <c r="G8" s="4" t="s">
        <v>26</v>
      </c>
      <c r="H8" s="4" t="s">
        <v>27</v>
      </c>
      <c r="I8" s="4"/>
      <c r="J8" s="4"/>
      <c r="K8" s="4"/>
      <c r="L8" s="4">
        <v>3.4</v>
      </c>
      <c r="M8" s="4">
        <v>800</v>
      </c>
      <c r="N8" s="4">
        <v>306</v>
      </c>
      <c r="O8" s="4">
        <v>308</v>
      </c>
      <c r="P8" s="4">
        <v>39.5</v>
      </c>
      <c r="Q8" s="4">
        <v>20.9</v>
      </c>
      <c r="R8" s="4">
        <v>128</v>
      </c>
      <c r="S8" s="4">
        <v>21.5</v>
      </c>
      <c r="T8" s="4">
        <v>68</v>
      </c>
      <c r="U8" s="4">
        <v>71</v>
      </c>
      <c r="V8" s="4" t="s">
        <v>28</v>
      </c>
      <c r="W8" s="4"/>
      <c r="X8" s="4"/>
      <c r="Y8" s="4"/>
      <c r="Z8" s="4"/>
      <c r="AA8" s="4">
        <v>1</v>
      </c>
      <c r="AB8" s="4">
        <v>1</v>
      </c>
      <c r="AC8" s="4" t="s">
        <v>34</v>
      </c>
      <c r="AD8" s="4" t="s">
        <v>31</v>
      </c>
      <c r="AE8" s="4">
        <v>271</v>
      </c>
      <c r="AF8" s="4">
        <v>571</v>
      </c>
      <c r="AG8" s="4"/>
      <c r="AH8" s="4" t="b">
        <v>1</v>
      </c>
      <c r="AI8" s="4" t="b">
        <v>1</v>
      </c>
      <c r="AJ8" s="4" t="b">
        <v>1</v>
      </c>
      <c r="AK8" s="4"/>
      <c r="AL8" s="4"/>
      <c r="AM8" s="4" t="b">
        <v>1</v>
      </c>
      <c r="AN8" s="4" t="b">
        <v>0</v>
      </c>
      <c r="AO8" s="4" t="b">
        <v>1</v>
      </c>
      <c r="AP8" s="4" t="b">
        <v>1</v>
      </c>
      <c r="AQ8" s="4"/>
      <c r="AR8" s="4"/>
      <c r="AS8" s="4"/>
      <c r="AT8" s="4" t="s">
        <v>38</v>
      </c>
    </row>
    <row r="9" spans="1:46" ht="31" x14ac:dyDescent="0.2">
      <c r="A9" s="1">
        <v>7</v>
      </c>
      <c r="B9" s="2">
        <f t="shared" ref="B9:B10" si="2">DATE(1987,4,15)</f>
        <v>31882</v>
      </c>
      <c r="C9" s="3">
        <v>0.21180555555555555</v>
      </c>
      <c r="D9" s="4"/>
      <c r="E9" s="4" t="s">
        <v>25</v>
      </c>
      <c r="F9" s="4"/>
      <c r="G9" s="4"/>
      <c r="H9" s="4" t="s">
        <v>39</v>
      </c>
      <c r="I9" s="4"/>
      <c r="J9" s="4"/>
      <c r="K9" s="4"/>
      <c r="L9" s="4">
        <v>1.85</v>
      </c>
      <c r="M9" s="4">
        <v>594</v>
      </c>
      <c r="N9" s="4">
        <v>196</v>
      </c>
      <c r="O9" s="4">
        <v>271</v>
      </c>
      <c r="P9" s="4">
        <v>31</v>
      </c>
      <c r="Q9" s="4">
        <v>18.100000000000001</v>
      </c>
      <c r="R9" s="4">
        <v>124</v>
      </c>
      <c r="S9" s="4"/>
      <c r="T9" s="4">
        <v>60</v>
      </c>
      <c r="U9" s="4">
        <v>61</v>
      </c>
      <c r="V9" s="4"/>
      <c r="W9" s="4"/>
      <c r="X9" s="4"/>
      <c r="Y9" s="4">
        <v>1</v>
      </c>
      <c r="Z9" s="4" t="s">
        <v>40</v>
      </c>
      <c r="AA9" s="4">
        <v>0</v>
      </c>
      <c r="AB9" s="4">
        <v>0</v>
      </c>
      <c r="AC9" s="4" t="s">
        <v>33</v>
      </c>
      <c r="AD9" s="4" t="s">
        <v>33</v>
      </c>
      <c r="AE9" s="4">
        <v>97</v>
      </c>
      <c r="AF9" s="4">
        <v>88</v>
      </c>
      <c r="AG9" s="4"/>
      <c r="AH9" s="4" t="b">
        <v>1</v>
      </c>
      <c r="AI9" s="4" t="b">
        <v>1</v>
      </c>
      <c r="AJ9" s="4" t="b">
        <v>1</v>
      </c>
      <c r="AK9" s="4"/>
      <c r="AL9" s="4"/>
      <c r="AM9" s="4" t="b">
        <v>1</v>
      </c>
      <c r="AN9" s="4" t="b">
        <v>0</v>
      </c>
      <c r="AO9" s="4" t="b">
        <v>1</v>
      </c>
      <c r="AP9" s="4" t="b">
        <v>1</v>
      </c>
      <c r="AQ9" s="4"/>
      <c r="AR9" s="4"/>
      <c r="AS9" s="4"/>
      <c r="AT9" s="4"/>
    </row>
    <row r="10" spans="1:46" ht="31" x14ac:dyDescent="0.2">
      <c r="A10" s="1">
        <v>8</v>
      </c>
      <c r="B10" s="2">
        <f t="shared" si="2"/>
        <v>31882</v>
      </c>
      <c r="C10" s="3">
        <v>0.21180555555555555</v>
      </c>
      <c r="D10" s="4"/>
      <c r="E10" s="4" t="s">
        <v>25</v>
      </c>
      <c r="F10" s="4"/>
      <c r="G10" s="4" t="s">
        <v>26</v>
      </c>
      <c r="H10" s="4" t="s">
        <v>27</v>
      </c>
      <c r="I10" s="4"/>
      <c r="J10" s="4"/>
      <c r="K10" s="4"/>
      <c r="L10" s="4">
        <v>2.7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1</v>
      </c>
      <c r="Z10" s="4"/>
      <c r="AA10" s="4"/>
      <c r="AB10" s="4"/>
      <c r="AC10" s="4" t="s">
        <v>31</v>
      </c>
      <c r="AD10" s="4" t="s">
        <v>29</v>
      </c>
      <c r="AE10" s="4">
        <v>195</v>
      </c>
      <c r="AF10" s="4">
        <v>572</v>
      </c>
      <c r="AG10" s="4"/>
      <c r="AH10" s="4" t="b">
        <v>0</v>
      </c>
      <c r="AI10" s="4" t="b">
        <v>0</v>
      </c>
      <c r="AJ10" s="4" t="b">
        <v>0</v>
      </c>
      <c r="AK10" s="4"/>
      <c r="AL10" s="4"/>
      <c r="AM10" s="4" t="b">
        <v>1</v>
      </c>
      <c r="AN10" s="4" t="b">
        <v>0</v>
      </c>
      <c r="AO10" s="4" t="b">
        <v>0</v>
      </c>
      <c r="AP10" s="4" t="b">
        <v>0</v>
      </c>
      <c r="AQ10" s="4"/>
      <c r="AR10" s="4"/>
      <c r="AS10" s="4"/>
      <c r="AT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2023-07-10T18:56:46Z</dcterms:created>
  <dcterms:modified xsi:type="dcterms:W3CDTF">2023-07-10T18:59:42Z</dcterms:modified>
</cp:coreProperties>
</file>