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BBFF4BC3-AD80-CB44-983F-59DCAD5F724E}" xr6:coauthVersionLast="47" xr6:coauthVersionMax="47" xr10:uidLastSave="{00000000-0000-0000-0000-000000000000}"/>
  <bookViews>
    <workbookView xWindow="0" yWindow="3320" windowWidth="29140" windowHeight="14940" xr2:uid="{A92EA052-878A-D64C-B624-09AA5063BD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<sst xmlns="http://schemas.openxmlformats.org/spreadsheetml/2006/main" count="135" uniqueCount="71">
  <si>
    <t>Comb Color</t>
  </si>
  <si>
    <t>Air Sac Color</t>
  </si>
  <si>
    <t>Lice on Back of Head (+/-)</t>
  </si>
  <si>
    <t>WYGF Leg Band #</t>
  </si>
  <si>
    <t>Cut Feathers</t>
  </si>
  <si>
    <t>Collect</t>
  </si>
  <si>
    <t>Labelled</t>
  </si>
  <si>
    <t>Hematoma Group #</t>
  </si>
  <si>
    <t>Hematomas Applied</t>
  </si>
  <si>
    <t>Date</t>
  </si>
  <si>
    <t>Time Start</t>
  </si>
  <si>
    <t>Time End</t>
  </si>
  <si>
    <t>Lek</t>
  </si>
  <si>
    <t>Observer</t>
  </si>
  <si>
    <t>Age</t>
  </si>
  <si>
    <t>Sex</t>
  </si>
  <si>
    <t>Capture Technique</t>
  </si>
  <si>
    <t>Existing Injuries</t>
  </si>
  <si>
    <t>Handling Injury</t>
  </si>
  <si>
    <t xml:space="preserve"> Stresses While Handling (describe)</t>
  </si>
  <si>
    <t>CORDINGLY</t>
  </si>
  <si>
    <t>ADULT</t>
  </si>
  <si>
    <t>MALE</t>
  </si>
  <si>
    <t xml:space="preserve">Yellow/olive </t>
  </si>
  <si>
    <t>Bistre yellow</t>
  </si>
  <si>
    <t>-</t>
  </si>
  <si>
    <t>+</t>
  </si>
  <si>
    <t>Green</t>
  </si>
  <si>
    <t>White</t>
  </si>
  <si>
    <t xml:space="preserve">Right air sac - gash in center
Many hemotomas </t>
  </si>
  <si>
    <t>Olive/Yellow</t>
  </si>
  <si>
    <t>Orange</t>
  </si>
  <si>
    <t>Purple</t>
  </si>
  <si>
    <t>0066</t>
  </si>
  <si>
    <t>0556</t>
  </si>
  <si>
    <t>Red</t>
  </si>
  <si>
    <t>0430</t>
  </si>
  <si>
    <t>0178</t>
  </si>
  <si>
    <t>RECAPTURE</t>
  </si>
  <si>
    <t>Olive/yellow</t>
  </si>
  <si>
    <t>Blue</t>
  </si>
  <si>
    <t>FEMALE</t>
  </si>
  <si>
    <t>Nightlighting</t>
  </si>
  <si>
    <t>JUVENILE</t>
  </si>
  <si>
    <t>Weight (bag) g</t>
  </si>
  <si>
    <t>Bird Weight g</t>
  </si>
  <si>
    <t>Total Length mm</t>
  </si>
  <si>
    <t>Tail Length mm</t>
  </si>
  <si>
    <t>Wing Length mm</t>
  </si>
  <si>
    <t>Bill Length mm</t>
  </si>
  <si>
    <t>Bill Depth mm</t>
  </si>
  <si>
    <t>Keel Length mm</t>
  </si>
  <si>
    <t>Comb Length mm</t>
  </si>
  <si>
    <t>Toe Length mm</t>
  </si>
  <si>
    <t>num Lice on Air Sac</t>
  </si>
  <si>
    <t>binder pdf scan page</t>
  </si>
  <si>
    <t>Weight (bird + bag) g</t>
  </si>
  <si>
    <t xml:space="preserve">Num Tail Feathers </t>
  </si>
  <si>
    <t>Tarsus Length mm</t>
  </si>
  <si>
    <t>num Lice on Comb</t>
  </si>
  <si>
    <t>Comments</t>
  </si>
  <si>
    <t xml:space="preserve"> Hematomas Air Sacs </t>
  </si>
  <si>
    <t>Hematomas Combs</t>
  </si>
  <si>
    <t>hematomas comb comments</t>
  </si>
  <si>
    <t>Color Left Wing</t>
  </si>
  <si>
    <t>Color Right Wing</t>
  </si>
  <si>
    <t>Numbers Left Wing</t>
  </si>
  <si>
    <t xml:space="preserve">samples collected Blood </t>
  </si>
  <si>
    <t>samples collected Ectoparasites</t>
  </si>
  <si>
    <t>samples collected Fecal</t>
  </si>
  <si>
    <t>Head length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</si>
</sst>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right" wrapText="1"/>
    </xf>
    <xf numFmtId="14" fontId="1" fillId="0" borderId="1" xfId="0" applyNumberFormat="1" applyFont="1" applyBorder="1" applyAlignment="1">
      <alignment wrapText="1"/>
    </xf>
    <xf numFmtId="20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quotePrefix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FEAB-CA49-944E-AFCD-D03FD587C4B4}">
  <dimension ref="A1:AU13"/>
  <sheetViews>
    <sheetView tabSelected="1" topLeftCell="P1" workbookViewId="0">
      <selection activeCell="AC2" sqref="AC2"/>
    </sheetView>
  </sheetViews>
  <sheetFormatPr baseColWidth="10" defaultRowHeight="16" x14ac:dyDescent="0.2"/>
  <sheetData>
    <row r="1" spans="1:47" x14ac:dyDescent="0.2">
      <c r="A1" t="s">
        <v>55</v>
      </c>
      <c r="J1" t="s">
        <v>56</v>
      </c>
      <c r="K1" t="s">
        <v>44</v>
      </c>
      <c r="L1" t="s">
        <v>45</v>
      </c>
      <c r="M1" t="s">
        <v>46</v>
      </c>
      <c r="N1" t="s">
        <v>47</v>
      </c>
      <c r="O1" t="s">
        <v>57</v>
      </c>
      <c r="P1" t="s">
        <v>48</v>
      </c>
      <c r="Q1" t="s">
        <v>51</v>
      </c>
      <c r="R1" t="s">
        <v>58</v>
      </c>
      <c r="S1" t="s">
        <v>53</v>
      </c>
      <c r="T1" t="s">
        <v>49</v>
      </c>
      <c r="U1" t="s">
        <v>50</v>
      </c>
      <c r="V1" t="s">
        <v>52</v>
      </c>
      <c r="W1" t="s">
        <v>0</v>
      </c>
      <c r="X1" t="s">
        <v>59</v>
      </c>
      <c r="Y1" t="s">
        <v>1</v>
      </c>
      <c r="Z1" t="s">
        <v>54</v>
      </c>
      <c r="AA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T1" t="s">
        <v>60</v>
      </c>
    </row>
    <row r="2" spans="1:47" x14ac:dyDescent="0.2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AB2" t="s">
        <v>61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N2" t="s">
        <v>67</v>
      </c>
      <c r="AO2" t="s">
        <v>69</v>
      </c>
      <c r="AP2" t="s">
        <v>68</v>
      </c>
      <c r="AQ2" t="s">
        <v>17</v>
      </c>
      <c r="AR2" t="s">
        <v>18</v>
      </c>
      <c r="AS2" t="s">
        <v>19</v>
      </c>
      <c r="AU2" t="s">
        <v>70</v>
      </c>
    </row>
    <row r="3" spans="1:47" ht="76" x14ac:dyDescent="0.2">
      <c r="A3" s="1">
        <v>1</v>
      </c>
      <c r="B3" s="2">
        <f>DATE(1988,4,6)</f>
        <v>32239</v>
      </c>
      <c r="C3" s="3">
        <v>0.48888888888888887</v>
      </c>
      <c r="D3" s="4"/>
      <c r="E3" s="4" t="s">
        <v>20</v>
      </c>
      <c r="F3" s="4"/>
      <c r="G3" s="4" t="s">
        <v>21</v>
      </c>
      <c r="H3" s="4" t="s">
        <v>22</v>
      </c>
      <c r="I3" s="4"/>
      <c r="J3" s="4"/>
      <c r="K3" s="4"/>
      <c r="L3" s="4">
        <v>2.95</v>
      </c>
      <c r="M3" s="4">
        <v>760</v>
      </c>
      <c r="N3" s="4">
        <v>328</v>
      </c>
      <c r="O3" s="4">
        <v>17</v>
      </c>
      <c r="P3" s="4">
        <v>309</v>
      </c>
      <c r="Q3" s="4">
        <v>142</v>
      </c>
      <c r="R3" s="4">
        <v>75</v>
      </c>
      <c r="S3" s="4">
        <v>67</v>
      </c>
      <c r="T3" s="4">
        <v>39.340000000000003</v>
      </c>
      <c r="U3" s="4">
        <v>21.34</v>
      </c>
      <c r="V3" s="4">
        <v>26.6</v>
      </c>
      <c r="W3" s="4" t="s">
        <v>23</v>
      </c>
      <c r="X3" s="4">
        <v>0</v>
      </c>
      <c r="Y3" s="4" t="s">
        <v>24</v>
      </c>
      <c r="Z3" s="4">
        <v>20</v>
      </c>
      <c r="AA3" s="4" t="s">
        <v>25</v>
      </c>
      <c r="AB3" s="5" t="s">
        <v>26</v>
      </c>
      <c r="AC3" s="4" t="s">
        <v>25</v>
      </c>
      <c r="AD3" s="4" t="s">
        <v>27</v>
      </c>
      <c r="AE3" s="4" t="s">
        <v>28</v>
      </c>
      <c r="AF3" s="4">
        <v>334</v>
      </c>
      <c r="AG3" s="4">
        <v>475</v>
      </c>
      <c r="AH3" s="4"/>
      <c r="AI3" s="4" t="b">
        <v>1</v>
      </c>
      <c r="AJ3" s="4" t="b">
        <v>1</v>
      </c>
      <c r="AK3" s="4" t="b">
        <v>1</v>
      </c>
      <c r="AL3" s="4"/>
      <c r="AM3" s="4"/>
      <c r="AN3" s="4" t="b">
        <v>1</v>
      </c>
      <c r="AO3" s="4" t="b">
        <v>1</v>
      </c>
      <c r="AP3" s="4" t="b">
        <v>1</v>
      </c>
      <c r="AQ3" s="4" t="s">
        <v>29</v>
      </c>
      <c r="AR3" s="4"/>
      <c r="AS3" s="4"/>
      <c r="AT3" s="4"/>
      <c r="AU3" s="6"/>
    </row>
    <row r="4" spans="1:47" ht="31" x14ac:dyDescent="0.2">
      <c r="A4" s="1">
        <v>2</v>
      </c>
      <c r="B4" s="2">
        <f>DATE(1988,4,11)</f>
        <v>32244</v>
      </c>
      <c r="C4" s="3">
        <v>0.1388888888888889</v>
      </c>
      <c r="D4" s="3"/>
      <c r="E4" s="4" t="s">
        <v>20</v>
      </c>
      <c r="F4" s="4"/>
      <c r="G4" s="4" t="s">
        <v>21</v>
      </c>
      <c r="H4" s="4" t="s">
        <v>22</v>
      </c>
      <c r="I4" s="4"/>
      <c r="J4" s="4"/>
      <c r="K4" s="4"/>
      <c r="L4" s="4">
        <v>3.4</v>
      </c>
      <c r="M4" s="4">
        <v>709</v>
      </c>
      <c r="N4" s="4">
        <v>292</v>
      </c>
      <c r="O4" s="4">
        <v>16</v>
      </c>
      <c r="P4" s="4">
        <v>317</v>
      </c>
      <c r="Q4" s="4">
        <v>134</v>
      </c>
      <c r="R4" s="4">
        <v>72</v>
      </c>
      <c r="S4" s="4">
        <v>76</v>
      </c>
      <c r="T4" s="4">
        <v>41.45</v>
      </c>
      <c r="U4" s="4">
        <v>20.5</v>
      </c>
      <c r="V4" s="4">
        <v>26.1</v>
      </c>
      <c r="W4" s="4" t="s">
        <v>30</v>
      </c>
      <c r="X4" s="4">
        <v>0</v>
      </c>
      <c r="Y4" s="4" t="s">
        <v>24</v>
      </c>
      <c r="Z4" s="4">
        <v>1</v>
      </c>
      <c r="AA4" s="4" t="s">
        <v>25</v>
      </c>
      <c r="AB4" s="5" t="s">
        <v>26</v>
      </c>
      <c r="AC4" s="4" t="s">
        <v>25</v>
      </c>
      <c r="AD4" s="4" t="s">
        <v>31</v>
      </c>
      <c r="AE4" s="4" t="s">
        <v>32</v>
      </c>
      <c r="AF4" s="7" t="s">
        <v>33</v>
      </c>
      <c r="AG4" s="7" t="s">
        <v>34</v>
      </c>
      <c r="AH4" s="4"/>
      <c r="AI4" s="4" t="b">
        <v>1</v>
      </c>
      <c r="AJ4" s="4" t="b">
        <v>1</v>
      </c>
      <c r="AK4" s="4" t="b">
        <v>1</v>
      </c>
      <c r="AL4" s="4"/>
      <c r="AM4" s="4"/>
      <c r="AN4" s="4" t="b">
        <v>1</v>
      </c>
      <c r="AO4" s="4" t="b">
        <v>1</v>
      </c>
      <c r="AP4" s="4" t="b">
        <v>0</v>
      </c>
      <c r="AQ4" s="4"/>
      <c r="AR4" s="4"/>
      <c r="AS4" s="4"/>
      <c r="AT4" s="4"/>
      <c r="AU4" s="6"/>
    </row>
    <row r="5" spans="1:47" ht="31" x14ac:dyDescent="0.2">
      <c r="A5" s="1">
        <v>3</v>
      </c>
      <c r="B5" s="2">
        <f t="shared" ref="B5:B6" si="0">DATE(1988,4,13)</f>
        <v>32246</v>
      </c>
      <c r="C5" s="3">
        <v>7.3611111111111113E-2</v>
      </c>
      <c r="D5" s="4"/>
      <c r="E5" s="4" t="s">
        <v>20</v>
      </c>
      <c r="F5" s="4"/>
      <c r="G5" s="4" t="s">
        <v>21</v>
      </c>
      <c r="H5" s="4" t="s">
        <v>22</v>
      </c>
      <c r="I5" s="4"/>
      <c r="J5" s="4"/>
      <c r="K5" s="4"/>
      <c r="L5" s="4">
        <v>3.81</v>
      </c>
      <c r="M5" s="4">
        <v>781</v>
      </c>
      <c r="N5" s="4">
        <v>308</v>
      </c>
      <c r="O5" s="4">
        <v>18</v>
      </c>
      <c r="P5" s="4">
        <v>326</v>
      </c>
      <c r="Q5" s="4">
        <v>168</v>
      </c>
      <c r="R5" s="4">
        <v>65</v>
      </c>
      <c r="S5" s="4">
        <v>70</v>
      </c>
      <c r="T5" s="4">
        <v>37.85</v>
      </c>
      <c r="U5" s="4">
        <v>23.35</v>
      </c>
      <c r="V5" s="4">
        <v>23.4</v>
      </c>
      <c r="W5" s="4" t="s">
        <v>23</v>
      </c>
      <c r="X5" s="4">
        <v>0</v>
      </c>
      <c r="Y5" s="4" t="s">
        <v>24</v>
      </c>
      <c r="Z5" s="4">
        <v>1</v>
      </c>
      <c r="AA5" s="4" t="s">
        <v>25</v>
      </c>
      <c r="AB5" s="5" t="s">
        <v>26</v>
      </c>
      <c r="AC5" s="4" t="s">
        <v>25</v>
      </c>
      <c r="AD5" s="4" t="s">
        <v>28</v>
      </c>
      <c r="AE5" s="4" t="s">
        <v>35</v>
      </c>
      <c r="AF5" s="7" t="s">
        <v>36</v>
      </c>
      <c r="AG5" s="7" t="s">
        <v>37</v>
      </c>
      <c r="AH5" s="4"/>
      <c r="AI5" s="4" t="b">
        <v>1</v>
      </c>
      <c r="AJ5" s="4" t="b">
        <v>1</v>
      </c>
      <c r="AK5" s="4" t="b">
        <v>1</v>
      </c>
      <c r="AL5" s="4"/>
      <c r="AM5" s="4"/>
      <c r="AN5" s="4" t="b">
        <v>1</v>
      </c>
      <c r="AO5" s="4" t="b">
        <v>1</v>
      </c>
      <c r="AP5" s="4" t="b">
        <v>0</v>
      </c>
      <c r="AQ5" s="4"/>
      <c r="AR5" s="4"/>
      <c r="AS5" s="4"/>
      <c r="AT5" s="4"/>
      <c r="AU5" s="6"/>
    </row>
    <row r="6" spans="1:47" ht="31" x14ac:dyDescent="0.2">
      <c r="A6" s="1">
        <v>4</v>
      </c>
      <c r="B6" s="2">
        <f t="shared" si="0"/>
        <v>32246</v>
      </c>
      <c r="C6" s="3">
        <v>0.40625</v>
      </c>
      <c r="D6" s="3"/>
      <c r="E6" s="4" t="s">
        <v>20</v>
      </c>
      <c r="F6" s="4"/>
      <c r="G6" s="4" t="s">
        <v>21</v>
      </c>
      <c r="H6" s="4" t="s">
        <v>22</v>
      </c>
      <c r="I6" s="4"/>
      <c r="J6" s="4"/>
      <c r="K6" s="4"/>
      <c r="L6" s="4">
        <v>3.45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 t="s">
        <v>31</v>
      </c>
      <c r="AE6" s="4" t="s">
        <v>32</v>
      </c>
      <c r="AF6" s="8"/>
      <c r="AG6" s="8">
        <v>556</v>
      </c>
      <c r="AH6" s="4"/>
      <c r="AI6" s="4" t="b">
        <v>0</v>
      </c>
      <c r="AJ6" s="4" t="b">
        <v>0</v>
      </c>
      <c r="AK6" s="4" t="b">
        <v>0</v>
      </c>
      <c r="AL6" s="4"/>
      <c r="AM6" s="4"/>
      <c r="AN6" s="4" t="b">
        <v>0</v>
      </c>
      <c r="AO6" s="4" t="b">
        <v>0</v>
      </c>
      <c r="AP6" s="4" t="b">
        <v>0</v>
      </c>
      <c r="AQ6" s="4"/>
      <c r="AR6" s="4"/>
      <c r="AS6" s="4"/>
      <c r="AT6" s="4" t="s">
        <v>38</v>
      </c>
      <c r="AU6" s="6"/>
    </row>
    <row r="7" spans="1:47" ht="31" x14ac:dyDescent="0.2">
      <c r="A7" s="1">
        <v>5</v>
      </c>
      <c r="B7" s="2">
        <f t="shared" ref="B7:B8" si="1">DATE(1988,4,14)</f>
        <v>32247</v>
      </c>
      <c r="C7" s="3">
        <v>0.51736111111111116</v>
      </c>
      <c r="D7" s="4"/>
      <c r="E7" s="4" t="s">
        <v>20</v>
      </c>
      <c r="F7" s="4"/>
      <c r="G7" s="4" t="s">
        <v>21</v>
      </c>
      <c r="H7" s="4" t="s">
        <v>22</v>
      </c>
      <c r="I7" s="4"/>
      <c r="J7" s="4"/>
      <c r="K7" s="4"/>
      <c r="L7" s="4">
        <v>3.05</v>
      </c>
      <c r="M7" s="4">
        <v>750</v>
      </c>
      <c r="N7" s="4">
        <v>304</v>
      </c>
      <c r="O7" s="4">
        <v>18</v>
      </c>
      <c r="P7" s="4">
        <v>324</v>
      </c>
      <c r="Q7" s="4">
        <v>141</v>
      </c>
      <c r="R7" s="4">
        <v>70</v>
      </c>
      <c r="S7" s="4">
        <v>65</v>
      </c>
      <c r="T7" s="4">
        <v>39.549999999999997</v>
      </c>
      <c r="U7" s="4">
        <v>22.6</v>
      </c>
      <c r="V7" s="4">
        <v>20.350000000000001</v>
      </c>
      <c r="W7" s="4" t="s">
        <v>39</v>
      </c>
      <c r="X7" s="4">
        <v>0</v>
      </c>
      <c r="Y7" s="4" t="s">
        <v>24</v>
      </c>
      <c r="Z7" s="4">
        <v>5</v>
      </c>
      <c r="AA7" s="4" t="s">
        <v>25</v>
      </c>
      <c r="AB7" s="4" t="s">
        <v>25</v>
      </c>
      <c r="AC7" s="5" t="s">
        <v>26</v>
      </c>
      <c r="AD7" s="4" t="s">
        <v>40</v>
      </c>
      <c r="AE7" s="4" t="s">
        <v>40</v>
      </c>
      <c r="AF7" s="8">
        <v>265</v>
      </c>
      <c r="AG7" s="8">
        <v>264</v>
      </c>
      <c r="AH7" s="4"/>
      <c r="AI7" s="4" t="b">
        <v>1</v>
      </c>
      <c r="AJ7" s="4" t="b">
        <v>1</v>
      </c>
      <c r="AK7" s="4" t="b">
        <v>1</v>
      </c>
      <c r="AL7" s="4"/>
      <c r="AM7" s="4"/>
      <c r="AN7" s="4" t="b">
        <v>1</v>
      </c>
      <c r="AO7" s="4" t="b">
        <v>1</v>
      </c>
      <c r="AP7" s="4" t="b">
        <v>1</v>
      </c>
      <c r="AQ7" s="4"/>
      <c r="AR7" s="4"/>
      <c r="AS7" s="4"/>
      <c r="AT7" s="4" t="s">
        <v>38</v>
      </c>
      <c r="AU7" s="6"/>
    </row>
    <row r="8" spans="1:47" ht="31" x14ac:dyDescent="0.2">
      <c r="A8" s="1">
        <v>6</v>
      </c>
      <c r="B8" s="2">
        <f t="shared" si="1"/>
        <v>32247</v>
      </c>
      <c r="C8" s="3">
        <v>4.1666666666666664E-2</v>
      </c>
      <c r="D8" s="3"/>
      <c r="E8" s="4" t="s">
        <v>20</v>
      </c>
      <c r="F8" s="4"/>
      <c r="G8" s="4" t="s">
        <v>21</v>
      </c>
      <c r="H8" s="4" t="s">
        <v>22</v>
      </c>
      <c r="I8" s="4"/>
      <c r="J8" s="4"/>
      <c r="K8" s="4"/>
      <c r="L8" s="4">
        <v>2.9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 t="s">
        <v>31</v>
      </c>
      <c r="AE8" s="4" t="s">
        <v>32</v>
      </c>
      <c r="AF8" s="8"/>
      <c r="AG8" s="8"/>
      <c r="AH8" s="4"/>
      <c r="AI8" s="4" t="b">
        <v>0</v>
      </c>
      <c r="AJ8" s="4" t="b">
        <v>0</v>
      </c>
      <c r="AK8" s="4" t="b">
        <v>0</v>
      </c>
      <c r="AL8" s="4"/>
      <c r="AM8" s="4"/>
      <c r="AN8" s="4" t="b">
        <v>0</v>
      </c>
      <c r="AO8" s="4" t="b">
        <v>0</v>
      </c>
      <c r="AP8" s="4" t="b">
        <v>0</v>
      </c>
      <c r="AQ8" s="4"/>
      <c r="AR8" s="4"/>
      <c r="AS8" s="4"/>
      <c r="AT8" s="4" t="s">
        <v>38</v>
      </c>
      <c r="AU8" s="6"/>
    </row>
    <row r="9" spans="1:47" ht="31" x14ac:dyDescent="0.2">
      <c r="A9" s="1">
        <v>7</v>
      </c>
      <c r="B9" s="2">
        <f>DATE(1988,4,15)</f>
        <v>32248</v>
      </c>
      <c r="C9" s="3">
        <v>1.0416666666666666E-2</v>
      </c>
      <c r="D9" s="4"/>
      <c r="E9" s="4" t="s">
        <v>20</v>
      </c>
      <c r="F9" s="4"/>
      <c r="G9" s="4" t="s">
        <v>21</v>
      </c>
      <c r="H9" s="4" t="s">
        <v>22</v>
      </c>
      <c r="I9" s="4"/>
      <c r="J9" s="4"/>
      <c r="K9" s="4"/>
      <c r="L9" s="9">
        <v>3.6287400000000001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 t="s">
        <v>31</v>
      </c>
      <c r="AE9" s="4" t="s">
        <v>32</v>
      </c>
      <c r="AF9" s="8">
        <v>66</v>
      </c>
      <c r="AG9" s="8"/>
      <c r="AH9" s="4"/>
      <c r="AI9" s="4" t="b">
        <v>0</v>
      </c>
      <c r="AJ9" s="4" t="b">
        <v>0</v>
      </c>
      <c r="AK9" s="4" t="b">
        <v>0</v>
      </c>
      <c r="AL9" s="4"/>
      <c r="AM9" s="4"/>
      <c r="AN9" s="4" t="b">
        <v>0</v>
      </c>
      <c r="AO9" s="4" t="b">
        <v>0</v>
      </c>
      <c r="AP9" s="4" t="b">
        <v>0</v>
      </c>
      <c r="AQ9" s="4"/>
      <c r="AR9" s="4"/>
      <c r="AS9" s="4"/>
      <c r="AT9" s="4"/>
      <c r="AU9" s="6"/>
    </row>
    <row r="10" spans="1:47" ht="31" x14ac:dyDescent="0.2">
      <c r="A10" s="1">
        <v>8</v>
      </c>
      <c r="B10" s="2">
        <f>DATE(1988,4,6)</f>
        <v>32239</v>
      </c>
      <c r="C10" s="3">
        <v>0.47569444444444442</v>
      </c>
      <c r="D10" s="3"/>
      <c r="E10" s="4" t="s">
        <v>20</v>
      </c>
      <c r="F10" s="4"/>
      <c r="G10" s="4" t="s">
        <v>21</v>
      </c>
      <c r="H10" s="4" t="s">
        <v>41</v>
      </c>
      <c r="I10" s="4" t="s">
        <v>42</v>
      </c>
      <c r="J10" s="4"/>
      <c r="K10" s="4"/>
      <c r="L10" s="4">
        <v>1.55</v>
      </c>
      <c r="M10" s="4">
        <v>557</v>
      </c>
      <c r="N10" s="4">
        <v>209</v>
      </c>
      <c r="O10" s="4"/>
      <c r="P10" s="4">
        <v>261</v>
      </c>
      <c r="Q10" s="4">
        <v>104</v>
      </c>
      <c r="R10" s="4">
        <v>59</v>
      </c>
      <c r="S10" s="4">
        <v>56</v>
      </c>
      <c r="T10" s="4">
        <v>28.88</v>
      </c>
      <c r="U10" s="4">
        <v>18.899999999999999</v>
      </c>
      <c r="V10" s="4">
        <v>16.399999999999999</v>
      </c>
      <c r="W10" s="4"/>
      <c r="X10" s="4"/>
      <c r="Y10" s="4"/>
      <c r="Z10" s="4"/>
      <c r="AA10" s="4" t="s">
        <v>25</v>
      </c>
      <c r="AB10" s="4"/>
      <c r="AC10" s="4"/>
      <c r="AD10" s="4" t="s">
        <v>27</v>
      </c>
      <c r="AE10" s="4" t="s">
        <v>27</v>
      </c>
      <c r="AF10" s="8">
        <v>351</v>
      </c>
      <c r="AG10" s="8">
        <v>372</v>
      </c>
      <c r="AH10" s="4"/>
      <c r="AI10" s="4" t="b">
        <v>1</v>
      </c>
      <c r="AJ10" s="4" t="b">
        <v>1</v>
      </c>
      <c r="AK10" s="4" t="b">
        <v>1</v>
      </c>
      <c r="AL10" s="4"/>
      <c r="AM10" s="4"/>
      <c r="AN10" s="4" t="b">
        <v>1</v>
      </c>
      <c r="AO10" s="4" t="b">
        <v>1</v>
      </c>
      <c r="AP10" s="4" t="b">
        <v>1</v>
      </c>
      <c r="AQ10" s="4"/>
      <c r="AR10" s="4"/>
      <c r="AS10" s="4"/>
      <c r="AT10" s="4"/>
      <c r="AU10" s="6">
        <v>67.650000000000006</v>
      </c>
    </row>
    <row r="11" spans="1:47" ht="31" x14ac:dyDescent="0.2">
      <c r="A11" s="1">
        <v>9</v>
      </c>
      <c r="B11" s="2">
        <f t="shared" ref="B11:B12" si="2">DATE(1988,4,11)</f>
        <v>32244</v>
      </c>
      <c r="C11" s="3">
        <v>0.30555555555555558</v>
      </c>
      <c r="D11" s="4"/>
      <c r="E11" s="4" t="s">
        <v>20</v>
      </c>
      <c r="F11" s="4"/>
      <c r="G11" s="4" t="s">
        <v>21</v>
      </c>
      <c r="H11" s="4" t="s">
        <v>41</v>
      </c>
      <c r="I11" s="4"/>
      <c r="J11" s="4"/>
      <c r="K11" s="4"/>
      <c r="L11" s="4">
        <v>1.7</v>
      </c>
      <c r="M11" s="4">
        <v>534</v>
      </c>
      <c r="N11" s="4">
        <v>205</v>
      </c>
      <c r="O11" s="4"/>
      <c r="P11" s="4">
        <v>268</v>
      </c>
      <c r="Q11" s="4">
        <v>96</v>
      </c>
      <c r="R11" s="4">
        <v>59</v>
      </c>
      <c r="S11" s="4">
        <v>61</v>
      </c>
      <c r="T11" s="4">
        <v>34.880000000000003</v>
      </c>
      <c r="U11" s="4">
        <v>19.600000000000001</v>
      </c>
      <c r="V11" s="4"/>
      <c r="W11" s="4"/>
      <c r="X11" s="4"/>
      <c r="Y11" s="4"/>
      <c r="Z11" s="4"/>
      <c r="AA11" s="4" t="s">
        <v>25</v>
      </c>
      <c r="AB11" s="4"/>
      <c r="AC11" s="4"/>
      <c r="AD11" s="4" t="s">
        <v>31</v>
      </c>
      <c r="AE11" s="4" t="s">
        <v>31</v>
      </c>
      <c r="AF11" s="8">
        <v>53</v>
      </c>
      <c r="AG11" s="8">
        <v>54</v>
      </c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 t="b">
        <v>0</v>
      </c>
      <c r="AO11" s="4" t="b">
        <v>0</v>
      </c>
      <c r="AP11" s="4" t="b">
        <v>0</v>
      </c>
      <c r="AQ11" s="4"/>
      <c r="AR11" s="4"/>
      <c r="AS11" s="4"/>
      <c r="AT11" s="4"/>
      <c r="AU11" s="6"/>
    </row>
    <row r="12" spans="1:47" ht="31" x14ac:dyDescent="0.2">
      <c r="A12" s="1">
        <v>10</v>
      </c>
      <c r="B12" s="2">
        <f t="shared" si="2"/>
        <v>32244</v>
      </c>
      <c r="C12" s="3">
        <v>0.31597222222222221</v>
      </c>
      <c r="D12" s="3"/>
      <c r="E12" s="4" t="s">
        <v>20</v>
      </c>
      <c r="F12" s="4"/>
      <c r="G12" s="4" t="s">
        <v>43</v>
      </c>
      <c r="H12" s="4" t="s">
        <v>41</v>
      </c>
      <c r="I12" s="4"/>
      <c r="J12" s="4"/>
      <c r="K12" s="4"/>
      <c r="L12" s="4">
        <v>1.7</v>
      </c>
      <c r="M12" s="4">
        <v>536</v>
      </c>
      <c r="N12" s="4">
        <v>200</v>
      </c>
      <c r="O12" s="4"/>
      <c r="P12" s="4">
        <v>256</v>
      </c>
      <c r="Q12" s="4">
        <v>103</v>
      </c>
      <c r="R12" s="4">
        <v>52</v>
      </c>
      <c r="S12" s="9">
        <v>54</v>
      </c>
      <c r="T12" s="4">
        <v>32.9</v>
      </c>
      <c r="U12" s="4">
        <v>18.350000000000001</v>
      </c>
      <c r="V12" s="4"/>
      <c r="W12" s="4"/>
      <c r="X12" s="4"/>
      <c r="Y12" s="4"/>
      <c r="Z12" s="4"/>
      <c r="AA12" s="4" t="s">
        <v>25</v>
      </c>
      <c r="AB12" s="4"/>
      <c r="AC12" s="4"/>
      <c r="AD12" s="4" t="s">
        <v>32</v>
      </c>
      <c r="AE12" s="4" t="s">
        <v>32</v>
      </c>
      <c r="AF12" s="8">
        <v>529</v>
      </c>
      <c r="AG12" s="8">
        <v>526</v>
      </c>
      <c r="AH12" s="4"/>
      <c r="AI12" s="4" t="b">
        <v>1</v>
      </c>
      <c r="AJ12" s="4" t="b">
        <v>1</v>
      </c>
      <c r="AK12" s="4" t="b">
        <v>1</v>
      </c>
      <c r="AL12" s="4"/>
      <c r="AM12" s="4"/>
      <c r="AN12" s="4" t="b">
        <v>1</v>
      </c>
      <c r="AO12" s="4" t="b">
        <v>1</v>
      </c>
      <c r="AP12" s="4" t="b">
        <v>1</v>
      </c>
      <c r="AQ12" s="4"/>
      <c r="AR12" s="4"/>
      <c r="AS12" s="4"/>
      <c r="AT12" s="4"/>
      <c r="AU12" s="6"/>
    </row>
    <row r="13" spans="1:47" ht="31" x14ac:dyDescent="0.2">
      <c r="A13" s="1">
        <v>11</v>
      </c>
      <c r="B13" s="2">
        <f>DATE(1988,4,15)</f>
        <v>32248</v>
      </c>
      <c r="C13" s="3">
        <v>3.3333333333333333E-2</v>
      </c>
      <c r="D13" s="4"/>
      <c r="E13" s="4" t="s">
        <v>20</v>
      </c>
      <c r="F13" s="4"/>
      <c r="G13" s="4" t="s">
        <v>21</v>
      </c>
      <c r="H13" s="4" t="s">
        <v>41</v>
      </c>
      <c r="I13" s="4"/>
      <c r="J13" s="4"/>
      <c r="K13" s="4"/>
      <c r="L13" s="4">
        <v>5.8</v>
      </c>
      <c r="M13" s="4">
        <v>550</v>
      </c>
      <c r="N13" s="4">
        <v>105</v>
      </c>
      <c r="O13" s="4"/>
      <c r="P13" s="4">
        <v>272</v>
      </c>
      <c r="Q13" s="4">
        <v>138</v>
      </c>
      <c r="R13" s="4">
        <v>56</v>
      </c>
      <c r="S13" s="4">
        <v>55</v>
      </c>
      <c r="T13" s="4">
        <v>33</v>
      </c>
      <c r="U13" s="4">
        <v>18.350000000000001</v>
      </c>
      <c r="V13" s="4"/>
      <c r="W13" s="4"/>
      <c r="X13" s="4"/>
      <c r="Y13" s="4"/>
      <c r="Z13" s="4"/>
      <c r="AA13" s="4" t="s">
        <v>25</v>
      </c>
      <c r="AB13" s="4"/>
      <c r="AC13" s="4"/>
      <c r="AD13" s="4" t="s">
        <v>31</v>
      </c>
      <c r="AE13" s="4" t="s">
        <v>32</v>
      </c>
      <c r="AF13" s="4">
        <v>69</v>
      </c>
      <c r="AG13" s="4">
        <v>557</v>
      </c>
      <c r="AH13" s="4"/>
      <c r="AI13" s="4" t="b">
        <v>1</v>
      </c>
      <c r="AJ13" s="4" t="b">
        <v>1</v>
      </c>
      <c r="AK13" s="4" t="b">
        <v>1</v>
      </c>
      <c r="AL13" s="4"/>
      <c r="AM13" s="4"/>
      <c r="AN13" s="4" t="b">
        <v>1</v>
      </c>
      <c r="AO13" s="4" t="b">
        <v>1</v>
      </c>
      <c r="AP13" s="9" t="b">
        <v>0</v>
      </c>
      <c r="AQ13" s="4"/>
      <c r="AR13" s="4"/>
      <c r="AS13" s="4"/>
      <c r="AT13" s="4"/>
      <c r="AU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2023-07-11T20:28:52Z</dcterms:created>
  <dcterms:modified xsi:type="dcterms:W3CDTF">2023-07-11T20:35:11Z</dcterms:modified>
</cp:coreProperties>
</file>