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F0DD3590-9EF6-1F46-B054-73BA93EE93CE}" xr6:coauthVersionLast="47" xr6:coauthVersionMax="47" xr10:uidLastSave="{00000000-0000-0000-0000-000000000000}"/>
  <bookViews>
    <workbookView xWindow="11380" yWindow="760" windowWidth="18860" windowHeight="17500" xr2:uid="{BE35C474-4656-B846-BE50-32AA0D95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3" authorId="0" shapeId="0" xr:uid="{76D7E8C8-1571-5A4A-BA76-66D1362A35C2}">
      <text>
        <r>
          <rPr>
            <sz val="11"/>
            <color theme="1"/>
            <rFont val="Calibri"/>
            <family val="2"/>
            <scheme val="minor"/>
          </rPr>
          <t>======
ID#AAAAzqtrIWE
Isabel Wiese    (2023-06-22 23:21:33)
Another case of different units, can convert but not sure what units other data is in</t>
        </r>
      </text>
    </comment>
  </commentList>
</comments>
</file>

<file path=xl/sharedStrings.xml><?xml version="1.0" encoding="utf-8"?>
<sst xmlns="http://schemas.openxmlformats.org/spreadsheetml/2006/main" count="250" uniqueCount="101">
  <si>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</si>
  <si>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</si>
  <si>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</si>
  <si>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</si>
  <si>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</si>
  <si>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</si>
  <si>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</si>
  <si>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</si>
  <si>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</si>
  <si>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Date</t>
  </si>
  <si>
    <t>Lek</t>
  </si>
  <si>
    <t>Age</t>
  </si>
  <si>
    <t>Sex</t>
  </si>
  <si>
    <t>Recapture</t>
  </si>
  <si>
    <t>Left Wing</t>
  </si>
  <si>
    <t>Right Wing</t>
  </si>
  <si>
    <t>Fecal</t>
  </si>
  <si>
    <t>Existing Injuries</t>
  </si>
  <si>
    <t>Handling Injury</t>
  </si>
  <si>
    <t xml:space="preserve"> Stresses While Handling (describe)</t>
  </si>
  <si>
    <t>NORTH 3-9</t>
  </si>
  <si>
    <t>ADULT</t>
  </si>
  <si>
    <t>MALE</t>
  </si>
  <si>
    <t>Blue</t>
  </si>
  <si>
    <t>Pleasant dude</t>
  </si>
  <si>
    <t>NORTH LEK 3-9</t>
  </si>
  <si>
    <t>Red</t>
  </si>
  <si>
    <t xml:space="preserve">Feisty dude </t>
  </si>
  <si>
    <t xml:space="preserve">Green </t>
  </si>
  <si>
    <t>Green</t>
  </si>
  <si>
    <t>White</t>
  </si>
  <si>
    <t>Orange</t>
  </si>
  <si>
    <t>0001</t>
  </si>
  <si>
    <t>No blood data</t>
  </si>
  <si>
    <t>0103</t>
  </si>
  <si>
    <t>0002</t>
  </si>
  <si>
    <t>Purple</t>
  </si>
  <si>
    <t xml:space="preserve">NORTH LEK </t>
  </si>
  <si>
    <t xml:space="preserve">
</t>
  </si>
  <si>
    <t>No Lice</t>
  </si>
  <si>
    <t>NORTH LEK</t>
  </si>
  <si>
    <t>JUVENILE</t>
  </si>
  <si>
    <t>Yellow</t>
  </si>
  <si>
    <t>Diarrhea</t>
  </si>
  <si>
    <t xml:space="preserve">White </t>
  </si>
  <si>
    <t xml:space="preserve">MSB squeezed bit too hard </t>
  </si>
  <si>
    <t>NORTH</t>
  </si>
  <si>
    <t xml:space="preserve">ADULT </t>
  </si>
  <si>
    <t>Yellow/Green</t>
  </si>
  <si>
    <t>0109</t>
  </si>
  <si>
    <t>0273</t>
  </si>
  <si>
    <t>Yellow/Gray</t>
  </si>
  <si>
    <t>0399</t>
  </si>
  <si>
    <t>0270</t>
  </si>
  <si>
    <t>Red blotches + Flea(?) (not collected) on air sac</t>
  </si>
  <si>
    <t xml:space="preserve">Cloaca fine
Nape fine </t>
  </si>
  <si>
    <t>Bright Yellow</t>
  </si>
  <si>
    <t>0573</t>
  </si>
  <si>
    <t>0398</t>
  </si>
  <si>
    <t>Several red blotches on air sacs</t>
  </si>
  <si>
    <t xml:space="preserve">Nape fine </t>
  </si>
  <si>
    <t>0397</t>
  </si>
  <si>
    <t>0574</t>
  </si>
  <si>
    <t>air sacs red blotches</t>
  </si>
  <si>
    <t>YEARLING</t>
  </si>
  <si>
    <t>-</t>
  </si>
  <si>
    <t>+</t>
  </si>
  <si>
    <t xml:space="preserve">Mild case of diarrhea </t>
  </si>
  <si>
    <t>Golden Yellow</t>
  </si>
  <si>
    <t>FEMALE</t>
  </si>
  <si>
    <t>No Radio -- Goddamn it!</t>
  </si>
  <si>
    <t>No Radio</t>
  </si>
  <si>
    <t>RADIO 150.866</t>
  </si>
  <si>
    <t>RADIO 151.046</t>
  </si>
  <si>
    <t>Master Cock. Breeder (written at top). Nape looks fine. Cloaca fine</t>
  </si>
  <si>
    <t xml:space="preserve">Cloaca fine. Nape fine </t>
  </si>
  <si>
    <t>Number</t>
  </si>
  <si>
    <t>samples collected</t>
  </si>
  <si>
    <t xml:space="preserve">binder pdf scan page </t>
  </si>
  <si>
    <t>Time Start</t>
  </si>
  <si>
    <t>Weight (bird and bag) g</t>
  </si>
  <si>
    <t>Weight (bag) g</t>
  </si>
  <si>
    <t>Bird Weight g</t>
  </si>
  <si>
    <t>Total Length mm</t>
  </si>
  <si>
    <t>Tail Length mm</t>
  </si>
  <si>
    <t>Wing Length mm</t>
  </si>
  <si>
    <t>Bill Length mm</t>
  </si>
  <si>
    <t>Bill Depth mm</t>
  </si>
  <si>
    <t>Keel Length mm</t>
  </si>
  <si>
    <t>Comb Length mm</t>
  </si>
  <si>
    <t>Tarsus length mm</t>
  </si>
  <si>
    <t>Toe Length mm</t>
  </si>
  <si>
    <t>num  Lice on Comb</t>
  </si>
  <si>
    <t>num Lice on Air Sac</t>
  </si>
  <si>
    <t xml:space="preserve">Blood </t>
  </si>
  <si>
    <t>blood smears</t>
  </si>
  <si>
    <t>ectoparasites</t>
  </si>
  <si>
    <t>notes</t>
  </si>
  <si>
    <t>Red blotches on both air sacs</t>
  </si>
  <si>
    <t>Air Sacs</t>
  </si>
  <si>
    <t>Combs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</si>
</sst>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20" fontId="2" fillId="0" borderId="3" xfId="0" applyNumberFormat="1" applyFont="1" applyBorder="1" applyAlignment="1">
      <alignment wrapText="1"/>
    </xf>
    <xf numFmtId="0" fontId="2" fillId="0" borderId="3" xfId="0" quotePrefix="1" applyFont="1" applyBorder="1" applyAlignment="1">
      <alignment horizontal="right" wrapText="1"/>
    </xf>
    <xf numFmtId="0" fontId="2" fillId="0" borderId="3" xfId="0" quotePrefix="1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2" fillId="0" borderId="2" xfId="0" applyNumberFormat="1" applyFont="1" applyBorder="1" applyAlignment="1">
      <alignment wrapText="1"/>
    </xf>
    <xf numFmtId="20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F3A7-FBB4-4D4A-B57F-BFAAE26EF6CA}">
  <dimension ref="A1:AO27"/>
  <sheetViews>
    <sheetView tabSelected="1" topLeftCell="I12" workbookViewId="0">
      <selection activeCell="Q16" sqref="Q16"/>
    </sheetView>
  </sheetViews>
  <sheetFormatPr baseColWidth="10" defaultRowHeight="16" x14ac:dyDescent="0.2"/>
  <sheetData>
    <row r="1" spans="1:41" x14ac:dyDescent="0.2">
      <c r="X1" t="s">
        <v>3</v>
      </c>
      <c r="Y1" t="s">
        <v>3</v>
      </c>
      <c r="Z1" t="s">
        <v>4</v>
      </c>
      <c r="AA1" t="s">
        <v>4</v>
      </c>
      <c r="AB1" t="s">
        <v>76</v>
      </c>
      <c r="AC1" t="s">
        <v>76</v>
      </c>
      <c r="AD1" t="s">
        <v>5</v>
      </c>
      <c r="AE1" t="s">
        <v>6</v>
      </c>
      <c r="AF1" t="s">
        <v>7</v>
      </c>
      <c r="AG1" t="s">
        <v>8</v>
      </c>
      <c r="AH1" t="s">
        <v>77</v>
      </c>
      <c r="AJ1" t="s">
        <v>77</v>
      </c>
      <c r="AK1" t="s">
        <v>77</v>
      </c>
    </row>
    <row r="2" spans="1:41" x14ac:dyDescent="0.2">
      <c r="A2" t="s">
        <v>78</v>
      </c>
      <c r="B2" t="s">
        <v>9</v>
      </c>
      <c r="C2" t="s">
        <v>79</v>
      </c>
      <c r="D2" t="s">
        <v>10</v>
      </c>
      <c r="E2" t="s">
        <v>11</v>
      </c>
      <c r="F2" t="s">
        <v>12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0</v>
      </c>
      <c r="T2" t="s">
        <v>92</v>
      </c>
      <c r="U2" t="s">
        <v>1</v>
      </c>
      <c r="V2" t="s">
        <v>93</v>
      </c>
      <c r="W2" t="s">
        <v>2</v>
      </c>
      <c r="X2" t="s">
        <v>99</v>
      </c>
      <c r="Y2" t="s">
        <v>100</v>
      </c>
      <c r="Z2" t="s">
        <v>14</v>
      </c>
      <c r="AA2" t="s">
        <v>15</v>
      </c>
      <c r="AB2" t="s">
        <v>14</v>
      </c>
      <c r="AC2" t="s">
        <v>15</v>
      </c>
      <c r="AH2" t="s">
        <v>94</v>
      </c>
      <c r="AI2" t="s">
        <v>95</v>
      </c>
      <c r="AJ2" t="s">
        <v>16</v>
      </c>
      <c r="AK2" t="s">
        <v>96</v>
      </c>
      <c r="AL2" t="s">
        <v>17</v>
      </c>
      <c r="AM2" t="s">
        <v>18</v>
      </c>
      <c r="AN2" t="s">
        <v>19</v>
      </c>
      <c r="AO2" t="s">
        <v>97</v>
      </c>
    </row>
    <row r="3" spans="1:41" ht="31" x14ac:dyDescent="0.2">
      <c r="A3" s="1">
        <v>1</v>
      </c>
      <c r="B3" s="2">
        <f t="shared" ref="B3:B5" si="0">DATE(1987,3,13)</f>
        <v>31849</v>
      </c>
      <c r="C3" s="3"/>
      <c r="D3" s="4" t="s">
        <v>20</v>
      </c>
      <c r="E3" s="4" t="s">
        <v>21</v>
      </c>
      <c r="F3" s="4" t="s">
        <v>22</v>
      </c>
      <c r="G3" s="4"/>
      <c r="H3" s="4"/>
      <c r="I3" s="4">
        <v>3.3</v>
      </c>
      <c r="J3" s="4">
        <v>790</v>
      </c>
      <c r="K3" s="4">
        <v>316</v>
      </c>
      <c r="L3" s="4">
        <v>295</v>
      </c>
      <c r="M3" s="4">
        <v>35.700000000000003</v>
      </c>
      <c r="N3" s="4">
        <v>21.9</v>
      </c>
      <c r="O3" s="4">
        <v>135</v>
      </c>
      <c r="P3" s="4">
        <v>24</v>
      </c>
      <c r="Q3" s="4">
        <v>70</v>
      </c>
      <c r="R3" s="4">
        <v>71</v>
      </c>
      <c r="S3" s="4"/>
      <c r="T3" s="4"/>
      <c r="U3" s="4"/>
      <c r="V3" s="4"/>
      <c r="W3" s="4"/>
      <c r="X3" s="4"/>
      <c r="Y3" s="4"/>
      <c r="Z3" s="4" t="s">
        <v>23</v>
      </c>
      <c r="AA3" s="4" t="s">
        <v>23</v>
      </c>
      <c r="AB3" s="4">
        <v>201</v>
      </c>
      <c r="AC3" s="4">
        <v>202</v>
      </c>
      <c r="AD3" s="4"/>
      <c r="AE3" s="4" t="b">
        <v>1</v>
      </c>
      <c r="AF3" s="4" t="b">
        <v>1</v>
      </c>
      <c r="AG3" s="4" t="b">
        <v>1</v>
      </c>
      <c r="AH3" s="4" t="b">
        <v>1</v>
      </c>
      <c r="AI3" s="4" t="b">
        <v>1</v>
      </c>
      <c r="AJ3" s="4" t="b">
        <v>1</v>
      </c>
      <c r="AK3" s="4" t="b">
        <v>1</v>
      </c>
      <c r="AL3" s="4"/>
      <c r="AM3" s="4"/>
      <c r="AN3" s="4"/>
      <c r="AO3" s="5" t="s">
        <v>24</v>
      </c>
    </row>
    <row r="4" spans="1:41" ht="31" x14ac:dyDescent="0.2">
      <c r="A4" s="1">
        <v>2</v>
      </c>
      <c r="B4" s="2">
        <f t="shared" si="0"/>
        <v>31849</v>
      </c>
      <c r="C4" s="6"/>
      <c r="D4" s="4" t="s">
        <v>25</v>
      </c>
      <c r="E4" s="4" t="s">
        <v>21</v>
      </c>
      <c r="F4" s="4" t="s">
        <v>22</v>
      </c>
      <c r="G4" s="4"/>
      <c r="H4" s="4"/>
      <c r="I4" s="4">
        <v>3.5</v>
      </c>
      <c r="J4" s="4">
        <v>794</v>
      </c>
      <c r="K4" s="4">
        <v>313</v>
      </c>
      <c r="L4" s="4">
        <v>308</v>
      </c>
      <c r="M4" s="4">
        <v>35.700000000000003</v>
      </c>
      <c r="N4" s="4">
        <v>21.2</v>
      </c>
      <c r="O4" s="4">
        <v>130</v>
      </c>
      <c r="P4" s="4">
        <v>19.899999999999999</v>
      </c>
      <c r="Q4" s="4">
        <v>72</v>
      </c>
      <c r="R4" s="4">
        <v>67</v>
      </c>
      <c r="S4" s="4"/>
      <c r="T4" s="4"/>
      <c r="U4" s="4"/>
      <c r="V4" s="4"/>
      <c r="W4" s="4"/>
      <c r="X4" s="4"/>
      <c r="Y4" s="4"/>
      <c r="Z4" s="4" t="s">
        <v>26</v>
      </c>
      <c r="AA4" s="4" t="s">
        <v>26</v>
      </c>
      <c r="AB4" s="4">
        <v>102</v>
      </c>
      <c r="AC4" s="4">
        <v>101</v>
      </c>
      <c r="AD4" s="4"/>
      <c r="AE4" s="4" t="b">
        <v>1</v>
      </c>
      <c r="AF4" s="4" t="b">
        <v>1</v>
      </c>
      <c r="AG4" s="4" t="b">
        <v>1</v>
      </c>
      <c r="AH4" s="4" t="b">
        <v>1</v>
      </c>
      <c r="AI4" s="4" t="b">
        <v>1</v>
      </c>
      <c r="AJ4" s="4" t="b">
        <v>1</v>
      </c>
      <c r="AK4" s="4" t="b">
        <v>1</v>
      </c>
      <c r="AL4" s="4"/>
      <c r="AM4" s="4"/>
      <c r="AN4" s="4"/>
      <c r="AO4" s="4" t="s">
        <v>27</v>
      </c>
    </row>
    <row r="5" spans="1:41" ht="31" x14ac:dyDescent="0.2">
      <c r="A5" s="1">
        <v>3</v>
      </c>
      <c r="B5" s="2">
        <f t="shared" si="0"/>
        <v>31849</v>
      </c>
      <c r="C5" s="6"/>
      <c r="D5" s="4" t="s">
        <v>25</v>
      </c>
      <c r="E5" s="4" t="s">
        <v>21</v>
      </c>
      <c r="F5" s="4" t="s">
        <v>22</v>
      </c>
      <c r="G5" s="4"/>
      <c r="H5" s="4"/>
      <c r="I5" s="4">
        <v>3.4</v>
      </c>
      <c r="J5" s="4">
        <v>790</v>
      </c>
      <c r="K5" s="4">
        <v>303</v>
      </c>
      <c r="L5" s="4">
        <v>312</v>
      </c>
      <c r="M5" s="4">
        <v>36.6</v>
      </c>
      <c r="N5" s="4">
        <v>21.7</v>
      </c>
      <c r="O5" s="4">
        <v>121</v>
      </c>
      <c r="P5" s="4">
        <v>20.7</v>
      </c>
      <c r="Q5" s="4">
        <v>70</v>
      </c>
      <c r="R5" s="4">
        <v>71</v>
      </c>
      <c r="S5" s="4"/>
      <c r="T5" s="4"/>
      <c r="U5" s="4"/>
      <c r="V5" s="4"/>
      <c r="W5" s="4"/>
      <c r="X5" s="4"/>
      <c r="Y5" s="4"/>
      <c r="Z5" s="4" t="s">
        <v>28</v>
      </c>
      <c r="AA5" s="4" t="s">
        <v>29</v>
      </c>
      <c r="AB5" s="4">
        <v>302</v>
      </c>
      <c r="AC5" s="4">
        <v>301</v>
      </c>
      <c r="AD5" s="4"/>
      <c r="AE5" s="4" t="b">
        <v>1</v>
      </c>
      <c r="AF5" s="4" t="b">
        <v>1</v>
      </c>
      <c r="AG5" s="4" t="b">
        <v>1</v>
      </c>
      <c r="AH5" s="4" t="b">
        <v>1</v>
      </c>
      <c r="AI5" s="4" t="b">
        <v>1</v>
      </c>
      <c r="AJ5" s="4" t="b">
        <v>0</v>
      </c>
      <c r="AK5" s="4" t="b">
        <v>1</v>
      </c>
      <c r="AL5" s="4"/>
      <c r="AM5" s="4"/>
      <c r="AN5" s="4"/>
      <c r="AO5" s="4" t="s">
        <v>27</v>
      </c>
    </row>
    <row r="6" spans="1:41" ht="31" x14ac:dyDescent="0.2">
      <c r="A6" s="1">
        <v>4</v>
      </c>
      <c r="B6" s="2">
        <f t="shared" ref="B6:B9" si="1">DATE(1987,3,14)</f>
        <v>31850</v>
      </c>
      <c r="C6" s="6"/>
      <c r="D6" s="4" t="s">
        <v>25</v>
      </c>
      <c r="E6" s="4" t="s">
        <v>21</v>
      </c>
      <c r="F6" s="4" t="s">
        <v>22</v>
      </c>
      <c r="G6" s="4"/>
      <c r="H6" s="4"/>
      <c r="I6" s="4">
        <v>3.4</v>
      </c>
      <c r="J6" s="4">
        <v>732</v>
      </c>
      <c r="K6" s="4">
        <v>295</v>
      </c>
      <c r="L6" s="4">
        <v>308</v>
      </c>
      <c r="M6" s="4">
        <v>36.799999999999997</v>
      </c>
      <c r="N6" s="4">
        <v>215</v>
      </c>
      <c r="O6" s="4">
        <v>129</v>
      </c>
      <c r="P6" s="4">
        <v>18.899999999999999</v>
      </c>
      <c r="Q6" s="4">
        <v>70</v>
      </c>
      <c r="R6" s="4">
        <v>69</v>
      </c>
      <c r="S6" s="4"/>
      <c r="T6" s="4"/>
      <c r="U6" s="4"/>
      <c r="V6" s="4"/>
      <c r="W6" s="4"/>
      <c r="X6" s="4"/>
      <c r="Y6" s="4"/>
      <c r="Z6" s="4" t="s">
        <v>30</v>
      </c>
      <c r="AA6" s="4" t="s">
        <v>31</v>
      </c>
      <c r="AB6" s="4">
        <v>403</v>
      </c>
      <c r="AC6" s="7" t="s">
        <v>32</v>
      </c>
      <c r="AD6" s="4"/>
      <c r="AE6" s="4" t="b">
        <v>1</v>
      </c>
      <c r="AF6" s="4" t="b">
        <v>1</v>
      </c>
      <c r="AG6" s="4" t="b">
        <v>1</v>
      </c>
      <c r="AH6" s="4" t="b">
        <v>1</v>
      </c>
      <c r="AI6" s="4" t="b">
        <v>1</v>
      </c>
      <c r="AJ6" s="4" t="b">
        <v>1</v>
      </c>
      <c r="AK6" s="4" t="b">
        <v>1</v>
      </c>
      <c r="AL6" s="4"/>
      <c r="AM6" s="4"/>
      <c r="AN6" s="4"/>
      <c r="AO6" s="5" t="s">
        <v>33</v>
      </c>
    </row>
    <row r="7" spans="1:41" ht="31" x14ac:dyDescent="0.2">
      <c r="A7" s="1">
        <v>5</v>
      </c>
      <c r="B7" s="2">
        <f t="shared" si="1"/>
        <v>31850</v>
      </c>
      <c r="C7" s="6"/>
      <c r="D7" s="4" t="s">
        <v>25</v>
      </c>
      <c r="E7" s="4" t="s">
        <v>21</v>
      </c>
      <c r="F7" s="4" t="s">
        <v>22</v>
      </c>
      <c r="G7" s="4"/>
      <c r="H7" s="4"/>
      <c r="I7" s="4">
        <v>3.25</v>
      </c>
      <c r="J7" s="4">
        <v>720</v>
      </c>
      <c r="K7" s="4">
        <v>299</v>
      </c>
      <c r="L7" s="4">
        <v>300</v>
      </c>
      <c r="M7" s="4">
        <v>39.799999999999997</v>
      </c>
      <c r="N7" s="4">
        <v>23.2</v>
      </c>
      <c r="O7" s="4">
        <v>130</v>
      </c>
      <c r="P7" s="4">
        <v>23</v>
      </c>
      <c r="Q7" s="4">
        <v>71</v>
      </c>
      <c r="R7" s="4">
        <v>74</v>
      </c>
      <c r="S7" s="4"/>
      <c r="T7" s="4"/>
      <c r="U7" s="4"/>
      <c r="V7" s="4"/>
      <c r="W7" s="4"/>
      <c r="X7" s="4"/>
      <c r="Y7" s="4"/>
      <c r="Z7" s="4" t="s">
        <v>26</v>
      </c>
      <c r="AA7" s="4" t="s">
        <v>31</v>
      </c>
      <c r="AB7" s="7" t="s">
        <v>34</v>
      </c>
      <c r="AC7" s="7" t="s">
        <v>35</v>
      </c>
      <c r="AD7" s="4"/>
      <c r="AE7" s="4" t="b">
        <v>1</v>
      </c>
      <c r="AF7" s="4" t="b">
        <v>1</v>
      </c>
      <c r="AG7" s="4" t="b">
        <v>1</v>
      </c>
      <c r="AH7" s="4" t="b">
        <v>1</v>
      </c>
      <c r="AI7" s="4" t="b">
        <v>0</v>
      </c>
      <c r="AJ7" s="4" t="b">
        <v>1</v>
      </c>
      <c r="AK7" s="4" t="b">
        <v>1</v>
      </c>
      <c r="AL7" s="4"/>
      <c r="AM7" s="4"/>
      <c r="AN7" s="4"/>
      <c r="AO7" s="4"/>
    </row>
    <row r="8" spans="1:41" ht="31" x14ac:dyDescent="0.2">
      <c r="A8" s="1">
        <v>6</v>
      </c>
      <c r="B8" s="2">
        <f t="shared" si="1"/>
        <v>31850</v>
      </c>
      <c r="C8" s="6"/>
      <c r="D8" s="4" t="s">
        <v>25</v>
      </c>
      <c r="E8" s="4" t="s">
        <v>21</v>
      </c>
      <c r="F8" s="4" t="s">
        <v>22</v>
      </c>
      <c r="G8" s="4"/>
      <c r="H8" s="4"/>
      <c r="I8" s="4">
        <v>3.4</v>
      </c>
      <c r="J8" s="4">
        <v>771</v>
      </c>
      <c r="K8" s="4">
        <v>307</v>
      </c>
      <c r="L8" s="4">
        <v>304</v>
      </c>
      <c r="M8" s="4">
        <v>37.700000000000003</v>
      </c>
      <c r="N8" s="4">
        <v>20.6</v>
      </c>
      <c r="O8" s="4">
        <v>135</v>
      </c>
      <c r="P8" s="4">
        <v>21.4</v>
      </c>
      <c r="Q8" s="4">
        <v>70</v>
      </c>
      <c r="R8" s="4">
        <v>72</v>
      </c>
      <c r="S8" s="4"/>
      <c r="T8" s="4"/>
      <c r="U8" s="4"/>
      <c r="V8" s="4"/>
      <c r="W8" s="4"/>
      <c r="X8" s="4"/>
      <c r="Y8" s="4"/>
      <c r="Z8" s="4" t="s">
        <v>30</v>
      </c>
      <c r="AA8" s="4" t="s">
        <v>30</v>
      </c>
      <c r="AB8" s="4">
        <v>402</v>
      </c>
      <c r="AC8" s="4">
        <v>401</v>
      </c>
      <c r="AD8" s="4"/>
      <c r="AE8" s="4" t="b">
        <v>1</v>
      </c>
      <c r="AF8" s="4" t="b">
        <v>1</v>
      </c>
      <c r="AG8" s="4" t="b">
        <v>1</v>
      </c>
      <c r="AH8" s="4" t="b">
        <v>1</v>
      </c>
      <c r="AI8" s="4" t="b">
        <v>1</v>
      </c>
      <c r="AJ8" s="4" t="b">
        <v>0</v>
      </c>
      <c r="AK8" s="4" t="b">
        <v>1</v>
      </c>
      <c r="AL8" s="4"/>
      <c r="AM8" s="4"/>
      <c r="AN8" s="4"/>
      <c r="AO8" s="4"/>
    </row>
    <row r="9" spans="1:41" ht="31" x14ac:dyDescent="0.2">
      <c r="A9" s="1">
        <v>7</v>
      </c>
      <c r="B9" s="2">
        <f t="shared" si="1"/>
        <v>31850</v>
      </c>
      <c r="C9" s="6"/>
      <c r="D9" s="4" t="s">
        <v>25</v>
      </c>
      <c r="E9" s="4" t="s">
        <v>21</v>
      </c>
      <c r="F9" s="4" t="s">
        <v>22</v>
      </c>
      <c r="G9" s="4"/>
      <c r="H9" s="4"/>
      <c r="I9" s="4">
        <v>3.6</v>
      </c>
      <c r="J9" s="4">
        <v>770</v>
      </c>
      <c r="K9" s="4">
        <v>330</v>
      </c>
      <c r="L9" s="4">
        <v>320</v>
      </c>
      <c r="M9" s="4">
        <v>38</v>
      </c>
      <c r="N9" s="4">
        <v>20.8</v>
      </c>
      <c r="O9" s="4">
        <v>135</v>
      </c>
      <c r="P9" s="4">
        <v>23.7</v>
      </c>
      <c r="Q9" s="4">
        <v>70</v>
      </c>
      <c r="R9" s="4">
        <v>71</v>
      </c>
      <c r="S9" s="4"/>
      <c r="T9" s="4"/>
      <c r="U9" s="4"/>
      <c r="V9" s="4"/>
      <c r="W9" s="4"/>
      <c r="X9" s="4"/>
      <c r="Y9" s="4"/>
      <c r="Z9" s="4" t="s">
        <v>36</v>
      </c>
      <c r="AA9" s="4" t="s">
        <v>36</v>
      </c>
      <c r="AB9" s="4">
        <v>502</v>
      </c>
      <c r="AC9" s="4">
        <v>501</v>
      </c>
      <c r="AD9" s="4"/>
      <c r="AE9" s="4" t="b">
        <v>1</v>
      </c>
      <c r="AF9" s="4" t="b">
        <v>1</v>
      </c>
      <c r="AG9" s="4" t="b">
        <v>1</v>
      </c>
      <c r="AH9" s="4" t="b">
        <v>1</v>
      </c>
      <c r="AI9" s="4" t="b">
        <v>1</v>
      </c>
      <c r="AJ9" s="4" t="b">
        <v>1</v>
      </c>
      <c r="AK9" s="4" t="b">
        <v>1</v>
      </c>
      <c r="AL9" s="4"/>
      <c r="AM9" s="4"/>
      <c r="AN9" s="4"/>
      <c r="AO9" s="4"/>
    </row>
    <row r="10" spans="1:41" ht="31" x14ac:dyDescent="0.2">
      <c r="A10" s="1">
        <v>8</v>
      </c>
      <c r="B10" s="2">
        <f t="shared" ref="B10:B11" si="2">DATE(1987,3,27)</f>
        <v>31863</v>
      </c>
      <c r="C10" s="6"/>
      <c r="D10" s="4" t="s">
        <v>37</v>
      </c>
      <c r="E10" s="4" t="s">
        <v>21</v>
      </c>
      <c r="F10" s="4" t="s">
        <v>22</v>
      </c>
      <c r="G10" s="4"/>
      <c r="H10" s="4" t="s">
        <v>38</v>
      </c>
      <c r="I10" s="4">
        <v>3.4</v>
      </c>
      <c r="J10" s="4">
        <v>753</v>
      </c>
      <c r="K10" s="4">
        <v>316</v>
      </c>
      <c r="L10" s="4">
        <v>312</v>
      </c>
      <c r="M10" s="4">
        <v>36.700000000000003</v>
      </c>
      <c r="N10" s="4">
        <v>21.3</v>
      </c>
      <c r="O10" s="4">
        <v>138</v>
      </c>
      <c r="P10" s="4">
        <v>22.5</v>
      </c>
      <c r="Q10" s="4">
        <v>70</v>
      </c>
      <c r="R10" s="4">
        <v>71</v>
      </c>
      <c r="S10" s="4" t="s">
        <v>29</v>
      </c>
      <c r="T10" s="4"/>
      <c r="U10" s="4"/>
      <c r="V10" s="4"/>
      <c r="W10" s="4"/>
      <c r="X10" s="4"/>
      <c r="Y10" s="4"/>
      <c r="Z10" s="4" t="s">
        <v>30</v>
      </c>
      <c r="AA10" s="4" t="s">
        <v>26</v>
      </c>
      <c r="AB10" s="4">
        <v>450</v>
      </c>
      <c r="AC10" s="4">
        <v>110</v>
      </c>
      <c r="AD10" s="4"/>
      <c r="AE10" s="4" t="b">
        <v>1</v>
      </c>
      <c r="AF10" s="4" t="b">
        <v>1</v>
      </c>
      <c r="AG10" s="4" t="b">
        <v>1</v>
      </c>
      <c r="AH10" s="4" t="b">
        <v>1</v>
      </c>
      <c r="AI10" s="4" t="b">
        <v>0</v>
      </c>
      <c r="AJ10" s="4" t="b">
        <v>1</v>
      </c>
      <c r="AK10" s="4" t="b">
        <v>1</v>
      </c>
      <c r="AL10" s="4"/>
      <c r="AM10" s="4"/>
      <c r="AN10" s="4"/>
      <c r="AO10" s="4" t="s">
        <v>39</v>
      </c>
    </row>
    <row r="11" spans="1:41" ht="31" x14ac:dyDescent="0.2">
      <c r="A11" s="1">
        <v>9</v>
      </c>
      <c r="B11" s="2">
        <f t="shared" si="2"/>
        <v>31863</v>
      </c>
      <c r="C11" s="6"/>
      <c r="D11" s="4" t="s">
        <v>40</v>
      </c>
      <c r="E11" s="4" t="s">
        <v>41</v>
      </c>
      <c r="F11" s="4" t="s">
        <v>22</v>
      </c>
      <c r="G11" s="4"/>
      <c r="H11" s="4" t="s">
        <v>38</v>
      </c>
      <c r="I11" s="4">
        <v>2.75</v>
      </c>
      <c r="J11" s="4">
        <v>720</v>
      </c>
      <c r="K11" s="4">
        <v>230</v>
      </c>
      <c r="L11" s="4">
        <v>290</v>
      </c>
      <c r="M11" s="4">
        <v>39</v>
      </c>
      <c r="N11" s="4">
        <v>22.1</v>
      </c>
      <c r="O11" s="4">
        <v>137</v>
      </c>
      <c r="P11" s="4">
        <v>21.4</v>
      </c>
      <c r="Q11" s="4">
        <v>69</v>
      </c>
      <c r="R11" s="4">
        <v>72</v>
      </c>
      <c r="S11" s="4" t="s">
        <v>42</v>
      </c>
      <c r="T11" s="4"/>
      <c r="U11" s="4"/>
      <c r="V11" s="4"/>
      <c r="W11" s="4"/>
      <c r="X11" s="4"/>
      <c r="Y11" s="4"/>
      <c r="Z11" s="4" t="s">
        <v>30</v>
      </c>
      <c r="AA11" s="4" t="s">
        <v>23</v>
      </c>
      <c r="AB11" s="4">
        <v>410</v>
      </c>
      <c r="AC11" s="4">
        <v>209</v>
      </c>
      <c r="AD11" s="4"/>
      <c r="AE11" s="4" t="b">
        <v>1</v>
      </c>
      <c r="AF11" s="4" t="b">
        <v>1</v>
      </c>
      <c r="AG11" s="4" t="b">
        <v>1</v>
      </c>
      <c r="AH11" s="4" t="b">
        <v>1</v>
      </c>
      <c r="AI11" s="4" t="b">
        <v>0</v>
      </c>
      <c r="AJ11" s="4" t="b">
        <v>1</v>
      </c>
      <c r="AK11" s="4" t="b">
        <v>1</v>
      </c>
      <c r="AL11" s="4"/>
      <c r="AM11" s="4"/>
      <c r="AN11" s="4"/>
      <c r="AO11" s="4" t="s">
        <v>43</v>
      </c>
    </row>
    <row r="12" spans="1:41" ht="31" x14ac:dyDescent="0.2">
      <c r="A12" s="1">
        <v>10</v>
      </c>
      <c r="B12" s="2">
        <f>DATE(1987,3,28)</f>
        <v>31864</v>
      </c>
      <c r="C12" s="6"/>
      <c r="D12" s="4" t="s">
        <v>40</v>
      </c>
      <c r="E12" s="4" t="s">
        <v>41</v>
      </c>
      <c r="F12" s="4" t="s">
        <v>22</v>
      </c>
      <c r="G12" s="4"/>
      <c r="H12" s="4" t="s">
        <v>38</v>
      </c>
      <c r="I12" s="4">
        <v>2.5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 t="s">
        <v>44</v>
      </c>
      <c r="AA12" s="4" t="s">
        <v>23</v>
      </c>
      <c r="AB12" s="4">
        <v>410</v>
      </c>
      <c r="AC12" s="4">
        <v>209</v>
      </c>
      <c r="AD12" s="4"/>
      <c r="AE12" s="4" t="b">
        <v>0</v>
      </c>
      <c r="AF12" s="4" t="b">
        <v>0</v>
      </c>
      <c r="AG12" s="4" t="b">
        <v>0</v>
      </c>
      <c r="AH12" s="4" t="b">
        <v>0</v>
      </c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 t="s">
        <v>13</v>
      </c>
    </row>
    <row r="13" spans="1:41" ht="46" x14ac:dyDescent="0.2">
      <c r="A13" s="1">
        <v>11</v>
      </c>
      <c r="B13" s="2">
        <f>DATE(1987,3,27)</f>
        <v>31863</v>
      </c>
      <c r="C13" s="6"/>
      <c r="D13" s="4" t="s">
        <v>40</v>
      </c>
      <c r="E13" s="4" t="s">
        <v>21</v>
      </c>
      <c r="F13" s="4" t="s">
        <v>22</v>
      </c>
      <c r="G13" s="4"/>
      <c r="H13" s="4"/>
      <c r="I13" s="4">
        <v>3.4</v>
      </c>
      <c r="J13" s="4">
        <v>777.875</v>
      </c>
      <c r="K13" s="4">
        <v>323.85000000000002</v>
      </c>
      <c r="L13" s="4">
        <v>339.85199999999998</v>
      </c>
      <c r="M13" s="4">
        <v>46.566699999999997</v>
      </c>
      <c r="N13" s="4"/>
      <c r="O13" s="4">
        <v>165.1</v>
      </c>
      <c r="P13" s="4">
        <v>22.225000000000001</v>
      </c>
      <c r="Q13" s="4">
        <v>57.15</v>
      </c>
      <c r="R13" s="4">
        <v>71.4375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b">
        <v>0</v>
      </c>
      <c r="AF13" s="4" t="b">
        <v>0</v>
      </c>
      <c r="AG13" s="4" t="b">
        <v>0</v>
      </c>
      <c r="AH13" s="4" t="b">
        <v>0</v>
      </c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 t="s">
        <v>45</v>
      </c>
    </row>
    <row r="14" spans="1:41" ht="106" x14ac:dyDescent="0.2">
      <c r="A14" s="1">
        <v>12</v>
      </c>
      <c r="B14" s="2">
        <f t="shared" ref="B14:B17" si="3">DATE(1987,4,4)</f>
        <v>31871</v>
      </c>
      <c r="C14" s="6"/>
      <c r="D14" s="4" t="s">
        <v>46</v>
      </c>
      <c r="E14" s="4" t="s">
        <v>47</v>
      </c>
      <c r="F14" s="4" t="s">
        <v>22</v>
      </c>
      <c r="G14" s="4"/>
      <c r="H14" s="4"/>
      <c r="I14" s="4">
        <v>3.2</v>
      </c>
      <c r="J14" s="4">
        <v>750</v>
      </c>
      <c r="K14" s="4">
        <v>325</v>
      </c>
      <c r="L14" s="4">
        <v>299</v>
      </c>
      <c r="M14" s="4">
        <v>36</v>
      </c>
      <c r="N14" s="4">
        <v>17.45</v>
      </c>
      <c r="O14" s="4">
        <v>136</v>
      </c>
      <c r="P14" s="4">
        <v>25.66</v>
      </c>
      <c r="Q14" s="4">
        <v>67</v>
      </c>
      <c r="R14" s="4">
        <v>65</v>
      </c>
      <c r="S14" s="4" t="s">
        <v>42</v>
      </c>
      <c r="T14" s="4"/>
      <c r="U14" s="4" t="s">
        <v>48</v>
      </c>
      <c r="V14" s="4"/>
      <c r="W14" s="4"/>
      <c r="X14" s="4"/>
      <c r="Y14" s="4"/>
      <c r="Z14" s="4" t="s">
        <v>26</v>
      </c>
      <c r="AA14" s="4" t="s">
        <v>23</v>
      </c>
      <c r="AB14" s="7" t="s">
        <v>49</v>
      </c>
      <c r="AC14" s="7" t="s">
        <v>50</v>
      </c>
      <c r="AD14" s="4"/>
      <c r="AE14" s="4" t="b">
        <v>1</v>
      </c>
      <c r="AF14" s="4" t="b">
        <v>1</v>
      </c>
      <c r="AG14" s="4" t="b">
        <v>1</v>
      </c>
      <c r="AH14" s="4" t="b">
        <v>1</v>
      </c>
      <c r="AI14" s="4" t="b">
        <v>0</v>
      </c>
      <c r="AJ14" s="4" t="b">
        <v>1</v>
      </c>
      <c r="AK14" s="4" t="b">
        <v>0</v>
      </c>
      <c r="AL14" s="4" t="s">
        <v>98</v>
      </c>
      <c r="AM14" s="4"/>
      <c r="AN14" s="4"/>
      <c r="AO14" s="4" t="s">
        <v>74</v>
      </c>
    </row>
    <row r="15" spans="1:41" ht="91" x14ac:dyDescent="0.2">
      <c r="A15" s="1">
        <v>13</v>
      </c>
      <c r="B15" s="2">
        <f t="shared" si="3"/>
        <v>31871</v>
      </c>
      <c r="C15" s="6"/>
      <c r="D15" s="4" t="s">
        <v>46</v>
      </c>
      <c r="E15" s="4" t="s">
        <v>41</v>
      </c>
      <c r="F15" s="4" t="s">
        <v>22</v>
      </c>
      <c r="G15" s="4"/>
      <c r="H15" s="4"/>
      <c r="I15" s="4">
        <v>2.7</v>
      </c>
      <c r="J15" s="4">
        <v>607</v>
      </c>
      <c r="K15" s="4">
        <v>271</v>
      </c>
      <c r="L15" s="4">
        <v>291</v>
      </c>
      <c r="M15" s="4">
        <v>38.01</v>
      </c>
      <c r="N15" s="4">
        <v>20.77</v>
      </c>
      <c r="O15" s="4">
        <v>140</v>
      </c>
      <c r="P15" s="4">
        <v>22.4</v>
      </c>
      <c r="Q15" s="4">
        <v>70</v>
      </c>
      <c r="R15" s="4">
        <v>64</v>
      </c>
      <c r="S15" s="4" t="s">
        <v>42</v>
      </c>
      <c r="T15" s="4"/>
      <c r="U15" s="4" t="s">
        <v>51</v>
      </c>
      <c r="V15" s="4"/>
      <c r="W15" s="4"/>
      <c r="X15" s="4"/>
      <c r="Y15" s="4"/>
      <c r="Z15" s="4" t="s">
        <v>29</v>
      </c>
      <c r="AA15" s="4" t="s">
        <v>23</v>
      </c>
      <c r="AB15" s="7" t="s">
        <v>52</v>
      </c>
      <c r="AC15" s="7" t="s">
        <v>53</v>
      </c>
      <c r="AD15" s="4"/>
      <c r="AE15" s="4" t="b">
        <v>1</v>
      </c>
      <c r="AF15" s="4" t="b">
        <v>1</v>
      </c>
      <c r="AG15" s="4" t="b">
        <v>1</v>
      </c>
      <c r="AH15" s="4" t="b">
        <v>1</v>
      </c>
      <c r="AI15" s="4" t="b">
        <v>0</v>
      </c>
      <c r="AJ15" s="4" t="b">
        <v>1</v>
      </c>
      <c r="AK15" s="4" t="b">
        <v>0</v>
      </c>
      <c r="AL15" s="4" t="s">
        <v>54</v>
      </c>
      <c r="AM15" s="4"/>
      <c r="AN15" s="4"/>
      <c r="AO15" s="4" t="s">
        <v>55</v>
      </c>
    </row>
    <row r="16" spans="1:41" ht="61" x14ac:dyDescent="0.2">
      <c r="A16" s="1">
        <v>14</v>
      </c>
      <c r="B16" s="2">
        <f t="shared" si="3"/>
        <v>31871</v>
      </c>
      <c r="C16" s="6"/>
      <c r="D16" s="4" t="s">
        <v>46</v>
      </c>
      <c r="E16" s="4" t="s">
        <v>21</v>
      </c>
      <c r="F16" s="4" t="s">
        <v>22</v>
      </c>
      <c r="G16" s="4"/>
      <c r="H16" s="4"/>
      <c r="I16" s="4">
        <v>3.4</v>
      </c>
      <c r="J16" s="4">
        <v>751</v>
      </c>
      <c r="K16" s="4">
        <v>329</v>
      </c>
      <c r="L16" s="4">
        <v>309</v>
      </c>
      <c r="M16" s="4">
        <v>39.96</v>
      </c>
      <c r="N16" s="4">
        <v>20.88</v>
      </c>
      <c r="O16" s="4">
        <v>150</v>
      </c>
      <c r="P16" s="4">
        <v>27.36</v>
      </c>
      <c r="Q16" s="4">
        <v>72</v>
      </c>
      <c r="R16" s="4">
        <v>65</v>
      </c>
      <c r="S16" s="4" t="s">
        <v>48</v>
      </c>
      <c r="T16" s="4"/>
      <c r="U16" s="4" t="s">
        <v>56</v>
      </c>
      <c r="V16" s="4"/>
      <c r="W16" s="4"/>
      <c r="X16" s="4"/>
      <c r="Y16" s="4"/>
      <c r="Z16" s="4" t="s">
        <v>36</v>
      </c>
      <c r="AA16" s="4" t="s">
        <v>29</v>
      </c>
      <c r="AB16" s="7" t="s">
        <v>57</v>
      </c>
      <c r="AC16" s="7" t="s">
        <v>58</v>
      </c>
      <c r="AD16" s="4"/>
      <c r="AE16" s="4" t="b">
        <v>1</v>
      </c>
      <c r="AF16" s="4" t="b">
        <v>1</v>
      </c>
      <c r="AG16" s="4" t="b">
        <v>1</v>
      </c>
      <c r="AH16" s="4" t="b">
        <v>1</v>
      </c>
      <c r="AI16" s="4" t="b">
        <v>0</v>
      </c>
      <c r="AJ16" s="4" t="b">
        <v>1</v>
      </c>
      <c r="AK16" s="4" t="b">
        <v>0</v>
      </c>
      <c r="AL16" s="4" t="s">
        <v>59</v>
      </c>
      <c r="AM16" s="4"/>
      <c r="AN16" s="4"/>
      <c r="AO16" s="4" t="s">
        <v>60</v>
      </c>
    </row>
    <row r="17" spans="1:41" ht="46" x14ac:dyDescent="0.2">
      <c r="A17" s="1">
        <v>15</v>
      </c>
      <c r="B17" s="2">
        <f t="shared" si="3"/>
        <v>31871</v>
      </c>
      <c r="C17" s="6"/>
      <c r="D17" s="4" t="s">
        <v>40</v>
      </c>
      <c r="E17" s="4" t="s">
        <v>41</v>
      </c>
      <c r="F17" s="4" t="s">
        <v>22</v>
      </c>
      <c r="G17" s="4"/>
      <c r="H17" s="4"/>
      <c r="I17" s="4">
        <v>2.6</v>
      </c>
      <c r="J17" s="4">
        <v>685</v>
      </c>
      <c r="K17" s="4">
        <v>266</v>
      </c>
      <c r="L17" s="4">
        <v>303</v>
      </c>
      <c r="M17" s="4">
        <v>38.78</v>
      </c>
      <c r="N17" s="4">
        <v>20.25</v>
      </c>
      <c r="O17" s="4">
        <v>135</v>
      </c>
      <c r="P17" s="4">
        <v>21.71</v>
      </c>
      <c r="Q17" s="4">
        <v>67</v>
      </c>
      <c r="R17" s="4">
        <v>65</v>
      </c>
      <c r="S17" s="4" t="s">
        <v>51</v>
      </c>
      <c r="T17" s="4"/>
      <c r="U17" s="4" t="s">
        <v>42</v>
      </c>
      <c r="V17" s="4"/>
      <c r="W17" s="4"/>
      <c r="X17" s="4"/>
      <c r="Y17" s="4"/>
      <c r="Z17" s="4" t="s">
        <v>29</v>
      </c>
      <c r="AA17" s="4" t="s">
        <v>36</v>
      </c>
      <c r="AB17" s="7" t="s">
        <v>61</v>
      </c>
      <c r="AC17" s="7" t="s">
        <v>62</v>
      </c>
      <c r="AD17" s="4"/>
      <c r="AE17" s="4" t="b">
        <v>1</v>
      </c>
      <c r="AF17" s="4" t="b">
        <v>1</v>
      </c>
      <c r="AG17" s="4" t="b">
        <v>1</v>
      </c>
      <c r="AH17" s="4" t="b">
        <v>1</v>
      </c>
      <c r="AI17" s="4" t="b">
        <v>0</v>
      </c>
      <c r="AJ17" s="4" t="b">
        <v>1</v>
      </c>
      <c r="AK17" s="5" t="b">
        <v>1</v>
      </c>
      <c r="AL17" s="4" t="s">
        <v>63</v>
      </c>
      <c r="AM17" s="4"/>
      <c r="AN17" s="4"/>
      <c r="AO17" s="4" t="s">
        <v>75</v>
      </c>
    </row>
    <row r="18" spans="1:41" ht="31" x14ac:dyDescent="0.2">
      <c r="A18" s="1">
        <v>16</v>
      </c>
      <c r="B18" s="2">
        <f t="shared" ref="B18:B23" si="4">DATE(1987,4,19)</f>
        <v>31886</v>
      </c>
      <c r="C18" s="6">
        <v>0.34375</v>
      </c>
      <c r="D18" s="4" t="s">
        <v>40</v>
      </c>
      <c r="E18" s="4" t="s">
        <v>64</v>
      </c>
      <c r="F18" s="4" t="s">
        <v>22</v>
      </c>
      <c r="G18" s="4"/>
      <c r="H18" s="4"/>
      <c r="I18" s="4">
        <v>3.1</v>
      </c>
      <c r="J18" s="4">
        <v>730</v>
      </c>
      <c r="K18" s="4">
        <v>239</v>
      </c>
      <c r="L18" s="4">
        <v>304</v>
      </c>
      <c r="M18" s="4">
        <v>37.6</v>
      </c>
      <c r="N18" s="4">
        <v>22.1</v>
      </c>
      <c r="O18" s="4">
        <v>132</v>
      </c>
      <c r="P18" s="4">
        <v>21.4</v>
      </c>
      <c r="Q18" s="4">
        <v>70</v>
      </c>
      <c r="R18" s="4">
        <v>71</v>
      </c>
      <c r="S18" s="4" t="s">
        <v>48</v>
      </c>
      <c r="T18" s="4">
        <v>0</v>
      </c>
      <c r="U18" s="4" t="s">
        <v>42</v>
      </c>
      <c r="V18" s="4">
        <v>0</v>
      </c>
      <c r="W18" s="4" t="s">
        <v>65</v>
      </c>
      <c r="X18" s="8" t="s">
        <v>66</v>
      </c>
      <c r="Y18" s="8" t="s">
        <v>66</v>
      </c>
      <c r="Z18" s="4" t="s">
        <v>29</v>
      </c>
      <c r="AA18" s="4" t="s">
        <v>30</v>
      </c>
      <c r="AB18" s="9">
        <v>390</v>
      </c>
      <c r="AC18" s="9">
        <v>482</v>
      </c>
      <c r="AD18" s="4"/>
      <c r="AE18" s="4" t="b">
        <v>1</v>
      </c>
      <c r="AF18" s="4" t="b">
        <v>1</v>
      </c>
      <c r="AG18" s="4" t="b">
        <v>1</v>
      </c>
      <c r="AH18" s="4" t="b">
        <v>1</v>
      </c>
      <c r="AI18" s="4" t="b">
        <v>0</v>
      </c>
      <c r="AJ18" s="4" t="b">
        <v>1</v>
      </c>
      <c r="AK18" s="4" t="b">
        <v>1</v>
      </c>
      <c r="AL18" s="4"/>
      <c r="AM18" s="4"/>
      <c r="AN18" s="4"/>
      <c r="AO18" s="4" t="s">
        <v>67</v>
      </c>
    </row>
    <row r="19" spans="1:41" ht="31" x14ac:dyDescent="0.2">
      <c r="A19" s="1">
        <v>17</v>
      </c>
      <c r="B19" s="2">
        <f t="shared" si="4"/>
        <v>31886</v>
      </c>
      <c r="C19" s="6"/>
      <c r="D19" s="4" t="s">
        <v>40</v>
      </c>
      <c r="E19" s="4" t="s">
        <v>64</v>
      </c>
      <c r="F19" s="4" t="s">
        <v>22</v>
      </c>
      <c r="G19" s="4"/>
      <c r="H19" s="4" t="s">
        <v>38</v>
      </c>
      <c r="I19" s="4">
        <v>2.8</v>
      </c>
      <c r="J19" s="4">
        <v>732</v>
      </c>
      <c r="K19" s="4">
        <v>231</v>
      </c>
      <c r="L19" s="4">
        <v>309</v>
      </c>
      <c r="M19" s="4">
        <v>38.9</v>
      </c>
      <c r="N19" s="4">
        <v>21</v>
      </c>
      <c r="O19" s="4">
        <v>125</v>
      </c>
      <c r="P19" s="4">
        <v>23.3</v>
      </c>
      <c r="Q19" s="4">
        <v>70</v>
      </c>
      <c r="R19" s="4">
        <v>72</v>
      </c>
      <c r="S19" s="4" t="s">
        <v>48</v>
      </c>
      <c r="T19" s="4">
        <v>0</v>
      </c>
      <c r="U19" s="4" t="s">
        <v>68</v>
      </c>
      <c r="V19" s="4">
        <v>0</v>
      </c>
      <c r="W19" s="4" t="s">
        <v>65</v>
      </c>
      <c r="X19" s="8" t="s">
        <v>66</v>
      </c>
      <c r="Y19" s="8" t="s">
        <v>66</v>
      </c>
      <c r="Z19" s="4" t="s">
        <v>23</v>
      </c>
      <c r="AA19" s="4" t="s">
        <v>30</v>
      </c>
      <c r="AB19" s="9">
        <v>251</v>
      </c>
      <c r="AC19" s="9">
        <v>479</v>
      </c>
      <c r="AD19" s="4"/>
      <c r="AE19" s="4" t="b">
        <v>1</v>
      </c>
      <c r="AF19" s="4" t="b">
        <v>1</v>
      </c>
      <c r="AG19" s="4" t="b">
        <v>1</v>
      </c>
      <c r="AH19" s="4" t="b">
        <v>1</v>
      </c>
      <c r="AI19" s="4" t="b">
        <v>0</v>
      </c>
      <c r="AJ19" s="4" t="b">
        <v>1</v>
      </c>
      <c r="AK19" s="4" t="b">
        <v>1</v>
      </c>
      <c r="AL19" s="4"/>
      <c r="AM19" s="4"/>
      <c r="AN19" s="4"/>
      <c r="AO19" s="4"/>
    </row>
    <row r="20" spans="1:41" ht="31" x14ac:dyDescent="0.2">
      <c r="A20" s="1">
        <v>18</v>
      </c>
      <c r="B20" s="2">
        <f t="shared" si="4"/>
        <v>31886</v>
      </c>
      <c r="C20" s="6">
        <v>0.3263888888888889</v>
      </c>
      <c r="D20" s="4" t="s">
        <v>40</v>
      </c>
      <c r="E20" s="4" t="s">
        <v>64</v>
      </c>
      <c r="F20" s="4" t="s">
        <v>22</v>
      </c>
      <c r="G20" s="4"/>
      <c r="H20" s="4" t="s">
        <v>38</v>
      </c>
      <c r="I20" s="4">
        <v>2.6</v>
      </c>
      <c r="J20" s="4">
        <v>700</v>
      </c>
      <c r="K20" s="4">
        <v>216</v>
      </c>
      <c r="L20" s="4">
        <v>299</v>
      </c>
      <c r="M20" s="4">
        <v>36.700000000000003</v>
      </c>
      <c r="N20" s="4">
        <v>23.7</v>
      </c>
      <c r="O20" s="4">
        <v>132</v>
      </c>
      <c r="P20" s="4">
        <v>21</v>
      </c>
      <c r="Q20" s="4">
        <v>71</v>
      </c>
      <c r="R20" s="4">
        <v>65</v>
      </c>
      <c r="S20" s="4" t="s">
        <v>42</v>
      </c>
      <c r="T20" s="4">
        <v>0</v>
      </c>
      <c r="U20" s="4" t="s">
        <v>42</v>
      </c>
      <c r="V20" s="4">
        <v>0</v>
      </c>
      <c r="W20" s="4" t="s">
        <v>65</v>
      </c>
      <c r="X20" s="4" t="s">
        <v>65</v>
      </c>
      <c r="Y20" s="8" t="s">
        <v>66</v>
      </c>
      <c r="Z20" s="4" t="s">
        <v>26</v>
      </c>
      <c r="AA20" s="4" t="s">
        <v>30</v>
      </c>
      <c r="AB20" s="9">
        <v>181</v>
      </c>
      <c r="AC20" s="9">
        <v>480</v>
      </c>
      <c r="AD20" s="4"/>
      <c r="AE20" s="4" t="b">
        <v>0</v>
      </c>
      <c r="AF20" s="4" t="b">
        <v>0</v>
      </c>
      <c r="AG20" s="4" t="b">
        <v>0</v>
      </c>
      <c r="AH20" s="4" t="b">
        <v>1</v>
      </c>
      <c r="AI20" s="4" t="b">
        <v>0</v>
      </c>
      <c r="AJ20" s="4" t="b">
        <v>1</v>
      </c>
      <c r="AK20" s="4" t="b">
        <v>1</v>
      </c>
      <c r="AL20" s="4"/>
      <c r="AM20" s="4"/>
      <c r="AN20" s="4"/>
      <c r="AO20" s="4"/>
    </row>
    <row r="21" spans="1:41" ht="31" x14ac:dyDescent="0.2">
      <c r="A21" s="1">
        <v>19</v>
      </c>
      <c r="B21" s="2">
        <f t="shared" si="4"/>
        <v>31886</v>
      </c>
      <c r="C21" s="6">
        <v>0.3125</v>
      </c>
      <c r="D21" s="4" t="s">
        <v>40</v>
      </c>
      <c r="E21" s="4" t="s">
        <v>64</v>
      </c>
      <c r="F21" s="4" t="s">
        <v>22</v>
      </c>
      <c r="G21" s="4"/>
      <c r="H21" s="4" t="s">
        <v>38</v>
      </c>
      <c r="I21" s="4">
        <v>2.7</v>
      </c>
      <c r="J21" s="4">
        <v>715</v>
      </c>
      <c r="K21" s="4">
        <v>234</v>
      </c>
      <c r="L21" s="4">
        <v>287</v>
      </c>
      <c r="M21" s="4">
        <v>38.5</v>
      </c>
      <c r="N21" s="4">
        <v>21.4</v>
      </c>
      <c r="O21" s="4">
        <v>131</v>
      </c>
      <c r="P21" s="4">
        <v>24.5</v>
      </c>
      <c r="Q21" s="4">
        <v>69</v>
      </c>
      <c r="R21" s="4">
        <v>69</v>
      </c>
      <c r="S21" s="4" t="s">
        <v>29</v>
      </c>
      <c r="T21" s="4">
        <v>0</v>
      </c>
      <c r="U21" s="4" t="s">
        <v>42</v>
      </c>
      <c r="V21" s="4">
        <v>0</v>
      </c>
      <c r="W21" s="4" t="s">
        <v>65</v>
      </c>
      <c r="X21" s="8" t="s">
        <v>66</v>
      </c>
      <c r="Y21" s="8" t="s">
        <v>66</v>
      </c>
      <c r="Z21" s="4" t="s">
        <v>30</v>
      </c>
      <c r="AA21" s="4" t="s">
        <v>29</v>
      </c>
      <c r="AB21" s="9">
        <v>481</v>
      </c>
      <c r="AC21" s="9">
        <v>388</v>
      </c>
      <c r="AD21" s="4"/>
      <c r="AE21" s="4" t="b">
        <v>1</v>
      </c>
      <c r="AF21" s="4" t="b">
        <v>1</v>
      </c>
      <c r="AG21" s="4" t="b">
        <v>1</v>
      </c>
      <c r="AH21" s="4" t="b">
        <v>1</v>
      </c>
      <c r="AI21" s="4" t="b">
        <v>0</v>
      </c>
      <c r="AJ21" s="4" t="b">
        <v>1</v>
      </c>
      <c r="AK21" s="4" t="b">
        <v>1</v>
      </c>
      <c r="AL21" s="4"/>
      <c r="AM21" s="4"/>
      <c r="AN21" s="4"/>
      <c r="AO21" s="4"/>
    </row>
    <row r="22" spans="1:41" ht="31" x14ac:dyDescent="0.2">
      <c r="A22" s="1">
        <v>20</v>
      </c>
      <c r="B22" s="2">
        <f t="shared" si="4"/>
        <v>31886</v>
      </c>
      <c r="C22" s="6">
        <v>0.2986111111111111</v>
      </c>
      <c r="D22" s="4" t="s">
        <v>40</v>
      </c>
      <c r="E22" s="4" t="s">
        <v>47</v>
      </c>
      <c r="F22" s="4" t="s">
        <v>22</v>
      </c>
      <c r="G22" s="4"/>
      <c r="H22" s="4" t="s">
        <v>38</v>
      </c>
      <c r="I22" s="4">
        <v>3.05</v>
      </c>
      <c r="J22" s="4">
        <v>763</v>
      </c>
      <c r="K22" s="4">
        <v>280</v>
      </c>
      <c r="L22" s="4">
        <v>296</v>
      </c>
      <c r="M22" s="4">
        <v>37.700000000000003</v>
      </c>
      <c r="N22" s="4">
        <v>21.1</v>
      </c>
      <c r="O22" s="4">
        <v>132</v>
      </c>
      <c r="P22" s="4">
        <v>23.2</v>
      </c>
      <c r="Q22" s="4">
        <v>70</v>
      </c>
      <c r="R22" s="4">
        <v>68</v>
      </c>
      <c r="S22" s="4" t="s">
        <v>48</v>
      </c>
      <c r="T22" s="4">
        <v>0</v>
      </c>
      <c r="U22" s="4" t="s">
        <v>48</v>
      </c>
      <c r="V22" s="4">
        <v>0</v>
      </c>
      <c r="W22" s="4" t="s">
        <v>65</v>
      </c>
      <c r="X22" s="8" t="s">
        <v>66</v>
      </c>
      <c r="Y22" s="8" t="s">
        <v>66</v>
      </c>
      <c r="Z22" s="4" t="s">
        <v>30</v>
      </c>
      <c r="AA22" s="4" t="s">
        <v>23</v>
      </c>
      <c r="AB22" s="9">
        <v>478</v>
      </c>
      <c r="AC22" s="9">
        <v>252</v>
      </c>
      <c r="AD22" s="4"/>
      <c r="AE22" s="4" t="b">
        <v>1</v>
      </c>
      <c r="AF22" s="4" t="b">
        <v>1</v>
      </c>
      <c r="AG22" s="4" t="b">
        <v>1</v>
      </c>
      <c r="AH22" s="4" t="b">
        <v>1</v>
      </c>
      <c r="AI22" s="4" t="b">
        <v>0</v>
      </c>
      <c r="AJ22" s="4" t="b">
        <v>1</v>
      </c>
      <c r="AK22" s="4" t="b">
        <v>1</v>
      </c>
      <c r="AL22" s="4"/>
      <c r="AM22" s="4"/>
      <c r="AN22" s="4"/>
      <c r="AO22" s="4"/>
    </row>
    <row r="23" spans="1:41" ht="31" x14ac:dyDescent="0.2">
      <c r="A23" s="1">
        <v>21</v>
      </c>
      <c r="B23" s="2">
        <f t="shared" si="4"/>
        <v>31886</v>
      </c>
      <c r="C23" s="6">
        <v>0.3125</v>
      </c>
      <c r="D23" s="4" t="s">
        <v>40</v>
      </c>
      <c r="E23" s="4" t="s">
        <v>47</v>
      </c>
      <c r="F23" s="4" t="s">
        <v>22</v>
      </c>
      <c r="G23" s="4"/>
      <c r="H23" s="4" t="s">
        <v>38</v>
      </c>
      <c r="I23" s="4">
        <v>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0</v>
      </c>
      <c r="W23" s="4"/>
      <c r="X23" s="4"/>
      <c r="Y23" s="4"/>
      <c r="Z23" s="4" t="s">
        <v>29</v>
      </c>
      <c r="AA23" s="4" t="s">
        <v>29</v>
      </c>
      <c r="AB23" s="9">
        <v>302</v>
      </c>
      <c r="AC23" s="9">
        <v>301</v>
      </c>
      <c r="AD23" s="4"/>
      <c r="AE23" s="4" t="b">
        <v>0</v>
      </c>
      <c r="AF23" s="4" t="b">
        <v>0</v>
      </c>
      <c r="AG23" s="4" t="b">
        <v>0</v>
      </c>
      <c r="AH23" s="4" t="b">
        <v>0</v>
      </c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 t="s">
        <v>13</v>
      </c>
    </row>
    <row r="24" spans="1:41" ht="46" x14ac:dyDescent="0.2">
      <c r="A24" s="1">
        <v>22</v>
      </c>
      <c r="B24" s="2">
        <f t="shared" ref="B24:B25" si="5">DATE(1987,3,29)</f>
        <v>31865</v>
      </c>
      <c r="C24" s="6"/>
      <c r="D24" s="4" t="s">
        <v>40</v>
      </c>
      <c r="E24" s="4" t="s">
        <v>47</v>
      </c>
      <c r="F24" s="4" t="s">
        <v>69</v>
      </c>
      <c r="G24" s="4"/>
      <c r="H24" s="4"/>
      <c r="I24" s="4">
        <v>1.8</v>
      </c>
      <c r="J24" s="4">
        <v>579</v>
      </c>
      <c r="K24" s="4">
        <v>185</v>
      </c>
      <c r="L24" s="4">
        <v>253</v>
      </c>
      <c r="M24" s="4">
        <v>30</v>
      </c>
      <c r="N24" s="4">
        <v>18.899999999999999</v>
      </c>
      <c r="O24" s="4">
        <v>101</v>
      </c>
      <c r="P24" s="4"/>
      <c r="Q24" s="4">
        <v>56</v>
      </c>
      <c r="R24" s="4">
        <v>57</v>
      </c>
      <c r="S24" s="4"/>
      <c r="T24" s="4"/>
      <c r="U24" s="4"/>
      <c r="V24" s="4"/>
      <c r="W24" s="4"/>
      <c r="X24" s="4"/>
      <c r="Y24" s="4"/>
      <c r="Z24" s="4" t="s">
        <v>26</v>
      </c>
      <c r="AA24" s="4" t="s">
        <v>31</v>
      </c>
      <c r="AB24" s="9">
        <v>107</v>
      </c>
      <c r="AC24" s="9">
        <v>8</v>
      </c>
      <c r="AD24" s="4"/>
      <c r="AE24" s="4" t="b">
        <v>1</v>
      </c>
      <c r="AF24" s="4" t="b">
        <v>1</v>
      </c>
      <c r="AG24" s="4" t="b">
        <v>1</v>
      </c>
      <c r="AH24" s="4" t="b">
        <v>1</v>
      </c>
      <c r="AI24" s="4" t="b">
        <v>0</v>
      </c>
      <c r="AJ24" s="4" t="b">
        <v>1</v>
      </c>
      <c r="AK24" s="4" t="b">
        <v>1</v>
      </c>
      <c r="AL24" s="4"/>
      <c r="AM24" s="4"/>
      <c r="AN24" s="4"/>
      <c r="AO24" s="4" t="s">
        <v>70</v>
      </c>
    </row>
    <row r="25" spans="1:41" ht="31" x14ac:dyDescent="0.2">
      <c r="A25" s="1">
        <v>23</v>
      </c>
      <c r="B25" s="2">
        <f t="shared" si="5"/>
        <v>31865</v>
      </c>
      <c r="C25" s="6"/>
      <c r="D25" s="4" t="s">
        <v>40</v>
      </c>
      <c r="E25" s="4" t="s">
        <v>64</v>
      </c>
      <c r="F25" s="4" t="s">
        <v>69</v>
      </c>
      <c r="G25" s="4"/>
      <c r="H25" s="4" t="s">
        <v>38</v>
      </c>
      <c r="I25" s="4">
        <v>1.75</v>
      </c>
      <c r="J25" s="4">
        <v>557</v>
      </c>
      <c r="K25" s="4">
        <v>185</v>
      </c>
      <c r="L25" s="4">
        <v>257</v>
      </c>
      <c r="M25" s="4">
        <v>31.5</v>
      </c>
      <c r="N25" s="4">
        <v>18.5</v>
      </c>
      <c r="O25" s="4">
        <v>105</v>
      </c>
      <c r="P25" s="4"/>
      <c r="Q25" s="4">
        <v>58</v>
      </c>
      <c r="R25" s="4">
        <v>58</v>
      </c>
      <c r="S25" s="4"/>
      <c r="T25" s="4"/>
      <c r="U25" s="4"/>
      <c r="V25" s="4"/>
      <c r="W25" s="4"/>
      <c r="X25" s="4"/>
      <c r="Y25" s="4"/>
      <c r="Z25" s="4" t="s">
        <v>29</v>
      </c>
      <c r="AA25" s="4" t="s">
        <v>31</v>
      </c>
      <c r="AB25" s="9">
        <v>308</v>
      </c>
      <c r="AC25" s="9">
        <v>7</v>
      </c>
      <c r="AD25" s="4"/>
      <c r="AE25" s="4" t="b">
        <v>1</v>
      </c>
      <c r="AF25" s="4" t="b">
        <v>1</v>
      </c>
      <c r="AG25" s="4" t="b">
        <v>1</v>
      </c>
      <c r="AH25" s="4" t="b">
        <v>1</v>
      </c>
      <c r="AI25" s="4" t="b">
        <v>0</v>
      </c>
      <c r="AJ25" s="4" t="b">
        <v>1</v>
      </c>
      <c r="AK25" s="4" t="b">
        <v>1</v>
      </c>
      <c r="AL25" s="4"/>
      <c r="AM25" s="4"/>
      <c r="AN25" s="4"/>
      <c r="AO25" s="4" t="s">
        <v>71</v>
      </c>
    </row>
    <row r="26" spans="1:41" ht="31" x14ac:dyDescent="0.2">
      <c r="A26" s="1">
        <v>24</v>
      </c>
      <c r="B26" s="2">
        <f t="shared" ref="B26:B27" si="6">DATE(1987,3,27)</f>
        <v>31863</v>
      </c>
      <c r="C26" s="6"/>
      <c r="D26" s="4" t="s">
        <v>40</v>
      </c>
      <c r="E26" s="4" t="s">
        <v>64</v>
      </c>
      <c r="F26" s="4" t="s">
        <v>69</v>
      </c>
      <c r="G26" s="4"/>
      <c r="H26" s="4"/>
      <c r="I26" s="4">
        <v>1.7</v>
      </c>
      <c r="J26" s="4">
        <v>582</v>
      </c>
      <c r="K26" s="4">
        <v>194</v>
      </c>
      <c r="L26" s="4">
        <v>263</v>
      </c>
      <c r="M26" s="4">
        <v>30.1</v>
      </c>
      <c r="N26" s="4">
        <v>17.899999999999999</v>
      </c>
      <c r="O26" s="4">
        <v>101</v>
      </c>
      <c r="P26" s="4"/>
      <c r="Q26" s="4">
        <v>59</v>
      </c>
      <c r="R26" s="4">
        <v>58</v>
      </c>
      <c r="S26" s="4"/>
      <c r="T26" s="4"/>
      <c r="U26" s="4"/>
      <c r="V26" s="4"/>
      <c r="W26" s="4"/>
      <c r="X26" s="4"/>
      <c r="Y26" s="4"/>
      <c r="Z26" s="4" t="s">
        <v>29</v>
      </c>
      <c r="AA26" s="4" t="s">
        <v>29</v>
      </c>
      <c r="AB26" s="9">
        <v>310</v>
      </c>
      <c r="AC26" s="9">
        <v>309</v>
      </c>
      <c r="AD26" s="4"/>
      <c r="AE26" s="4" t="b">
        <v>1</v>
      </c>
      <c r="AF26" s="4" t="b">
        <v>1</v>
      </c>
      <c r="AG26" s="4" t="b">
        <v>1</v>
      </c>
      <c r="AH26" s="4" t="b">
        <v>1</v>
      </c>
      <c r="AI26" s="4" t="b">
        <v>0</v>
      </c>
      <c r="AJ26" s="4" t="b">
        <v>1</v>
      </c>
      <c r="AK26" s="4" t="b">
        <v>1</v>
      </c>
      <c r="AL26" s="4"/>
      <c r="AM26" s="4"/>
      <c r="AN26" s="4"/>
      <c r="AO26" s="4" t="s">
        <v>72</v>
      </c>
    </row>
    <row r="27" spans="1:41" ht="31" x14ac:dyDescent="0.2">
      <c r="A27" s="10">
        <v>25</v>
      </c>
      <c r="B27" s="11">
        <f t="shared" si="6"/>
        <v>31863</v>
      </c>
      <c r="C27" s="12"/>
      <c r="D27" s="13" t="s">
        <v>40</v>
      </c>
      <c r="E27" s="13" t="s">
        <v>21</v>
      </c>
      <c r="F27" s="13" t="s">
        <v>69</v>
      </c>
      <c r="G27" s="13"/>
      <c r="H27" s="13"/>
      <c r="I27" s="13">
        <v>1.8</v>
      </c>
      <c r="J27" s="13">
        <v>557</v>
      </c>
      <c r="K27" s="13">
        <v>185</v>
      </c>
      <c r="L27" s="13">
        <v>258</v>
      </c>
      <c r="M27" s="13">
        <v>32.200000000000003</v>
      </c>
      <c r="N27" s="13">
        <v>17.5</v>
      </c>
      <c r="O27" s="13">
        <v>107</v>
      </c>
      <c r="P27" s="13"/>
      <c r="Q27" s="13">
        <v>57</v>
      </c>
      <c r="R27" s="13">
        <v>61</v>
      </c>
      <c r="S27" s="13"/>
      <c r="T27" s="13"/>
      <c r="U27" s="13"/>
      <c r="V27" s="13"/>
      <c r="W27" s="13"/>
      <c r="X27" s="13"/>
      <c r="Y27" s="13"/>
      <c r="Z27" s="13" t="s">
        <v>30</v>
      </c>
      <c r="AA27" s="13" t="s">
        <v>30</v>
      </c>
      <c r="AB27" s="14">
        <v>446</v>
      </c>
      <c r="AC27" s="14">
        <v>445</v>
      </c>
      <c r="AD27" s="13"/>
      <c r="AE27" s="13" t="b">
        <v>1</v>
      </c>
      <c r="AF27" s="13" t="b">
        <v>1</v>
      </c>
      <c r="AG27" s="13" t="b">
        <v>1</v>
      </c>
      <c r="AH27" s="13" t="b">
        <v>1</v>
      </c>
      <c r="AI27" s="13" t="b">
        <v>0</v>
      </c>
      <c r="AJ27" s="13" t="b">
        <v>0</v>
      </c>
      <c r="AK27" s="13" t="b">
        <v>1</v>
      </c>
      <c r="AL27" s="13"/>
      <c r="AM27" s="13"/>
      <c r="AN27" s="13"/>
      <c r="AO27" s="13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2023-07-10T18:14:58Z</dcterms:created>
  <dcterms:modified xsi:type="dcterms:W3CDTF">2023-07-10T18:41:46Z</dcterms:modified>
</cp:coreProperties>
</file>