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ck/Documents/Work and Career/LDP/Sage Grouse Lekking/sage-grouse-lekking/raw_data/binders/"/>
    </mc:Choice>
  </mc:AlternateContent>
  <xr:revisionPtr revIDLastSave="0" documentId="8_{4667F5D4-DF5A-D640-B83E-70014B6BCCBC}" xr6:coauthVersionLast="47" xr6:coauthVersionMax="47" xr10:uidLastSave="{00000000-0000-0000-0000-000000000000}"/>
  <bookViews>
    <workbookView xWindow="3100" yWindow="3320" windowWidth="26040" windowHeight="14940" xr2:uid="{47989B36-2A2B-154B-9533-8B535B23CD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<sst xmlns="http://schemas.openxmlformats.org/spreadsheetml/2006/main" count="202" uniqueCount="72">
  <si>
    <t>Comb Color</t>
  </si>
  <si>
    <t>Air Sac Color</t>
  </si>
  <si>
    <t>Lice on Back of Head (+/-)</t>
  </si>
  <si>
    <t>Hematomas</t>
  </si>
  <si>
    <t>Color</t>
  </si>
  <si>
    <t>WYGF Leg Band #</t>
  </si>
  <si>
    <t>Cut Feathers</t>
  </si>
  <si>
    <t>Collect</t>
  </si>
  <si>
    <t>Labelled</t>
  </si>
  <si>
    <t>Hematoma Group #</t>
  </si>
  <si>
    <t>Hematomas Applied</t>
  </si>
  <si>
    <t>Date</t>
  </si>
  <si>
    <t>Time Start</t>
  </si>
  <si>
    <t>Time End</t>
  </si>
  <si>
    <t>Lek</t>
  </si>
  <si>
    <t>Observer</t>
  </si>
  <si>
    <t>Age</t>
  </si>
  <si>
    <t>Sex</t>
  </si>
  <si>
    <t>Capture Technique</t>
  </si>
  <si>
    <t>Left Wing</t>
  </si>
  <si>
    <t>Right Wing</t>
  </si>
  <si>
    <t>Fecal</t>
  </si>
  <si>
    <t>Existing Injuries</t>
  </si>
  <si>
    <t>Handling Injury</t>
  </si>
  <si>
    <t xml:space="preserve"> Stresses While Handling (describe)</t>
  </si>
  <si>
    <t>SOUTH FETTERMAN</t>
  </si>
  <si>
    <t>ADULT</t>
  </si>
  <si>
    <t>MALE</t>
  </si>
  <si>
    <t>Yellow/Green</t>
  </si>
  <si>
    <t>-</t>
  </si>
  <si>
    <t>Orange</t>
  </si>
  <si>
    <t>YEARLING</t>
  </si>
  <si>
    <t xml:space="preserve">FEMALE </t>
  </si>
  <si>
    <t>RADIO 151.124</t>
  </si>
  <si>
    <t>Yellow</t>
  </si>
  <si>
    <t>White</t>
  </si>
  <si>
    <t>Blue</t>
  </si>
  <si>
    <t>Green</t>
  </si>
  <si>
    <t>+</t>
  </si>
  <si>
    <t>Grey/yellow</t>
  </si>
  <si>
    <t>RADIO 151.026</t>
  </si>
  <si>
    <t>Red</t>
  </si>
  <si>
    <t xml:space="preserve">caught on lek </t>
  </si>
  <si>
    <t>Golden Yellow</t>
  </si>
  <si>
    <t>Purple</t>
  </si>
  <si>
    <t>RECAPTURE</t>
  </si>
  <si>
    <t xml:space="preserve">Rt. tag appeared to be rubbing a sore underwing </t>
  </si>
  <si>
    <t>Olive Yellow</t>
  </si>
  <si>
    <t>Bistre Yellow</t>
  </si>
  <si>
    <t>Number</t>
  </si>
  <si>
    <t>samples collected</t>
  </si>
  <si>
    <t xml:space="preserve">binder pdf scan page </t>
  </si>
  <si>
    <t>Weight (bird and bag) g</t>
  </si>
  <si>
    <t>Weight (bag) g</t>
  </si>
  <si>
    <t>Bird Weight g</t>
  </si>
  <si>
    <t>Total Length mm</t>
  </si>
  <si>
    <t>Tail Length mm</t>
  </si>
  <si>
    <t>Wing Length mm</t>
  </si>
  <si>
    <t>Bill Length mm</t>
  </si>
  <si>
    <t>Bill Depth mm</t>
  </si>
  <si>
    <t>Keel Length mm</t>
  </si>
  <si>
    <t>Comb Length mm</t>
  </si>
  <si>
    <t>Tarsus length mm</t>
  </si>
  <si>
    <t>Toe Length mm</t>
  </si>
  <si>
    <t>num  Lice on Comb</t>
  </si>
  <si>
    <t>num Lice on Air Sac</t>
  </si>
  <si>
    <t xml:space="preserve">Blood </t>
  </si>
  <si>
    <t>blood smears</t>
  </si>
  <si>
    <t>ectoparasites</t>
  </si>
  <si>
    <t>notes</t>
  </si>
  <si>
    <t>Air Sacs</t>
  </si>
  <si>
    <t>Combs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</si>
</sst>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4" xfId="0" applyFont="1" applyBorder="1" applyAlignment="1">
      <alignment horizontal="right" wrapText="1"/>
    </xf>
    <xf numFmtId="14" fontId="2" fillId="0" borderId="3" xfId="0" applyNumberFormat="1" applyFont="1" applyBorder="1" applyAlignment="1">
      <alignment wrapText="1"/>
    </xf>
    <xf numFmtId="20" fontId="2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20" fontId="2" fillId="2" borderId="3" xfId="0" applyNumberFormat="1" applyFont="1" applyFill="1" applyBorder="1" applyAlignment="1">
      <alignment wrapText="1"/>
    </xf>
    <xf numFmtId="0" fontId="2" fillId="0" borderId="3" xfId="0" quotePrefix="1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4" fontId="2" fillId="0" borderId="2" xfId="0" applyNumberFormat="1" applyFont="1" applyBorder="1" applyAlignment="1">
      <alignment wrapText="1"/>
    </xf>
    <xf numFmtId="20" fontId="2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4D2BE-D536-3F4F-9828-615CEA2B1FDD}">
  <dimension ref="A1:AT18"/>
  <sheetViews>
    <sheetView tabSelected="1" topLeftCell="J1" workbookViewId="0">
      <selection activeCell="AM3" sqref="AM3"/>
    </sheetView>
  </sheetViews>
  <sheetFormatPr baseColWidth="10" defaultRowHeight="16" x14ac:dyDescent="0.2"/>
  <sheetData>
    <row r="1" spans="1:46" x14ac:dyDescent="0.2">
      <c r="AA1" t="s">
        <v>3</v>
      </c>
      <c r="AB1" t="s">
        <v>3</v>
      </c>
      <c r="AC1" t="s">
        <v>4</v>
      </c>
      <c r="AD1" t="s">
        <v>4</v>
      </c>
      <c r="AE1" t="s">
        <v>49</v>
      </c>
      <c r="AF1" t="s">
        <v>49</v>
      </c>
      <c r="AG1" t="s">
        <v>5</v>
      </c>
      <c r="AH1" t="s">
        <v>6</v>
      </c>
      <c r="AI1" t="s">
        <v>7</v>
      </c>
      <c r="AJ1" t="s">
        <v>8</v>
      </c>
      <c r="AK1" t="s">
        <v>9</v>
      </c>
      <c r="AL1" t="s">
        <v>10</v>
      </c>
      <c r="AM1" t="s">
        <v>50</v>
      </c>
      <c r="AO1" t="s">
        <v>50</v>
      </c>
      <c r="AP1" t="s">
        <v>50</v>
      </c>
    </row>
    <row r="2" spans="1:46" x14ac:dyDescent="0.2">
      <c r="A2" t="s">
        <v>51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58</v>
      </c>
      <c r="Q2" t="s">
        <v>59</v>
      </c>
      <c r="R2" t="s">
        <v>60</v>
      </c>
      <c r="S2" t="s">
        <v>61</v>
      </c>
      <c r="T2" t="s">
        <v>62</v>
      </c>
      <c r="U2" t="s">
        <v>63</v>
      </c>
      <c r="V2" t="s">
        <v>0</v>
      </c>
      <c r="W2" t="s">
        <v>64</v>
      </c>
      <c r="X2" t="s">
        <v>1</v>
      </c>
      <c r="Y2" t="s">
        <v>65</v>
      </c>
      <c r="Z2" t="s">
        <v>2</v>
      </c>
      <c r="AA2" t="s">
        <v>70</v>
      </c>
      <c r="AB2" t="s">
        <v>71</v>
      </c>
      <c r="AC2" t="s">
        <v>19</v>
      </c>
      <c r="AD2" t="s">
        <v>20</v>
      </c>
      <c r="AE2" t="s">
        <v>19</v>
      </c>
      <c r="AF2" t="s">
        <v>20</v>
      </c>
      <c r="AM2" t="s">
        <v>66</v>
      </c>
      <c r="AN2" t="s">
        <v>67</v>
      </c>
      <c r="AO2" t="s">
        <v>21</v>
      </c>
      <c r="AP2" t="s">
        <v>68</v>
      </c>
      <c r="AQ2" t="s">
        <v>22</v>
      </c>
      <c r="AR2" t="s">
        <v>23</v>
      </c>
      <c r="AS2" t="s">
        <v>24</v>
      </c>
      <c r="AT2" t="s">
        <v>69</v>
      </c>
    </row>
    <row r="3" spans="1:46" ht="46" x14ac:dyDescent="0.2">
      <c r="A3" s="1">
        <v>1</v>
      </c>
      <c r="B3" s="2">
        <f t="shared" ref="B3:B9" si="0">DATE(1987,4,12)</f>
        <v>31879</v>
      </c>
      <c r="C3" s="3">
        <v>0.14583333333333334</v>
      </c>
      <c r="D3" s="4"/>
      <c r="E3" s="4" t="s">
        <v>25</v>
      </c>
      <c r="F3" s="4"/>
      <c r="G3" s="4" t="s">
        <v>26</v>
      </c>
      <c r="H3" s="4" t="s">
        <v>27</v>
      </c>
      <c r="I3" s="4"/>
      <c r="J3" s="4"/>
      <c r="K3" s="4"/>
      <c r="L3" s="4">
        <v>3.4</v>
      </c>
      <c r="M3" s="4">
        <v>777</v>
      </c>
      <c r="N3" s="4">
        <v>326</v>
      </c>
      <c r="O3" s="4">
        <v>313</v>
      </c>
      <c r="P3" s="4">
        <v>36.6</v>
      </c>
      <c r="Q3" s="4">
        <v>22.1</v>
      </c>
      <c r="R3" s="4">
        <v>130</v>
      </c>
      <c r="S3" s="4">
        <v>27.5</v>
      </c>
      <c r="T3" s="4">
        <v>69</v>
      </c>
      <c r="U3" s="4">
        <v>72</v>
      </c>
      <c r="V3" s="4" t="s">
        <v>28</v>
      </c>
      <c r="W3" s="4"/>
      <c r="X3" s="5" t="s">
        <v>28</v>
      </c>
      <c r="Y3" s="4">
        <v>0</v>
      </c>
      <c r="Z3" s="4" t="s">
        <v>29</v>
      </c>
      <c r="AA3" s="4" t="s">
        <v>29</v>
      </c>
      <c r="AB3" s="4" t="s">
        <v>29</v>
      </c>
      <c r="AC3" s="4" t="s">
        <v>30</v>
      </c>
      <c r="AD3" s="4" t="s">
        <v>30</v>
      </c>
      <c r="AE3" s="4">
        <v>96</v>
      </c>
      <c r="AF3" s="4">
        <v>75</v>
      </c>
      <c r="AG3" s="4"/>
      <c r="AH3" s="4" t="b">
        <v>1</v>
      </c>
      <c r="AI3" s="4" t="b">
        <v>1</v>
      </c>
      <c r="AJ3" s="4" t="b">
        <v>1</v>
      </c>
      <c r="AK3" s="4"/>
      <c r="AL3" s="4"/>
      <c r="AM3" s="4" t="b">
        <v>1</v>
      </c>
      <c r="AN3" s="4" t="b">
        <v>0</v>
      </c>
      <c r="AO3" s="4" t="b">
        <v>1</v>
      </c>
      <c r="AP3" s="4" t="b">
        <v>1</v>
      </c>
      <c r="AQ3" s="4"/>
      <c r="AR3" s="4"/>
      <c r="AS3" s="4"/>
      <c r="AT3" s="4"/>
    </row>
    <row r="4" spans="1:46" ht="46" x14ac:dyDescent="0.2">
      <c r="A4" s="1">
        <v>2</v>
      </c>
      <c r="B4" s="2">
        <f t="shared" si="0"/>
        <v>31879</v>
      </c>
      <c r="C4" s="3">
        <v>0.125</v>
      </c>
      <c r="D4" s="3"/>
      <c r="E4" s="4" t="s">
        <v>25</v>
      </c>
      <c r="F4" s="4"/>
      <c r="G4" s="4" t="s">
        <v>31</v>
      </c>
      <c r="H4" s="4" t="s">
        <v>32</v>
      </c>
      <c r="I4" s="4"/>
      <c r="J4" s="4"/>
      <c r="K4" s="4"/>
      <c r="L4" s="4">
        <v>1.8</v>
      </c>
      <c r="M4" s="4">
        <v>558</v>
      </c>
      <c r="N4" s="4">
        <v>184</v>
      </c>
      <c r="O4" s="4">
        <v>275</v>
      </c>
      <c r="P4" s="4">
        <v>31.1</v>
      </c>
      <c r="Q4" s="4">
        <v>18.100000000000001</v>
      </c>
      <c r="R4" s="4">
        <v>98</v>
      </c>
      <c r="S4" s="4"/>
      <c r="T4" s="4">
        <v>58</v>
      </c>
      <c r="U4" s="4">
        <v>58</v>
      </c>
      <c r="V4" s="4"/>
      <c r="W4" s="4"/>
      <c r="X4" s="4"/>
      <c r="Y4" s="4">
        <v>0</v>
      </c>
      <c r="Z4" s="4" t="s">
        <v>29</v>
      </c>
      <c r="AA4" s="4" t="s">
        <v>29</v>
      </c>
      <c r="AB4" s="4" t="s">
        <v>29</v>
      </c>
      <c r="AC4" s="4" t="s">
        <v>30</v>
      </c>
      <c r="AD4" s="4" t="s">
        <v>30</v>
      </c>
      <c r="AE4" s="4">
        <v>94</v>
      </c>
      <c r="AF4" s="4">
        <v>93</v>
      </c>
      <c r="AG4" s="4"/>
      <c r="AH4" s="4" t="b">
        <v>1</v>
      </c>
      <c r="AI4" s="4" t="b">
        <v>1</v>
      </c>
      <c r="AJ4" s="4" t="b">
        <v>1</v>
      </c>
      <c r="AK4" s="4"/>
      <c r="AL4" s="4"/>
      <c r="AM4" s="4" t="b">
        <v>1</v>
      </c>
      <c r="AN4" s="4" t="b">
        <v>0</v>
      </c>
      <c r="AO4" s="4" t="b">
        <v>1</v>
      </c>
      <c r="AP4" s="4" t="b">
        <v>1</v>
      </c>
      <c r="AQ4" s="4"/>
      <c r="AR4" s="4"/>
      <c r="AS4" s="4"/>
      <c r="AT4" s="4" t="s">
        <v>33</v>
      </c>
    </row>
    <row r="5" spans="1:46" ht="46" x14ac:dyDescent="0.2">
      <c r="A5" s="1">
        <v>3</v>
      </c>
      <c r="B5" s="2">
        <f t="shared" si="0"/>
        <v>31879</v>
      </c>
      <c r="C5" s="3">
        <v>0.16666666666666666</v>
      </c>
      <c r="D5" s="4"/>
      <c r="E5" s="4" t="s">
        <v>25</v>
      </c>
      <c r="F5" s="4"/>
      <c r="G5" s="4" t="s">
        <v>26</v>
      </c>
      <c r="H5" s="4" t="s">
        <v>27</v>
      </c>
      <c r="I5" s="4"/>
      <c r="J5" s="4"/>
      <c r="K5" s="4"/>
      <c r="L5" s="4">
        <v>3.3</v>
      </c>
      <c r="M5" s="5">
        <v>705</v>
      </c>
      <c r="N5" s="4">
        <v>238</v>
      </c>
      <c r="O5" s="4">
        <v>308</v>
      </c>
      <c r="P5" s="4">
        <v>38</v>
      </c>
      <c r="Q5" s="4">
        <v>21.9</v>
      </c>
      <c r="R5" s="4">
        <v>134</v>
      </c>
      <c r="S5" s="4">
        <v>20.8</v>
      </c>
      <c r="T5" s="4">
        <v>70</v>
      </c>
      <c r="U5" s="4">
        <v>71</v>
      </c>
      <c r="V5" s="4" t="s">
        <v>34</v>
      </c>
      <c r="W5" s="4"/>
      <c r="X5" s="4" t="s">
        <v>34</v>
      </c>
      <c r="Y5" s="4">
        <v>0</v>
      </c>
      <c r="Z5" s="4" t="s">
        <v>29</v>
      </c>
      <c r="AA5" s="4" t="s">
        <v>29</v>
      </c>
      <c r="AB5" s="4" t="s">
        <v>29</v>
      </c>
      <c r="AC5" s="4" t="s">
        <v>35</v>
      </c>
      <c r="AD5" s="4" t="s">
        <v>35</v>
      </c>
      <c r="AE5" s="4">
        <v>496</v>
      </c>
      <c r="AF5" s="4">
        <v>495</v>
      </c>
      <c r="AG5" s="4"/>
      <c r="AH5" s="4" t="b">
        <v>0</v>
      </c>
      <c r="AI5" s="4" t="b">
        <v>0</v>
      </c>
      <c r="AJ5" s="4" t="b">
        <v>0</v>
      </c>
      <c r="AK5" s="4"/>
      <c r="AL5" s="4"/>
      <c r="AM5" s="4" t="b">
        <v>0</v>
      </c>
      <c r="AN5" s="4" t="b">
        <v>0</v>
      </c>
      <c r="AO5" s="4" t="b">
        <v>0</v>
      </c>
      <c r="AP5" s="4" t="b">
        <v>1</v>
      </c>
      <c r="AQ5" s="4"/>
      <c r="AR5" s="4"/>
      <c r="AS5" s="4"/>
      <c r="AT5" s="4"/>
    </row>
    <row r="6" spans="1:46" ht="46" x14ac:dyDescent="0.2">
      <c r="A6" s="1">
        <v>4</v>
      </c>
      <c r="B6" s="2">
        <f t="shared" si="0"/>
        <v>31879</v>
      </c>
      <c r="C6" s="6">
        <v>0.14930555555555555</v>
      </c>
      <c r="D6" s="3"/>
      <c r="E6" s="4" t="s">
        <v>25</v>
      </c>
      <c r="F6" s="4"/>
      <c r="G6" s="4" t="s">
        <v>26</v>
      </c>
      <c r="H6" s="4" t="s">
        <v>27</v>
      </c>
      <c r="I6" s="4"/>
      <c r="J6" s="4"/>
      <c r="K6" s="4"/>
      <c r="L6" s="4">
        <v>3.4</v>
      </c>
      <c r="M6" s="4">
        <v>785</v>
      </c>
      <c r="N6" s="5">
        <v>345</v>
      </c>
      <c r="O6" s="5">
        <v>308</v>
      </c>
      <c r="P6" s="4">
        <v>35.4</v>
      </c>
      <c r="Q6" s="4">
        <v>21.4</v>
      </c>
      <c r="R6" s="5">
        <v>140</v>
      </c>
      <c r="S6" s="4">
        <v>23.1</v>
      </c>
      <c r="T6" s="4">
        <v>69</v>
      </c>
      <c r="U6" s="4">
        <v>70</v>
      </c>
      <c r="V6" s="4" t="s">
        <v>28</v>
      </c>
      <c r="W6" s="4"/>
      <c r="X6" s="4" t="s">
        <v>34</v>
      </c>
      <c r="Y6" s="4">
        <v>1</v>
      </c>
      <c r="Z6" s="4" t="s">
        <v>29</v>
      </c>
      <c r="AA6" s="4" t="s">
        <v>29</v>
      </c>
      <c r="AB6" s="4" t="s">
        <v>29</v>
      </c>
      <c r="AC6" s="4" t="s">
        <v>36</v>
      </c>
      <c r="AD6" s="4" t="s">
        <v>36</v>
      </c>
      <c r="AE6" s="4">
        <v>266</v>
      </c>
      <c r="AF6" s="4">
        <v>263</v>
      </c>
      <c r="AG6" s="4"/>
      <c r="AH6" s="4" t="b">
        <v>1</v>
      </c>
      <c r="AI6" s="4" t="b">
        <v>1</v>
      </c>
      <c r="AJ6" s="4" t="b">
        <v>1</v>
      </c>
      <c r="AK6" s="4"/>
      <c r="AL6" s="4"/>
      <c r="AM6" s="4" t="b">
        <v>1</v>
      </c>
      <c r="AN6" s="4" t="b">
        <v>0</v>
      </c>
      <c r="AO6" s="4" t="b">
        <v>1</v>
      </c>
      <c r="AP6" s="4" t="b">
        <v>1</v>
      </c>
      <c r="AQ6" s="4"/>
      <c r="AR6" s="4"/>
      <c r="AS6" s="4"/>
      <c r="AT6" s="4"/>
    </row>
    <row r="7" spans="1:46" ht="46" x14ac:dyDescent="0.2">
      <c r="A7" s="1">
        <v>5</v>
      </c>
      <c r="B7" s="2">
        <f t="shared" si="0"/>
        <v>31879</v>
      </c>
      <c r="C7" s="3">
        <v>0.17708333333333334</v>
      </c>
      <c r="D7" s="4"/>
      <c r="E7" s="4" t="s">
        <v>25</v>
      </c>
      <c r="F7" s="4"/>
      <c r="G7" s="4" t="s">
        <v>26</v>
      </c>
      <c r="H7" s="4" t="s">
        <v>27</v>
      </c>
      <c r="I7" s="4"/>
      <c r="J7" s="4"/>
      <c r="K7" s="4"/>
      <c r="L7" s="4">
        <v>3.1</v>
      </c>
      <c r="M7" s="4">
        <v>739</v>
      </c>
      <c r="N7" s="4">
        <v>295</v>
      </c>
      <c r="O7" s="4">
        <v>310</v>
      </c>
      <c r="P7" s="4">
        <v>37.4</v>
      </c>
      <c r="Q7" s="4">
        <v>21.7</v>
      </c>
      <c r="R7" s="4">
        <v>122</v>
      </c>
      <c r="S7" s="4">
        <v>25</v>
      </c>
      <c r="T7" s="4">
        <v>65</v>
      </c>
      <c r="U7" s="4">
        <v>68</v>
      </c>
      <c r="V7" s="4" t="s">
        <v>37</v>
      </c>
      <c r="W7" s="4"/>
      <c r="X7" s="4" t="s">
        <v>34</v>
      </c>
      <c r="Y7" s="4">
        <v>0</v>
      </c>
      <c r="Z7" s="4" t="s">
        <v>29</v>
      </c>
      <c r="AA7" s="4" t="s">
        <v>29</v>
      </c>
      <c r="AB7" s="4" t="s">
        <v>29</v>
      </c>
      <c r="AC7" s="4" t="s">
        <v>35</v>
      </c>
      <c r="AD7" s="4" t="s">
        <v>30</v>
      </c>
      <c r="AE7" s="4">
        <v>497</v>
      </c>
      <c r="AF7" s="4">
        <v>29</v>
      </c>
      <c r="AG7" s="4"/>
      <c r="AH7" s="4" t="b">
        <v>1</v>
      </c>
      <c r="AI7" s="4" t="b">
        <v>1</v>
      </c>
      <c r="AJ7" s="4" t="b">
        <v>1</v>
      </c>
      <c r="AK7" s="4"/>
      <c r="AL7" s="4"/>
      <c r="AM7" s="4" t="b">
        <v>1</v>
      </c>
      <c r="AN7" s="4" t="b">
        <v>0</v>
      </c>
      <c r="AO7" s="4" t="b">
        <v>1</v>
      </c>
      <c r="AP7" s="4" t="b">
        <v>1</v>
      </c>
      <c r="AQ7" s="4"/>
      <c r="AR7" s="4"/>
      <c r="AS7" s="4"/>
      <c r="AT7" s="4"/>
    </row>
    <row r="8" spans="1:46" ht="46" x14ac:dyDescent="0.2">
      <c r="A8" s="1">
        <v>6</v>
      </c>
      <c r="B8" s="2">
        <f t="shared" si="0"/>
        <v>31879</v>
      </c>
      <c r="C8" s="3">
        <v>0.19097222222222221</v>
      </c>
      <c r="D8" s="3"/>
      <c r="E8" s="4" t="s">
        <v>25</v>
      </c>
      <c r="F8" s="4"/>
      <c r="G8" s="4" t="s">
        <v>26</v>
      </c>
      <c r="H8" s="4" t="s">
        <v>27</v>
      </c>
      <c r="I8" s="4"/>
      <c r="J8" s="4"/>
      <c r="K8" s="4"/>
      <c r="L8" s="4">
        <v>3.4</v>
      </c>
      <c r="M8" s="4">
        <v>790</v>
      </c>
      <c r="N8" s="4">
        <v>310</v>
      </c>
      <c r="O8" s="4">
        <v>326</v>
      </c>
      <c r="P8" s="4">
        <v>37.700000000000003</v>
      </c>
      <c r="Q8" s="4">
        <v>22.5</v>
      </c>
      <c r="R8" s="4">
        <v>139</v>
      </c>
      <c r="S8" s="4">
        <v>23.5</v>
      </c>
      <c r="T8" s="4">
        <v>65</v>
      </c>
      <c r="U8" s="4">
        <v>71</v>
      </c>
      <c r="V8" s="4" t="s">
        <v>37</v>
      </c>
      <c r="W8" s="4"/>
      <c r="X8" s="4" t="s">
        <v>34</v>
      </c>
      <c r="Y8" s="4">
        <v>0</v>
      </c>
      <c r="Z8" s="4" t="s">
        <v>29</v>
      </c>
      <c r="AA8" s="7" t="s">
        <v>38</v>
      </c>
      <c r="AB8" s="7" t="s">
        <v>38</v>
      </c>
      <c r="AC8" s="4" t="s">
        <v>35</v>
      </c>
      <c r="AD8" s="4" t="s">
        <v>36</v>
      </c>
      <c r="AE8" s="4">
        <v>493</v>
      </c>
      <c r="AF8" s="4">
        <v>259</v>
      </c>
      <c r="AG8" s="4"/>
      <c r="AH8" s="4" t="b">
        <v>1</v>
      </c>
      <c r="AI8" s="4" t="b">
        <v>1</v>
      </c>
      <c r="AJ8" s="4" t="b">
        <v>1</v>
      </c>
      <c r="AK8" s="4"/>
      <c r="AL8" s="4"/>
      <c r="AM8" s="4" t="b">
        <v>1</v>
      </c>
      <c r="AN8" s="4" t="b">
        <v>0</v>
      </c>
      <c r="AO8" s="4" t="b">
        <v>1</v>
      </c>
      <c r="AP8" s="4" t="b">
        <v>1</v>
      </c>
      <c r="AQ8" s="4"/>
      <c r="AR8" s="4"/>
      <c r="AS8" s="4"/>
      <c r="AT8" s="4"/>
    </row>
    <row r="9" spans="1:46" ht="46" x14ac:dyDescent="0.2">
      <c r="A9" s="1">
        <v>7</v>
      </c>
      <c r="B9" s="2">
        <f t="shared" si="0"/>
        <v>31879</v>
      </c>
      <c r="C9" s="3">
        <v>0.20833333333333334</v>
      </c>
      <c r="D9" s="4"/>
      <c r="E9" s="4" t="s">
        <v>25</v>
      </c>
      <c r="F9" s="4"/>
      <c r="G9" s="4" t="s">
        <v>26</v>
      </c>
      <c r="H9" s="4" t="s">
        <v>27</v>
      </c>
      <c r="I9" s="4"/>
      <c r="J9" s="4"/>
      <c r="K9" s="4"/>
      <c r="L9" s="4">
        <v>3.1</v>
      </c>
      <c r="M9" s="4">
        <v>675</v>
      </c>
      <c r="N9" s="4">
        <v>239</v>
      </c>
      <c r="O9" s="4">
        <v>306</v>
      </c>
      <c r="P9" s="4">
        <v>38.5</v>
      </c>
      <c r="Q9" s="4">
        <v>21.8</v>
      </c>
      <c r="R9" s="4">
        <v>133</v>
      </c>
      <c r="S9" s="4">
        <v>23.5</v>
      </c>
      <c r="T9" s="4">
        <v>69</v>
      </c>
      <c r="U9" s="4">
        <v>70</v>
      </c>
      <c r="V9" s="4" t="s">
        <v>28</v>
      </c>
      <c r="W9" s="4"/>
      <c r="X9" s="4" t="s">
        <v>39</v>
      </c>
      <c r="Y9" s="4">
        <v>0</v>
      </c>
      <c r="Z9" s="4" t="s">
        <v>29</v>
      </c>
      <c r="AA9" s="7" t="s">
        <v>38</v>
      </c>
      <c r="AB9" s="7" t="s">
        <v>38</v>
      </c>
      <c r="AC9" s="4" t="s">
        <v>37</v>
      </c>
      <c r="AD9" s="4" t="s">
        <v>37</v>
      </c>
      <c r="AE9" s="4">
        <v>395</v>
      </c>
      <c r="AF9" s="4">
        <v>394</v>
      </c>
      <c r="AG9" s="4"/>
      <c r="AH9" s="4" t="b">
        <v>1</v>
      </c>
      <c r="AI9" s="4" t="b">
        <v>1</v>
      </c>
      <c r="AJ9" s="4" t="b">
        <v>1</v>
      </c>
      <c r="AK9" s="4"/>
      <c r="AL9" s="4"/>
      <c r="AM9" s="4" t="b">
        <v>1</v>
      </c>
      <c r="AN9" s="4" t="b">
        <v>0</v>
      </c>
      <c r="AO9" s="4" t="b">
        <v>1</v>
      </c>
      <c r="AP9" s="4" t="b">
        <v>1</v>
      </c>
      <c r="AQ9" s="4"/>
      <c r="AR9" s="4"/>
      <c r="AS9" s="4"/>
      <c r="AT9" s="4"/>
    </row>
    <row r="10" spans="1:46" ht="46" x14ac:dyDescent="0.2">
      <c r="A10" s="1">
        <v>8</v>
      </c>
      <c r="B10" s="2">
        <f>DATE(1987,4,12)</f>
        <v>31879</v>
      </c>
      <c r="C10" s="3">
        <v>0.22222222222222221</v>
      </c>
      <c r="D10" s="3"/>
      <c r="E10" s="4" t="s">
        <v>25</v>
      </c>
      <c r="F10" s="4"/>
      <c r="G10" s="4" t="s">
        <v>31</v>
      </c>
      <c r="H10" s="4" t="s">
        <v>32</v>
      </c>
      <c r="I10" s="4"/>
      <c r="J10" s="4"/>
      <c r="K10" s="4"/>
      <c r="L10" s="4">
        <v>1.95</v>
      </c>
      <c r="M10" s="4">
        <v>569</v>
      </c>
      <c r="N10" s="4">
        <v>189</v>
      </c>
      <c r="O10" s="4">
        <v>265</v>
      </c>
      <c r="P10" s="4">
        <v>31.3</v>
      </c>
      <c r="Q10" s="4">
        <v>18.399999999999999</v>
      </c>
      <c r="R10" s="4">
        <v>106</v>
      </c>
      <c r="S10" s="4"/>
      <c r="T10" s="4">
        <v>60</v>
      </c>
      <c r="U10" s="4">
        <v>62</v>
      </c>
      <c r="V10" s="4"/>
      <c r="W10" s="4"/>
      <c r="X10" s="4"/>
      <c r="Y10" s="4">
        <v>0</v>
      </c>
      <c r="Z10" s="4" t="s">
        <v>29</v>
      </c>
      <c r="AA10" s="4" t="s">
        <v>29</v>
      </c>
      <c r="AB10" s="4"/>
      <c r="AC10" s="4" t="s">
        <v>35</v>
      </c>
      <c r="AD10" s="4" t="s">
        <v>35</v>
      </c>
      <c r="AE10" s="4">
        <v>494</v>
      </c>
      <c r="AF10" s="4">
        <v>492</v>
      </c>
      <c r="AG10" s="4"/>
      <c r="AH10" s="4" t="b">
        <v>1</v>
      </c>
      <c r="AI10" s="4" t="b">
        <v>1</v>
      </c>
      <c r="AJ10" s="4" t="b">
        <v>1</v>
      </c>
      <c r="AK10" s="4"/>
      <c r="AL10" s="4"/>
      <c r="AM10" s="4" t="b">
        <v>1</v>
      </c>
      <c r="AN10" s="4" t="b">
        <v>0</v>
      </c>
      <c r="AO10" s="4" t="b">
        <v>0</v>
      </c>
      <c r="AP10" s="4" t="b">
        <v>1</v>
      </c>
      <c r="AQ10" s="4"/>
      <c r="AR10" s="4"/>
      <c r="AS10" s="4"/>
      <c r="AT10" s="4" t="s">
        <v>40</v>
      </c>
    </row>
    <row r="11" spans="1:46" ht="46" x14ac:dyDescent="0.2">
      <c r="A11" s="1">
        <v>9</v>
      </c>
      <c r="B11" s="2">
        <f t="shared" ref="B11:B13" si="1">DATE(1987,4,13)</f>
        <v>31880</v>
      </c>
      <c r="C11" s="3">
        <v>0.15416666666666667</v>
      </c>
      <c r="D11" s="4"/>
      <c r="E11" s="4" t="s">
        <v>25</v>
      </c>
      <c r="F11" s="4"/>
      <c r="G11" s="4" t="s">
        <v>26</v>
      </c>
      <c r="H11" s="4" t="s">
        <v>27</v>
      </c>
      <c r="I11" s="4"/>
      <c r="J11" s="4"/>
      <c r="K11" s="4"/>
      <c r="L11" s="4">
        <v>3.2</v>
      </c>
      <c r="M11" s="4">
        <v>765</v>
      </c>
      <c r="N11" s="4">
        <v>302</v>
      </c>
      <c r="O11" s="4">
        <v>335</v>
      </c>
      <c r="P11" s="4">
        <v>36.1</v>
      </c>
      <c r="Q11" s="4">
        <v>21.5</v>
      </c>
      <c r="R11" s="4">
        <v>130</v>
      </c>
      <c r="S11" s="4">
        <v>24.1</v>
      </c>
      <c r="T11" s="4">
        <v>69</v>
      </c>
      <c r="U11" s="4">
        <v>71</v>
      </c>
      <c r="V11" s="4" t="s">
        <v>28</v>
      </c>
      <c r="W11" s="4"/>
      <c r="X11" s="4" t="s">
        <v>34</v>
      </c>
      <c r="Y11" s="4">
        <v>2</v>
      </c>
      <c r="Z11" s="4" t="s">
        <v>29</v>
      </c>
      <c r="AA11" s="7" t="s">
        <v>38</v>
      </c>
      <c r="AB11" s="4" t="s">
        <v>29</v>
      </c>
      <c r="AC11" s="4" t="s">
        <v>41</v>
      </c>
      <c r="AD11" s="4" t="s">
        <v>41</v>
      </c>
      <c r="AE11" s="4">
        <v>190</v>
      </c>
      <c r="AF11" s="4">
        <v>179</v>
      </c>
      <c r="AG11" s="4"/>
      <c r="AH11" s="4" t="b">
        <v>1</v>
      </c>
      <c r="AI11" s="4" t="b">
        <v>1</v>
      </c>
      <c r="AJ11" s="4" t="b">
        <v>1</v>
      </c>
      <c r="AK11" s="4"/>
      <c r="AL11" s="4"/>
      <c r="AM11" s="4" t="b">
        <v>1</v>
      </c>
      <c r="AN11" s="4" t="b">
        <v>0</v>
      </c>
      <c r="AO11" s="4" t="b">
        <v>1</v>
      </c>
      <c r="AP11" s="4" t="b">
        <v>1</v>
      </c>
      <c r="AQ11" s="4"/>
      <c r="AR11" s="4"/>
      <c r="AS11" s="4"/>
      <c r="AT11" s="4" t="s">
        <v>42</v>
      </c>
    </row>
    <row r="12" spans="1:46" ht="46" x14ac:dyDescent="0.2">
      <c r="A12" s="1">
        <v>10</v>
      </c>
      <c r="B12" s="2">
        <f t="shared" si="1"/>
        <v>31880</v>
      </c>
      <c r="C12" s="3"/>
      <c r="D12" s="3"/>
      <c r="E12" s="4" t="s">
        <v>25</v>
      </c>
      <c r="F12" s="4"/>
      <c r="G12" s="4" t="s">
        <v>26</v>
      </c>
      <c r="H12" s="4" t="s">
        <v>27</v>
      </c>
      <c r="I12" s="4"/>
      <c r="J12" s="4"/>
      <c r="K12" s="4"/>
      <c r="L12" s="4">
        <v>3.4</v>
      </c>
      <c r="M12" s="4">
        <v>810</v>
      </c>
      <c r="N12" s="4">
        <v>341</v>
      </c>
      <c r="O12" s="4">
        <v>315</v>
      </c>
      <c r="P12" s="4">
        <v>35.9</v>
      </c>
      <c r="Q12" s="4">
        <v>21.1</v>
      </c>
      <c r="R12" s="4">
        <v>139</v>
      </c>
      <c r="S12" s="4">
        <v>23.2</v>
      </c>
      <c r="T12" s="4">
        <v>70</v>
      </c>
      <c r="U12" s="4">
        <v>69</v>
      </c>
      <c r="V12" s="4" t="s">
        <v>34</v>
      </c>
      <c r="W12" s="4"/>
      <c r="X12" s="4" t="s">
        <v>43</v>
      </c>
      <c r="Y12" s="4">
        <v>1</v>
      </c>
      <c r="Z12" s="7" t="s">
        <v>38</v>
      </c>
      <c r="AA12" s="4" t="s">
        <v>29</v>
      </c>
      <c r="AB12" s="4" t="s">
        <v>29</v>
      </c>
      <c r="AC12" s="4" t="s">
        <v>44</v>
      </c>
      <c r="AD12" s="4" t="s">
        <v>44</v>
      </c>
      <c r="AE12" s="4">
        <v>561</v>
      </c>
      <c r="AF12" s="4">
        <v>560</v>
      </c>
      <c r="AG12" s="4"/>
      <c r="AH12" s="4" t="b">
        <v>1</v>
      </c>
      <c r="AI12" s="4" t="b">
        <v>1</v>
      </c>
      <c r="AJ12" s="4" t="b">
        <v>1</v>
      </c>
      <c r="AK12" s="4"/>
      <c r="AL12" s="4"/>
      <c r="AM12" s="4" t="b">
        <v>1</v>
      </c>
      <c r="AN12" s="4" t="b">
        <v>0</v>
      </c>
      <c r="AO12" s="4" t="b">
        <v>1</v>
      </c>
      <c r="AP12" s="4" t="b">
        <v>1</v>
      </c>
      <c r="AQ12" s="4"/>
      <c r="AR12" s="4"/>
      <c r="AS12" s="4"/>
      <c r="AT12" s="4"/>
    </row>
    <row r="13" spans="1:46" ht="46" x14ac:dyDescent="0.2">
      <c r="A13" s="1">
        <v>11</v>
      </c>
      <c r="B13" s="2">
        <f t="shared" si="1"/>
        <v>31880</v>
      </c>
      <c r="C13" s="3"/>
      <c r="D13" s="3"/>
      <c r="E13" s="4" t="s">
        <v>25</v>
      </c>
      <c r="F13" s="4"/>
      <c r="G13" s="4" t="s">
        <v>26</v>
      </c>
      <c r="H13" s="4" t="s">
        <v>27</v>
      </c>
      <c r="I13" s="4"/>
      <c r="J13" s="4"/>
      <c r="K13" s="4"/>
      <c r="L13" s="4">
        <v>3.4</v>
      </c>
      <c r="M13" s="4">
        <v>818</v>
      </c>
      <c r="N13" s="4">
        <v>316</v>
      </c>
      <c r="O13" s="4">
        <v>319</v>
      </c>
      <c r="P13" s="4">
        <v>38.700000000000003</v>
      </c>
      <c r="Q13" s="4">
        <v>22.7</v>
      </c>
      <c r="R13" s="4">
        <v>131</v>
      </c>
      <c r="S13" s="4">
        <v>25.5</v>
      </c>
      <c r="T13" s="4">
        <v>70</v>
      </c>
      <c r="U13" s="4">
        <v>68</v>
      </c>
      <c r="V13" s="4" t="s">
        <v>34</v>
      </c>
      <c r="W13" s="4"/>
      <c r="X13" s="4" t="s">
        <v>34</v>
      </c>
      <c r="Y13" s="4">
        <v>0</v>
      </c>
      <c r="Z13" s="4" t="s">
        <v>29</v>
      </c>
      <c r="AA13" s="4" t="s">
        <v>29</v>
      </c>
      <c r="AB13" s="4" t="s">
        <v>29</v>
      </c>
      <c r="AC13" s="4" t="s">
        <v>30</v>
      </c>
      <c r="AD13" s="4" t="s">
        <v>36</v>
      </c>
      <c r="AE13" s="4">
        <v>89</v>
      </c>
      <c r="AF13" s="4">
        <v>262</v>
      </c>
      <c r="AG13" s="4"/>
      <c r="AH13" s="4" t="b">
        <v>1</v>
      </c>
      <c r="AI13" s="4" t="b">
        <v>1</v>
      </c>
      <c r="AJ13" s="4" t="b">
        <v>1</v>
      </c>
      <c r="AK13" s="4"/>
      <c r="AL13" s="4"/>
      <c r="AM13" s="4" t="b">
        <v>1</v>
      </c>
      <c r="AN13" s="4" t="b">
        <v>0</v>
      </c>
      <c r="AO13" s="4" t="b">
        <v>1</v>
      </c>
      <c r="AP13" s="4" t="b">
        <v>1</v>
      </c>
      <c r="AQ13" s="4"/>
      <c r="AR13" s="4"/>
      <c r="AS13" s="4"/>
      <c r="AT13" s="4"/>
    </row>
    <row r="14" spans="1:46" ht="46" x14ac:dyDescent="0.2">
      <c r="A14" s="1">
        <v>12</v>
      </c>
      <c r="B14" s="2">
        <f>DATE(1987,4,16)</f>
        <v>31883</v>
      </c>
      <c r="C14" s="3">
        <v>0.24305555555555555</v>
      </c>
      <c r="D14" s="3"/>
      <c r="E14" s="4" t="s">
        <v>25</v>
      </c>
      <c r="F14" s="4"/>
      <c r="G14" s="4" t="s">
        <v>31</v>
      </c>
      <c r="H14" s="4" t="s">
        <v>27</v>
      </c>
      <c r="I14" s="4"/>
      <c r="J14" s="4"/>
      <c r="K14" s="4"/>
      <c r="L14" s="4">
        <v>2.9</v>
      </c>
      <c r="M14" s="4">
        <v>768</v>
      </c>
      <c r="N14" s="4">
        <v>267</v>
      </c>
      <c r="O14" s="4">
        <v>310</v>
      </c>
      <c r="P14" s="4">
        <v>35.799999999999997</v>
      </c>
      <c r="Q14" s="4">
        <v>21.6</v>
      </c>
      <c r="R14" s="4">
        <v>135</v>
      </c>
      <c r="S14" s="4">
        <v>25</v>
      </c>
      <c r="T14" s="4">
        <v>67</v>
      </c>
      <c r="U14" s="4">
        <v>68</v>
      </c>
      <c r="V14" s="4" t="s">
        <v>34</v>
      </c>
      <c r="W14" s="4"/>
      <c r="X14" s="4" t="s">
        <v>34</v>
      </c>
      <c r="Y14" s="4">
        <v>0</v>
      </c>
      <c r="Z14" s="4" t="s">
        <v>29</v>
      </c>
      <c r="AA14" s="4" t="s">
        <v>29</v>
      </c>
      <c r="AB14" s="4" t="s">
        <v>29</v>
      </c>
      <c r="AC14" s="4" t="s">
        <v>41</v>
      </c>
      <c r="AD14" s="4" t="s">
        <v>30</v>
      </c>
      <c r="AE14" s="4">
        <v>184</v>
      </c>
      <c r="AF14" s="4">
        <v>85</v>
      </c>
      <c r="AG14" s="4"/>
      <c r="AH14" s="4" t="b">
        <v>1</v>
      </c>
      <c r="AI14" s="4" t="b">
        <v>1</v>
      </c>
      <c r="AJ14" s="4" t="b">
        <v>1</v>
      </c>
      <c r="AK14" s="4"/>
      <c r="AL14" s="4"/>
      <c r="AM14" s="4" t="b">
        <v>1</v>
      </c>
      <c r="AN14" s="4" t="b">
        <v>0</v>
      </c>
      <c r="AO14" s="4" t="b">
        <v>1</v>
      </c>
      <c r="AP14" s="4" t="b">
        <v>1</v>
      </c>
      <c r="AQ14" s="4"/>
      <c r="AR14" s="4"/>
      <c r="AS14" s="4"/>
      <c r="AT14" s="4"/>
    </row>
    <row r="15" spans="1:46" ht="46" x14ac:dyDescent="0.2">
      <c r="A15" s="1">
        <v>13</v>
      </c>
      <c r="B15" s="2">
        <f t="shared" ref="B15:B18" si="2">DATE(1987,4,17)</f>
        <v>31884</v>
      </c>
      <c r="C15" s="3">
        <v>9.375E-2</v>
      </c>
      <c r="D15" s="4"/>
      <c r="E15" s="4" t="s">
        <v>25</v>
      </c>
      <c r="F15" s="4"/>
      <c r="G15" s="4" t="s">
        <v>26</v>
      </c>
      <c r="H15" s="4" t="s">
        <v>27</v>
      </c>
      <c r="I15" s="4" t="s">
        <v>45</v>
      </c>
      <c r="J15" s="4"/>
      <c r="K15" s="4"/>
      <c r="L15" s="4">
        <v>2.9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 t="s">
        <v>30</v>
      </c>
      <c r="AD15" s="4" t="s">
        <v>36</v>
      </c>
      <c r="AE15" s="4">
        <v>89</v>
      </c>
      <c r="AF15" s="4">
        <v>262</v>
      </c>
      <c r="AG15" s="4"/>
      <c r="AH15" s="4" t="b">
        <v>0</v>
      </c>
      <c r="AI15" s="4" t="b">
        <v>0</v>
      </c>
      <c r="AJ15" s="4" t="b">
        <v>0</v>
      </c>
      <c r="AK15" s="4"/>
      <c r="AL15" s="4"/>
      <c r="AM15" s="4" t="b">
        <v>1</v>
      </c>
      <c r="AN15" s="4" t="b">
        <v>0</v>
      </c>
      <c r="AO15" s="4" t="b">
        <v>0</v>
      </c>
      <c r="AP15" s="4" t="b">
        <v>0</v>
      </c>
      <c r="AQ15" s="4"/>
      <c r="AR15" s="4"/>
      <c r="AS15" s="4"/>
      <c r="AT15" s="4"/>
    </row>
    <row r="16" spans="1:46" ht="46" x14ac:dyDescent="0.2">
      <c r="A16" s="1">
        <v>14</v>
      </c>
      <c r="B16" s="2">
        <f t="shared" si="2"/>
        <v>31884</v>
      </c>
      <c r="C16" s="3">
        <v>0.14444444444444443</v>
      </c>
      <c r="D16" s="3"/>
      <c r="E16" s="4" t="s">
        <v>25</v>
      </c>
      <c r="F16" s="4"/>
      <c r="G16" s="4" t="s">
        <v>26</v>
      </c>
      <c r="H16" s="4" t="s">
        <v>32</v>
      </c>
      <c r="I16" s="4"/>
      <c r="J16" s="4"/>
      <c r="K16" s="4"/>
      <c r="L16" s="4">
        <v>1.7</v>
      </c>
      <c r="M16" s="4">
        <v>553</v>
      </c>
      <c r="N16" s="4">
        <v>210</v>
      </c>
      <c r="O16" s="4">
        <v>256</v>
      </c>
      <c r="P16" s="4">
        <v>29.5</v>
      </c>
      <c r="Q16" s="4">
        <v>21.2</v>
      </c>
      <c r="R16" s="4">
        <v>121</v>
      </c>
      <c r="S16" s="4"/>
      <c r="T16" s="4">
        <v>61</v>
      </c>
      <c r="U16" s="4">
        <v>53</v>
      </c>
      <c r="V16" s="4"/>
      <c r="W16" s="4"/>
      <c r="X16" s="4"/>
      <c r="Y16" s="4"/>
      <c r="Z16" s="4" t="s">
        <v>29</v>
      </c>
      <c r="AA16" s="4"/>
      <c r="AB16" s="4"/>
      <c r="AC16" s="4" t="s">
        <v>44</v>
      </c>
      <c r="AD16" s="4" t="s">
        <v>35</v>
      </c>
      <c r="AE16" s="4">
        <v>589</v>
      </c>
      <c r="AF16" s="4">
        <v>452</v>
      </c>
      <c r="AG16" s="4"/>
      <c r="AH16" s="4" t="b">
        <v>1</v>
      </c>
      <c r="AI16" s="4" t="b">
        <v>1</v>
      </c>
      <c r="AJ16" s="4" t="b">
        <v>1</v>
      </c>
      <c r="AK16" s="4"/>
      <c r="AL16" s="4"/>
      <c r="AM16" s="4" t="b">
        <v>1</v>
      </c>
      <c r="AN16" s="4" t="b">
        <v>0</v>
      </c>
      <c r="AO16" s="4" t="b">
        <v>1</v>
      </c>
      <c r="AP16" s="4" t="b">
        <v>1</v>
      </c>
      <c r="AQ16" s="4"/>
      <c r="AR16" s="4"/>
      <c r="AS16" s="4"/>
      <c r="AT16" s="4"/>
    </row>
    <row r="17" spans="1:46" ht="91" x14ac:dyDescent="0.2">
      <c r="A17" s="1">
        <v>15</v>
      </c>
      <c r="B17" s="2">
        <f t="shared" si="2"/>
        <v>31884</v>
      </c>
      <c r="C17" s="3">
        <v>0.15416666666666667</v>
      </c>
      <c r="D17" s="4"/>
      <c r="E17" s="4" t="s">
        <v>25</v>
      </c>
      <c r="F17" s="4"/>
      <c r="G17" s="4" t="s">
        <v>26</v>
      </c>
      <c r="H17" s="4" t="s">
        <v>27</v>
      </c>
      <c r="I17" s="4" t="s">
        <v>45</v>
      </c>
      <c r="J17" s="4"/>
      <c r="K17" s="4"/>
      <c r="L17" s="4">
        <v>2.8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 t="s">
        <v>36</v>
      </c>
      <c r="AD17" s="4" t="s">
        <v>36</v>
      </c>
      <c r="AE17" s="4">
        <v>266</v>
      </c>
      <c r="AF17" s="4">
        <v>263</v>
      </c>
      <c r="AG17" s="4"/>
      <c r="AH17" s="4" t="b">
        <v>0</v>
      </c>
      <c r="AI17" s="4" t="b">
        <v>0</v>
      </c>
      <c r="AJ17" s="4" t="b">
        <v>0</v>
      </c>
      <c r="AK17" s="4"/>
      <c r="AL17" s="4"/>
      <c r="AM17" s="4" t="b">
        <v>1</v>
      </c>
      <c r="AN17" s="4" t="b">
        <v>0</v>
      </c>
      <c r="AO17" s="4" t="b">
        <v>1</v>
      </c>
      <c r="AP17" s="4" t="b">
        <v>0</v>
      </c>
      <c r="AQ17" s="5" t="s">
        <v>46</v>
      </c>
      <c r="AR17" s="4"/>
      <c r="AS17" s="4"/>
    </row>
    <row r="18" spans="1:46" ht="46" x14ac:dyDescent="0.2">
      <c r="A18" s="8">
        <v>16</v>
      </c>
      <c r="B18" s="9">
        <f t="shared" si="2"/>
        <v>31884</v>
      </c>
      <c r="C18" s="10">
        <v>0.18402777777777779</v>
      </c>
      <c r="D18" s="10"/>
      <c r="E18" s="11" t="s">
        <v>25</v>
      </c>
      <c r="F18" s="11"/>
      <c r="G18" s="11" t="s">
        <v>26</v>
      </c>
      <c r="H18" s="11" t="s">
        <v>27</v>
      </c>
      <c r="I18" s="11"/>
      <c r="J18" s="11"/>
      <c r="K18" s="11"/>
      <c r="L18" s="11">
        <v>2.85</v>
      </c>
      <c r="M18" s="11">
        <v>806</v>
      </c>
      <c r="N18" s="11">
        <v>341</v>
      </c>
      <c r="O18" s="11">
        <v>300</v>
      </c>
      <c r="P18" s="11">
        <v>39.200000000000003</v>
      </c>
      <c r="Q18" s="11">
        <v>27.55</v>
      </c>
      <c r="R18" s="11">
        <v>140</v>
      </c>
      <c r="S18" s="11">
        <v>21.7</v>
      </c>
      <c r="T18" s="11">
        <v>74</v>
      </c>
      <c r="U18" s="11">
        <v>65</v>
      </c>
      <c r="V18" s="11" t="s">
        <v>47</v>
      </c>
      <c r="W18" s="11">
        <v>0</v>
      </c>
      <c r="X18" s="11" t="s">
        <v>48</v>
      </c>
      <c r="Y18" s="11">
        <v>1</v>
      </c>
      <c r="Z18" s="11" t="s">
        <v>29</v>
      </c>
      <c r="AA18" s="11" t="s">
        <v>29</v>
      </c>
      <c r="AB18" s="11" t="s">
        <v>29</v>
      </c>
      <c r="AC18" s="11" t="s">
        <v>41</v>
      </c>
      <c r="AD18" s="11" t="s">
        <v>36</v>
      </c>
      <c r="AE18" s="11">
        <v>149</v>
      </c>
      <c r="AF18" s="11">
        <v>289</v>
      </c>
      <c r="AG18" s="11"/>
      <c r="AH18" s="11" t="b">
        <v>1</v>
      </c>
      <c r="AI18" s="11" t="b">
        <v>1</v>
      </c>
      <c r="AJ18" s="11" t="b">
        <v>1</v>
      </c>
      <c r="AK18" s="11"/>
      <c r="AL18" s="11"/>
      <c r="AM18" s="11" t="b">
        <v>1</v>
      </c>
      <c r="AN18" s="11" t="b">
        <v>0</v>
      </c>
      <c r="AO18" s="11" t="b">
        <v>1</v>
      </c>
      <c r="AP18" s="11" t="b">
        <v>0</v>
      </c>
      <c r="AQ18" s="11"/>
      <c r="AR18" s="11"/>
      <c r="AS18" s="11"/>
      <c r="AT1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Black</dc:creator>
  <cp:lastModifiedBy>Emily Black</cp:lastModifiedBy>
  <dcterms:created xsi:type="dcterms:W3CDTF">2023-07-10T18:43:55Z</dcterms:created>
  <dcterms:modified xsi:type="dcterms:W3CDTF">2023-07-10T18:46:55Z</dcterms:modified>
</cp:coreProperties>
</file>