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13_ncr:1_{257D47A4-7AE1-654F-8813-03CC8FA5B5F8}" xr6:coauthVersionLast="47" xr6:coauthVersionMax="47" xr10:uidLastSave="{00000000-0000-0000-0000-000000000000}"/>
  <bookViews>
    <workbookView xWindow="2300" yWindow="2320" windowWidth="26840" windowHeight="15940" xr2:uid="{E1AAE09A-DB24-B948-A815-23C149D0C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66" i="1"/>
  <c r="B60" i="1"/>
  <c r="B54" i="1"/>
  <c r="B48" i="1"/>
  <c r="B40" i="1"/>
  <c r="B36" i="1"/>
  <c r="B29" i="1"/>
  <c r="B22" i="1"/>
  <c r="B17" i="1"/>
  <c r="B9" i="1"/>
  <c r="B3" i="1"/>
</calcChain>
</file>

<file path=xl/sharedStrings.xml><?xml version="1.0" encoding="utf-8"?>
<sst xmlns="http://schemas.openxmlformats.org/spreadsheetml/2006/main" count="259" uniqueCount="135">
  <si>
    <t>OTHER FIGHTS AND COMMENTS</t>
  </si>
  <si>
    <t>Tag Colours</t>
  </si>
  <si>
    <t>Fights</t>
  </si>
  <si>
    <t>Date</t>
  </si>
  <si>
    <t>Arrival TIme</t>
  </si>
  <si>
    <t>Lek</t>
  </si>
  <si>
    <t>Observer</t>
  </si>
  <si>
    <t>Trapping Activity</t>
  </si>
  <si>
    <t>LEK Ground Condition</t>
  </si>
  <si>
    <t>Start</t>
  </si>
  <si>
    <t>End</t>
  </si>
  <si>
    <t xml:space="preserve">Left </t>
  </si>
  <si>
    <t>Right</t>
  </si>
  <si>
    <t>SYBILLE SPRINGS</t>
  </si>
  <si>
    <t xml:space="preserve">Lacey/Johnson </t>
  </si>
  <si>
    <t>N</t>
  </si>
  <si>
    <t>Audubon Society and Deb Fuch's class observing lek</t>
  </si>
  <si>
    <t>(?) scared birds off</t>
  </si>
  <si>
    <t>Blue</t>
  </si>
  <si>
    <t>Cole</t>
  </si>
  <si>
    <t>10 to 15</t>
  </si>
  <si>
    <t xml:space="preserve">At 5:50 just a few clouds in the horizon. By 6:15 saw the wind was blowing in clouds. At 7:16 a bank of fog is being blown in from the North. Wind is 10-15 knotts. All bird activity has stopped. They are roosting. </t>
  </si>
  <si>
    <t>Spotty snow cover</t>
  </si>
  <si>
    <t xml:space="preserve">3 wing fights with unmarked male at center. </t>
  </si>
  <si>
    <t xml:space="preserve">At 5:50 the 4 males on the lek flew off to the west. At 5:53 3 males flew in from the east. Then flew to west at 5:56. Strutted on western edge of grassy area. </t>
  </si>
  <si>
    <t>two center males had wing fights tie</t>
  </si>
  <si>
    <t>2 females near 3 male JUV at west edge of lek</t>
  </si>
  <si>
    <t xml:space="preserve">2 center males had wing  fight tie </t>
  </si>
  <si>
    <t>4 females at extreme W edge with 23 juvenile males</t>
  </si>
  <si>
    <t>MORTON PASS = ROUNDTOP LEK</t>
  </si>
  <si>
    <t>Peter White, Todd Graham</t>
  </si>
  <si>
    <t>0 to 1</t>
  </si>
  <si>
    <t>Frost</t>
  </si>
  <si>
    <t>Eagle</t>
  </si>
  <si>
    <t>High count before EAGLE</t>
  </si>
  <si>
    <t>-</t>
  </si>
  <si>
    <t xml:space="preserve">After eagle </t>
  </si>
  <si>
    <t>MORTON PASS</t>
  </si>
  <si>
    <t>Zool 478/9</t>
  </si>
  <si>
    <t>Eagle flew over @6:33</t>
  </si>
  <si>
    <t>6:04 group of antelope around 30 plus/minus off to W
Eagle flew over 6:33 buds left</t>
  </si>
  <si>
    <t>After eagle</t>
  </si>
  <si>
    <t>before eagle differnt observer</t>
  </si>
  <si>
    <t>After eagle - Last count</t>
  </si>
  <si>
    <t>After eagle - High count</t>
  </si>
  <si>
    <t>MORTAN PASS</t>
  </si>
  <si>
    <t>Zool 478/479
Harold + Jenny</t>
  </si>
  <si>
    <t>W/in both portions of lek</t>
  </si>
  <si>
    <t>Eagle flew over</t>
  </si>
  <si>
    <t>Both leks - after eagle</t>
  </si>
  <si>
    <t>after eagle</t>
  </si>
  <si>
    <t>Note - only 2 males after eagle</t>
  </si>
  <si>
    <t>Lacey/Cole</t>
  </si>
  <si>
    <t>0 to 5</t>
  </si>
  <si>
    <t>50-60</t>
  </si>
  <si>
    <t xml:space="preserve">Nightlighted - same morning </t>
  </si>
  <si>
    <t>clear</t>
  </si>
  <si>
    <t>Purple</t>
  </si>
  <si>
    <t>1 female 1-5m</t>
  </si>
  <si>
    <t>7:19 PP involved in a stand off with unmarked male PP pushed away, 7:21 walking away from each other</t>
  </si>
  <si>
    <t xml:space="preserve"> PP moved in toward center 6:59. Lots of (?) between N + S sides of the creek. </t>
  </si>
  <si>
    <t>Hen took off, 3 of 17 males on other side of creek (N side)</t>
  </si>
  <si>
    <t xml:space="preserve">2 females </t>
  </si>
  <si>
    <t xml:space="preserve">4 males on N side of creek </t>
  </si>
  <si>
    <t>Boyce</t>
  </si>
  <si>
    <t>nitelighted lek until 5:00</t>
  </si>
  <si>
    <t>2 groups</t>
  </si>
  <si>
    <t xml:space="preserve">P/P started with cluster of 6 males and 9 females... he got 1 cop and gradually all 6 males and 7 females left. P/P stayed off SW of main group for next 1.5 hrs around 60 m away. </t>
  </si>
  <si>
    <t>Orange</t>
  </si>
  <si>
    <t>P/O wong fight w/unmarked?</t>
  </si>
  <si>
    <t>Unmarked</t>
  </si>
  <si>
    <t>3 groups</t>
  </si>
  <si>
    <t>consolidated 1 group'</t>
  </si>
  <si>
    <t>Red 120</t>
  </si>
  <si>
    <t>Purple 518</t>
  </si>
  <si>
    <t>8 females left</t>
  </si>
  <si>
    <t>White 299</t>
  </si>
  <si>
    <t>Blue 417</t>
  </si>
  <si>
    <t xml:space="preserve">14 females left </t>
  </si>
  <si>
    <t>Cole/Yannaccore</t>
  </si>
  <si>
    <t>Overcast</t>
  </si>
  <si>
    <t>Green</t>
  </si>
  <si>
    <t>10 males W of grass area where man activity</t>
  </si>
  <si>
    <t>White</t>
  </si>
  <si>
    <t xml:space="preserve">Wing fight w/unmarked - W/B won </t>
  </si>
  <si>
    <t>Males are W of Greass area</t>
  </si>
  <si>
    <t>Red</t>
  </si>
  <si>
    <t>5m of female, 2 females flew away when he strutted at them</t>
  </si>
  <si>
    <t>Roosted</t>
  </si>
  <si>
    <t>MSB/EHM</t>
  </si>
  <si>
    <t>No truck - (?) - unable to hold</t>
  </si>
  <si>
    <t>1 male flew off SE</t>
  </si>
  <si>
    <t>Lindy G Heivel</t>
  </si>
  <si>
    <t>5 to 10</t>
  </si>
  <si>
    <t>Sage bush little open ground</t>
  </si>
  <si>
    <t xml:space="preserve">at 7:16 some males quit strutting and start feeding
7:36 lek pretty well deserted 
very widely scattered and spooky </t>
  </si>
  <si>
    <t>Airess Creek, windy scattered</t>
  </si>
  <si>
    <t>Still scattered but coming together</t>
  </si>
  <si>
    <t>Observed unmarked male with bleeding left air sac</t>
  </si>
  <si>
    <t>MSB</t>
  </si>
  <si>
    <t>Dry</t>
  </si>
  <si>
    <t>6:00: N.Harrier flew up down, everyone but one stayed strutting for a minute
6:15: P/P chased off another adult male -- female stood by P/P for a awhile then left when (rest cut off)</t>
  </si>
  <si>
    <t>standoff with another male</t>
  </si>
  <si>
    <t>busy being chased around by other male</t>
  </si>
  <si>
    <t xml:space="preserve">Orange </t>
  </si>
  <si>
    <t>1 female flew off</t>
  </si>
  <si>
    <t>female was next to P/O for a minute or 2</t>
  </si>
  <si>
    <t>2m and I thought they might mate but then she walked off to P/P later</t>
  </si>
  <si>
    <t>&lt;5</t>
  </si>
  <si>
    <t>very little strutting activity</t>
  </si>
  <si>
    <t xml:space="preserve">&gt; 10 m - gave up after females left </t>
  </si>
  <si>
    <t xml:space="preserve"> strut Time</t>
  </si>
  <si>
    <t xml:space="preserve">strut time </t>
  </si>
  <si>
    <t>num of Struts</t>
  </si>
  <si>
    <t>Distance to Hens category</t>
  </si>
  <si>
    <t>distance to hens comments</t>
  </si>
  <si>
    <t>copulation Tag Colours</t>
  </si>
  <si>
    <t>copulation</t>
  </si>
  <si>
    <t>copulation time</t>
  </si>
  <si>
    <t>num copulations</t>
  </si>
  <si>
    <t>binder pdf page number</t>
  </si>
  <si>
    <t>Sunrise time</t>
  </si>
  <si>
    <t>Wind mph</t>
  </si>
  <si>
    <t>Cloud Cover percent</t>
  </si>
  <si>
    <t>Snowing status</t>
  </si>
  <si>
    <t>Raining status</t>
  </si>
  <si>
    <t>Temp F</t>
  </si>
  <si>
    <t>Other weather conditions</t>
  </si>
  <si>
    <t xml:space="preserve">predator disturbance Type </t>
  </si>
  <si>
    <t>predator disturbance Time</t>
  </si>
  <si>
    <t xml:space="preserve">observation Time </t>
  </si>
  <si>
    <t>num Males observed</t>
  </si>
  <si>
    <t>num Females observed</t>
  </si>
  <si>
    <t>observations or marks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</si>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</sst>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4" xfId="0" applyNumberFormat="1" applyFont="1" applyBorder="1" applyAlignment="1">
      <alignment wrapText="1"/>
    </xf>
    <xf numFmtId="20" fontId="3" fillId="0" borderId="4" xfId="0" applyNumberFormat="1" applyFont="1" applyBorder="1" applyAlignment="1">
      <alignment wrapText="1"/>
    </xf>
    <xf numFmtId="20" fontId="3" fillId="2" borderId="4" xfId="0" applyNumberFormat="1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20" fontId="3" fillId="2" borderId="3" xfId="0" applyNumberFormat="1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20" fontId="3" fillId="0" borderId="3" xfId="0" applyNumberFormat="1" applyFont="1" applyBorder="1" applyAlignment="1">
      <alignment wrapText="1"/>
    </xf>
    <xf numFmtId="20" fontId="2" fillId="0" borderId="3" xfId="0" applyNumberFormat="1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5" fillId="0" borderId="6" xfId="0" applyFont="1" applyBorder="1"/>
    <xf numFmtId="0" fontId="3" fillId="0" borderId="2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20" fontId="5" fillId="0" borderId="6" xfId="0" applyNumberFormat="1" applyFont="1" applyBorder="1"/>
    <xf numFmtId="20" fontId="3" fillId="0" borderId="4" xfId="0" applyNumberFormat="1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2BFA-47E0-7547-A08A-DD8750856510}">
  <dimension ref="A1:AG78"/>
  <sheetViews>
    <sheetView tabSelected="1" workbookViewId="0">
      <selection activeCell="C9" sqref="C9:C16"/>
    </sheetView>
  </sheetViews>
  <sheetFormatPr baseColWidth="10" defaultRowHeight="16" x14ac:dyDescent="0.2"/>
  <sheetData>
    <row r="1" spans="1:33" x14ac:dyDescent="0.2">
      <c r="U1" t="s">
        <v>111</v>
      </c>
      <c r="V1" t="s">
        <v>112</v>
      </c>
      <c r="W1" t="s">
        <v>1</v>
      </c>
      <c r="X1" t="s">
        <v>1</v>
      </c>
      <c r="Y1" t="s">
        <v>113</v>
      </c>
      <c r="Z1" t="s">
        <v>114</v>
      </c>
      <c r="AA1" t="s">
        <v>115</v>
      </c>
      <c r="AB1" t="s">
        <v>2</v>
      </c>
      <c r="AC1" t="s">
        <v>116</v>
      </c>
      <c r="AD1" t="s">
        <v>117</v>
      </c>
      <c r="AE1" t="s">
        <v>118</v>
      </c>
      <c r="AF1" t="s">
        <v>119</v>
      </c>
      <c r="AG1" t="s">
        <v>0</v>
      </c>
    </row>
    <row r="2" spans="1:33" x14ac:dyDescent="0.2">
      <c r="A2" t="s">
        <v>120</v>
      </c>
      <c r="B2" t="s">
        <v>3</v>
      </c>
      <c r="C2" t="s">
        <v>4</v>
      </c>
      <c r="D2" t="s">
        <v>121</v>
      </c>
      <c r="E2" t="s">
        <v>5</v>
      </c>
      <c r="F2" t="s">
        <v>6</v>
      </c>
      <c r="G2" t="s">
        <v>7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t="s">
        <v>8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9</v>
      </c>
      <c r="V2" t="s">
        <v>10</v>
      </c>
      <c r="W2" t="s">
        <v>11</v>
      </c>
      <c r="X2" t="s">
        <v>12</v>
      </c>
      <c r="AC2" t="s">
        <v>134</v>
      </c>
      <c r="AD2" t="s">
        <v>12</v>
      </c>
    </row>
    <row r="3" spans="1:33" ht="32" x14ac:dyDescent="0.2">
      <c r="A3" s="6">
        <v>28</v>
      </c>
      <c r="B3" s="7">
        <f>DATE(1987,4,11)</f>
        <v>31878</v>
      </c>
      <c r="C3" s="8">
        <v>0.27083333333333331</v>
      </c>
      <c r="D3" s="9">
        <v>0.28194444444444444</v>
      </c>
      <c r="E3" s="10" t="s">
        <v>13</v>
      </c>
      <c r="F3" s="10" t="s">
        <v>14</v>
      </c>
      <c r="G3" s="10"/>
      <c r="H3" s="10"/>
      <c r="I3" s="10"/>
      <c r="J3" s="10" t="s">
        <v>15</v>
      </c>
      <c r="K3" s="10" t="s">
        <v>15</v>
      </c>
      <c r="L3" s="10"/>
      <c r="M3" s="11" t="s">
        <v>16</v>
      </c>
      <c r="N3" s="10"/>
      <c r="O3" s="10"/>
      <c r="P3" s="10"/>
      <c r="Q3" s="12">
        <v>0.27916666666666667</v>
      </c>
      <c r="R3" s="13">
        <v>10</v>
      </c>
      <c r="S3" s="14">
        <v>17</v>
      </c>
      <c r="T3" s="15" t="s">
        <v>17</v>
      </c>
      <c r="U3" s="16">
        <v>0.28125</v>
      </c>
      <c r="V3" s="16">
        <v>0.28472222222222221</v>
      </c>
      <c r="X3" s="13" t="s">
        <v>18</v>
      </c>
      <c r="Y3" s="14">
        <v>0</v>
      </c>
      <c r="Z3" s="14"/>
      <c r="AA3" s="14"/>
      <c r="AB3" s="14"/>
      <c r="AC3" s="5"/>
      <c r="AD3" s="5"/>
      <c r="AE3" s="5"/>
      <c r="AF3" s="5"/>
      <c r="AG3" s="10"/>
    </row>
    <row r="4" spans="1:33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7">
        <v>0.28680555555555554</v>
      </c>
      <c r="R4" s="14">
        <v>7</v>
      </c>
      <c r="S4" s="14">
        <v>0</v>
      </c>
      <c r="T4" s="14"/>
      <c r="U4" s="16"/>
      <c r="V4" s="16"/>
      <c r="W4" s="14"/>
      <c r="X4" s="14"/>
      <c r="Y4" s="14"/>
      <c r="Z4" s="14"/>
      <c r="AA4" s="14"/>
      <c r="AB4" s="14"/>
      <c r="AC4" s="5"/>
      <c r="AD4" s="5"/>
      <c r="AE4" s="5"/>
      <c r="AF4" s="5"/>
      <c r="AG4" s="3"/>
    </row>
    <row r="5" spans="1:33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6"/>
      <c r="R5" s="14"/>
      <c r="S5" s="14"/>
      <c r="T5" s="1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3"/>
    </row>
    <row r="6" spans="1:33" x14ac:dyDescent="0.2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6"/>
      <c r="R6" s="14"/>
      <c r="S6" s="14"/>
      <c r="T6" s="1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3"/>
    </row>
    <row r="7" spans="1:33" x14ac:dyDescent="0.2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6"/>
      <c r="R7" s="14"/>
      <c r="S7" s="1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"/>
    </row>
    <row r="8" spans="1:33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6"/>
      <c r="R8" s="14"/>
      <c r="S8" s="1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2"/>
    </row>
    <row r="9" spans="1:33" ht="76" x14ac:dyDescent="0.2">
      <c r="A9" s="6">
        <v>29</v>
      </c>
      <c r="B9" s="7">
        <f>DATE(1987,4,13)</f>
        <v>31880</v>
      </c>
      <c r="C9" s="8">
        <v>0.23125000000000001</v>
      </c>
      <c r="D9" s="8">
        <v>0.27986111111111112</v>
      </c>
      <c r="E9" s="10" t="s">
        <v>13</v>
      </c>
      <c r="F9" s="10" t="s">
        <v>19</v>
      </c>
      <c r="G9" s="10"/>
      <c r="H9" s="10" t="s">
        <v>20</v>
      </c>
      <c r="I9" s="10" t="s">
        <v>21</v>
      </c>
      <c r="J9" s="10" t="s">
        <v>15</v>
      </c>
      <c r="K9" s="10" t="s">
        <v>15</v>
      </c>
      <c r="L9" s="10" t="s">
        <v>20</v>
      </c>
      <c r="M9" s="10"/>
      <c r="N9" s="10" t="s">
        <v>22</v>
      </c>
      <c r="O9" s="10"/>
      <c r="P9" s="10"/>
      <c r="Q9" s="16">
        <v>0.25277777777777777</v>
      </c>
      <c r="R9" s="14">
        <v>16</v>
      </c>
      <c r="S9" s="14">
        <v>29</v>
      </c>
      <c r="T9" s="14"/>
      <c r="U9" s="16">
        <v>0.2902777777777778</v>
      </c>
      <c r="V9" s="16">
        <v>0.29375000000000001</v>
      </c>
      <c r="W9" s="14"/>
      <c r="X9" s="14"/>
      <c r="Y9" s="14">
        <v>41</v>
      </c>
      <c r="Z9" s="14"/>
      <c r="AA9" s="14"/>
      <c r="AB9" s="13" t="s">
        <v>23</v>
      </c>
      <c r="AC9" s="14" t="s">
        <v>70</v>
      </c>
      <c r="AD9" s="14"/>
      <c r="AE9" s="14"/>
      <c r="AF9" s="14">
        <v>3</v>
      </c>
      <c r="AG9" s="18" t="s">
        <v>24</v>
      </c>
    </row>
    <row r="10" spans="1:33" x14ac:dyDescent="0.2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6">
        <v>0.26597222222222222</v>
      </c>
      <c r="R10" s="14">
        <v>16</v>
      </c>
      <c r="S10" s="14">
        <v>29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"/>
    </row>
    <row r="11" spans="1:33" ht="61" x14ac:dyDescent="0.2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6">
        <v>0.2722222222222222</v>
      </c>
      <c r="R11" s="14"/>
      <c r="S11" s="14"/>
      <c r="T11" s="14" t="s">
        <v>25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"/>
    </row>
    <row r="12" spans="1:33" ht="76" x14ac:dyDescent="0.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6">
        <v>0.27847222222222223</v>
      </c>
      <c r="R12" s="14">
        <v>17</v>
      </c>
      <c r="S12" s="14">
        <v>23</v>
      </c>
      <c r="T12" s="14" t="s">
        <v>26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"/>
    </row>
    <row r="13" spans="1:33" ht="61" x14ac:dyDescent="0.2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6">
        <v>0.28541666666666665</v>
      </c>
      <c r="R13" s="14"/>
      <c r="S13" s="14"/>
      <c r="T13" s="14" t="s">
        <v>27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"/>
    </row>
    <row r="14" spans="1:33" ht="91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6">
        <v>0.28680555555555554</v>
      </c>
      <c r="R14" s="19">
        <v>12</v>
      </c>
      <c r="S14" s="14">
        <v>13</v>
      </c>
      <c r="T14" s="13" t="s">
        <v>28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"/>
    </row>
    <row r="15" spans="1:33" x14ac:dyDescent="0.2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6">
        <v>0.29930555555555555</v>
      </c>
      <c r="R15" s="14">
        <v>14</v>
      </c>
      <c r="S15" s="14">
        <v>1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"/>
    </row>
    <row r="16" spans="1:33" x14ac:dyDescent="0.2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6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2"/>
    </row>
    <row r="17" spans="1:33" ht="46" x14ac:dyDescent="0.2">
      <c r="A17" s="6">
        <v>30</v>
      </c>
      <c r="B17" s="7">
        <f>DATE(1987,4,14)</f>
        <v>31881</v>
      </c>
      <c r="C17" s="8">
        <v>0.25277777777777777</v>
      </c>
      <c r="D17" s="8">
        <v>0.26527777777777778</v>
      </c>
      <c r="E17" s="10" t="s">
        <v>29</v>
      </c>
      <c r="F17" s="11" t="s">
        <v>30</v>
      </c>
      <c r="G17" s="10"/>
      <c r="H17" s="10" t="s">
        <v>31</v>
      </c>
      <c r="I17" s="10">
        <v>0</v>
      </c>
      <c r="J17" s="10" t="s">
        <v>15</v>
      </c>
      <c r="K17" s="10" t="s">
        <v>15</v>
      </c>
      <c r="L17" s="10">
        <v>32</v>
      </c>
      <c r="M17" s="10"/>
      <c r="N17" s="10" t="s">
        <v>32</v>
      </c>
      <c r="O17" s="10" t="s">
        <v>33</v>
      </c>
      <c r="P17" s="8">
        <v>0.27291666666666664</v>
      </c>
      <c r="Q17" s="16">
        <v>0.27083333333333331</v>
      </c>
      <c r="R17" s="14">
        <v>21</v>
      </c>
      <c r="S17" s="14">
        <v>37</v>
      </c>
      <c r="T17" s="14" t="s">
        <v>34</v>
      </c>
      <c r="U17" s="16">
        <v>0.26180555555555557</v>
      </c>
      <c r="V17" s="16">
        <v>0.26527777777777778</v>
      </c>
      <c r="W17" s="14" t="s">
        <v>35</v>
      </c>
      <c r="X17" s="14">
        <v>22</v>
      </c>
      <c r="Y17" s="14"/>
      <c r="Z17" s="14"/>
      <c r="AA17" s="14"/>
      <c r="AB17" s="14"/>
      <c r="AC17" s="14" t="s">
        <v>70</v>
      </c>
      <c r="AD17" s="14"/>
      <c r="AE17" s="14"/>
      <c r="AF17" s="14">
        <v>2</v>
      </c>
      <c r="AG17" s="14"/>
    </row>
    <row r="18" spans="1:33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6">
        <v>0.2986111111111111</v>
      </c>
      <c r="R18" s="14">
        <v>7</v>
      </c>
      <c r="S18" s="14">
        <v>0</v>
      </c>
      <c r="T18" s="14" t="s">
        <v>36</v>
      </c>
      <c r="U18" s="16">
        <v>0.2638888888888889</v>
      </c>
      <c r="V18" s="16">
        <v>0.27013888888888887</v>
      </c>
      <c r="W18" s="14" t="s">
        <v>35</v>
      </c>
      <c r="X18" s="14">
        <v>24</v>
      </c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6"/>
      <c r="R19" s="14"/>
      <c r="S19" s="14"/>
      <c r="T19" s="14"/>
      <c r="U19" s="16">
        <v>0.26874999999999999</v>
      </c>
      <c r="V19" s="16">
        <v>0.27569444444444446</v>
      </c>
      <c r="W19" s="14" t="s">
        <v>35</v>
      </c>
      <c r="X19" s="14">
        <v>23</v>
      </c>
      <c r="Y19" s="14"/>
      <c r="Z19" s="14"/>
      <c r="AA19" s="14"/>
      <c r="AB19" s="14"/>
      <c r="AC19" s="14"/>
      <c r="AD19" s="14"/>
      <c r="AE19" s="14"/>
      <c r="AF19" s="14"/>
      <c r="AG19" s="10"/>
    </row>
    <row r="20" spans="1:33" x14ac:dyDescent="0.2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6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"/>
    </row>
    <row r="21" spans="1:33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6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2"/>
    </row>
    <row r="22" spans="1:33" ht="31" x14ac:dyDescent="0.2">
      <c r="A22" s="6">
        <v>31</v>
      </c>
      <c r="B22" s="7">
        <f>DATE(1987,4,14)</f>
        <v>31881</v>
      </c>
      <c r="C22" s="8">
        <v>0.25277777777777777</v>
      </c>
      <c r="D22" s="8">
        <v>0.26527777777777778</v>
      </c>
      <c r="E22" s="10" t="s">
        <v>37</v>
      </c>
      <c r="F22" s="10" t="s">
        <v>38</v>
      </c>
      <c r="G22" s="10"/>
      <c r="H22" s="10" t="s">
        <v>31</v>
      </c>
      <c r="I22" s="10">
        <v>0</v>
      </c>
      <c r="J22" s="10" t="s">
        <v>15</v>
      </c>
      <c r="K22" s="10" t="s">
        <v>15</v>
      </c>
      <c r="L22" s="10">
        <v>32</v>
      </c>
      <c r="M22" s="10"/>
      <c r="N22" s="10" t="s">
        <v>32</v>
      </c>
      <c r="O22" s="10" t="s">
        <v>33</v>
      </c>
      <c r="P22" s="8">
        <v>0.27291666666666664</v>
      </c>
      <c r="Q22" s="16">
        <v>0.25277777777777777</v>
      </c>
      <c r="R22" s="14">
        <v>16</v>
      </c>
      <c r="S22" s="14">
        <v>12</v>
      </c>
      <c r="T22" s="14" t="s">
        <v>39</v>
      </c>
      <c r="U22" s="16">
        <v>0.21527777777777779</v>
      </c>
      <c r="V22" s="16">
        <v>0.21875</v>
      </c>
      <c r="W22" s="14" t="s">
        <v>35</v>
      </c>
      <c r="X22" s="20" t="s">
        <v>35</v>
      </c>
      <c r="Y22" s="14">
        <v>29</v>
      </c>
      <c r="Z22" s="14"/>
      <c r="AA22" s="14"/>
      <c r="AB22" s="14"/>
      <c r="AC22" s="14"/>
      <c r="AD22" s="14"/>
      <c r="AE22" s="14"/>
      <c r="AF22" s="14"/>
      <c r="AG22" s="10" t="s">
        <v>40</v>
      </c>
    </row>
    <row r="23" spans="1:33" x14ac:dyDescent="0.2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6">
        <v>0.27777777777777779</v>
      </c>
      <c r="R23" s="14">
        <v>2</v>
      </c>
      <c r="S23" s="14">
        <v>1</v>
      </c>
      <c r="T23" s="14" t="s">
        <v>41</v>
      </c>
      <c r="U23" s="16">
        <v>0.22222222222222221</v>
      </c>
      <c r="V23" s="16">
        <v>0.22569444444444445</v>
      </c>
      <c r="W23" s="14" t="s">
        <v>35</v>
      </c>
      <c r="X23" s="20" t="s">
        <v>35</v>
      </c>
      <c r="Y23" s="14">
        <v>30</v>
      </c>
      <c r="Z23" s="14"/>
      <c r="AA23" s="14"/>
      <c r="AB23" s="14"/>
      <c r="AC23" s="14"/>
      <c r="AD23" s="14"/>
      <c r="AE23" s="14"/>
      <c r="AF23" s="14"/>
      <c r="AG23" s="3"/>
    </row>
    <row r="24" spans="1:33" x14ac:dyDescent="0.2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6">
        <v>0.28472222222222221</v>
      </c>
      <c r="R24" s="14">
        <v>7</v>
      </c>
      <c r="S24" s="14">
        <v>2</v>
      </c>
      <c r="T24" s="14" t="s">
        <v>41</v>
      </c>
      <c r="U24" s="16">
        <v>0.22708333333333333</v>
      </c>
      <c r="V24" s="16">
        <v>0.23055555555555557</v>
      </c>
      <c r="W24" s="14" t="s">
        <v>35</v>
      </c>
      <c r="X24" s="20" t="s">
        <v>35</v>
      </c>
      <c r="Y24" s="14">
        <v>20</v>
      </c>
      <c r="Z24" s="14"/>
      <c r="AA24" s="14"/>
      <c r="AB24" s="14"/>
      <c r="AC24" s="14"/>
      <c r="AD24" s="14"/>
      <c r="AE24" s="14"/>
      <c r="AF24" s="14"/>
      <c r="AG24" s="3"/>
    </row>
    <row r="25" spans="1:33" x14ac:dyDescent="0.2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6">
        <v>0.2986111111111111</v>
      </c>
      <c r="R25" s="14">
        <v>7</v>
      </c>
      <c r="S25" s="14">
        <v>0</v>
      </c>
      <c r="T25" s="14" t="s">
        <v>41</v>
      </c>
      <c r="U25" s="16">
        <v>0.28472222222222221</v>
      </c>
      <c r="V25" s="16">
        <v>0.28819444444444442</v>
      </c>
      <c r="W25" s="14" t="s">
        <v>35</v>
      </c>
      <c r="X25" s="20" t="s">
        <v>35</v>
      </c>
      <c r="Y25" s="14">
        <v>3</v>
      </c>
      <c r="Z25" s="14"/>
      <c r="AA25" s="14" t="s">
        <v>41</v>
      </c>
      <c r="AB25" s="14"/>
      <c r="AC25" s="14"/>
      <c r="AD25" s="14"/>
      <c r="AE25" s="14"/>
      <c r="AF25" s="14"/>
      <c r="AG25" s="3"/>
    </row>
    <row r="26" spans="1:33" ht="61" x14ac:dyDescent="0.2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6">
        <v>0.30625000000000002</v>
      </c>
      <c r="R26" s="14">
        <v>6</v>
      </c>
      <c r="S26" s="14">
        <v>1</v>
      </c>
      <c r="T26" s="14" t="s">
        <v>41</v>
      </c>
      <c r="U26" s="16">
        <v>0.26180555555555557</v>
      </c>
      <c r="V26" s="16">
        <v>0.26527777777777778</v>
      </c>
      <c r="W26" s="14" t="s">
        <v>35</v>
      </c>
      <c r="X26" s="20" t="s">
        <v>35</v>
      </c>
      <c r="Y26" s="14">
        <v>22</v>
      </c>
      <c r="Z26" s="14"/>
      <c r="AA26" s="14" t="s">
        <v>42</v>
      </c>
      <c r="AB26" s="14"/>
      <c r="AC26" s="14"/>
      <c r="AD26" s="14"/>
      <c r="AE26" s="14"/>
      <c r="AF26" s="14"/>
      <c r="AG26" s="3"/>
    </row>
    <row r="27" spans="1:33" ht="61" x14ac:dyDescent="0.2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6">
        <v>0.3125</v>
      </c>
      <c r="R27" s="14">
        <v>7</v>
      </c>
      <c r="S27" s="14">
        <v>0</v>
      </c>
      <c r="T27" s="14" t="s">
        <v>43</v>
      </c>
      <c r="U27" s="16">
        <v>0.2638888888888889</v>
      </c>
      <c r="V27" s="16">
        <v>0.2673611111111111</v>
      </c>
      <c r="W27" s="14" t="s">
        <v>35</v>
      </c>
      <c r="X27" s="20" t="s">
        <v>35</v>
      </c>
      <c r="Y27" s="14">
        <v>24</v>
      </c>
      <c r="Z27" s="14"/>
      <c r="AA27" s="14" t="s">
        <v>42</v>
      </c>
      <c r="AB27" s="14"/>
      <c r="AC27" s="14"/>
      <c r="AD27" s="14"/>
      <c r="AE27" s="14"/>
      <c r="AF27" s="14"/>
      <c r="AG27" s="3"/>
    </row>
    <row r="28" spans="1:33" ht="61" x14ac:dyDescent="0.2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6">
        <v>0.27083333333333331</v>
      </c>
      <c r="R28" s="14">
        <v>21</v>
      </c>
      <c r="S28" s="14">
        <v>37</v>
      </c>
      <c r="T28" s="14" t="s">
        <v>44</v>
      </c>
      <c r="U28" s="16">
        <v>0.26874999999999999</v>
      </c>
      <c r="V28" s="16">
        <v>0.2722222222222222</v>
      </c>
      <c r="W28" s="14" t="s">
        <v>35</v>
      </c>
      <c r="X28" s="20" t="s">
        <v>35</v>
      </c>
      <c r="Y28" s="14">
        <v>23</v>
      </c>
      <c r="Z28" s="14"/>
      <c r="AA28" s="14" t="s">
        <v>42</v>
      </c>
      <c r="AB28" s="14"/>
      <c r="AC28" s="14"/>
      <c r="AD28" s="14"/>
      <c r="AE28" s="14"/>
      <c r="AF28" s="14"/>
      <c r="AG28" s="2"/>
    </row>
    <row r="29" spans="1:33" x14ac:dyDescent="0.2">
      <c r="A29" s="6">
        <v>32</v>
      </c>
      <c r="B29" s="7">
        <f>DATE(1987,4,14)</f>
        <v>31881</v>
      </c>
      <c r="C29" s="8">
        <v>0.25277777777777777</v>
      </c>
      <c r="D29" s="8">
        <v>0.26527777777777778</v>
      </c>
      <c r="E29" s="10" t="s">
        <v>45</v>
      </c>
      <c r="F29" s="10" t="s">
        <v>46</v>
      </c>
      <c r="G29" s="10"/>
      <c r="H29" s="10" t="s">
        <v>31</v>
      </c>
      <c r="I29" s="10">
        <v>0</v>
      </c>
      <c r="J29" s="10" t="s">
        <v>15</v>
      </c>
      <c r="K29" s="10" t="s">
        <v>15</v>
      </c>
      <c r="L29" s="10">
        <v>32</v>
      </c>
      <c r="M29" s="10"/>
      <c r="N29" s="10" t="s">
        <v>32</v>
      </c>
      <c r="O29" s="10" t="s">
        <v>33</v>
      </c>
      <c r="P29" s="8">
        <v>0.27291666666666664</v>
      </c>
      <c r="Q29" s="16">
        <v>0.25277777777777777</v>
      </c>
      <c r="R29" s="14">
        <v>16</v>
      </c>
      <c r="S29" s="14">
        <v>12</v>
      </c>
      <c r="T29" s="14"/>
      <c r="U29" s="16">
        <v>0.25833333333333336</v>
      </c>
      <c r="V29" s="16">
        <v>0.26180555555555557</v>
      </c>
      <c r="W29" s="14" t="s">
        <v>35</v>
      </c>
      <c r="X29" s="14" t="s">
        <v>35</v>
      </c>
      <c r="Y29" s="14">
        <v>32</v>
      </c>
      <c r="Z29" s="14"/>
      <c r="AA29" s="14"/>
      <c r="AB29" s="14"/>
      <c r="AC29" s="14"/>
      <c r="AD29" s="14"/>
      <c r="AE29" s="14"/>
      <c r="AF29" s="14"/>
      <c r="AG29" s="10"/>
    </row>
    <row r="30" spans="1:33" ht="46" x14ac:dyDescent="0.2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6">
        <v>0.26041666666666669</v>
      </c>
      <c r="R30" s="14">
        <v>22</v>
      </c>
      <c r="S30" s="14">
        <v>37</v>
      </c>
      <c r="T30" s="14" t="s">
        <v>47</v>
      </c>
      <c r="U30" s="16">
        <v>0.25833333333333336</v>
      </c>
      <c r="V30" s="16">
        <v>0.26180555555555557</v>
      </c>
      <c r="W30" s="14" t="s">
        <v>35</v>
      </c>
      <c r="X30" s="14" t="s">
        <v>35</v>
      </c>
      <c r="Y30" s="14">
        <v>30</v>
      </c>
      <c r="Z30" s="14"/>
      <c r="AA30" s="14"/>
      <c r="AB30" s="14"/>
      <c r="AC30" s="14"/>
      <c r="AD30" s="14"/>
      <c r="AE30" s="14"/>
      <c r="AF30" s="14"/>
      <c r="AG30" s="3"/>
    </row>
    <row r="31" spans="1:33" x14ac:dyDescent="0.2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6">
        <v>0.27291666666666664</v>
      </c>
      <c r="R31" s="21" t="s">
        <v>48</v>
      </c>
      <c r="S31" s="2"/>
      <c r="T31" s="14"/>
      <c r="U31" s="16">
        <v>0.2638888888888889</v>
      </c>
      <c r="V31" s="16">
        <v>0.2673611111111111</v>
      </c>
      <c r="W31" s="14" t="s">
        <v>35</v>
      </c>
      <c r="X31" s="14" t="s">
        <v>35</v>
      </c>
      <c r="Y31" s="14">
        <v>28</v>
      </c>
      <c r="Z31" s="14"/>
      <c r="AA31" s="14"/>
      <c r="AB31" s="14"/>
      <c r="AC31" s="14"/>
      <c r="AD31" s="14"/>
      <c r="AE31" s="14"/>
      <c r="AF31" s="14"/>
      <c r="AG31" s="3"/>
    </row>
    <row r="32" spans="1:33" ht="31" x14ac:dyDescent="0.2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6">
        <v>0.27777777777777779</v>
      </c>
      <c r="R32" s="14">
        <v>2</v>
      </c>
      <c r="S32" s="14">
        <v>1</v>
      </c>
      <c r="T32" s="14" t="s">
        <v>49</v>
      </c>
      <c r="U32" s="16">
        <v>0.2638888888888889</v>
      </c>
      <c r="V32" s="16">
        <v>0.2673611111111111</v>
      </c>
      <c r="W32" s="14" t="s">
        <v>35</v>
      </c>
      <c r="X32" s="14" t="s">
        <v>35</v>
      </c>
      <c r="Y32" s="14">
        <v>34</v>
      </c>
      <c r="Z32" s="14"/>
      <c r="AA32" s="14"/>
      <c r="AB32" s="14"/>
      <c r="AC32" s="14"/>
      <c r="AD32" s="14"/>
      <c r="AE32" s="14"/>
      <c r="AF32" s="14"/>
      <c r="AG32" s="3"/>
    </row>
    <row r="33" spans="1:33" x14ac:dyDescent="0.2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6">
        <v>0.2986111111111111</v>
      </c>
      <c r="R33" s="14">
        <v>7</v>
      </c>
      <c r="S33" s="14">
        <v>0</v>
      </c>
      <c r="T33" s="14" t="s">
        <v>50</v>
      </c>
      <c r="U33" s="16">
        <v>0.26944444444444443</v>
      </c>
      <c r="V33" s="16">
        <v>0.27291666666666664</v>
      </c>
      <c r="W33" s="14" t="s">
        <v>35</v>
      </c>
      <c r="X33" s="14" t="s">
        <v>35</v>
      </c>
      <c r="Y33" s="14">
        <v>37</v>
      </c>
      <c r="Z33" s="14"/>
      <c r="AA33" s="14"/>
      <c r="AB33" s="14"/>
      <c r="AC33" s="14"/>
      <c r="AD33" s="14"/>
      <c r="AE33" s="14"/>
      <c r="AF33" s="14"/>
      <c r="AG33" s="3"/>
    </row>
    <row r="34" spans="1:33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4"/>
      <c r="R34" s="14"/>
      <c r="S34" s="14"/>
      <c r="T34" s="14"/>
      <c r="U34" s="16">
        <v>0.26944444444444443</v>
      </c>
      <c r="V34" s="16">
        <v>0.27291666666666664</v>
      </c>
      <c r="W34" s="14" t="s">
        <v>35</v>
      </c>
      <c r="X34" s="14" t="s">
        <v>35</v>
      </c>
      <c r="Y34" s="14">
        <v>7</v>
      </c>
      <c r="Z34" s="14"/>
      <c r="AA34" s="14"/>
      <c r="AB34" s="14"/>
      <c r="AC34" s="14"/>
      <c r="AD34" s="14"/>
      <c r="AE34" s="14"/>
      <c r="AF34" s="14"/>
      <c r="AG34" s="3"/>
    </row>
    <row r="35" spans="1:33" ht="46" x14ac:dyDescent="0.2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4"/>
      <c r="R35" s="14"/>
      <c r="S35" s="14"/>
      <c r="T35" s="14"/>
      <c r="U35" s="16">
        <v>0.28125</v>
      </c>
      <c r="V35" s="16">
        <v>0.28472222222222221</v>
      </c>
      <c r="W35" s="14" t="s">
        <v>35</v>
      </c>
      <c r="X35" s="14" t="s">
        <v>35</v>
      </c>
      <c r="Y35" s="14">
        <v>17</v>
      </c>
      <c r="Z35" s="14"/>
      <c r="AA35" s="14" t="s">
        <v>51</v>
      </c>
      <c r="AB35" s="14"/>
      <c r="AC35" s="14"/>
      <c r="AD35" s="14"/>
      <c r="AE35" s="14"/>
      <c r="AF35" s="14"/>
      <c r="AG35" s="2"/>
    </row>
    <row r="36" spans="1:33" ht="166" x14ac:dyDescent="0.2">
      <c r="A36" s="6">
        <v>33</v>
      </c>
      <c r="B36" s="7">
        <f>DATE(1987,4,15)</f>
        <v>31882</v>
      </c>
      <c r="C36" s="8">
        <v>0.27777777777777779</v>
      </c>
      <c r="D36" s="8">
        <v>0.27083333333333331</v>
      </c>
      <c r="E36" s="10" t="s">
        <v>13</v>
      </c>
      <c r="F36" s="11" t="s">
        <v>52</v>
      </c>
      <c r="G36" s="10"/>
      <c r="H36" s="10" t="s">
        <v>53</v>
      </c>
      <c r="I36" s="10" t="s">
        <v>54</v>
      </c>
      <c r="J36" s="10" t="s">
        <v>15</v>
      </c>
      <c r="K36" s="10" t="s">
        <v>15</v>
      </c>
      <c r="L36" s="10"/>
      <c r="M36" s="10" t="s">
        <v>55</v>
      </c>
      <c r="N36" s="10" t="s">
        <v>56</v>
      </c>
      <c r="O36" s="10"/>
      <c r="P36" s="10"/>
      <c r="Q36" s="16">
        <v>0.27777777777777779</v>
      </c>
      <c r="R36" s="14">
        <v>14</v>
      </c>
      <c r="S36" s="14">
        <v>44</v>
      </c>
      <c r="T36" s="14"/>
      <c r="U36" s="16">
        <v>0.28194444444444444</v>
      </c>
      <c r="V36" s="16">
        <v>0.28541666666666665</v>
      </c>
      <c r="W36" s="14" t="s">
        <v>57</v>
      </c>
      <c r="X36" s="14" t="s">
        <v>57</v>
      </c>
      <c r="Y36" s="14">
        <v>34</v>
      </c>
      <c r="Z36" s="14">
        <v>1</v>
      </c>
      <c r="AA36" s="14" t="s">
        <v>58</v>
      </c>
      <c r="AB36" s="13" t="s">
        <v>59</v>
      </c>
      <c r="AC36" s="14"/>
      <c r="AD36" s="14"/>
      <c r="AE36" s="14"/>
      <c r="AF36" s="14"/>
      <c r="AG36" s="22" t="s">
        <v>60</v>
      </c>
    </row>
    <row r="37" spans="1:33" ht="91" x14ac:dyDescent="0.2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6">
        <v>0.28819444444444442</v>
      </c>
      <c r="R37" s="14">
        <v>17</v>
      </c>
      <c r="S37" s="14">
        <v>16</v>
      </c>
      <c r="T37" s="13" t="s">
        <v>61</v>
      </c>
      <c r="U37" s="16">
        <v>0.30208333333333331</v>
      </c>
      <c r="V37" s="16">
        <v>0.30555555555555558</v>
      </c>
      <c r="W37" s="14" t="s">
        <v>57</v>
      </c>
      <c r="X37" s="14" t="s">
        <v>57</v>
      </c>
      <c r="Y37" s="14">
        <v>18</v>
      </c>
      <c r="AA37" s="14" t="s">
        <v>62</v>
      </c>
      <c r="AB37" s="14"/>
      <c r="AC37" s="14"/>
      <c r="AD37" s="14"/>
      <c r="AE37" s="14"/>
      <c r="AF37" s="14"/>
      <c r="AG37" s="3"/>
    </row>
    <row r="38" spans="1:33" ht="46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6">
        <v>0.29652777777777778</v>
      </c>
      <c r="R38" s="14">
        <v>17</v>
      </c>
      <c r="S38" s="14">
        <v>19</v>
      </c>
      <c r="T38" s="14" t="s">
        <v>63</v>
      </c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3"/>
    </row>
    <row r="39" spans="1:33" x14ac:dyDescent="0.2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2">
        <v>0.30694444444444446</v>
      </c>
      <c r="R39" s="14">
        <v>13</v>
      </c>
      <c r="S39" s="14">
        <v>9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2"/>
    </row>
    <row r="40" spans="1:33" x14ac:dyDescent="0.2">
      <c r="A40" s="6">
        <v>34</v>
      </c>
      <c r="B40" s="7">
        <f>DATE(1987,4,17)</f>
        <v>31884</v>
      </c>
      <c r="C40" s="8">
        <v>0.20833333333333334</v>
      </c>
      <c r="D40" s="8">
        <v>0.26944444444444443</v>
      </c>
      <c r="E40" s="10" t="s">
        <v>13</v>
      </c>
      <c r="F40" s="10" t="s">
        <v>64</v>
      </c>
      <c r="G40" s="10"/>
      <c r="H40" s="10">
        <v>0</v>
      </c>
      <c r="I40" s="10">
        <v>2</v>
      </c>
      <c r="J40" s="10" t="s">
        <v>15</v>
      </c>
      <c r="K40" s="10" t="s">
        <v>15</v>
      </c>
      <c r="L40" s="10">
        <v>40</v>
      </c>
      <c r="M40" s="10"/>
      <c r="N40" s="10" t="s">
        <v>65</v>
      </c>
      <c r="O40" s="10"/>
      <c r="P40" s="8"/>
      <c r="Q40" s="16">
        <v>0.24652777777777779</v>
      </c>
      <c r="R40" s="14">
        <v>9</v>
      </c>
      <c r="S40" s="14">
        <v>3</v>
      </c>
      <c r="T40" s="14" t="s">
        <v>66</v>
      </c>
      <c r="U40" s="16">
        <v>0.2673611111111111</v>
      </c>
      <c r="V40" s="16">
        <v>0.27083333333333331</v>
      </c>
      <c r="W40" s="14" t="s">
        <v>57</v>
      </c>
      <c r="X40" s="14" t="s">
        <v>57</v>
      </c>
      <c r="Y40" s="14">
        <v>38</v>
      </c>
      <c r="Z40" s="14"/>
      <c r="AA40" s="14"/>
      <c r="AB40" s="14"/>
      <c r="AC40" s="14" t="s">
        <v>57</v>
      </c>
      <c r="AD40" s="14" t="s">
        <v>57</v>
      </c>
      <c r="AE40" s="14"/>
      <c r="AF40" s="14">
        <v>1</v>
      </c>
      <c r="AG40" s="23" t="s">
        <v>67</v>
      </c>
    </row>
    <row r="41" spans="1:33" ht="61" x14ac:dyDescent="0.2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6">
        <v>0.24791666666666667</v>
      </c>
      <c r="R41" s="14">
        <v>11</v>
      </c>
      <c r="S41" s="14">
        <v>6</v>
      </c>
      <c r="T41" s="14"/>
      <c r="U41" s="16">
        <v>0.2673611111111111</v>
      </c>
      <c r="V41" s="16">
        <v>0.27083333333333331</v>
      </c>
      <c r="W41" s="14" t="s">
        <v>68</v>
      </c>
      <c r="X41" s="14" t="s">
        <v>57</v>
      </c>
      <c r="Y41" s="14">
        <v>35</v>
      </c>
      <c r="Z41" s="14"/>
      <c r="AA41" s="14"/>
      <c r="AB41" s="14" t="s">
        <v>69</v>
      </c>
      <c r="AC41" s="13" t="s">
        <v>70</v>
      </c>
      <c r="AD41" s="13"/>
      <c r="AE41" s="13"/>
      <c r="AF41" s="13">
        <v>1</v>
      </c>
      <c r="AG41" s="3"/>
    </row>
    <row r="42" spans="1:33" ht="6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6">
        <v>0.25347222222222221</v>
      </c>
      <c r="R42" s="14">
        <v>18</v>
      </c>
      <c r="S42" s="14">
        <v>29</v>
      </c>
      <c r="T42" s="14" t="s">
        <v>71</v>
      </c>
      <c r="U42" s="16">
        <v>0.28472222222222221</v>
      </c>
      <c r="V42" s="16">
        <v>0.28819444444444442</v>
      </c>
      <c r="W42" s="14" t="s">
        <v>57</v>
      </c>
      <c r="X42" s="14" t="s">
        <v>57</v>
      </c>
      <c r="Y42" s="14">
        <v>18</v>
      </c>
      <c r="Z42" s="29">
        <v>3</v>
      </c>
      <c r="AA42" s="14" t="s">
        <v>110</v>
      </c>
      <c r="AB42" s="14"/>
      <c r="AC42" s="14"/>
      <c r="AD42" s="14"/>
      <c r="AE42" s="14"/>
      <c r="AF42" s="14"/>
      <c r="AG42" s="3"/>
    </row>
    <row r="43" spans="1:33" ht="3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6">
        <v>0.28125</v>
      </c>
      <c r="R43" s="14">
        <v>18</v>
      </c>
      <c r="S43" s="14">
        <v>18</v>
      </c>
      <c r="T43" s="14" t="s">
        <v>72</v>
      </c>
      <c r="U43" s="16">
        <v>0.28472222222222221</v>
      </c>
      <c r="V43" s="16">
        <v>0.28819444444444442</v>
      </c>
      <c r="W43" s="14" t="s">
        <v>73</v>
      </c>
      <c r="X43" s="14" t="s">
        <v>74</v>
      </c>
      <c r="Y43" s="14">
        <v>37</v>
      </c>
      <c r="Z43" s="14">
        <v>1</v>
      </c>
      <c r="AA43" s="14"/>
      <c r="AB43" s="14"/>
      <c r="AC43" s="14"/>
      <c r="AD43" s="14"/>
      <c r="AE43" s="14"/>
      <c r="AF43" s="14"/>
      <c r="AG43" s="3"/>
    </row>
    <row r="44" spans="1:33" ht="3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6">
        <v>0.2902777777777778</v>
      </c>
      <c r="R44" s="14">
        <v>18</v>
      </c>
      <c r="S44" s="14"/>
      <c r="T44" s="14" t="s">
        <v>75</v>
      </c>
      <c r="U44" s="16">
        <v>0.2951388888888889</v>
      </c>
      <c r="V44" s="16">
        <v>0.2986111111111111</v>
      </c>
      <c r="W44" s="14" t="s">
        <v>76</v>
      </c>
      <c r="X44" s="14" t="s">
        <v>77</v>
      </c>
      <c r="Y44" s="14">
        <v>0</v>
      </c>
      <c r="Z44" s="14"/>
      <c r="AA44" s="14"/>
      <c r="AB44" s="14"/>
      <c r="AC44" s="14"/>
      <c r="AD44" s="14"/>
      <c r="AE44" s="14"/>
      <c r="AF44" s="14"/>
      <c r="AG44" s="3"/>
    </row>
    <row r="45" spans="1:33" ht="3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6">
        <v>0.30694444444444446</v>
      </c>
      <c r="R45" s="14">
        <v>13</v>
      </c>
      <c r="S45" s="14">
        <v>2</v>
      </c>
      <c r="T45" s="14" t="s">
        <v>78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3"/>
    </row>
    <row r="46" spans="1:33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6">
        <v>0.31111111111111112</v>
      </c>
      <c r="R46" s="14">
        <v>5</v>
      </c>
      <c r="S46" s="14">
        <v>2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3"/>
    </row>
    <row r="47" spans="1:33" x14ac:dyDescent="0.2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6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2"/>
    </row>
    <row r="48" spans="1:33" x14ac:dyDescent="0.2">
      <c r="A48" s="6">
        <v>35</v>
      </c>
      <c r="B48" s="7">
        <f>DATE(1987,4,19)</f>
        <v>31886</v>
      </c>
      <c r="C48" s="8">
        <v>0.22430555555555556</v>
      </c>
      <c r="D48" s="8">
        <v>0.27986111111111112</v>
      </c>
      <c r="E48" s="10" t="s">
        <v>13</v>
      </c>
      <c r="F48" s="11" t="s">
        <v>79</v>
      </c>
      <c r="G48" s="10"/>
      <c r="H48" s="10">
        <v>12</v>
      </c>
      <c r="I48" s="10" t="s">
        <v>80</v>
      </c>
      <c r="J48" s="10" t="s">
        <v>15</v>
      </c>
      <c r="K48" s="10" t="s">
        <v>15</v>
      </c>
      <c r="L48" s="10">
        <v>45</v>
      </c>
      <c r="M48" s="10"/>
      <c r="N48" s="10"/>
      <c r="O48" s="10"/>
      <c r="P48" s="10"/>
      <c r="Q48" s="16">
        <v>0.24861111111111112</v>
      </c>
      <c r="R48" s="14">
        <v>6</v>
      </c>
      <c r="S48" s="14">
        <v>3</v>
      </c>
      <c r="T48" s="14"/>
      <c r="U48" s="16">
        <v>0.25138888888888888</v>
      </c>
      <c r="V48" s="16">
        <v>0.25486111111111109</v>
      </c>
      <c r="W48" s="14" t="s">
        <v>81</v>
      </c>
      <c r="X48" s="14" t="s">
        <v>57</v>
      </c>
      <c r="Y48" s="14">
        <v>33</v>
      </c>
      <c r="Z48" s="14">
        <v>1</v>
      </c>
      <c r="AA48" s="14"/>
      <c r="AB48" s="14"/>
      <c r="AC48" s="14"/>
      <c r="AD48" s="14"/>
      <c r="AE48" s="14"/>
      <c r="AF48" s="14"/>
      <c r="AG48" s="10"/>
    </row>
    <row r="49" spans="1:33" ht="6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6">
        <v>0.26180555555555557</v>
      </c>
      <c r="R49" s="14">
        <v>16</v>
      </c>
      <c r="S49" s="14">
        <v>2</v>
      </c>
      <c r="T49" s="13" t="s">
        <v>82</v>
      </c>
      <c r="U49" s="16">
        <v>0.25763888888888886</v>
      </c>
      <c r="V49" s="16">
        <v>0.26111111111111113</v>
      </c>
      <c r="W49" s="14" t="s">
        <v>83</v>
      </c>
      <c r="X49" s="14" t="s">
        <v>18</v>
      </c>
      <c r="Y49" s="14">
        <v>34</v>
      </c>
      <c r="Z49" s="14"/>
      <c r="AA49" s="14"/>
      <c r="AB49" s="14" t="s">
        <v>84</v>
      </c>
      <c r="AC49" s="14"/>
      <c r="AD49" s="14"/>
      <c r="AE49" s="14"/>
      <c r="AF49" s="14"/>
      <c r="AG49" s="3"/>
    </row>
    <row r="50" spans="1:33" ht="106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6">
        <v>0.27013888888888887</v>
      </c>
      <c r="R50" s="14">
        <v>14</v>
      </c>
      <c r="S50" s="14">
        <v>3</v>
      </c>
      <c r="T50" s="14" t="s">
        <v>85</v>
      </c>
      <c r="U50" s="16">
        <v>0.27152777777777776</v>
      </c>
      <c r="V50" s="16">
        <v>0.27361111111111114</v>
      </c>
      <c r="W50" s="14" t="s">
        <v>86</v>
      </c>
      <c r="X50" s="14" t="s">
        <v>68</v>
      </c>
      <c r="Y50" s="14">
        <v>21</v>
      </c>
      <c r="Z50" s="29">
        <v>1</v>
      </c>
      <c r="AA50" s="14" t="s">
        <v>87</v>
      </c>
      <c r="AB50" s="14"/>
      <c r="AC50" s="14"/>
      <c r="AD50" s="14"/>
      <c r="AE50" s="14"/>
      <c r="AF50" s="14"/>
      <c r="AG50" s="3"/>
    </row>
    <row r="51" spans="1:33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6">
        <v>0.27986111111111112</v>
      </c>
      <c r="R51" s="14">
        <v>16</v>
      </c>
      <c r="S51" s="14">
        <v>8</v>
      </c>
      <c r="T51" s="14" t="s">
        <v>88</v>
      </c>
      <c r="U51" s="16"/>
      <c r="V51" s="16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3"/>
    </row>
    <row r="52" spans="1:33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6"/>
      <c r="R52" s="14"/>
      <c r="S52" s="14"/>
      <c r="T52" s="14"/>
      <c r="U52" s="16"/>
      <c r="V52" s="16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3"/>
    </row>
    <row r="53" spans="1:33" x14ac:dyDescent="0.2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6"/>
      <c r="R53" s="14"/>
      <c r="S53" s="14"/>
      <c r="T53" s="14"/>
      <c r="U53" s="16"/>
      <c r="V53" s="16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2"/>
    </row>
    <row r="54" spans="1:33" x14ac:dyDescent="0.2">
      <c r="A54" s="6">
        <v>36</v>
      </c>
      <c r="B54" s="7">
        <f>DATE(1987,4,23)</f>
        <v>31890</v>
      </c>
      <c r="C54" s="8">
        <v>0.25347222222222221</v>
      </c>
      <c r="D54" s="8">
        <v>0.26041666666666669</v>
      </c>
      <c r="E54" s="10" t="s">
        <v>13</v>
      </c>
      <c r="F54" s="10" t="s">
        <v>89</v>
      </c>
      <c r="G54" s="10"/>
      <c r="H54" s="10">
        <v>0</v>
      </c>
      <c r="I54" s="10">
        <v>0</v>
      </c>
      <c r="J54" s="10" t="s">
        <v>15</v>
      </c>
      <c r="K54" s="10" t="s">
        <v>15</v>
      </c>
      <c r="L54" s="10"/>
      <c r="M54" s="11" t="s">
        <v>90</v>
      </c>
      <c r="N54" s="11"/>
      <c r="O54" s="10"/>
      <c r="P54" s="10"/>
      <c r="Q54" s="16">
        <v>0.25694444444444442</v>
      </c>
      <c r="R54" s="14">
        <v>14</v>
      </c>
      <c r="S54" s="14">
        <v>2</v>
      </c>
      <c r="T54" s="14"/>
      <c r="U54" s="16"/>
      <c r="V54" s="16"/>
      <c r="W54" s="14"/>
      <c r="X54" s="14"/>
      <c r="Y54" s="14"/>
      <c r="Z54" s="14"/>
      <c r="AA54" s="14"/>
      <c r="AB54" s="14"/>
      <c r="AC54" s="14" t="s">
        <v>57</v>
      </c>
      <c r="AD54" s="14" t="s">
        <v>57</v>
      </c>
      <c r="AE54" s="14"/>
      <c r="AF54" s="14">
        <v>1</v>
      </c>
      <c r="AG54" s="10"/>
    </row>
    <row r="55" spans="1:33" ht="3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6">
        <v>0.26041666666666669</v>
      </c>
      <c r="R55" s="14">
        <v>17</v>
      </c>
      <c r="S55" s="14">
        <v>2</v>
      </c>
      <c r="T55" s="14" t="s">
        <v>91</v>
      </c>
      <c r="U55" s="16"/>
      <c r="V55" s="16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3"/>
    </row>
    <row r="56" spans="1:33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6">
        <v>0.27083333333333331</v>
      </c>
      <c r="R56" s="14">
        <v>18</v>
      </c>
      <c r="S56" s="14">
        <v>4</v>
      </c>
      <c r="T56" s="14"/>
      <c r="U56" s="16"/>
      <c r="V56" s="16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3"/>
    </row>
    <row r="57" spans="1:33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6">
        <v>0.27777777777777779</v>
      </c>
      <c r="R57" s="14">
        <v>18</v>
      </c>
      <c r="S57" s="14">
        <v>4</v>
      </c>
      <c r="T57" s="14"/>
      <c r="U57" s="16"/>
      <c r="V57" s="16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3"/>
    </row>
    <row r="58" spans="1:33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6"/>
      <c r="R58" s="14"/>
      <c r="S58" s="14"/>
      <c r="T58" s="14"/>
      <c r="U58" s="16"/>
      <c r="V58" s="16"/>
      <c r="W58" s="24"/>
      <c r="X58" s="24"/>
      <c r="Y58" s="24"/>
      <c r="Z58" s="24"/>
      <c r="AA58" s="24"/>
      <c r="AB58" s="24"/>
      <c r="AC58" s="14"/>
      <c r="AD58" s="14"/>
      <c r="AE58" s="14"/>
      <c r="AF58" s="14"/>
      <c r="AG58" s="3"/>
    </row>
    <row r="59" spans="1:33" x14ac:dyDescent="0.2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6"/>
      <c r="R59" s="14"/>
      <c r="S59" s="14"/>
      <c r="T59" s="14"/>
      <c r="U59" s="16"/>
      <c r="V59" s="16"/>
      <c r="W59" s="20"/>
      <c r="X59" s="20"/>
      <c r="Y59" s="20"/>
      <c r="Z59" s="20"/>
      <c r="AA59" s="20"/>
      <c r="AB59" s="24"/>
      <c r="AC59" s="14"/>
      <c r="AD59" s="14"/>
      <c r="AE59" s="14"/>
      <c r="AF59" s="14"/>
      <c r="AG59" s="2"/>
    </row>
    <row r="60" spans="1:33" x14ac:dyDescent="0.2">
      <c r="A60" s="6">
        <v>37</v>
      </c>
      <c r="B60" s="7">
        <f>DATE(1987,4,16)</f>
        <v>31883</v>
      </c>
      <c r="C60" s="8">
        <v>0.23958333333333334</v>
      </c>
      <c r="D60" s="8">
        <v>0.27569444444444446</v>
      </c>
      <c r="E60" s="10" t="s">
        <v>13</v>
      </c>
      <c r="F60" s="11" t="s">
        <v>92</v>
      </c>
      <c r="G60" s="10"/>
      <c r="H60" s="10" t="s">
        <v>93</v>
      </c>
      <c r="I60" s="10">
        <v>50</v>
      </c>
      <c r="J60" s="10" t="s">
        <v>15</v>
      </c>
      <c r="K60" s="10" t="s">
        <v>15</v>
      </c>
      <c r="L60" s="10"/>
      <c r="M60" s="10"/>
      <c r="N60" s="11" t="s">
        <v>94</v>
      </c>
      <c r="O60" s="10"/>
      <c r="P60" s="10"/>
      <c r="Q60" s="16">
        <v>0.2638888888888889</v>
      </c>
      <c r="R60" s="14">
        <v>11</v>
      </c>
      <c r="S60" s="14">
        <v>7</v>
      </c>
      <c r="T60" s="14"/>
      <c r="U60" s="16">
        <v>0.27083333333333331</v>
      </c>
      <c r="V60" s="16">
        <v>0.27430555555555558</v>
      </c>
      <c r="W60" s="14" t="s">
        <v>57</v>
      </c>
      <c r="X60" s="14" t="s">
        <v>57</v>
      </c>
      <c r="Y60" s="14">
        <v>39</v>
      </c>
      <c r="Z60" s="29">
        <v>1</v>
      </c>
      <c r="AA60" s="14"/>
      <c r="AB60" s="14"/>
      <c r="AC60" s="14"/>
      <c r="AD60" s="14"/>
      <c r="AE60" s="14"/>
      <c r="AF60" s="14"/>
      <c r="AG60" s="10" t="s">
        <v>95</v>
      </c>
    </row>
    <row r="61" spans="1:33" ht="6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6">
        <v>0.26805555555555555</v>
      </c>
      <c r="R61" s="14">
        <v>1</v>
      </c>
      <c r="S61" s="14">
        <v>3</v>
      </c>
      <c r="T61" s="13" t="s">
        <v>96</v>
      </c>
      <c r="U61" s="16">
        <v>0.30555555555555558</v>
      </c>
      <c r="V61" s="16">
        <v>0.30902777777777779</v>
      </c>
      <c r="W61" s="14" t="s">
        <v>68</v>
      </c>
      <c r="X61" s="14" t="s">
        <v>57</v>
      </c>
      <c r="Y61" s="14">
        <v>33</v>
      </c>
      <c r="Z61" s="14">
        <v>1</v>
      </c>
      <c r="AA61" s="14"/>
      <c r="AB61" s="14"/>
      <c r="AC61" s="14"/>
      <c r="AD61" s="14"/>
      <c r="AE61" s="14"/>
      <c r="AF61" s="14"/>
      <c r="AG61" s="3"/>
    </row>
    <row r="62" spans="1:33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6">
        <v>0.27291666666666664</v>
      </c>
      <c r="R62" s="14">
        <v>14</v>
      </c>
      <c r="S62" s="14"/>
      <c r="T62" s="13"/>
      <c r="U62" s="16"/>
      <c r="V62" s="16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3"/>
    </row>
    <row r="63" spans="1:33" ht="6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6">
        <v>0.28263888888888888</v>
      </c>
      <c r="R63" s="14">
        <v>18</v>
      </c>
      <c r="S63" s="14">
        <v>12</v>
      </c>
      <c r="T63" s="13" t="s">
        <v>97</v>
      </c>
      <c r="U63" s="16"/>
      <c r="V63" s="16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3"/>
    </row>
    <row r="64" spans="1:33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6">
        <v>0.28541666666666665</v>
      </c>
      <c r="R64" s="14">
        <v>23</v>
      </c>
      <c r="S64" s="14">
        <v>16</v>
      </c>
      <c r="T64" s="14"/>
      <c r="U64" s="16"/>
      <c r="V64" s="16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3"/>
    </row>
    <row r="65" spans="1:33" ht="76" x14ac:dyDescent="0.2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6"/>
      <c r="R65" s="14"/>
      <c r="S65" s="14"/>
      <c r="T65" s="14" t="s">
        <v>98</v>
      </c>
      <c r="U65" s="16"/>
      <c r="V65" s="16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"/>
    </row>
    <row r="66" spans="1:33" x14ac:dyDescent="0.2">
      <c r="A66" s="6">
        <v>38</v>
      </c>
      <c r="B66" s="7">
        <f>DATE(1987,4,29)</f>
        <v>31896</v>
      </c>
      <c r="C66" s="8">
        <v>0.22916666666666666</v>
      </c>
      <c r="D66" s="8">
        <v>0.26041666666666669</v>
      </c>
      <c r="E66" s="10" t="s">
        <v>13</v>
      </c>
      <c r="F66" s="10" t="s">
        <v>99</v>
      </c>
      <c r="G66" s="10"/>
      <c r="H66" s="10">
        <v>0</v>
      </c>
      <c r="I66" s="10">
        <v>0</v>
      </c>
      <c r="J66" s="10" t="s">
        <v>15</v>
      </c>
      <c r="K66" s="10" t="s">
        <v>15</v>
      </c>
      <c r="L66" s="10">
        <v>50</v>
      </c>
      <c r="M66" s="10"/>
      <c r="N66" s="10" t="s">
        <v>100</v>
      </c>
      <c r="O66" s="10"/>
      <c r="P66" s="10"/>
      <c r="Q66" s="16">
        <v>0.2361111111111111</v>
      </c>
      <c r="R66" s="14">
        <v>17</v>
      </c>
      <c r="S66" s="14"/>
      <c r="T66" s="14"/>
      <c r="U66" s="16">
        <v>0.24305555555555555</v>
      </c>
      <c r="V66" s="16">
        <v>0.24652777777777779</v>
      </c>
      <c r="W66" s="14" t="s">
        <v>57</v>
      </c>
      <c r="X66" s="14" t="s">
        <v>57</v>
      </c>
      <c r="Y66" s="14">
        <v>35</v>
      </c>
      <c r="Z66" s="13">
        <v>1</v>
      </c>
      <c r="AA66" s="13"/>
      <c r="AB66" s="14"/>
      <c r="AC66" s="14"/>
      <c r="AD66" s="14"/>
      <c r="AE66" s="14"/>
      <c r="AF66" s="14"/>
      <c r="AG66" s="25" t="s">
        <v>101</v>
      </c>
    </row>
    <row r="67" spans="1:33" ht="6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6">
        <v>0.24097222222222223</v>
      </c>
      <c r="R67" s="14">
        <v>19</v>
      </c>
      <c r="S67" s="14"/>
      <c r="T67" s="14"/>
      <c r="U67" s="16">
        <v>0.26874999999999999</v>
      </c>
      <c r="V67" s="16">
        <v>0.2722222222222222</v>
      </c>
      <c r="W67" s="14" t="s">
        <v>57</v>
      </c>
      <c r="X67" s="14" t="s">
        <v>57</v>
      </c>
      <c r="Y67" s="14">
        <v>3</v>
      </c>
      <c r="Z67" s="14">
        <v>2</v>
      </c>
      <c r="AA67" s="14"/>
      <c r="AB67" s="14" t="s">
        <v>102</v>
      </c>
      <c r="AC67" s="14"/>
      <c r="AD67" s="14"/>
      <c r="AE67" s="14"/>
      <c r="AF67" s="14"/>
      <c r="AG67" s="3"/>
    </row>
    <row r="68" spans="1:33" ht="6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6">
        <v>0.24305555555555555</v>
      </c>
      <c r="R68" s="14">
        <v>19</v>
      </c>
      <c r="S68" s="14">
        <v>2</v>
      </c>
      <c r="T68" s="14"/>
      <c r="U68" s="16">
        <v>0.27361111111111114</v>
      </c>
      <c r="V68" s="16">
        <v>0.27708333333333335</v>
      </c>
      <c r="W68" s="14" t="s">
        <v>68</v>
      </c>
      <c r="X68" s="14"/>
      <c r="Y68" s="14">
        <v>0</v>
      </c>
      <c r="Z68" s="14"/>
      <c r="AA68" s="14"/>
      <c r="AB68" s="14" t="s">
        <v>103</v>
      </c>
      <c r="AC68" s="14"/>
      <c r="AD68" s="14"/>
      <c r="AE68" s="14"/>
      <c r="AF68" s="14"/>
      <c r="AG68" s="3"/>
    </row>
    <row r="69" spans="1:33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6">
        <v>0.25138888888888888</v>
      </c>
      <c r="R69" s="14">
        <v>25</v>
      </c>
      <c r="S69" s="14">
        <v>2</v>
      </c>
      <c r="T69" s="14"/>
      <c r="U69" s="16">
        <v>0.28472222222222221</v>
      </c>
      <c r="V69" s="16">
        <v>0.28819444444444442</v>
      </c>
      <c r="W69" s="14" t="s">
        <v>104</v>
      </c>
      <c r="X69" s="14" t="s">
        <v>57</v>
      </c>
      <c r="Y69" s="14">
        <v>29</v>
      </c>
      <c r="Z69" s="14">
        <v>1</v>
      </c>
      <c r="AA69" s="14"/>
      <c r="AB69" s="14"/>
      <c r="AC69" s="14"/>
      <c r="AD69" s="14"/>
      <c r="AE69" s="14"/>
      <c r="AF69" s="14"/>
      <c r="AG69" s="3"/>
    </row>
    <row r="70" spans="1:33" ht="6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6">
        <v>0.25277777777777777</v>
      </c>
      <c r="R70" s="14">
        <v>25</v>
      </c>
      <c r="S70" s="14">
        <v>1</v>
      </c>
      <c r="T70" s="14" t="s">
        <v>105</v>
      </c>
      <c r="U70" s="16">
        <v>0.28958333333333336</v>
      </c>
      <c r="V70" s="16">
        <v>0.29305555555555557</v>
      </c>
      <c r="W70" s="14" t="s">
        <v>104</v>
      </c>
      <c r="X70" s="14" t="s">
        <v>57</v>
      </c>
      <c r="Y70" s="14">
        <v>44</v>
      </c>
      <c r="Z70" s="29">
        <v>1</v>
      </c>
      <c r="AA70" s="14" t="s">
        <v>106</v>
      </c>
      <c r="AB70" s="14"/>
      <c r="AC70" s="14"/>
      <c r="AD70" s="14"/>
      <c r="AE70" s="14"/>
      <c r="AF70" s="14"/>
      <c r="AG70" s="3"/>
    </row>
    <row r="71" spans="1:33" ht="106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6">
        <v>0.26041666666666669</v>
      </c>
      <c r="R71" s="14">
        <v>25</v>
      </c>
      <c r="S71" s="14">
        <v>2</v>
      </c>
      <c r="T71" s="14"/>
      <c r="U71" s="16">
        <v>0.2986111111111111</v>
      </c>
      <c r="V71" s="16">
        <v>0.30208333333333331</v>
      </c>
      <c r="W71" s="14" t="s">
        <v>68</v>
      </c>
      <c r="X71" s="14" t="s">
        <v>57</v>
      </c>
      <c r="Y71" s="14">
        <v>39</v>
      </c>
      <c r="Z71" s="29">
        <v>1</v>
      </c>
      <c r="AA71" s="13" t="s">
        <v>107</v>
      </c>
      <c r="AB71" s="14"/>
      <c r="AC71" s="14"/>
      <c r="AD71" s="14"/>
      <c r="AE71" s="14"/>
      <c r="AF71" s="14"/>
      <c r="AG71" s="3"/>
    </row>
    <row r="72" spans="1:33" x14ac:dyDescent="0.2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6">
        <v>0.27083333333333331</v>
      </c>
      <c r="R72" s="14">
        <v>23</v>
      </c>
      <c r="S72" s="14">
        <v>0</v>
      </c>
      <c r="T72" s="14"/>
      <c r="U72" s="16">
        <v>0.21319444444444444</v>
      </c>
      <c r="V72" s="16">
        <v>0.21666666666666667</v>
      </c>
      <c r="W72" s="14" t="s">
        <v>83</v>
      </c>
      <c r="X72" s="14" t="s">
        <v>18</v>
      </c>
      <c r="Y72" s="14">
        <v>0</v>
      </c>
      <c r="Z72" s="14"/>
      <c r="AA72" s="14"/>
      <c r="AB72" s="14"/>
      <c r="AC72" s="14"/>
      <c r="AD72" s="14"/>
      <c r="AE72" s="14"/>
      <c r="AF72" s="14"/>
      <c r="AG72" s="2"/>
    </row>
    <row r="73" spans="1:33" x14ac:dyDescent="0.2">
      <c r="A73" s="6">
        <v>39</v>
      </c>
      <c r="B73" s="7">
        <f>DATE(1987,5,1)</f>
        <v>31898</v>
      </c>
      <c r="C73" s="8">
        <v>0.22569444444444445</v>
      </c>
      <c r="D73" s="8">
        <v>0.25486111111111109</v>
      </c>
      <c r="E73" s="10" t="s">
        <v>13</v>
      </c>
      <c r="F73" s="10" t="s">
        <v>89</v>
      </c>
      <c r="G73" s="10"/>
      <c r="H73" s="10" t="s">
        <v>108</v>
      </c>
      <c r="I73" s="10" t="s">
        <v>108</v>
      </c>
      <c r="J73" s="10" t="s">
        <v>15</v>
      </c>
      <c r="K73" s="10" t="s">
        <v>15</v>
      </c>
      <c r="L73" s="10"/>
      <c r="M73" s="10"/>
      <c r="N73" s="10" t="s">
        <v>100</v>
      </c>
      <c r="O73" s="10"/>
      <c r="P73" s="10"/>
      <c r="Q73" s="16">
        <v>0.22569444444444445</v>
      </c>
      <c r="R73" s="14">
        <v>17</v>
      </c>
      <c r="S73" s="14">
        <v>0</v>
      </c>
      <c r="T73" s="14"/>
      <c r="U73" s="16">
        <v>0.21319444444444444</v>
      </c>
      <c r="V73" s="16">
        <v>0.21666666666666667</v>
      </c>
      <c r="W73" s="14" t="s">
        <v>57</v>
      </c>
      <c r="X73" s="14" t="s">
        <v>57</v>
      </c>
      <c r="Y73" s="14">
        <v>0</v>
      </c>
      <c r="Z73" s="14"/>
      <c r="AA73" s="14"/>
      <c r="AB73" s="14"/>
      <c r="AC73" s="14"/>
      <c r="AD73" s="14"/>
      <c r="AE73" s="14"/>
      <c r="AF73" s="14"/>
      <c r="AG73" s="10"/>
    </row>
    <row r="74" spans="1:33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6">
        <v>0.22916666666666666</v>
      </c>
      <c r="R74" s="14">
        <v>20</v>
      </c>
      <c r="S74" s="14">
        <v>0</v>
      </c>
      <c r="T74" s="14"/>
      <c r="U74" s="16">
        <v>0.21319444444444444</v>
      </c>
      <c r="V74" s="16">
        <v>0.21666666666666667</v>
      </c>
      <c r="W74" s="14" t="s">
        <v>104</v>
      </c>
      <c r="X74" s="14" t="s">
        <v>18</v>
      </c>
      <c r="Y74" s="14">
        <v>0</v>
      </c>
      <c r="Z74" s="14"/>
      <c r="AA74" s="14"/>
      <c r="AB74" s="14"/>
      <c r="AC74" s="14"/>
      <c r="AD74" s="14"/>
      <c r="AE74" s="14"/>
      <c r="AF74" s="14"/>
      <c r="AG74" s="3"/>
    </row>
    <row r="75" spans="1:33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6">
        <v>0.2326388888888889</v>
      </c>
      <c r="R75" s="14">
        <v>23</v>
      </c>
      <c r="S75" s="14">
        <v>0</v>
      </c>
      <c r="T75" s="14"/>
      <c r="U75" s="16">
        <v>0.26180555555555557</v>
      </c>
      <c r="V75" s="16">
        <v>0.26527777777777778</v>
      </c>
      <c r="W75" s="14" t="s">
        <v>68</v>
      </c>
      <c r="X75" s="14" t="s">
        <v>57</v>
      </c>
      <c r="Y75" s="14">
        <v>0</v>
      </c>
      <c r="Z75" s="14"/>
      <c r="AA75" s="14"/>
      <c r="AB75" s="14"/>
      <c r="AC75" s="14"/>
      <c r="AD75" s="14"/>
      <c r="AE75" s="14"/>
      <c r="AF75" s="14"/>
      <c r="AG75" s="3"/>
    </row>
    <row r="76" spans="1:33" ht="46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6">
        <v>0.24305555555555555</v>
      </c>
      <c r="R76" s="14">
        <v>21</v>
      </c>
      <c r="S76" s="14">
        <v>0</v>
      </c>
      <c r="T76" s="14" t="s">
        <v>109</v>
      </c>
      <c r="U76" s="26">
        <v>0.26319444444444445</v>
      </c>
      <c r="V76" s="16">
        <v>0.26666666666666666</v>
      </c>
      <c r="W76" s="14" t="s">
        <v>57</v>
      </c>
      <c r="X76" s="14" t="s">
        <v>57</v>
      </c>
      <c r="Y76" s="14">
        <v>2</v>
      </c>
      <c r="Z76" s="14"/>
      <c r="AA76" s="14"/>
      <c r="AB76" s="14"/>
      <c r="AC76" s="14"/>
      <c r="AD76" s="14"/>
      <c r="AE76" s="14"/>
      <c r="AF76" s="14"/>
      <c r="AG76" s="3"/>
    </row>
    <row r="77" spans="1:33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6">
        <v>0.28125</v>
      </c>
      <c r="R77" s="14">
        <v>22</v>
      </c>
      <c r="S77" s="14">
        <v>0</v>
      </c>
      <c r="T77" s="14"/>
      <c r="U77" s="16">
        <v>0.27430555555555558</v>
      </c>
      <c r="V77" s="16">
        <v>0.27777777777777779</v>
      </c>
      <c r="W77" s="14" t="s">
        <v>57</v>
      </c>
      <c r="X77" s="14" t="s">
        <v>57</v>
      </c>
      <c r="Y77" s="14">
        <v>3</v>
      </c>
      <c r="Z77" s="14"/>
      <c r="AA77" s="14"/>
      <c r="AB77" s="14"/>
      <c r="AC77" s="14"/>
      <c r="AD77" s="14"/>
      <c r="AE77" s="14"/>
      <c r="AF77" s="14"/>
      <c r="AG77" s="3"/>
    </row>
    <row r="78" spans="1:33" x14ac:dyDescent="0.2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7">
        <v>0.28194444444444444</v>
      </c>
      <c r="R78" s="28">
        <v>25</v>
      </c>
      <c r="S78" s="28">
        <v>0</v>
      </c>
      <c r="T78" s="28"/>
      <c r="U78" s="27">
        <v>0.27430555555555558</v>
      </c>
      <c r="V78" s="27">
        <v>0.27777777777777779</v>
      </c>
      <c r="W78" s="28" t="s">
        <v>83</v>
      </c>
      <c r="X78" s="28" t="s">
        <v>18</v>
      </c>
      <c r="Y78" s="28">
        <v>1</v>
      </c>
      <c r="Z78" s="28"/>
      <c r="AA78" s="28"/>
      <c r="AB78" s="28"/>
      <c r="AC78" s="28"/>
      <c r="AD78" s="28"/>
      <c r="AE78" s="28"/>
      <c r="AF78" s="28"/>
      <c r="AG78" s="2"/>
    </row>
  </sheetData>
  <mergeCells count="205">
    <mergeCell ref="M73:M78"/>
    <mergeCell ref="N73:N78"/>
    <mergeCell ref="O73:O78"/>
    <mergeCell ref="P73:P78"/>
    <mergeCell ref="AG73:AG78"/>
    <mergeCell ref="G73:G78"/>
    <mergeCell ref="H73:H78"/>
    <mergeCell ref="I73:I78"/>
    <mergeCell ref="J73:J78"/>
    <mergeCell ref="K73:K78"/>
    <mergeCell ref="L73:L78"/>
    <mergeCell ref="A73:A78"/>
    <mergeCell ref="B73:B78"/>
    <mergeCell ref="C73:C78"/>
    <mergeCell ref="D73:D78"/>
    <mergeCell ref="E73:E78"/>
    <mergeCell ref="F73:F78"/>
    <mergeCell ref="L66:L72"/>
    <mergeCell ref="M66:M72"/>
    <mergeCell ref="N66:N72"/>
    <mergeCell ref="O66:O72"/>
    <mergeCell ref="P66:P72"/>
    <mergeCell ref="AG66:AG72"/>
    <mergeCell ref="F66:F72"/>
    <mergeCell ref="G66:G72"/>
    <mergeCell ref="H66:H72"/>
    <mergeCell ref="I66:I72"/>
    <mergeCell ref="J66:J72"/>
    <mergeCell ref="K66:K72"/>
    <mergeCell ref="M60:M65"/>
    <mergeCell ref="N60:N65"/>
    <mergeCell ref="O60:O65"/>
    <mergeCell ref="P60:P65"/>
    <mergeCell ref="AG60:AG65"/>
    <mergeCell ref="A66:A72"/>
    <mergeCell ref="B66:B72"/>
    <mergeCell ref="C66:C72"/>
    <mergeCell ref="D66:D72"/>
    <mergeCell ref="E66:E72"/>
    <mergeCell ref="G60:G65"/>
    <mergeCell ref="H60:H65"/>
    <mergeCell ref="I60:I65"/>
    <mergeCell ref="J60:J65"/>
    <mergeCell ref="K60:K65"/>
    <mergeCell ref="L60:L65"/>
    <mergeCell ref="A60:A65"/>
    <mergeCell ref="B60:B65"/>
    <mergeCell ref="C60:C65"/>
    <mergeCell ref="D60:D65"/>
    <mergeCell ref="E60:E65"/>
    <mergeCell ref="F60:F65"/>
    <mergeCell ref="L54:L59"/>
    <mergeCell ref="M54:M59"/>
    <mergeCell ref="N54:N59"/>
    <mergeCell ref="O54:O59"/>
    <mergeCell ref="P54:P59"/>
    <mergeCell ref="AG54:AG59"/>
    <mergeCell ref="F54:F59"/>
    <mergeCell ref="G54:G59"/>
    <mergeCell ref="H54:H59"/>
    <mergeCell ref="I54:I59"/>
    <mergeCell ref="J54:J59"/>
    <mergeCell ref="K54:K59"/>
    <mergeCell ref="M48:M53"/>
    <mergeCell ref="N48:N53"/>
    <mergeCell ref="O48:O53"/>
    <mergeCell ref="P48:P53"/>
    <mergeCell ref="AG48:AG53"/>
    <mergeCell ref="A54:A59"/>
    <mergeCell ref="B54:B59"/>
    <mergeCell ref="C54:C59"/>
    <mergeCell ref="D54:D59"/>
    <mergeCell ref="E54:E59"/>
    <mergeCell ref="G48:G53"/>
    <mergeCell ref="H48:H53"/>
    <mergeCell ref="I48:I53"/>
    <mergeCell ref="J48:J53"/>
    <mergeCell ref="K48:K53"/>
    <mergeCell ref="L48:L53"/>
    <mergeCell ref="A48:A53"/>
    <mergeCell ref="B48:B53"/>
    <mergeCell ref="C48:C53"/>
    <mergeCell ref="D48:D53"/>
    <mergeCell ref="E48:E53"/>
    <mergeCell ref="F48:F53"/>
    <mergeCell ref="L40:L47"/>
    <mergeCell ref="M40:M47"/>
    <mergeCell ref="N40:N47"/>
    <mergeCell ref="O40:O47"/>
    <mergeCell ref="P40:P47"/>
    <mergeCell ref="AG40:AG47"/>
    <mergeCell ref="F40:F47"/>
    <mergeCell ref="G40:G47"/>
    <mergeCell ref="H40:H47"/>
    <mergeCell ref="I40:I47"/>
    <mergeCell ref="J40:J47"/>
    <mergeCell ref="K40:K47"/>
    <mergeCell ref="M36:M39"/>
    <mergeCell ref="N36:N39"/>
    <mergeCell ref="O36:O39"/>
    <mergeCell ref="P36:P39"/>
    <mergeCell ref="AG36:AG39"/>
    <mergeCell ref="A40:A47"/>
    <mergeCell ref="B40:B47"/>
    <mergeCell ref="C40:C47"/>
    <mergeCell ref="D40:D47"/>
    <mergeCell ref="E40:E47"/>
    <mergeCell ref="G36:G39"/>
    <mergeCell ref="H36:H39"/>
    <mergeCell ref="I36:I39"/>
    <mergeCell ref="J36:J39"/>
    <mergeCell ref="K36:K39"/>
    <mergeCell ref="L36:L39"/>
    <mergeCell ref="A36:A39"/>
    <mergeCell ref="B36:B39"/>
    <mergeCell ref="C36:C39"/>
    <mergeCell ref="D36:D39"/>
    <mergeCell ref="E36:E39"/>
    <mergeCell ref="F36:F39"/>
    <mergeCell ref="M29:M35"/>
    <mergeCell ref="N29:N35"/>
    <mergeCell ref="O29:O35"/>
    <mergeCell ref="P29:P35"/>
    <mergeCell ref="AG29:AG35"/>
    <mergeCell ref="R31:S31"/>
    <mergeCell ref="G29:G35"/>
    <mergeCell ref="H29:H35"/>
    <mergeCell ref="I29:I35"/>
    <mergeCell ref="J29:J35"/>
    <mergeCell ref="K29:K35"/>
    <mergeCell ref="L29:L35"/>
    <mergeCell ref="A29:A35"/>
    <mergeCell ref="B29:B35"/>
    <mergeCell ref="C29:C35"/>
    <mergeCell ref="D29:D35"/>
    <mergeCell ref="E29:E35"/>
    <mergeCell ref="F29:F35"/>
    <mergeCell ref="L22:L28"/>
    <mergeCell ref="M22:M28"/>
    <mergeCell ref="N22:N28"/>
    <mergeCell ref="O22:O28"/>
    <mergeCell ref="P22:P28"/>
    <mergeCell ref="AG22:AG28"/>
    <mergeCell ref="F22:F28"/>
    <mergeCell ref="G22:G28"/>
    <mergeCell ref="H22:H28"/>
    <mergeCell ref="I22:I28"/>
    <mergeCell ref="J22:J28"/>
    <mergeCell ref="K22:K28"/>
    <mergeCell ref="M17:M21"/>
    <mergeCell ref="N17:N21"/>
    <mergeCell ref="O17:O21"/>
    <mergeCell ref="P17:P21"/>
    <mergeCell ref="AG19:AG21"/>
    <mergeCell ref="A22:A28"/>
    <mergeCell ref="B22:B28"/>
    <mergeCell ref="C22:C28"/>
    <mergeCell ref="D22:D28"/>
    <mergeCell ref="E22:E28"/>
    <mergeCell ref="G17:G21"/>
    <mergeCell ref="H17:H21"/>
    <mergeCell ref="I17:I21"/>
    <mergeCell ref="J17:J21"/>
    <mergeCell ref="K17:K21"/>
    <mergeCell ref="L17:L21"/>
    <mergeCell ref="A17:A21"/>
    <mergeCell ref="B17:B21"/>
    <mergeCell ref="C17:C21"/>
    <mergeCell ref="D17:D21"/>
    <mergeCell ref="E17:E21"/>
    <mergeCell ref="F17:F21"/>
    <mergeCell ref="L9:L16"/>
    <mergeCell ref="M9:M16"/>
    <mergeCell ref="N9:N16"/>
    <mergeCell ref="O9:O16"/>
    <mergeCell ref="P9:P16"/>
    <mergeCell ref="AG9:AG16"/>
    <mergeCell ref="F9:F16"/>
    <mergeCell ref="G9:G16"/>
    <mergeCell ref="H9:H16"/>
    <mergeCell ref="I9:I16"/>
    <mergeCell ref="J9:J16"/>
    <mergeCell ref="K9:K16"/>
    <mergeCell ref="M3:M8"/>
    <mergeCell ref="N3:N8"/>
    <mergeCell ref="O3:O8"/>
    <mergeCell ref="P3:P8"/>
    <mergeCell ref="AG3:AG8"/>
    <mergeCell ref="A9:A16"/>
    <mergeCell ref="B9:B16"/>
    <mergeCell ref="C9:C16"/>
    <mergeCell ref="D9:D16"/>
    <mergeCell ref="E9:E16"/>
    <mergeCell ref="G3:G8"/>
    <mergeCell ref="H3:H8"/>
    <mergeCell ref="I3:I8"/>
    <mergeCell ref="J3:J8"/>
    <mergeCell ref="K3:K8"/>
    <mergeCell ref="L3:L8"/>
    <mergeCell ref="A3:A8"/>
    <mergeCell ref="B3:B8"/>
    <mergeCell ref="C3:C8"/>
    <mergeCell ref="D3:D8"/>
    <mergeCell ref="E3:E8"/>
    <mergeCell ref="F3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2023-07-11T00:29:25Z</dcterms:created>
  <dcterms:modified xsi:type="dcterms:W3CDTF">2023-07-11T00:32:44Z</dcterms:modified>
</cp:coreProperties>
</file>