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0" yWindow="-120" windowWidth="14856" windowHeight="496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M8" i="1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D8"/>
  <c r="E8"/>
  <c r="F8"/>
  <c r="G8"/>
  <c r="H8"/>
  <c r="I8"/>
  <c r="J8"/>
  <c r="K8"/>
  <c r="L8"/>
  <c r="C8"/>
  <c r="B8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B2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B18"/>
  <c r="T52"/>
  <c r="R52"/>
  <c r="S52"/>
  <c r="R38"/>
  <c r="K103"/>
  <c r="L103"/>
  <c r="M103"/>
  <c r="L88"/>
  <c r="M88"/>
  <c r="K88"/>
  <c r="L81"/>
  <c r="M81"/>
  <c r="K81"/>
  <c r="L71"/>
  <c r="M71"/>
  <c r="K71"/>
  <c r="L64"/>
  <c r="M64"/>
  <c r="K64"/>
  <c r="L59"/>
  <c r="M59"/>
  <c r="K59"/>
  <c r="L52"/>
  <c r="M52"/>
  <c r="K52"/>
  <c r="L45"/>
  <c r="M45"/>
  <c r="K45"/>
  <c r="L38"/>
  <c r="M38"/>
  <c r="K38"/>
  <c r="L32"/>
  <c r="M32"/>
  <c r="K32"/>
  <c r="L10"/>
  <c r="M10"/>
  <c r="K10"/>
  <c r="H103"/>
  <c r="I103"/>
  <c r="J103"/>
  <c r="H88"/>
  <c r="I88"/>
  <c r="J88"/>
  <c r="H81"/>
  <c r="I81"/>
  <c r="J81"/>
  <c r="H71"/>
  <c r="I71"/>
  <c r="J71"/>
  <c r="H64"/>
  <c r="I64"/>
  <c r="J64"/>
  <c r="H59"/>
  <c r="I59"/>
  <c r="J59"/>
  <c r="H52"/>
  <c r="I52"/>
  <c r="J52"/>
  <c r="H45"/>
  <c r="I45"/>
  <c r="J45"/>
  <c r="H38"/>
  <c r="I38"/>
  <c r="J38"/>
  <c r="H32"/>
  <c r="I32"/>
  <c r="J32"/>
  <c r="G10"/>
  <c r="E103"/>
  <c r="F103"/>
  <c r="G103"/>
  <c r="E81"/>
  <c r="F81"/>
  <c r="G81"/>
  <c r="E88"/>
  <c r="F88"/>
  <c r="G88"/>
  <c r="E71"/>
  <c r="F71"/>
  <c r="G71"/>
  <c r="E64"/>
  <c r="F64"/>
  <c r="G64"/>
  <c r="E59"/>
  <c r="F59"/>
  <c r="G59"/>
  <c r="E52"/>
  <c r="F52"/>
  <c r="G52"/>
  <c r="E45"/>
  <c r="F45"/>
  <c r="G45"/>
  <c r="G32"/>
  <c r="E38"/>
  <c r="F38"/>
  <c r="G38"/>
  <c r="E32"/>
  <c r="F32"/>
  <c r="E10"/>
  <c r="F10"/>
  <c r="C103"/>
  <c r="D103"/>
  <c r="C88"/>
  <c r="D88"/>
  <c r="C81"/>
  <c r="D81"/>
  <c r="C71"/>
  <c r="D71"/>
  <c r="C64"/>
  <c r="D64"/>
  <c r="C59"/>
  <c r="D59"/>
  <c r="C52"/>
  <c r="D52"/>
  <c r="C45"/>
  <c r="D45"/>
  <c r="C38"/>
  <c r="D38"/>
  <c r="C32"/>
  <c r="D32"/>
  <c r="C10"/>
  <c r="D10"/>
  <c r="B10"/>
  <c r="B32"/>
  <c r="B38"/>
  <c r="B45"/>
  <c r="B52"/>
  <c r="B59"/>
  <c r="B64"/>
  <c r="B71"/>
  <c r="B81"/>
  <c r="B88"/>
  <c r="B103"/>
  <c r="AU103"/>
  <c r="AT103"/>
  <c r="AS103"/>
  <c r="AR103"/>
  <c r="AQ103"/>
  <c r="AP103"/>
  <c r="AO103"/>
  <c r="AN103"/>
  <c r="AM103"/>
  <c r="AL103"/>
  <c r="AU88"/>
  <c r="AT88"/>
  <c r="AS88"/>
  <c r="AR88"/>
  <c r="AQ88"/>
  <c r="AP88"/>
  <c r="AO88"/>
  <c r="AN88"/>
  <c r="AM88"/>
  <c r="AL88"/>
  <c r="AU81"/>
  <c r="AT81"/>
  <c r="AS81"/>
  <c r="AR81"/>
  <c r="AQ81"/>
  <c r="AP81"/>
  <c r="AO81"/>
  <c r="AN81"/>
  <c r="AM81"/>
  <c r="AL81"/>
  <c r="AU71"/>
  <c r="AT71"/>
  <c r="AS71"/>
  <c r="AR71"/>
  <c r="AQ71"/>
  <c r="AP71"/>
  <c r="AO71"/>
  <c r="AN71"/>
  <c r="AM71"/>
  <c r="AL71"/>
  <c r="AU64"/>
  <c r="AT64"/>
  <c r="AS64"/>
  <c r="AR64"/>
  <c r="AQ64"/>
  <c r="AP64"/>
  <c r="AO64"/>
  <c r="AN64"/>
  <c r="AM64"/>
  <c r="AL64"/>
  <c r="AU59"/>
  <c r="AT59"/>
  <c r="AS59"/>
  <c r="AR59"/>
  <c r="AQ59"/>
  <c r="AP59"/>
  <c r="AO59"/>
  <c r="AN59"/>
  <c r="AM59"/>
  <c r="AL59"/>
  <c r="AU52"/>
  <c r="AT52"/>
  <c r="AS52"/>
  <c r="AR52"/>
  <c r="AQ52"/>
  <c r="AP52"/>
  <c r="AO52"/>
  <c r="AN52"/>
  <c r="AM52"/>
  <c r="AL52"/>
  <c r="AU45"/>
  <c r="AT45"/>
  <c r="AS45"/>
  <c r="AR45"/>
  <c r="AQ45"/>
  <c r="AP45"/>
  <c r="AO45"/>
  <c r="AN45"/>
  <c r="AM45"/>
  <c r="AL45"/>
  <c r="AU38"/>
  <c r="AT38"/>
  <c r="AS38"/>
  <c r="AR38"/>
  <c r="AQ38"/>
  <c r="AP38"/>
  <c r="AO38"/>
  <c r="AN38"/>
  <c r="AM38"/>
  <c r="AL38"/>
  <c r="AU32"/>
  <c r="AT32"/>
  <c r="AS32"/>
  <c r="AR32"/>
  <c r="AQ32"/>
  <c r="AP32"/>
  <c r="AO32"/>
  <c r="AN32"/>
  <c r="AM32"/>
  <c r="AL32"/>
  <c r="AU10"/>
  <c r="AT10"/>
  <c r="AS10"/>
  <c r="AR10"/>
  <c r="AQ10"/>
  <c r="AP10"/>
  <c r="AO10"/>
  <c r="AN10"/>
  <c r="AM10"/>
  <c r="AL10"/>
  <c r="AK103"/>
  <c r="AJ103"/>
  <c r="AI103"/>
  <c r="AH103"/>
  <c r="AG103"/>
  <c r="AF103"/>
  <c r="AE103"/>
  <c r="AD103"/>
  <c r="AC103"/>
  <c r="AB103"/>
  <c r="AA103"/>
  <c r="Z103"/>
  <c r="AK88"/>
  <c r="AJ88"/>
  <c r="AI88"/>
  <c r="AH88"/>
  <c r="AG88"/>
  <c r="AF88"/>
  <c r="AE88"/>
  <c r="AD88"/>
  <c r="AC88"/>
  <c r="AB88"/>
  <c r="AA88"/>
  <c r="Z88"/>
  <c r="AK81"/>
  <c r="AJ81"/>
  <c r="AI81"/>
  <c r="AH81"/>
  <c r="AG81"/>
  <c r="AF81"/>
  <c r="AE81"/>
  <c r="AD81"/>
  <c r="AC81"/>
  <c r="AB81"/>
  <c r="AA81"/>
  <c r="Z81"/>
  <c r="AK71"/>
  <c r="AJ71"/>
  <c r="AI71"/>
  <c r="AH71"/>
  <c r="AG71"/>
  <c r="AF71"/>
  <c r="AE71"/>
  <c r="AD71"/>
  <c r="AC71"/>
  <c r="AB71"/>
  <c r="AA71"/>
  <c r="Z71"/>
  <c r="AK64"/>
  <c r="AJ64"/>
  <c r="AI64"/>
  <c r="AH64"/>
  <c r="AG64"/>
  <c r="AF64"/>
  <c r="AE64"/>
  <c r="AD64"/>
  <c r="AC64"/>
  <c r="AB64"/>
  <c r="AA64"/>
  <c r="Z64"/>
  <c r="AK59"/>
  <c r="AJ59"/>
  <c r="AI59"/>
  <c r="AH59"/>
  <c r="AG59"/>
  <c r="AF59"/>
  <c r="AE59"/>
  <c r="AD59"/>
  <c r="AC59"/>
  <c r="AB59"/>
  <c r="AA59"/>
  <c r="Z59"/>
  <c r="AK52"/>
  <c r="AJ52"/>
  <c r="AI52"/>
  <c r="AH52"/>
  <c r="AG52"/>
  <c r="AF52"/>
  <c r="AE52"/>
  <c r="AD52"/>
  <c r="AC52"/>
  <c r="AB52"/>
  <c r="AA52"/>
  <c r="Z52"/>
  <c r="AK45"/>
  <c r="AJ45"/>
  <c r="AI45"/>
  <c r="AH45"/>
  <c r="AG45"/>
  <c r="AF45"/>
  <c r="AE45"/>
  <c r="AD45"/>
  <c r="AC45"/>
  <c r="AB45"/>
  <c r="AA45"/>
  <c r="Z45"/>
  <c r="AK38"/>
  <c r="AJ38"/>
  <c r="AI38"/>
  <c r="AH38"/>
  <c r="AG38"/>
  <c r="AF38"/>
  <c r="AE38"/>
  <c r="AD38"/>
  <c r="AC38"/>
  <c r="AB38"/>
  <c r="AA38"/>
  <c r="Z38"/>
  <c r="AK32"/>
  <c r="AJ32"/>
  <c r="AI32"/>
  <c r="AH32"/>
  <c r="AG32"/>
  <c r="AF32"/>
  <c r="AE32"/>
  <c r="AD32"/>
  <c r="AC32"/>
  <c r="AB32"/>
  <c r="AA32"/>
  <c r="Z32"/>
  <c r="AK10"/>
  <c r="AJ10"/>
  <c r="AI10"/>
  <c r="AH10"/>
  <c r="AG10"/>
  <c r="AF10"/>
  <c r="AE10"/>
  <c r="AD10"/>
  <c r="AC10"/>
  <c r="AB10"/>
  <c r="AA10"/>
  <c r="Z10"/>
  <c r="Y103"/>
  <c r="X103"/>
  <c r="W103"/>
  <c r="V103"/>
  <c r="U103"/>
  <c r="T103"/>
  <c r="S103"/>
  <c r="R103"/>
  <c r="Q103"/>
  <c r="P103"/>
  <c r="O103"/>
  <c r="N103"/>
  <c r="Y88"/>
  <c r="X88"/>
  <c r="W88"/>
  <c r="V88"/>
  <c r="U88"/>
  <c r="T88"/>
  <c r="S88"/>
  <c r="R88"/>
  <c r="Q88"/>
  <c r="P88"/>
  <c r="O88"/>
  <c r="N88"/>
  <c r="Y81"/>
  <c r="X81"/>
  <c r="W81"/>
  <c r="V81"/>
  <c r="U81"/>
  <c r="T81"/>
  <c r="S81"/>
  <c r="R81"/>
  <c r="Q81"/>
  <c r="P81"/>
  <c r="O81"/>
  <c r="N81"/>
  <c r="Y71"/>
  <c r="X71"/>
  <c r="W71"/>
  <c r="V71"/>
  <c r="U71"/>
  <c r="T71"/>
  <c r="S71"/>
  <c r="R71"/>
  <c r="Q71"/>
  <c r="P71"/>
  <c r="O71"/>
  <c r="N71"/>
  <c r="Y64"/>
  <c r="X64"/>
  <c r="W64"/>
  <c r="V64"/>
  <c r="U64"/>
  <c r="T64"/>
  <c r="S64"/>
  <c r="R64"/>
  <c r="Q64"/>
  <c r="P64"/>
  <c r="O64"/>
  <c r="N64"/>
  <c r="Y59"/>
  <c r="X59"/>
  <c r="W59"/>
  <c r="V59"/>
  <c r="U59"/>
  <c r="T59"/>
  <c r="S59"/>
  <c r="R59"/>
  <c r="Q59"/>
  <c r="P59"/>
  <c r="O59"/>
  <c r="N59"/>
  <c r="Y52"/>
  <c r="X52"/>
  <c r="W52"/>
  <c r="V52"/>
  <c r="U52"/>
  <c r="Q52"/>
  <c r="P52"/>
  <c r="O52"/>
  <c r="N52"/>
  <c r="Y45"/>
  <c r="X45"/>
  <c r="W45"/>
  <c r="V45"/>
  <c r="U45"/>
  <c r="T45"/>
  <c r="S45"/>
  <c r="R45"/>
  <c r="Q45"/>
  <c r="P45"/>
  <c r="O45"/>
  <c r="N45"/>
  <c r="Y38"/>
  <c r="X38"/>
  <c r="W38"/>
  <c r="V38"/>
  <c r="U38"/>
  <c r="T38"/>
  <c r="S38"/>
  <c r="Q38"/>
  <c r="P38"/>
  <c r="O38"/>
  <c r="N38"/>
  <c r="Y32"/>
  <c r="X32"/>
  <c r="W32"/>
  <c r="V32"/>
  <c r="U32"/>
  <c r="T32"/>
  <c r="S32"/>
  <c r="R32"/>
  <c r="Q32"/>
  <c r="P32"/>
  <c r="O32"/>
  <c r="N32"/>
  <c r="Y10"/>
  <c r="X10"/>
  <c r="W10"/>
  <c r="V10"/>
  <c r="U10"/>
  <c r="T10"/>
  <c r="S10"/>
  <c r="R10"/>
  <c r="Q10"/>
  <c r="P10"/>
  <c r="O10"/>
  <c r="N10"/>
  <c r="A108"/>
  <c r="A107"/>
  <c r="A106"/>
  <c r="A105"/>
  <c r="A102"/>
  <c r="A101"/>
  <c r="A100"/>
  <c r="A99"/>
  <c r="A98"/>
  <c r="A97"/>
  <c r="A96"/>
  <c r="A95"/>
  <c r="A94"/>
  <c r="A93"/>
  <c r="A92"/>
  <c r="A91"/>
  <c r="A90"/>
  <c r="A87"/>
  <c r="A86"/>
  <c r="A85"/>
  <c r="A84"/>
  <c r="A83"/>
  <c r="A70"/>
  <c r="A69"/>
  <c r="A68"/>
  <c r="A67"/>
  <c r="A66"/>
  <c r="A63"/>
  <c r="A62"/>
  <c r="A61"/>
  <c r="A58"/>
  <c r="A57"/>
  <c r="A56"/>
  <c r="A55"/>
  <c r="A54"/>
  <c r="A51"/>
  <c r="A50"/>
  <c r="A49"/>
  <c r="A48"/>
  <c r="A47"/>
  <c r="A44"/>
  <c r="A43"/>
  <c r="A42"/>
  <c r="A41"/>
  <c r="A40"/>
  <c r="A37"/>
  <c r="A36"/>
  <c r="A35"/>
  <c r="A34"/>
  <c r="A31"/>
  <c r="A30"/>
  <c r="A29"/>
  <c r="A28"/>
  <c r="A26"/>
  <c r="A25"/>
  <c r="A24"/>
  <c r="A23"/>
  <c r="A22"/>
  <c r="A21"/>
  <c r="A20"/>
  <c r="A17"/>
  <c r="A16"/>
  <c r="A15"/>
  <c r="A14"/>
  <c r="A13"/>
  <c r="A12"/>
</calcChain>
</file>

<file path=xl/sharedStrings.xml><?xml version="1.0" encoding="utf-8"?>
<sst xmlns="http://schemas.openxmlformats.org/spreadsheetml/2006/main" count="797" uniqueCount="140">
  <si>
    <t>Areas in stremmas,</t>
  </si>
  <si>
    <t xml:space="preserve">Περιφέρειες και Περιφερειακές Ενότητες      </t>
  </si>
  <si>
    <t>Πορτοκαλιές                                              Orange trees</t>
  </si>
  <si>
    <t>Λεμονιές                                                     Lemon trees</t>
  </si>
  <si>
    <t>Μανταρινιές                                     Mandarin trees</t>
  </si>
  <si>
    <t>Μηλιές                                                 Apple trees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</si>
  <si>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</si>
  <si>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</si>
  <si>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</si>
  <si>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</si>
  <si>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</si>
  <si>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</si>
  <si>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</si>
  <si>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</si>
  <si>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</si>
  <si>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</si>
  <si>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</si>
  <si>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</si>
  <si>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</si>
  <si>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</si>
  <si>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</si>
  <si>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</si>
  <si>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</si>
  <si>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</si>
  <si>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</si>
  <si>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</si>
  <si>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</si>
  <si>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</si>
  <si>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</si>
  <si>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</si>
  <si>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</si>
  <si>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</si>
  <si>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</si>
  <si>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</si>
  <si>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</si>
  <si>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</si>
  <si>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</si>
  <si>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</si>
  <si>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</si>
  <si>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</si>
  <si>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</si>
  <si>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</si>
  <si>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</si>
  <si>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</si>
  <si>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</si>
  <si>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</si>
  <si>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</si>
  <si>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</si>
  <si>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</si>
  <si>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</si>
  <si>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</si>
  <si>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</si>
  <si>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</si>
  <si>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</si>
  <si>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</si>
  <si>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</si>
  <si>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</si>
  <si>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</si>
  <si>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</si>
  <si>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</si>
  <si>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</si>
  <si>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</si>
  <si>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</si>
  <si>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</si>
  <si>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</si>
  <si>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</si>
  <si>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</si>
  <si>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</si>
  <si>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</si>
  <si>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</si>
  <si>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</si>
  <si>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</si>
  <si>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</si>
  <si>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</si>
  <si>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</si>
  <si>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</si>
  <si>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</si>
  <si>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</si>
  <si>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</si>
  <si>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</si>
  <si>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</si>
  <si>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</si>
  <si>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</si>
  <si>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</si>
  <si>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</si>
  <si>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</si>
  <si>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</si>
  <si>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</si>
  <si>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</si>
  <si>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</si>
  <si>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</si>
  <si>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</si>
  <si>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</si>
  <si>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</si>
  <si>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</si>
  <si>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</si>
  <si>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</si>
  <si>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</si>
  <si>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</si>
  <si>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</si>
  <si>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</si>
  <si>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</si>
  <si>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</si>
  <si>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</si>
  <si>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</si>
  <si>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</si>
  <si>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</si>
  <si>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</si>
  <si>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</si>
  <si>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</si>
  <si>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</si>
  <si>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</si>
  <si>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</si>
  <si>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</si>
  <si>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</si>
  <si>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3=συνολικός αριθμός δένδρων</t>
  </si>
  <si>
    <t>3=total number of trees</t>
  </si>
  <si>
    <t>4=δένδρα κανονικών δενδρώνων</t>
  </si>
  <si>
    <t>4=trees in compact plantations</t>
  </si>
  <si>
    <t>—</t>
  </si>
  <si>
    <t>Αχλαδιές                                                    Pear trees</t>
  </si>
  <si>
    <t>Ροδακινιές - Νεκταρινιές                              Peach - Nectarine trees</t>
  </si>
  <si>
    <t>Βερικοκιές                                                 Apricot trees</t>
  </si>
  <si>
    <t>Κερασιές                                                    Cherry trees</t>
  </si>
  <si>
    <t>Συκιές για νωπά σύκα                                    Fig trees (for fresh figs)</t>
  </si>
  <si>
    <t>Συκιές για ξηρά σύκα                                       Fig trees (for dry figs)</t>
  </si>
  <si>
    <t>Αμυγδαλιές                                                 Almond trees</t>
  </si>
  <si>
    <t>Καρυδιές                                                     Walnut trees</t>
  </si>
  <si>
    <t>Καστανιές                                                 Chestnut trees</t>
  </si>
  <si>
    <t>Λεπτοκαρυές (Φουντουκιές)                  Hazelnut trees</t>
  </si>
  <si>
    <t>Ελιές - Olive trees</t>
  </si>
  <si>
    <t>5α - 5a</t>
  </si>
  <si>
    <t>5β - 5b</t>
  </si>
  <si>
    <t>Table 5b. Number of trees and tree production for principal tree cultivations, by region and regional unities: 2013</t>
  </si>
  <si>
    <t>Πίνακας 5β. Αριθμός δένδρων και παραγωγή κυριότερων δενδρωδών καλλιεργειών, κατά περιφέρεια και περιφερειακή ενότητα: 2013</t>
  </si>
  <si>
    <t>5=παραγωγή όλων των δένδρων (5α βρώσιμων ελιών, 5β για ελαιοποίηση)</t>
  </si>
  <si>
    <t>5=production of all trees (5a edible olives, 5b for olive oil)</t>
  </si>
  <si>
    <t>Παραγωγή σε τόνους</t>
  </si>
  <si>
    <t>Region of Western Macedonia</t>
  </si>
  <si>
    <t>Περιφέρεια Δυτικής Μακεδονίας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</si>
</sst>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rgb="FF000000"/>
      <name val="Arial"/>
      <family val="2"/>
      <charset val="161"/>
    </font>
    <font>
      <sz val="8"/>
      <color rgb="FFFF0000"/>
      <name val="Arial"/>
      <family val="2"/>
      <charset val="161"/>
    </font>
    <font>
      <b/>
      <sz val="8"/>
      <color theme="1"/>
      <name val="Arial"/>
      <family val="2"/>
      <charset val="161"/>
    </font>
    <font>
      <sz val="7"/>
      <name val="Arial"/>
      <family val="2"/>
      <charset val="161"/>
    </font>
    <font>
      <sz val="7"/>
      <color rgb="FF000000"/>
      <name val="Arial"/>
      <family val="2"/>
      <charset val="161"/>
    </font>
    <font>
      <b/>
      <sz val="7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0" xfId="0" applyFo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left"/>
    </xf>
    <xf numFmtId="0" fontId="3" fillId="0" borderId="0" xfId="0" applyFont="1" applyBorder="1"/>
    <xf numFmtId="0" fontId="2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left" wrapText="1" indent="2"/>
    </xf>
    <xf numFmtId="0" fontId="3" fillId="0" borderId="0" xfId="0" applyFont="1" applyBorder="1" applyAlignment="1">
      <alignment horizontal="left"/>
    </xf>
    <xf numFmtId="49" fontId="4" fillId="0" borderId="0" xfId="0" applyNumberFormat="1" applyFont="1" applyBorder="1" applyAlignment="1" applyProtection="1">
      <alignment horizontal="left" vertical="center" wrapText="1" indent="2"/>
      <protection locked="0"/>
    </xf>
    <xf numFmtId="49" fontId="2" fillId="0" borderId="1" xfId="0" applyNumberFormat="1" applyFont="1" applyFill="1" applyBorder="1" applyAlignment="1" applyProtection="1">
      <alignment horizontal="left" wrapText="1" indent="2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3" fontId="5" fillId="0" borderId="7" xfId="0" quotePrefix="1" applyNumberFormat="1" applyFont="1" applyBorder="1" applyAlignment="1">
      <alignment horizontal="right"/>
    </xf>
    <xf numFmtId="3" fontId="2" fillId="0" borderId="7" xfId="0" quotePrefix="1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3" fontId="2" fillId="0" borderId="7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3" fillId="0" borderId="7" xfId="0" applyNumberFormat="1" applyFont="1" applyFill="1" applyBorder="1"/>
    <xf numFmtId="3" fontId="2" fillId="0" borderId="7" xfId="0" applyNumberFormat="1" applyFont="1" applyFill="1" applyBorder="1"/>
    <xf numFmtId="3" fontId="3" fillId="0" borderId="7" xfId="0" applyNumberFormat="1" applyFont="1" applyFill="1" applyBorder="1" applyAlignment="1">
      <alignment horizontal="right"/>
    </xf>
    <xf numFmtId="3" fontId="2" fillId="0" borderId="8" xfId="0" quotePrefix="1" applyNumberFormat="1" applyFont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3" fontId="7" fillId="0" borderId="7" xfId="0" applyNumberFormat="1" applyFont="1" applyFill="1" applyBorder="1" applyAlignment="1">
      <alignment vertical="top" wrapText="1"/>
    </xf>
    <xf numFmtId="3" fontId="8" fillId="2" borderId="7" xfId="0" applyNumberFormat="1" applyFont="1" applyFill="1" applyBorder="1" applyAlignment="1">
      <alignment horizontal="right" vertical="top"/>
    </xf>
    <xf numFmtId="3" fontId="7" fillId="2" borderId="8" xfId="0" applyNumberFormat="1" applyFont="1" applyFill="1" applyBorder="1" applyAlignment="1">
      <alignment horizontal="right" vertical="top"/>
    </xf>
    <xf numFmtId="3" fontId="7" fillId="2" borderId="7" xfId="0" applyNumberFormat="1" applyFont="1" applyFill="1" applyBorder="1" applyAlignment="1">
      <alignment horizontal="right" vertical="top"/>
    </xf>
    <xf numFmtId="3" fontId="8" fillId="0" borderId="7" xfId="0" applyNumberFormat="1" applyFont="1" applyFill="1" applyBorder="1" applyAlignment="1">
      <alignment horizontal="right" vertical="top" wrapText="1"/>
    </xf>
    <xf numFmtId="3" fontId="7" fillId="3" borderId="7" xfId="0" applyNumberFormat="1" applyFont="1" applyFill="1" applyBorder="1" applyAlignment="1">
      <alignment horizontal="right" vertical="top" wrapText="1"/>
    </xf>
    <xf numFmtId="3" fontId="8" fillId="3" borderId="7" xfId="0" applyNumberFormat="1" applyFont="1" applyFill="1" applyBorder="1" applyAlignment="1">
      <alignment horizontal="right" vertical="top" wrapText="1"/>
    </xf>
    <xf numFmtId="3" fontId="8" fillId="2" borderId="8" xfId="0" applyNumberFormat="1" applyFont="1" applyFill="1" applyBorder="1" applyAlignment="1">
      <alignment horizontal="right" vertical="top"/>
    </xf>
    <xf numFmtId="0" fontId="8" fillId="2" borderId="7" xfId="0" applyFont="1" applyFill="1" applyBorder="1" applyAlignment="1">
      <alignment horizontal="right" vertical="top"/>
    </xf>
    <xf numFmtId="3" fontId="7" fillId="0" borderId="7" xfId="0" applyNumberFormat="1" applyFont="1" applyFill="1" applyBorder="1" applyAlignment="1">
      <alignment horizontal="right" vertical="top" wrapText="1"/>
    </xf>
    <xf numFmtId="3" fontId="9" fillId="2" borderId="7" xfId="0" applyNumberFormat="1" applyFont="1" applyFill="1" applyBorder="1" applyAlignment="1">
      <alignment horizontal="right" vertical="center"/>
    </xf>
    <xf numFmtId="0" fontId="7" fillId="2" borderId="7" xfId="0" applyFont="1" applyFill="1" applyBorder="1" applyAlignment="1">
      <alignment horizontal="right" vertical="top"/>
    </xf>
    <xf numFmtId="0" fontId="7" fillId="0" borderId="7" xfId="0" applyFont="1" applyFill="1" applyBorder="1" applyAlignment="1">
      <alignment horizontal="right" vertical="top" wrapText="1"/>
    </xf>
    <xf numFmtId="0" fontId="7" fillId="3" borderId="7" xfId="0" applyFont="1" applyFill="1" applyBorder="1" applyAlignment="1">
      <alignment horizontal="right" vertical="top" wrapText="1"/>
    </xf>
    <xf numFmtId="0" fontId="2" fillId="0" borderId="0" xfId="0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3" fillId="0" borderId="0" xfId="0" applyFont="1" applyBorder="1" applyAlignment="1">
      <alignment horizontal="left" indent="2"/>
    </xf>
    <xf numFmtId="0" fontId="6" fillId="0" borderId="0" xfId="0" applyFont="1" applyBorder="1" applyAlignment="1">
      <alignment vertical="center"/>
    </xf>
    <xf numFmtId="0" fontId="3" fillId="0" borderId="12" xfId="0" applyFont="1" applyBorder="1" applyAlignment="1">
      <alignment horizontal="left" indent="2"/>
    </xf>
    <xf numFmtId="0" fontId="2" fillId="0" borderId="0" xfId="0" applyNumberFormat="1" applyFont="1" applyFill="1" applyBorder="1" applyAlignment="1" applyProtection="1">
      <alignment horizontal="left"/>
    </xf>
    <xf numFmtId="3" fontId="2" fillId="0" borderId="26" xfId="0" quotePrefix="1" applyNumberFormat="1" applyFont="1" applyBorder="1" applyAlignment="1">
      <alignment horizontal="right"/>
    </xf>
    <xf numFmtId="3" fontId="7" fillId="2" borderId="27" xfId="0" applyNumberFormat="1" applyFont="1" applyFill="1" applyBorder="1" applyAlignment="1">
      <alignment horizontal="right" vertical="top"/>
    </xf>
    <xf numFmtId="3" fontId="7" fillId="2" borderId="26" xfId="0" applyNumberFormat="1" applyFont="1" applyFill="1" applyBorder="1" applyAlignment="1">
      <alignment horizontal="right" vertical="top"/>
    </xf>
    <xf numFmtId="3" fontId="2" fillId="0" borderId="26" xfId="0" applyNumberFormat="1" applyFont="1" applyBorder="1" applyAlignment="1">
      <alignment horizontal="right"/>
    </xf>
    <xf numFmtId="3" fontId="9" fillId="2" borderId="26" xfId="0" applyNumberFormat="1" applyFont="1" applyFill="1" applyBorder="1" applyAlignment="1">
      <alignment horizontal="right" vertical="center"/>
    </xf>
    <xf numFmtId="3" fontId="9" fillId="2" borderId="27" xfId="0" applyNumberFormat="1" applyFont="1" applyFill="1" applyBorder="1" applyAlignment="1">
      <alignment horizontal="right" vertical="center"/>
    </xf>
    <xf numFmtId="3" fontId="2" fillId="0" borderId="27" xfId="0" quotePrefix="1" applyNumberFormat="1" applyFont="1" applyBorder="1" applyAlignment="1">
      <alignment horizontal="right"/>
    </xf>
    <xf numFmtId="0" fontId="2" fillId="0" borderId="26" xfId="0" applyFont="1" applyBorder="1"/>
    <xf numFmtId="3" fontId="7" fillId="2" borderId="28" xfId="0" applyNumberFormat="1" applyFont="1" applyFill="1" applyBorder="1" applyAlignment="1">
      <alignment horizontal="right" vertical="top"/>
    </xf>
    <xf numFmtId="3" fontId="7" fillId="2" borderId="29" xfId="0" applyNumberFormat="1" applyFont="1" applyFill="1" applyBorder="1" applyAlignment="1">
      <alignment horizontal="right" vertical="top"/>
    </xf>
    <xf numFmtId="3" fontId="8" fillId="2" borderId="29" xfId="0" applyNumberFormat="1" applyFont="1" applyFill="1" applyBorder="1" applyAlignment="1">
      <alignment horizontal="right" vertical="top"/>
    </xf>
    <xf numFmtId="3" fontId="8" fillId="0" borderId="29" xfId="0" applyNumberFormat="1" applyFont="1" applyFill="1" applyBorder="1" applyAlignment="1">
      <alignment horizontal="right" vertical="top" wrapText="1"/>
    </xf>
    <xf numFmtId="3" fontId="3" fillId="0" borderId="29" xfId="0" applyNumberFormat="1" applyFont="1" applyFill="1" applyBorder="1" applyAlignment="1">
      <alignment horizontal="right"/>
    </xf>
    <xf numFmtId="3" fontId="8" fillId="2" borderId="30" xfId="0" applyNumberFormat="1" applyFont="1" applyFill="1" applyBorder="1" applyAlignment="1">
      <alignment horizontal="right" vertical="top"/>
    </xf>
    <xf numFmtId="3" fontId="2" fillId="0" borderId="29" xfId="0" quotePrefix="1" applyNumberFormat="1" applyFont="1" applyBorder="1" applyAlignment="1">
      <alignment horizontal="right"/>
    </xf>
    <xf numFmtId="3" fontId="7" fillId="3" borderId="29" xfId="0" applyNumberFormat="1" applyFont="1" applyFill="1" applyBorder="1" applyAlignment="1">
      <alignment horizontal="right" vertical="top" wrapText="1"/>
    </xf>
    <xf numFmtId="3" fontId="3" fillId="0" borderId="29" xfId="0" applyNumberFormat="1" applyFont="1" applyBorder="1" applyAlignment="1">
      <alignment horizontal="right"/>
    </xf>
    <xf numFmtId="3" fontId="7" fillId="0" borderId="29" xfId="0" applyNumberFormat="1" applyFont="1" applyFill="1" applyBorder="1" applyAlignment="1">
      <alignment horizontal="right" vertical="top" wrapText="1"/>
    </xf>
    <xf numFmtId="0" fontId="7" fillId="2" borderId="29" xfId="0" applyFont="1" applyFill="1" applyBorder="1" applyAlignment="1">
      <alignment horizontal="right" vertical="top"/>
    </xf>
    <xf numFmtId="3" fontId="7" fillId="2" borderId="31" xfId="0" applyNumberFormat="1" applyFont="1" applyFill="1" applyBorder="1" applyAlignment="1">
      <alignment horizontal="right" vertical="top"/>
    </xf>
    <xf numFmtId="3" fontId="1" fillId="0" borderId="7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26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 wrapText="1"/>
    </xf>
    <xf numFmtId="3" fontId="1" fillId="0" borderId="7" xfId="0" quotePrefix="1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13" xfId="0" applyNumberFormat="1" applyFont="1" applyBorder="1" applyAlignment="1">
      <alignment horizontal="right"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49" fontId="1" fillId="0" borderId="14" xfId="0" applyNumberFormat="1" applyFont="1" applyFill="1" applyBorder="1" applyAlignment="1" applyProtection="1">
      <alignment horizontal="left" vertical="center" wrapText="1" indent="1"/>
    </xf>
    <xf numFmtId="49" fontId="1" fillId="0" borderId="0" xfId="0" applyNumberFormat="1" applyFont="1" applyFill="1" applyBorder="1" applyAlignment="1" applyProtection="1">
      <alignment horizontal="left" vertical="center" wrapText="1" indent="1"/>
    </xf>
    <xf numFmtId="3" fontId="1" fillId="0" borderId="24" xfId="0" applyNumberFormat="1" applyFont="1" applyBorder="1" applyAlignment="1">
      <alignment horizontal="right" vertical="center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3" fontId="1" fillId="0" borderId="25" xfId="0" applyNumberFormat="1" applyFont="1" applyBorder="1" applyAlignment="1">
      <alignment horizontal="right" vertical="center"/>
    </xf>
    <xf numFmtId="3" fontId="1" fillId="0" borderId="27" xfId="0" applyNumberFormat="1" applyFont="1" applyBorder="1" applyAlignment="1">
      <alignment horizontal="right" vertical="center"/>
    </xf>
    <xf numFmtId="3" fontId="1" fillId="0" borderId="27" xfId="0" quotePrefix="1" applyNumberFormat="1" applyFont="1" applyBorder="1" applyAlignment="1">
      <alignment horizontal="right" vertical="center"/>
    </xf>
    <xf numFmtId="0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12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spyroulis/&#917;&#960;&#953;&#966;&#940;&#957;&#949;&#953;&#945;%20&#949;&#961;&#947;&#945;&#963;&#943;&#945;&#962;/&#916;&#925;&#931;&#919;_&#928;&#929;&#937;&#932;&#927;&#915;_&#917;&#923;&#931;&#932;&#913;&#932;/&#917;&#932;&#919;&#931;&#921;&#913;%20&#915;&#917;&#937;&#929;&#915;&#921;&#922;&#919;%20&#917;&#929;&#917;&#933;&#925;&#913;/&#913;&#925;&#913;&#923;&#933;&#932;&#921;&#922;&#913;%20&#917;&#915;&#917;%20&#928;&#929;&#927;&#931;%20&#916;&#919;&#924;&#927;&#931;&#921;&#917;&#933;&#931;&#919;/&#917;&#915;&#917;%20&#913;&#929;&#927;&#932;&#929;&#913;&#921;&#917;&#931;%202011%20&#913;&#925;&#913;&#923;&#933;&#932;&#921;&#922;&#927;&#921;%20&#928;&#921;&#925;&#913;&#922;&#917;&#931;/&#928;&#921;&#925;&#913;&#922;&#913;&#931;%202(&#945;)%20&#913;&#929;&#927;&#932;&#929;&#913;&#921;&#917;&#931;%20&#931;&#921;&#932;&#919;&#929;&#913;%20&#915;&#921;&#913;%20&#922;&#913;&#929;&#928;&#9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OfRegions"/>
      <sheetName val="Πίνακας2(α)"/>
    </sheetNames>
    <sheetDataSet>
      <sheetData sheetId="0" refreshError="1">
        <row r="1">
          <cell r="A1" t="str">
            <v>01</v>
          </cell>
          <cell r="B1" t="str">
            <v xml:space="preserve">  Ροδόπης</v>
          </cell>
        </row>
        <row r="2">
          <cell r="A2" t="str">
            <v>02</v>
          </cell>
          <cell r="B2" t="str">
            <v xml:space="preserve">  Δράμας</v>
          </cell>
        </row>
        <row r="3">
          <cell r="A3" t="str">
            <v>03</v>
          </cell>
          <cell r="B3" t="str">
            <v xml:space="preserve">  Έβρου</v>
          </cell>
        </row>
        <row r="4">
          <cell r="A4" t="str">
            <v>04</v>
          </cell>
          <cell r="B4" t="str">
            <v xml:space="preserve">  Θάσου</v>
          </cell>
        </row>
        <row r="5">
          <cell r="A5" t="str">
            <v>05</v>
          </cell>
          <cell r="B5" t="str">
            <v xml:space="preserve">  Καβάλας</v>
          </cell>
        </row>
        <row r="6">
          <cell r="A6" t="str">
            <v>06</v>
          </cell>
          <cell r="B6" t="str">
            <v xml:space="preserve">  Ξάνθης</v>
          </cell>
        </row>
        <row r="7">
          <cell r="A7" t="str">
            <v>07</v>
          </cell>
          <cell r="B7" t="str">
            <v xml:space="preserve">  Θεσσαλονίκης</v>
          </cell>
        </row>
        <row r="8">
          <cell r="A8" t="str">
            <v>08</v>
          </cell>
          <cell r="B8" t="str">
            <v xml:space="preserve">  Ημαθίας</v>
          </cell>
        </row>
        <row r="9">
          <cell r="A9" t="str">
            <v>09</v>
          </cell>
          <cell r="B9" t="str">
            <v xml:space="preserve">  Κιλκίς</v>
          </cell>
        </row>
        <row r="10">
          <cell r="A10" t="str">
            <v>10</v>
          </cell>
          <cell r="B10" t="str">
            <v xml:space="preserve">  Πέλλας</v>
          </cell>
        </row>
        <row r="11">
          <cell r="A11" t="str">
            <v>11</v>
          </cell>
          <cell r="B11" t="str">
            <v xml:space="preserve">  Πιερίας</v>
          </cell>
        </row>
        <row r="12">
          <cell r="A12" t="str">
            <v>12</v>
          </cell>
          <cell r="B12" t="str">
            <v xml:space="preserve">  Σερρών</v>
          </cell>
        </row>
        <row r="13">
          <cell r="A13" t="str">
            <v>13</v>
          </cell>
          <cell r="B13" t="str">
            <v xml:space="preserve">  Χαλκιδικής</v>
          </cell>
        </row>
        <row r="14">
          <cell r="A14" t="str">
            <v>14</v>
          </cell>
          <cell r="B14" t="str">
            <v xml:space="preserve">  Κοζάνης</v>
          </cell>
        </row>
        <row r="15">
          <cell r="A15" t="str">
            <v>15</v>
          </cell>
          <cell r="B15" t="str">
            <v xml:space="preserve">  Γρεβενών</v>
          </cell>
        </row>
        <row r="16">
          <cell r="A16" t="str">
            <v>16</v>
          </cell>
          <cell r="B16" t="str">
            <v xml:space="preserve">  Καστοριάς</v>
          </cell>
        </row>
        <row r="17">
          <cell r="A17" t="str">
            <v>17</v>
          </cell>
          <cell r="B17" t="str">
            <v xml:space="preserve">  Φλώρινας</v>
          </cell>
        </row>
        <row r="18">
          <cell r="A18" t="str">
            <v>18</v>
          </cell>
          <cell r="B18" t="str">
            <v xml:space="preserve">  Ιωαννίνων</v>
          </cell>
        </row>
        <row r="19">
          <cell r="A19" t="str">
            <v>19</v>
          </cell>
          <cell r="B19" t="str">
            <v xml:space="preserve">  Άρτας</v>
          </cell>
        </row>
        <row r="20">
          <cell r="A20" t="str">
            <v>20</v>
          </cell>
          <cell r="B20" t="str">
            <v xml:space="preserve">  Θεσπρωτίας</v>
          </cell>
        </row>
        <row r="21">
          <cell r="A21" t="str">
            <v>21</v>
          </cell>
          <cell r="B21" t="str">
            <v xml:space="preserve">  Πρέβεζας</v>
          </cell>
        </row>
        <row r="22">
          <cell r="A22" t="str">
            <v>22</v>
          </cell>
          <cell r="B22" t="str">
            <v xml:space="preserve">  Λάρισας</v>
          </cell>
        </row>
        <row r="23">
          <cell r="A23" t="str">
            <v>23</v>
          </cell>
          <cell r="B23" t="str">
            <v xml:space="preserve">  Καρδίτσας</v>
          </cell>
        </row>
        <row r="24">
          <cell r="A24" t="str">
            <v>24</v>
          </cell>
          <cell r="B24" t="str">
            <v xml:space="preserve">  Μαγνησίας</v>
          </cell>
        </row>
        <row r="25">
          <cell r="A25" t="str">
            <v>25</v>
          </cell>
          <cell r="B25" t="str">
            <v xml:space="preserve">  Σποράδων</v>
          </cell>
        </row>
        <row r="26">
          <cell r="A26" t="str">
            <v>26</v>
          </cell>
          <cell r="B26" t="str">
            <v xml:space="preserve">  Τρικάλων</v>
          </cell>
        </row>
        <row r="27">
          <cell r="A27" t="str">
            <v>27</v>
          </cell>
          <cell r="B27" t="str">
            <v xml:space="preserve">  Φθιώτιδας</v>
          </cell>
        </row>
        <row r="28">
          <cell r="A28" t="str">
            <v>28</v>
          </cell>
          <cell r="B28" t="str">
            <v xml:space="preserve">  Βοιωτίας</v>
          </cell>
        </row>
        <row r="29">
          <cell r="A29" t="str">
            <v>29</v>
          </cell>
          <cell r="B29" t="str">
            <v xml:space="preserve">  Εύβοιας</v>
          </cell>
        </row>
        <row r="30">
          <cell r="A30" t="str">
            <v>30</v>
          </cell>
          <cell r="B30" t="str">
            <v xml:space="preserve">  Ευρυτανίας</v>
          </cell>
        </row>
        <row r="31">
          <cell r="A31" t="str">
            <v>31</v>
          </cell>
          <cell r="B31" t="str">
            <v xml:space="preserve">  Φωκίδας</v>
          </cell>
        </row>
        <row r="32">
          <cell r="A32" t="str">
            <v>32</v>
          </cell>
          <cell r="B32" t="str">
            <v xml:space="preserve">  Κέρκυρας</v>
          </cell>
        </row>
        <row r="33">
          <cell r="A33" t="str">
            <v>33</v>
          </cell>
          <cell r="B33" t="str">
            <v xml:space="preserve">  Ζακύνθου</v>
          </cell>
        </row>
        <row r="34">
          <cell r="A34" t="str">
            <v>34</v>
          </cell>
          <cell r="B34" t="str">
            <v xml:space="preserve">  Ιθάκης</v>
          </cell>
        </row>
        <row r="35">
          <cell r="A35" t="str">
            <v>35</v>
          </cell>
          <cell r="B35" t="str">
            <v xml:space="preserve">  Κεφαλληνίας</v>
          </cell>
        </row>
        <row r="36">
          <cell r="A36" t="str">
            <v>36</v>
          </cell>
          <cell r="B36" t="str">
            <v xml:space="preserve">  Λευκάδας</v>
          </cell>
        </row>
        <row r="37">
          <cell r="A37" t="str">
            <v>37</v>
          </cell>
          <cell r="B37" t="str">
            <v xml:space="preserve">  Αχαϊας</v>
          </cell>
        </row>
        <row r="38">
          <cell r="A38" t="str">
            <v>38</v>
          </cell>
          <cell r="B38" t="str">
            <v xml:space="preserve">  Αιτωλ/νανίας</v>
          </cell>
        </row>
        <row r="39">
          <cell r="A39" t="str">
            <v>39</v>
          </cell>
          <cell r="B39" t="str">
            <v xml:space="preserve">  Ηλείας</v>
          </cell>
        </row>
        <row r="40">
          <cell r="A40" t="str">
            <v>40</v>
          </cell>
          <cell r="B40" t="str">
            <v xml:space="preserve">  Αρκαδίας</v>
          </cell>
        </row>
        <row r="41">
          <cell r="A41" t="str">
            <v>41</v>
          </cell>
          <cell r="B41" t="str">
            <v xml:space="preserve">  Αργολίδας</v>
          </cell>
        </row>
        <row r="42">
          <cell r="A42" t="str">
            <v>42</v>
          </cell>
          <cell r="B42" t="str">
            <v xml:space="preserve">  Κορινθίας</v>
          </cell>
        </row>
        <row r="43">
          <cell r="A43" t="str">
            <v>43</v>
          </cell>
          <cell r="B43" t="str">
            <v xml:space="preserve">  Λακωνίας</v>
          </cell>
        </row>
        <row r="44">
          <cell r="A44" t="str">
            <v>44</v>
          </cell>
          <cell r="B44" t="str">
            <v xml:space="preserve">  Μεσσηνίας</v>
          </cell>
        </row>
        <row r="45">
          <cell r="A45" t="str">
            <v>45</v>
          </cell>
          <cell r="B45" t="str">
            <v xml:space="preserve">  Κεντρικού Τομέα Αθηνών</v>
          </cell>
        </row>
        <row r="46">
          <cell r="A46" t="str">
            <v>46</v>
          </cell>
          <cell r="B46" t="str">
            <v xml:space="preserve"> Βορείου Τομέα Αθηνών</v>
          </cell>
        </row>
        <row r="47">
          <cell r="A47" t="str">
            <v>47</v>
          </cell>
          <cell r="B47" t="str">
            <v xml:space="preserve">  Δυτικού Τομέα Αθηνών</v>
          </cell>
        </row>
        <row r="48">
          <cell r="A48" t="str">
            <v>48</v>
          </cell>
          <cell r="B48" t="str">
            <v xml:space="preserve">  Νοτίου Τομέα Αθηνών</v>
          </cell>
        </row>
        <row r="49">
          <cell r="A49" t="str">
            <v>49</v>
          </cell>
          <cell r="B49" t="str">
            <v xml:space="preserve">  Ανατολικής Αττικής</v>
          </cell>
        </row>
        <row r="50">
          <cell r="A50" t="str">
            <v>50</v>
          </cell>
          <cell r="B50" t="str">
            <v xml:space="preserve">  Δυτικής Αττικής</v>
          </cell>
        </row>
        <row r="51">
          <cell r="A51" t="str">
            <v>51</v>
          </cell>
          <cell r="B51" t="str">
            <v xml:space="preserve">  Πειραιώς</v>
          </cell>
        </row>
        <row r="52">
          <cell r="A52" t="str">
            <v>52</v>
          </cell>
          <cell r="B52" t="str">
            <v xml:space="preserve">  Νήσων</v>
          </cell>
        </row>
        <row r="53">
          <cell r="A53" t="str">
            <v>53</v>
          </cell>
          <cell r="B53" t="str">
            <v xml:space="preserve">  Λέσβου</v>
          </cell>
        </row>
        <row r="54">
          <cell r="A54" t="str">
            <v>54</v>
          </cell>
          <cell r="B54" t="str">
            <v xml:space="preserve">  Ικαρίας</v>
          </cell>
        </row>
        <row r="55">
          <cell r="A55" t="str">
            <v>55</v>
          </cell>
          <cell r="B55" t="str">
            <v xml:space="preserve">  Λήμνου</v>
          </cell>
        </row>
        <row r="56">
          <cell r="A56" t="str">
            <v>56</v>
          </cell>
          <cell r="B56" t="str">
            <v xml:space="preserve">  Σάμου.</v>
          </cell>
        </row>
        <row r="57">
          <cell r="A57" t="str">
            <v>57</v>
          </cell>
          <cell r="B57" t="str">
            <v xml:space="preserve">  Χίου</v>
          </cell>
        </row>
        <row r="58">
          <cell r="A58" t="str">
            <v>58</v>
          </cell>
          <cell r="B58" t="str">
            <v xml:space="preserve">  Σύρου</v>
          </cell>
        </row>
        <row r="59">
          <cell r="A59" t="str">
            <v>59</v>
          </cell>
          <cell r="B59" t="str">
            <v xml:space="preserve">  Άνδρου</v>
          </cell>
        </row>
        <row r="60">
          <cell r="A60" t="str">
            <v>60</v>
          </cell>
          <cell r="B60" t="str">
            <v xml:space="preserve">  Θήρας</v>
          </cell>
        </row>
        <row r="61">
          <cell r="A61" t="str">
            <v>61</v>
          </cell>
          <cell r="B61" t="str">
            <v xml:space="preserve">  Καλύμνου</v>
          </cell>
        </row>
        <row r="62">
          <cell r="A62" t="str">
            <v>62</v>
          </cell>
          <cell r="B62" t="str">
            <v xml:space="preserve">  Καρπάθου</v>
          </cell>
        </row>
        <row r="63">
          <cell r="A63" t="str">
            <v>63</v>
          </cell>
          <cell r="B63" t="str">
            <v xml:space="preserve">  Κύθνου</v>
          </cell>
        </row>
        <row r="64">
          <cell r="A64" t="str">
            <v>64</v>
          </cell>
          <cell r="B64" t="str">
            <v xml:space="preserve">  Κω</v>
          </cell>
        </row>
        <row r="65">
          <cell r="A65" t="str">
            <v>65</v>
          </cell>
          <cell r="B65" t="str">
            <v xml:space="preserve">  Μήλου</v>
          </cell>
        </row>
        <row r="66">
          <cell r="A66" t="str">
            <v>66</v>
          </cell>
          <cell r="B66" t="str">
            <v xml:space="preserve">  Μυκόνου.</v>
          </cell>
        </row>
        <row r="67">
          <cell r="A67" t="str">
            <v>67</v>
          </cell>
          <cell r="B67" t="str">
            <v xml:space="preserve">  Νάξου</v>
          </cell>
        </row>
        <row r="68">
          <cell r="A68" t="str">
            <v>68</v>
          </cell>
          <cell r="B68" t="str">
            <v xml:space="preserve">  Πάρου</v>
          </cell>
        </row>
        <row r="69">
          <cell r="A69" t="str">
            <v>69</v>
          </cell>
          <cell r="B69" t="str">
            <v xml:space="preserve">  Ρόδου</v>
          </cell>
        </row>
        <row r="70">
          <cell r="A70" t="str">
            <v>70</v>
          </cell>
          <cell r="B70" t="str">
            <v xml:space="preserve">  Τήνου</v>
          </cell>
        </row>
        <row r="71">
          <cell r="A71" t="str">
            <v>71</v>
          </cell>
          <cell r="B71" t="str">
            <v xml:space="preserve">  Ηρακλείου</v>
          </cell>
        </row>
        <row r="72">
          <cell r="A72" t="str">
            <v>72</v>
          </cell>
          <cell r="B72" t="str">
            <v xml:space="preserve">  Λασιθίου</v>
          </cell>
        </row>
        <row r="73">
          <cell r="A73" t="str">
            <v>73</v>
          </cell>
          <cell r="B73" t="str">
            <v xml:space="preserve">  Ρεθύμνης</v>
          </cell>
        </row>
        <row r="74">
          <cell r="A74" t="str">
            <v>74</v>
          </cell>
          <cell r="B74" t="str">
            <v xml:space="preserve">  Χανίων</v>
          </cell>
        </row>
        <row r="75">
          <cell r="A75" t="str">
            <v>99</v>
          </cell>
          <cell r="B75" t="str">
            <v xml:space="preserve">  Αγίου Όρους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12"/>
  <sheetViews>
    <sheetView showGridLines="0" tabSelected="1" workbookViewId="0">
      <selection activeCell="G38" sqref="G38:G39"/>
    </sheetView>
  </sheetViews>
  <sheetFormatPr defaultRowHeight="10.199999999999999"/>
  <cols>
    <col min="1" max="1" width="22.77734375" style="1" customWidth="1"/>
    <col min="2" max="8" width="10.109375" style="1" customWidth="1"/>
    <col min="9" max="16384" width="8.88671875" style="1"/>
  </cols>
  <sheetData>
    <row r="1" spans="1:5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ht="30.6" customHeight="1">
      <c r="A2" s="82" t="s">
        <v>134</v>
      </c>
      <c r="B2" s="82"/>
      <c r="C2" s="82"/>
      <c r="D2" s="82"/>
      <c r="E2" s="82"/>
      <c r="F2" s="82"/>
      <c r="G2" s="82"/>
      <c r="N2" s="18"/>
      <c r="O2" s="18"/>
      <c r="P2" s="18"/>
      <c r="Q2" s="18"/>
      <c r="R2" s="82" t="s">
        <v>133</v>
      </c>
      <c r="S2" s="82"/>
      <c r="T2" s="82"/>
      <c r="U2" s="82"/>
      <c r="V2" s="82"/>
      <c r="W2" s="82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4"/>
      <c r="AZ2" s="4"/>
      <c r="BA2" s="4"/>
      <c r="BB2" s="4"/>
      <c r="BC2" s="4"/>
      <c r="BD2" s="4"/>
      <c r="BE2" s="4"/>
      <c r="BF2" s="4"/>
    </row>
    <row r="3" spans="1:58" ht="10.8" thickBot="1">
      <c r="A3" s="5" t="s">
        <v>137</v>
      </c>
      <c r="B3" s="51"/>
      <c r="C3" s="51"/>
      <c r="D3" s="51"/>
      <c r="E3" s="51"/>
      <c r="F3" s="51"/>
      <c r="G3" s="86"/>
      <c r="H3" s="86"/>
      <c r="I3" s="86"/>
      <c r="J3" s="86"/>
      <c r="K3" s="86"/>
      <c r="L3" s="8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7"/>
      <c r="AW3" s="87" t="s">
        <v>0</v>
      </c>
      <c r="AX3" s="87"/>
      <c r="AY3" s="6"/>
      <c r="AZ3" s="7"/>
      <c r="BA3" s="7"/>
      <c r="BB3" s="7"/>
      <c r="BC3" s="7"/>
      <c r="BD3" s="7"/>
      <c r="BE3" s="7"/>
      <c r="BF3" s="7"/>
    </row>
    <row r="4" spans="1:58">
      <c r="A4" s="106" t="s">
        <v>1</v>
      </c>
      <c r="B4" s="91" t="s">
        <v>2</v>
      </c>
      <c r="C4" s="88"/>
      <c r="D4" s="88"/>
      <c r="E4" s="94" t="s">
        <v>3</v>
      </c>
      <c r="F4" s="88"/>
      <c r="G4" s="95"/>
      <c r="H4" s="94" t="s">
        <v>4</v>
      </c>
      <c r="I4" s="88"/>
      <c r="J4" s="95"/>
      <c r="K4" s="94" t="s">
        <v>5</v>
      </c>
      <c r="L4" s="88"/>
      <c r="M4" s="95"/>
      <c r="N4" s="88" t="s">
        <v>120</v>
      </c>
      <c r="O4" s="88"/>
      <c r="P4" s="95"/>
      <c r="Q4" s="94" t="s">
        <v>121</v>
      </c>
      <c r="R4" s="88"/>
      <c r="S4" s="95"/>
      <c r="T4" s="94" t="s">
        <v>122</v>
      </c>
      <c r="U4" s="88"/>
      <c r="V4" s="95"/>
      <c r="W4" s="94" t="s">
        <v>123</v>
      </c>
      <c r="X4" s="88"/>
      <c r="Y4" s="100"/>
      <c r="Z4" s="91" t="s">
        <v>124</v>
      </c>
      <c r="AA4" s="88"/>
      <c r="AB4" s="88"/>
      <c r="AC4" s="94" t="s">
        <v>125</v>
      </c>
      <c r="AD4" s="88"/>
      <c r="AE4" s="95"/>
      <c r="AF4" s="94" t="s">
        <v>126</v>
      </c>
      <c r="AG4" s="88"/>
      <c r="AH4" s="95"/>
      <c r="AI4" s="94" t="s">
        <v>127</v>
      </c>
      <c r="AJ4" s="88"/>
      <c r="AK4" s="95"/>
      <c r="AL4" s="88" t="s">
        <v>128</v>
      </c>
      <c r="AM4" s="88"/>
      <c r="AN4" s="95"/>
      <c r="AO4" s="94" t="s">
        <v>129</v>
      </c>
      <c r="AP4" s="88"/>
      <c r="AQ4" s="95"/>
      <c r="AR4" s="94" t="s">
        <v>130</v>
      </c>
      <c r="AS4" s="88"/>
      <c r="AT4" s="88"/>
      <c r="AU4" s="100"/>
      <c r="AV4" s="89" t="s">
        <v>6</v>
      </c>
      <c r="AW4" s="89"/>
      <c r="AX4" s="89"/>
      <c r="AY4" s="6"/>
    </row>
    <row r="5" spans="1:58">
      <c r="A5" s="82"/>
      <c r="B5" s="92"/>
      <c r="C5" s="89"/>
      <c r="D5" s="89"/>
      <c r="E5" s="96"/>
      <c r="F5" s="89"/>
      <c r="G5" s="97"/>
      <c r="H5" s="96"/>
      <c r="I5" s="89"/>
      <c r="J5" s="97"/>
      <c r="K5" s="96"/>
      <c r="L5" s="89"/>
      <c r="M5" s="97"/>
      <c r="N5" s="89"/>
      <c r="O5" s="89"/>
      <c r="P5" s="97"/>
      <c r="Q5" s="96"/>
      <c r="R5" s="89"/>
      <c r="S5" s="97"/>
      <c r="T5" s="96"/>
      <c r="U5" s="89"/>
      <c r="V5" s="97"/>
      <c r="W5" s="96"/>
      <c r="X5" s="89"/>
      <c r="Y5" s="101"/>
      <c r="Z5" s="92"/>
      <c r="AA5" s="89"/>
      <c r="AB5" s="89"/>
      <c r="AC5" s="96"/>
      <c r="AD5" s="89"/>
      <c r="AE5" s="97"/>
      <c r="AF5" s="96"/>
      <c r="AG5" s="89"/>
      <c r="AH5" s="97"/>
      <c r="AI5" s="96"/>
      <c r="AJ5" s="89"/>
      <c r="AK5" s="97"/>
      <c r="AL5" s="89"/>
      <c r="AM5" s="89"/>
      <c r="AN5" s="97"/>
      <c r="AO5" s="96"/>
      <c r="AP5" s="89"/>
      <c r="AQ5" s="97"/>
      <c r="AR5" s="96"/>
      <c r="AS5" s="89"/>
      <c r="AT5" s="89"/>
      <c r="AU5" s="101"/>
      <c r="AV5" s="89"/>
      <c r="AW5" s="89"/>
      <c r="AX5" s="89"/>
      <c r="AY5" s="6"/>
    </row>
    <row r="6" spans="1:58">
      <c r="A6" s="82"/>
      <c r="B6" s="93"/>
      <c r="C6" s="90"/>
      <c r="D6" s="90"/>
      <c r="E6" s="98"/>
      <c r="F6" s="90"/>
      <c r="G6" s="99"/>
      <c r="H6" s="98"/>
      <c r="I6" s="90"/>
      <c r="J6" s="99"/>
      <c r="K6" s="98"/>
      <c r="L6" s="90"/>
      <c r="M6" s="99"/>
      <c r="N6" s="90"/>
      <c r="O6" s="90"/>
      <c r="P6" s="99"/>
      <c r="Q6" s="98"/>
      <c r="R6" s="90"/>
      <c r="S6" s="99"/>
      <c r="T6" s="98"/>
      <c r="U6" s="90"/>
      <c r="V6" s="99"/>
      <c r="W6" s="98"/>
      <c r="X6" s="90"/>
      <c r="Y6" s="102"/>
      <c r="Z6" s="93"/>
      <c r="AA6" s="90"/>
      <c r="AB6" s="90"/>
      <c r="AC6" s="98"/>
      <c r="AD6" s="90"/>
      <c r="AE6" s="99"/>
      <c r="AF6" s="98"/>
      <c r="AG6" s="90"/>
      <c r="AH6" s="99"/>
      <c r="AI6" s="98"/>
      <c r="AJ6" s="90"/>
      <c r="AK6" s="99"/>
      <c r="AL6" s="90"/>
      <c r="AM6" s="90"/>
      <c r="AN6" s="99"/>
      <c r="AO6" s="98"/>
      <c r="AP6" s="90"/>
      <c r="AQ6" s="99"/>
      <c r="AR6" s="98"/>
      <c r="AS6" s="90"/>
      <c r="AT6" s="90"/>
      <c r="AU6" s="102"/>
      <c r="AV6" s="89"/>
      <c r="AW6" s="89"/>
      <c r="AX6" s="89"/>
      <c r="AY6" s="6"/>
    </row>
    <row r="7" spans="1:58">
      <c r="A7" s="107"/>
      <c r="B7" s="8">
        <v>3</v>
      </c>
      <c r="C7" s="9">
        <v>4</v>
      </c>
      <c r="D7" s="10">
        <v>5</v>
      </c>
      <c r="E7" s="11">
        <v>3</v>
      </c>
      <c r="F7" s="9">
        <v>4</v>
      </c>
      <c r="G7" s="9">
        <v>5</v>
      </c>
      <c r="H7" s="11">
        <v>3</v>
      </c>
      <c r="I7" s="9">
        <v>4</v>
      </c>
      <c r="J7" s="9">
        <v>5</v>
      </c>
      <c r="K7" s="11">
        <v>3</v>
      </c>
      <c r="L7" s="9">
        <v>4</v>
      </c>
      <c r="M7" s="9">
        <v>5</v>
      </c>
      <c r="N7" s="9">
        <v>3</v>
      </c>
      <c r="O7" s="9">
        <v>4</v>
      </c>
      <c r="P7" s="10">
        <v>5</v>
      </c>
      <c r="Q7" s="11">
        <v>3</v>
      </c>
      <c r="R7" s="9">
        <v>4</v>
      </c>
      <c r="S7" s="9">
        <v>5</v>
      </c>
      <c r="T7" s="11">
        <v>3</v>
      </c>
      <c r="U7" s="9">
        <v>4</v>
      </c>
      <c r="V7" s="9">
        <v>5</v>
      </c>
      <c r="W7" s="11">
        <v>3</v>
      </c>
      <c r="X7" s="9">
        <v>4</v>
      </c>
      <c r="Y7" s="19">
        <v>5</v>
      </c>
      <c r="Z7" s="8">
        <v>3</v>
      </c>
      <c r="AA7" s="9">
        <v>4</v>
      </c>
      <c r="AB7" s="10">
        <v>5</v>
      </c>
      <c r="AC7" s="11">
        <v>3</v>
      </c>
      <c r="AD7" s="9">
        <v>4</v>
      </c>
      <c r="AE7" s="9">
        <v>5</v>
      </c>
      <c r="AF7" s="11">
        <v>3</v>
      </c>
      <c r="AG7" s="9">
        <v>4</v>
      </c>
      <c r="AH7" s="9">
        <v>5</v>
      </c>
      <c r="AI7" s="11">
        <v>3</v>
      </c>
      <c r="AJ7" s="9">
        <v>4</v>
      </c>
      <c r="AK7" s="9">
        <v>5</v>
      </c>
      <c r="AL7" s="9">
        <v>3</v>
      </c>
      <c r="AM7" s="9">
        <v>4</v>
      </c>
      <c r="AN7" s="9">
        <v>5</v>
      </c>
      <c r="AO7" s="11">
        <v>3</v>
      </c>
      <c r="AP7" s="9">
        <v>4</v>
      </c>
      <c r="AQ7" s="9">
        <v>5</v>
      </c>
      <c r="AR7" s="11">
        <v>3</v>
      </c>
      <c r="AS7" s="9">
        <v>4</v>
      </c>
      <c r="AT7" s="11" t="s">
        <v>131</v>
      </c>
      <c r="AU7" s="19" t="s">
        <v>132</v>
      </c>
      <c r="AV7" s="90"/>
      <c r="AW7" s="90"/>
      <c r="AX7" s="90"/>
      <c r="AY7" s="6"/>
    </row>
    <row r="8" spans="1:58">
      <c r="A8" s="83" t="s">
        <v>7</v>
      </c>
      <c r="B8" s="85">
        <f>SUM(B10,B18,B32,B38,B45,B52,B59,B64,B71,B81,B88,B103)</f>
        <v>17639541</v>
      </c>
      <c r="C8" s="81">
        <f>SUM(C10,C18,C32,C38,C45,C52,C59,C64,C71,C81,C88,C103)</f>
        <v>16774930</v>
      </c>
      <c r="D8" s="81">
        <f t="shared" ref="D8:N8" si="0">SUM(D10,D18,D32,D38,D45,D52,D59,D64,D71,D81,D88,D103)</f>
        <v>875823.48200000008</v>
      </c>
      <c r="E8" s="81">
        <f t="shared" si="0"/>
        <v>3858872</v>
      </c>
      <c r="F8" s="81">
        <f t="shared" si="0"/>
        <v>2940729</v>
      </c>
      <c r="G8" s="81">
        <f t="shared" si="0"/>
        <v>75029.993000000002</v>
      </c>
      <c r="H8" s="81">
        <f t="shared" si="0"/>
        <v>3636196</v>
      </c>
      <c r="I8" s="81">
        <f t="shared" si="0"/>
        <v>3306082</v>
      </c>
      <c r="J8" s="81">
        <f t="shared" si="0"/>
        <v>159312.11299999998</v>
      </c>
      <c r="K8" s="81">
        <f t="shared" si="0"/>
        <v>5427567</v>
      </c>
      <c r="L8" s="81">
        <f t="shared" si="0"/>
        <v>4929554</v>
      </c>
      <c r="M8" s="81">
        <f t="shared" si="0"/>
        <v>180199.93700000003</v>
      </c>
      <c r="N8" s="81">
        <f t="shared" si="0"/>
        <v>4053204</v>
      </c>
      <c r="O8" s="81">
        <f t="shared" ref="O8:AU8" si="1">SUM(O10,O18,O32,O38,O45,O52,O59,O64,O71,O81,O88,O103)</f>
        <v>2472495</v>
      </c>
      <c r="P8" s="81">
        <f t="shared" si="1"/>
        <v>80170</v>
      </c>
      <c r="Q8" s="81">
        <f t="shared" si="1"/>
        <v>17576134</v>
      </c>
      <c r="R8" s="81">
        <f t="shared" si="1"/>
        <v>17371098</v>
      </c>
      <c r="S8" s="81">
        <f t="shared" si="1"/>
        <v>700752.05900000001</v>
      </c>
      <c r="T8" s="81">
        <f t="shared" si="1"/>
        <v>2591273</v>
      </c>
      <c r="U8" s="81">
        <f t="shared" si="1"/>
        <v>2315266</v>
      </c>
      <c r="V8" s="81">
        <f t="shared" si="1"/>
        <v>74358</v>
      </c>
      <c r="W8" s="81">
        <f t="shared" si="1"/>
        <v>2933972</v>
      </c>
      <c r="X8" s="81">
        <f t="shared" si="1"/>
        <v>2673340</v>
      </c>
      <c r="Y8" s="81">
        <f t="shared" si="1"/>
        <v>46571.919000000002</v>
      </c>
      <c r="Z8" s="81">
        <f t="shared" si="1"/>
        <v>616845</v>
      </c>
      <c r="AA8" s="81">
        <f t="shared" si="1"/>
        <v>53187</v>
      </c>
      <c r="AB8" s="81">
        <f t="shared" si="1"/>
        <v>9031.6049999999996</v>
      </c>
      <c r="AC8" s="81">
        <f t="shared" si="1"/>
        <v>1012403</v>
      </c>
      <c r="AD8" s="81">
        <f t="shared" si="1"/>
        <v>766475</v>
      </c>
      <c r="AE8" s="81">
        <f t="shared" si="1"/>
        <v>11417.551999999998</v>
      </c>
      <c r="AF8" s="81">
        <f t="shared" si="1"/>
        <v>5290036</v>
      </c>
      <c r="AG8" s="81">
        <f t="shared" si="1"/>
        <v>3847173</v>
      </c>
      <c r="AH8" s="81">
        <f t="shared" si="1"/>
        <v>36239.414000000004</v>
      </c>
      <c r="AI8" s="81">
        <f t="shared" si="1"/>
        <v>2246667</v>
      </c>
      <c r="AJ8" s="81">
        <f t="shared" si="1"/>
        <v>1202958</v>
      </c>
      <c r="AK8" s="81">
        <f t="shared" si="1"/>
        <v>21256897</v>
      </c>
      <c r="AL8" s="81">
        <f t="shared" si="1"/>
        <v>1358187</v>
      </c>
      <c r="AM8" s="81">
        <f t="shared" si="1"/>
        <v>993920</v>
      </c>
      <c r="AN8" s="81">
        <f t="shared" si="1"/>
        <v>18073.216999999997</v>
      </c>
      <c r="AO8" s="81">
        <f t="shared" si="1"/>
        <v>189826</v>
      </c>
      <c r="AP8" s="81">
        <f t="shared" si="1"/>
        <v>146783</v>
      </c>
      <c r="AQ8" s="81">
        <f t="shared" si="1"/>
        <v>1362.2910000000002</v>
      </c>
      <c r="AR8" s="81">
        <f t="shared" si="1"/>
        <v>153688994</v>
      </c>
      <c r="AS8" s="81">
        <f t="shared" si="1"/>
        <v>137349928</v>
      </c>
      <c r="AT8" s="81">
        <f t="shared" si="1"/>
        <v>204553.12599999999</v>
      </c>
      <c r="AU8" s="103">
        <f t="shared" si="1"/>
        <v>1547330.77</v>
      </c>
      <c r="AV8" s="82" t="s">
        <v>8</v>
      </c>
      <c r="AW8" s="82"/>
      <c r="AX8" s="82"/>
      <c r="AY8" s="6"/>
    </row>
    <row r="9" spans="1:58">
      <c r="A9" s="84"/>
      <c r="B9" s="75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104"/>
      <c r="AV9" s="82"/>
      <c r="AW9" s="82"/>
      <c r="AX9" s="82"/>
      <c r="AY9" s="6"/>
    </row>
    <row r="10" spans="1:58">
      <c r="A10" s="74" t="s">
        <v>9</v>
      </c>
      <c r="B10" s="75">
        <f t="shared" ref="B10:G10" si="2">SUM(B12:B17)</f>
        <v>100</v>
      </c>
      <c r="C10" s="72">
        <f t="shared" si="2"/>
        <v>100</v>
      </c>
      <c r="D10" s="72">
        <f t="shared" si="2"/>
        <v>4</v>
      </c>
      <c r="E10" s="72">
        <f t="shared" si="2"/>
        <v>30</v>
      </c>
      <c r="F10" s="72">
        <f t="shared" si="2"/>
        <v>0</v>
      </c>
      <c r="G10" s="72">
        <f t="shared" si="2"/>
        <v>0.35</v>
      </c>
      <c r="H10" s="78">
        <v>0</v>
      </c>
      <c r="I10" s="78">
        <v>0</v>
      </c>
      <c r="J10" s="78">
        <v>0</v>
      </c>
      <c r="K10" s="79">
        <f>SUM(K12:K17)</f>
        <v>128843</v>
      </c>
      <c r="L10" s="79">
        <f>SUM(L12:L17)</f>
        <v>110886</v>
      </c>
      <c r="M10" s="79">
        <f>SUM(M12:M17)</f>
        <v>2260.0349999999994</v>
      </c>
      <c r="N10" s="72">
        <f>SUM(N12:N17)</f>
        <v>69684</v>
      </c>
      <c r="O10" s="72">
        <f t="shared" ref="O10:Y10" si="3">SUM(O12:O17)</f>
        <v>34373</v>
      </c>
      <c r="P10" s="72">
        <f t="shared" si="3"/>
        <v>1461</v>
      </c>
      <c r="Q10" s="72">
        <f t="shared" si="3"/>
        <v>111145</v>
      </c>
      <c r="R10" s="72">
        <f t="shared" si="3"/>
        <v>96907</v>
      </c>
      <c r="S10" s="72">
        <f t="shared" si="3"/>
        <v>1439.6699999999998</v>
      </c>
      <c r="T10" s="76">
        <f t="shared" si="3"/>
        <v>21665</v>
      </c>
      <c r="U10" s="72">
        <f t="shared" si="3"/>
        <v>14420</v>
      </c>
      <c r="V10" s="72">
        <f t="shared" si="3"/>
        <v>260</v>
      </c>
      <c r="W10" s="72">
        <f t="shared" si="3"/>
        <v>168756</v>
      </c>
      <c r="X10" s="72">
        <f t="shared" si="3"/>
        <v>160291</v>
      </c>
      <c r="Y10" s="72">
        <f t="shared" si="3"/>
        <v>1630.98</v>
      </c>
      <c r="Z10" s="72">
        <f>SUM(Z12:Z17)</f>
        <v>12329</v>
      </c>
      <c r="AA10" s="72">
        <f t="shared" ref="AA10:AK10" si="4">SUM(AA12:AA17)</f>
        <v>1365</v>
      </c>
      <c r="AB10" s="72">
        <f t="shared" si="4"/>
        <v>239.88</v>
      </c>
      <c r="AC10" s="72">
        <f t="shared" si="4"/>
        <v>0</v>
      </c>
      <c r="AD10" s="72">
        <f t="shared" si="4"/>
        <v>0</v>
      </c>
      <c r="AE10" s="72">
        <f t="shared" si="4"/>
        <v>0</v>
      </c>
      <c r="AF10" s="72">
        <f t="shared" si="4"/>
        <v>441134</v>
      </c>
      <c r="AG10" s="72">
        <f t="shared" si="4"/>
        <v>388832</v>
      </c>
      <c r="AH10" s="72">
        <f t="shared" si="4"/>
        <v>4292.62</v>
      </c>
      <c r="AI10" s="72">
        <f t="shared" si="4"/>
        <v>175829</v>
      </c>
      <c r="AJ10" s="72">
        <f t="shared" si="4"/>
        <v>130434</v>
      </c>
      <c r="AK10" s="72">
        <f t="shared" si="4"/>
        <v>1850830</v>
      </c>
      <c r="AL10" s="72">
        <f>SUM(AL12:AL17)</f>
        <v>9964</v>
      </c>
      <c r="AM10" s="72">
        <f t="shared" ref="AM10:AU10" si="5">SUM(AM12:AM17)</f>
        <v>8585</v>
      </c>
      <c r="AN10" s="72">
        <f t="shared" si="5"/>
        <v>156.94500000000002</v>
      </c>
      <c r="AO10" s="72">
        <f t="shared" si="5"/>
        <v>23163</v>
      </c>
      <c r="AP10" s="72">
        <f t="shared" si="5"/>
        <v>21446</v>
      </c>
      <c r="AQ10" s="72">
        <f t="shared" si="5"/>
        <v>246.32500000000002</v>
      </c>
      <c r="AR10" s="72">
        <f t="shared" si="5"/>
        <v>3259922</v>
      </c>
      <c r="AS10" s="72">
        <f t="shared" si="5"/>
        <v>3190378</v>
      </c>
      <c r="AT10" s="72">
        <f t="shared" si="5"/>
        <v>9542.61</v>
      </c>
      <c r="AU10" s="104">
        <f t="shared" si="5"/>
        <v>18003.835999999999</v>
      </c>
      <c r="AV10" s="80" t="s">
        <v>10</v>
      </c>
      <c r="AW10" s="80"/>
      <c r="AX10" s="80"/>
      <c r="AY10" s="6"/>
    </row>
    <row r="11" spans="1:58">
      <c r="A11" s="74"/>
      <c r="B11" s="75"/>
      <c r="C11" s="72"/>
      <c r="D11" s="72"/>
      <c r="E11" s="72"/>
      <c r="F11" s="72"/>
      <c r="G11" s="72"/>
      <c r="H11" s="72"/>
      <c r="I11" s="72"/>
      <c r="J11" s="72"/>
      <c r="K11" s="79"/>
      <c r="L11" s="79"/>
      <c r="M11" s="79"/>
      <c r="N11" s="72"/>
      <c r="O11" s="72"/>
      <c r="P11" s="72"/>
      <c r="Q11" s="72"/>
      <c r="R11" s="72"/>
      <c r="S11" s="72"/>
      <c r="T11" s="76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104"/>
      <c r="AV11" s="80"/>
      <c r="AW11" s="80"/>
      <c r="AX11" s="80"/>
      <c r="AY11" s="6"/>
    </row>
    <row r="12" spans="1:58">
      <c r="A12" s="12" t="str">
        <f>VLOOKUP([1]ListOfRegions!$A$1,[1]ListOfRegions!$A$1:B75,2,0)</f>
        <v xml:space="preserve">  Ροδόπης</v>
      </c>
      <c r="B12" s="52" t="s">
        <v>119</v>
      </c>
      <c r="C12" s="21" t="s">
        <v>119</v>
      </c>
      <c r="D12" s="21" t="s">
        <v>119</v>
      </c>
      <c r="E12" s="22">
        <v>5</v>
      </c>
      <c r="F12" s="21" t="s">
        <v>119</v>
      </c>
      <c r="G12" s="22">
        <v>0.05</v>
      </c>
      <c r="H12" s="21" t="s">
        <v>119</v>
      </c>
      <c r="I12" s="21" t="s">
        <v>119</v>
      </c>
      <c r="J12" s="21" t="s">
        <v>119</v>
      </c>
      <c r="K12" s="32">
        <v>18492</v>
      </c>
      <c r="L12" s="32">
        <v>13130</v>
      </c>
      <c r="M12" s="24">
        <v>481.505</v>
      </c>
      <c r="N12" s="33">
        <v>17800</v>
      </c>
      <c r="O12" s="33">
        <v>4990</v>
      </c>
      <c r="P12" s="33">
        <v>352</v>
      </c>
      <c r="Q12" s="33">
        <v>5147</v>
      </c>
      <c r="R12" s="33">
        <v>2853</v>
      </c>
      <c r="S12" s="33">
        <v>119.63500000000001</v>
      </c>
      <c r="T12" s="34">
        <v>3345</v>
      </c>
      <c r="U12" s="35">
        <v>350</v>
      </c>
      <c r="V12" s="35">
        <v>52</v>
      </c>
      <c r="W12" s="33">
        <v>123467</v>
      </c>
      <c r="X12" s="33">
        <v>122127</v>
      </c>
      <c r="Y12" s="33">
        <v>988.42499999999995</v>
      </c>
      <c r="Z12" s="33">
        <v>1255</v>
      </c>
      <c r="AA12" s="33">
        <v>170</v>
      </c>
      <c r="AB12" s="33">
        <v>23.2</v>
      </c>
      <c r="AC12" s="21" t="s">
        <v>119</v>
      </c>
      <c r="AD12" s="21" t="s">
        <v>119</v>
      </c>
      <c r="AE12" s="21" t="s">
        <v>119</v>
      </c>
      <c r="AF12" s="36">
        <v>45465</v>
      </c>
      <c r="AG12" s="37">
        <v>23635</v>
      </c>
      <c r="AH12" s="30">
        <v>731.6</v>
      </c>
      <c r="AI12" s="36">
        <v>15622</v>
      </c>
      <c r="AJ12" s="36">
        <v>3592</v>
      </c>
      <c r="AK12" s="38">
        <v>350475</v>
      </c>
      <c r="AL12" s="21" t="s">
        <v>119</v>
      </c>
      <c r="AM12" s="21" t="s">
        <v>119</v>
      </c>
      <c r="AN12" s="21" t="s">
        <v>119</v>
      </c>
      <c r="AO12" s="35">
        <v>1125</v>
      </c>
      <c r="AP12" s="35">
        <v>910</v>
      </c>
      <c r="AQ12" s="35">
        <v>8.6999999999999993</v>
      </c>
      <c r="AR12" s="35">
        <v>198791</v>
      </c>
      <c r="AS12" s="35">
        <v>180311</v>
      </c>
      <c r="AT12" s="35">
        <v>818.52499999999998</v>
      </c>
      <c r="AU12" s="53">
        <v>1668.92</v>
      </c>
      <c r="AV12" s="48" t="s">
        <v>11</v>
      </c>
      <c r="AW12" s="13"/>
      <c r="AX12" s="13"/>
      <c r="AY12" s="6"/>
    </row>
    <row r="13" spans="1:58">
      <c r="A13" s="12" t="str">
        <f>VLOOKUP([1]ListOfRegions!$A$2,[1]ListOfRegions!$A$2:B76,2,0)</f>
        <v xml:space="preserve">  Δράμας</v>
      </c>
      <c r="B13" s="52" t="s">
        <v>119</v>
      </c>
      <c r="C13" s="21" t="s">
        <v>119</v>
      </c>
      <c r="D13" s="21" t="s">
        <v>119</v>
      </c>
      <c r="E13" s="21" t="s">
        <v>119</v>
      </c>
      <c r="F13" s="21" t="s">
        <v>119</v>
      </c>
      <c r="G13" s="21" t="s">
        <v>119</v>
      </c>
      <c r="H13" s="21" t="s">
        <v>119</v>
      </c>
      <c r="I13" s="21" t="s">
        <v>119</v>
      </c>
      <c r="J13" s="21" t="s">
        <v>119</v>
      </c>
      <c r="K13" s="32">
        <v>9908</v>
      </c>
      <c r="L13" s="32">
        <v>9898</v>
      </c>
      <c r="M13" s="24">
        <v>304.68</v>
      </c>
      <c r="N13" s="33">
        <v>8893</v>
      </c>
      <c r="O13" s="33">
        <v>8403</v>
      </c>
      <c r="P13" s="33">
        <v>216</v>
      </c>
      <c r="Q13" s="33">
        <v>4470</v>
      </c>
      <c r="R13" s="33">
        <v>4440</v>
      </c>
      <c r="S13" s="33">
        <v>48.02</v>
      </c>
      <c r="T13" s="34">
        <v>90</v>
      </c>
      <c r="U13" s="35">
        <v>90</v>
      </c>
      <c r="V13" s="35">
        <v>1</v>
      </c>
      <c r="W13" s="33">
        <v>9080</v>
      </c>
      <c r="X13" s="33">
        <v>8830</v>
      </c>
      <c r="Y13" s="33">
        <v>64.5</v>
      </c>
      <c r="Z13" s="33">
        <v>935</v>
      </c>
      <c r="AA13" s="33">
        <v>800</v>
      </c>
      <c r="AB13" s="33">
        <v>4.05</v>
      </c>
      <c r="AC13" s="21" t="s">
        <v>119</v>
      </c>
      <c r="AD13" s="21" t="s">
        <v>119</v>
      </c>
      <c r="AE13" s="21" t="s">
        <v>119</v>
      </c>
      <c r="AF13" s="36">
        <v>13125</v>
      </c>
      <c r="AG13" s="37">
        <v>12517</v>
      </c>
      <c r="AH13" s="30">
        <v>108.92</v>
      </c>
      <c r="AI13" s="36">
        <v>19977</v>
      </c>
      <c r="AJ13" s="36">
        <v>17207</v>
      </c>
      <c r="AK13" s="38">
        <v>192460</v>
      </c>
      <c r="AL13" s="35">
        <v>874</v>
      </c>
      <c r="AM13" s="35">
        <v>740</v>
      </c>
      <c r="AN13" s="35">
        <v>63</v>
      </c>
      <c r="AO13" s="35">
        <v>5042</v>
      </c>
      <c r="AP13" s="35">
        <v>4840</v>
      </c>
      <c r="AQ13" s="35">
        <v>89.34</v>
      </c>
      <c r="AR13" s="35">
        <v>213267</v>
      </c>
      <c r="AS13" s="35">
        <v>208272</v>
      </c>
      <c r="AT13" s="35">
        <v>372.64</v>
      </c>
      <c r="AU13" s="53">
        <v>2791.45</v>
      </c>
      <c r="AV13" s="48" t="s">
        <v>12</v>
      </c>
      <c r="AW13" s="13"/>
      <c r="AX13" s="13"/>
      <c r="AY13" s="6"/>
    </row>
    <row r="14" spans="1:58">
      <c r="A14" s="12" t="str">
        <f>VLOOKUP([1]ListOfRegions!A3,[1]ListOfRegions!A3:B77,2,0)</f>
        <v xml:space="preserve">  Έβρου</v>
      </c>
      <c r="B14" s="52" t="s">
        <v>119</v>
      </c>
      <c r="C14" s="21" t="s">
        <v>119</v>
      </c>
      <c r="D14" s="21" t="s">
        <v>119</v>
      </c>
      <c r="E14" s="21" t="s">
        <v>119</v>
      </c>
      <c r="F14" s="21" t="s">
        <v>119</v>
      </c>
      <c r="G14" s="21" t="s">
        <v>119</v>
      </c>
      <c r="H14" s="21" t="s">
        <v>119</v>
      </c>
      <c r="I14" s="21" t="s">
        <v>119</v>
      </c>
      <c r="J14" s="21" t="s">
        <v>119</v>
      </c>
      <c r="K14" s="32">
        <v>81992</v>
      </c>
      <c r="L14" s="32">
        <v>74240</v>
      </c>
      <c r="M14" s="24">
        <v>888.875</v>
      </c>
      <c r="N14" s="33">
        <v>18393</v>
      </c>
      <c r="O14" s="33">
        <v>5520</v>
      </c>
      <c r="P14" s="33">
        <v>243</v>
      </c>
      <c r="Q14" s="33">
        <v>39011</v>
      </c>
      <c r="R14" s="33">
        <v>33743</v>
      </c>
      <c r="S14" s="33">
        <v>124.71</v>
      </c>
      <c r="T14" s="39">
        <v>4557</v>
      </c>
      <c r="U14" s="33">
        <v>1156</v>
      </c>
      <c r="V14" s="33">
        <v>103</v>
      </c>
      <c r="W14" s="33">
        <v>8401</v>
      </c>
      <c r="X14" s="33">
        <v>4948</v>
      </c>
      <c r="Y14" s="33">
        <v>100.208</v>
      </c>
      <c r="Z14" s="33">
        <v>1854</v>
      </c>
      <c r="AA14" s="33">
        <v>300</v>
      </c>
      <c r="AB14" s="33">
        <v>39.270000000000003</v>
      </c>
      <c r="AC14" s="21" t="s">
        <v>119</v>
      </c>
      <c r="AD14" s="21" t="s">
        <v>119</v>
      </c>
      <c r="AE14" s="21" t="s">
        <v>119</v>
      </c>
      <c r="AF14" s="36">
        <v>55898</v>
      </c>
      <c r="AG14" s="37">
        <v>31773</v>
      </c>
      <c r="AH14" s="30">
        <v>357.72699999999998</v>
      </c>
      <c r="AI14" s="36">
        <v>100304</v>
      </c>
      <c r="AJ14" s="36">
        <v>88834</v>
      </c>
      <c r="AK14" s="38">
        <v>688865</v>
      </c>
      <c r="AL14" s="35">
        <v>5690</v>
      </c>
      <c r="AM14" s="35">
        <v>5470</v>
      </c>
      <c r="AN14" s="35">
        <v>33.58</v>
      </c>
      <c r="AO14" s="35">
        <v>332</v>
      </c>
      <c r="AP14" s="35">
        <v>312</v>
      </c>
      <c r="AQ14" s="35">
        <v>4</v>
      </c>
      <c r="AR14" s="35">
        <v>418321</v>
      </c>
      <c r="AS14" s="35">
        <v>397026</v>
      </c>
      <c r="AT14" s="35">
        <v>130.52500000000001</v>
      </c>
      <c r="AU14" s="53">
        <v>301.64999999999998</v>
      </c>
      <c r="AV14" s="48" t="s">
        <v>13</v>
      </c>
      <c r="AW14" s="13"/>
      <c r="AX14" s="13"/>
      <c r="AY14" s="6"/>
    </row>
    <row r="15" spans="1:58">
      <c r="A15" s="12" t="str">
        <f>VLOOKUP([1]ListOfRegions!A4,[1]ListOfRegions!A4:B78,2,0)</f>
        <v xml:space="preserve">  Θάσου</v>
      </c>
      <c r="B15" s="52" t="s">
        <v>119</v>
      </c>
      <c r="C15" s="21" t="s">
        <v>119</v>
      </c>
      <c r="D15" s="21" t="s">
        <v>119</v>
      </c>
      <c r="E15" s="33">
        <v>25</v>
      </c>
      <c r="F15" s="21" t="s">
        <v>119</v>
      </c>
      <c r="G15" s="22">
        <v>0.3</v>
      </c>
      <c r="H15" s="21" t="s">
        <v>119</v>
      </c>
      <c r="I15" s="21" t="s">
        <v>119</v>
      </c>
      <c r="J15" s="21" t="s">
        <v>119</v>
      </c>
      <c r="K15" s="32">
        <v>2889</v>
      </c>
      <c r="L15" s="32">
        <v>805</v>
      </c>
      <c r="M15" s="24">
        <v>72.599999999999994</v>
      </c>
      <c r="N15" s="33">
        <v>3643</v>
      </c>
      <c r="O15" s="33">
        <v>265</v>
      </c>
      <c r="P15" s="33">
        <v>70</v>
      </c>
      <c r="Q15" s="33">
        <v>7336</v>
      </c>
      <c r="R15" s="33">
        <v>2390</v>
      </c>
      <c r="S15" s="33">
        <v>157.69999999999999</v>
      </c>
      <c r="T15" s="39">
        <v>554</v>
      </c>
      <c r="U15" s="40"/>
      <c r="V15" s="33">
        <v>11</v>
      </c>
      <c r="W15" s="33">
        <v>862</v>
      </c>
      <c r="X15" s="33">
        <v>100</v>
      </c>
      <c r="Y15" s="33">
        <v>16.5</v>
      </c>
      <c r="Z15" s="33">
        <v>6860</v>
      </c>
      <c r="AA15" s="21" t="s">
        <v>119</v>
      </c>
      <c r="AB15" s="33">
        <v>141.5</v>
      </c>
      <c r="AC15" s="21" t="s">
        <v>119</v>
      </c>
      <c r="AD15" s="21" t="s">
        <v>119</v>
      </c>
      <c r="AE15" s="21" t="s">
        <v>119</v>
      </c>
      <c r="AF15" s="36">
        <v>7824</v>
      </c>
      <c r="AG15" s="37">
        <v>4480</v>
      </c>
      <c r="AH15" s="30">
        <v>46.25</v>
      </c>
      <c r="AI15" s="36">
        <v>4830</v>
      </c>
      <c r="AJ15" s="36">
        <v>1375</v>
      </c>
      <c r="AK15" s="38">
        <v>101100</v>
      </c>
      <c r="AL15" s="35">
        <v>795</v>
      </c>
      <c r="AM15" s="21" t="s">
        <v>119</v>
      </c>
      <c r="AN15" s="35">
        <v>23.78</v>
      </c>
      <c r="AO15" s="35">
        <v>120</v>
      </c>
      <c r="AP15" s="35">
        <v>80</v>
      </c>
      <c r="AQ15" s="35">
        <v>0.85</v>
      </c>
      <c r="AR15" s="35">
        <v>1004368</v>
      </c>
      <c r="AS15" s="35">
        <v>1001340</v>
      </c>
      <c r="AT15" s="35">
        <v>80</v>
      </c>
      <c r="AU15" s="53">
        <v>2033.297</v>
      </c>
      <c r="AV15" s="48" t="s">
        <v>14</v>
      </c>
      <c r="AW15" s="13"/>
      <c r="AX15" s="13"/>
      <c r="AY15" s="6"/>
    </row>
    <row r="16" spans="1:58">
      <c r="A16" s="12" t="str">
        <f>VLOOKUP([1]ListOfRegions!A5,[1]ListOfRegions!A5:B79,2,0)</f>
        <v xml:space="preserve">  Καβάλας</v>
      </c>
      <c r="B16" s="54">
        <v>100</v>
      </c>
      <c r="C16" s="35">
        <v>100</v>
      </c>
      <c r="D16" s="35">
        <v>4</v>
      </c>
      <c r="E16" s="21" t="s">
        <v>119</v>
      </c>
      <c r="F16" s="21" t="s">
        <v>119</v>
      </c>
      <c r="G16" s="21" t="s">
        <v>119</v>
      </c>
      <c r="H16" s="21" t="s">
        <v>119</v>
      </c>
      <c r="I16" s="21" t="s">
        <v>119</v>
      </c>
      <c r="J16" s="21" t="s">
        <v>119</v>
      </c>
      <c r="K16" s="32">
        <v>9194</v>
      </c>
      <c r="L16" s="32">
        <v>8035</v>
      </c>
      <c r="M16" s="24">
        <v>424.40499999999997</v>
      </c>
      <c r="N16" s="33">
        <v>15280</v>
      </c>
      <c r="O16" s="33">
        <v>12425</v>
      </c>
      <c r="P16" s="33">
        <v>524</v>
      </c>
      <c r="Q16" s="33">
        <v>24876</v>
      </c>
      <c r="R16" s="33">
        <v>24151</v>
      </c>
      <c r="S16" s="33">
        <v>679.65</v>
      </c>
      <c r="T16" s="39">
        <v>10445</v>
      </c>
      <c r="U16" s="33">
        <v>10265</v>
      </c>
      <c r="V16" s="33">
        <v>85</v>
      </c>
      <c r="W16" s="33">
        <v>17052</v>
      </c>
      <c r="X16" s="33">
        <v>15812</v>
      </c>
      <c r="Y16" s="33">
        <v>417.29700000000003</v>
      </c>
      <c r="Z16" s="33">
        <v>815</v>
      </c>
      <c r="AA16" s="33">
        <v>25</v>
      </c>
      <c r="AB16" s="33">
        <v>21.88</v>
      </c>
      <c r="AC16" s="21" t="s">
        <v>119</v>
      </c>
      <c r="AD16" s="21" t="s">
        <v>119</v>
      </c>
      <c r="AE16" s="21" t="s">
        <v>119</v>
      </c>
      <c r="AF16" s="36">
        <v>315138</v>
      </c>
      <c r="AG16" s="37">
        <v>313618</v>
      </c>
      <c r="AH16" s="30">
        <v>3017.2530000000002</v>
      </c>
      <c r="AI16" s="36">
        <v>15986</v>
      </c>
      <c r="AJ16" s="36">
        <v>12411</v>
      </c>
      <c r="AK16" s="38">
        <v>345735</v>
      </c>
      <c r="AL16" s="35">
        <v>1025</v>
      </c>
      <c r="AM16" s="35">
        <v>825</v>
      </c>
      <c r="AN16" s="35">
        <v>20.565000000000001</v>
      </c>
      <c r="AO16" s="35">
        <v>12466</v>
      </c>
      <c r="AP16" s="35">
        <v>11606</v>
      </c>
      <c r="AQ16" s="35">
        <v>127.155</v>
      </c>
      <c r="AR16" s="35">
        <v>1280654</v>
      </c>
      <c r="AS16" s="35">
        <v>1262638</v>
      </c>
      <c r="AT16" s="35">
        <v>7847.125</v>
      </c>
      <c r="AU16" s="53">
        <v>10341.75</v>
      </c>
      <c r="AV16" s="48" t="s">
        <v>15</v>
      </c>
      <c r="AW16" s="13"/>
      <c r="AX16" s="13"/>
      <c r="AY16" s="6"/>
    </row>
    <row r="17" spans="1:51">
      <c r="A17" s="12" t="str">
        <f>VLOOKUP([1]ListOfRegions!A6,[1]ListOfRegions!A6:B80,2,0)</f>
        <v xml:space="preserve">  Ξάνθης</v>
      </c>
      <c r="B17" s="52" t="s">
        <v>119</v>
      </c>
      <c r="C17" s="21" t="s">
        <v>119</v>
      </c>
      <c r="D17" s="21" t="s">
        <v>119</v>
      </c>
      <c r="E17" s="21" t="s">
        <v>119</v>
      </c>
      <c r="F17" s="21" t="s">
        <v>119</v>
      </c>
      <c r="G17" s="21" t="s">
        <v>119</v>
      </c>
      <c r="H17" s="21" t="s">
        <v>119</v>
      </c>
      <c r="I17" s="21" t="s">
        <v>119</v>
      </c>
      <c r="J17" s="21" t="s">
        <v>119</v>
      </c>
      <c r="K17" s="32">
        <v>6368</v>
      </c>
      <c r="L17" s="32">
        <v>4778</v>
      </c>
      <c r="M17" s="24">
        <v>87.97</v>
      </c>
      <c r="N17" s="33">
        <v>5675</v>
      </c>
      <c r="O17" s="33">
        <v>2770</v>
      </c>
      <c r="P17" s="33">
        <v>56</v>
      </c>
      <c r="Q17" s="33">
        <v>30305</v>
      </c>
      <c r="R17" s="33">
        <v>29330</v>
      </c>
      <c r="S17" s="33">
        <v>309.95499999999998</v>
      </c>
      <c r="T17" s="39">
        <v>2674</v>
      </c>
      <c r="U17" s="33">
        <v>2559</v>
      </c>
      <c r="V17" s="33">
        <v>8</v>
      </c>
      <c r="W17" s="33">
        <v>9894</v>
      </c>
      <c r="X17" s="33">
        <v>8474</v>
      </c>
      <c r="Y17" s="33">
        <v>44.05</v>
      </c>
      <c r="Z17" s="33">
        <v>610</v>
      </c>
      <c r="AA17" s="33">
        <v>70</v>
      </c>
      <c r="AB17" s="33">
        <v>9.98</v>
      </c>
      <c r="AC17" s="21" t="s">
        <v>119</v>
      </c>
      <c r="AD17" s="21" t="s">
        <v>119</v>
      </c>
      <c r="AE17" s="21" t="s">
        <v>119</v>
      </c>
      <c r="AF17" s="36">
        <v>3684</v>
      </c>
      <c r="AG17" s="37">
        <v>2809</v>
      </c>
      <c r="AH17" s="30">
        <v>30.87</v>
      </c>
      <c r="AI17" s="36">
        <v>19110</v>
      </c>
      <c r="AJ17" s="36">
        <v>7015</v>
      </c>
      <c r="AK17" s="38">
        <v>172195</v>
      </c>
      <c r="AL17" s="35">
        <v>1580</v>
      </c>
      <c r="AM17" s="35">
        <v>1550</v>
      </c>
      <c r="AN17" s="35">
        <v>16.02</v>
      </c>
      <c r="AO17" s="35">
        <v>4078</v>
      </c>
      <c r="AP17" s="35">
        <v>3698</v>
      </c>
      <c r="AQ17" s="35">
        <v>16.28</v>
      </c>
      <c r="AR17" s="35">
        <v>144521</v>
      </c>
      <c r="AS17" s="35">
        <v>140791</v>
      </c>
      <c r="AT17" s="35">
        <v>293.79500000000002</v>
      </c>
      <c r="AU17" s="53">
        <v>866.76900000000001</v>
      </c>
      <c r="AV17" s="48" t="s">
        <v>16</v>
      </c>
      <c r="AW17" s="13"/>
      <c r="AX17" s="13"/>
      <c r="AY17" s="6"/>
    </row>
    <row r="18" spans="1:51">
      <c r="A18" s="74" t="s">
        <v>17</v>
      </c>
      <c r="B18" s="75">
        <f>SUM(B20:B26)</f>
        <v>2840</v>
      </c>
      <c r="C18" s="72">
        <f t="shared" ref="C18:AU18" si="6">SUM(C20:C26)</f>
        <v>1320</v>
      </c>
      <c r="D18" s="72">
        <f t="shared" si="6"/>
        <v>32.450000000000003</v>
      </c>
      <c r="E18" s="72">
        <f t="shared" si="6"/>
        <v>3266</v>
      </c>
      <c r="F18" s="72">
        <f t="shared" si="6"/>
        <v>1670</v>
      </c>
      <c r="G18" s="72">
        <f t="shared" si="6"/>
        <v>37.449999999999996</v>
      </c>
      <c r="H18" s="72">
        <f t="shared" si="6"/>
        <v>770</v>
      </c>
      <c r="I18" s="72">
        <f t="shared" si="6"/>
        <v>380</v>
      </c>
      <c r="J18" s="72">
        <f t="shared" si="6"/>
        <v>13.17</v>
      </c>
      <c r="K18" s="72">
        <f t="shared" si="6"/>
        <v>2526753</v>
      </c>
      <c r="L18" s="72">
        <f t="shared" si="6"/>
        <v>2510850</v>
      </c>
      <c r="M18" s="72">
        <f t="shared" si="6"/>
        <v>83145.607000000004</v>
      </c>
      <c r="N18" s="72">
        <f t="shared" si="6"/>
        <v>1065816</v>
      </c>
      <c r="O18" s="72">
        <f t="shared" si="6"/>
        <v>1045904</v>
      </c>
      <c r="P18" s="72">
        <f t="shared" si="6"/>
        <v>22069</v>
      </c>
      <c r="Q18" s="72">
        <f t="shared" si="6"/>
        <v>16463800</v>
      </c>
      <c r="R18" s="72">
        <f t="shared" si="6"/>
        <v>16460368</v>
      </c>
      <c r="S18" s="72">
        <f t="shared" si="6"/>
        <v>655531.16099999996</v>
      </c>
      <c r="T18" s="72">
        <f t="shared" si="6"/>
        <v>975589</v>
      </c>
      <c r="U18" s="72">
        <f t="shared" si="6"/>
        <v>972446</v>
      </c>
      <c r="V18" s="72">
        <f t="shared" si="6"/>
        <v>21737</v>
      </c>
      <c r="W18" s="72">
        <f t="shared" si="6"/>
        <v>2169234</v>
      </c>
      <c r="X18" s="72">
        <f t="shared" si="6"/>
        <v>2148407</v>
      </c>
      <c r="Y18" s="72">
        <f t="shared" si="6"/>
        <v>31917.494999999999</v>
      </c>
      <c r="Z18" s="72">
        <f t="shared" si="6"/>
        <v>26413</v>
      </c>
      <c r="AA18" s="72">
        <f t="shared" si="6"/>
        <v>16223</v>
      </c>
      <c r="AB18" s="72">
        <f t="shared" si="6"/>
        <v>400.63499999999999</v>
      </c>
      <c r="AC18" s="72">
        <f t="shared" si="6"/>
        <v>20</v>
      </c>
      <c r="AD18" s="72">
        <f t="shared" si="6"/>
        <v>20</v>
      </c>
      <c r="AE18" s="72">
        <f t="shared" si="6"/>
        <v>5.0000000000000001E-3</v>
      </c>
      <c r="AF18" s="72">
        <f t="shared" si="6"/>
        <v>744775</v>
      </c>
      <c r="AG18" s="72">
        <f t="shared" si="6"/>
        <v>722251</v>
      </c>
      <c r="AH18" s="72">
        <f t="shared" si="6"/>
        <v>8140.2020000000002</v>
      </c>
      <c r="AI18" s="72">
        <f t="shared" si="6"/>
        <v>180251</v>
      </c>
      <c r="AJ18" s="72">
        <f t="shared" si="6"/>
        <v>148812</v>
      </c>
      <c r="AK18" s="72">
        <f t="shared" si="6"/>
        <v>2265728</v>
      </c>
      <c r="AL18" s="72">
        <f t="shared" si="6"/>
        <v>230428</v>
      </c>
      <c r="AM18" s="72">
        <f t="shared" si="6"/>
        <v>192375</v>
      </c>
      <c r="AN18" s="72">
        <f t="shared" si="6"/>
        <v>1914.2180000000001</v>
      </c>
      <c r="AO18" s="72">
        <f t="shared" si="6"/>
        <v>66829</v>
      </c>
      <c r="AP18" s="72">
        <f t="shared" si="6"/>
        <v>63099</v>
      </c>
      <c r="AQ18" s="72">
        <f t="shared" si="6"/>
        <v>441.18900000000002</v>
      </c>
      <c r="AR18" s="72">
        <f t="shared" si="6"/>
        <v>9167038</v>
      </c>
      <c r="AS18" s="72">
        <f t="shared" si="6"/>
        <v>8906159</v>
      </c>
      <c r="AT18" s="72">
        <f t="shared" si="6"/>
        <v>48798.276999999995</v>
      </c>
      <c r="AU18" s="104">
        <f t="shared" si="6"/>
        <v>32861.811000000002</v>
      </c>
      <c r="AV18" s="77" t="s">
        <v>18</v>
      </c>
      <c r="AW18" s="77"/>
      <c r="AX18" s="77"/>
      <c r="AY18" s="6"/>
    </row>
    <row r="19" spans="1:51">
      <c r="A19" s="74"/>
      <c r="B19" s="75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104"/>
      <c r="AV19" s="77"/>
      <c r="AW19" s="77"/>
      <c r="AX19" s="77"/>
      <c r="AY19" s="6"/>
    </row>
    <row r="20" spans="1:51">
      <c r="A20" s="12" t="str">
        <f>VLOOKUP([1]ListOfRegions!A7,[1]ListOfRegions!A7:B81,2,0)</f>
        <v xml:space="preserve">  Θεσσαλονίκης</v>
      </c>
      <c r="B20" s="55" t="s">
        <v>119</v>
      </c>
      <c r="C20" s="21" t="s">
        <v>119</v>
      </c>
      <c r="D20" s="21" t="s">
        <v>119</v>
      </c>
      <c r="E20" s="22" t="s">
        <v>119</v>
      </c>
      <c r="F20" s="21" t="s">
        <v>119</v>
      </c>
      <c r="G20" s="21" t="s">
        <v>119</v>
      </c>
      <c r="H20" s="22" t="s">
        <v>119</v>
      </c>
      <c r="I20" s="21" t="s">
        <v>119</v>
      </c>
      <c r="J20" s="21" t="s">
        <v>119</v>
      </c>
      <c r="K20" s="41">
        <v>23350</v>
      </c>
      <c r="L20" s="41">
        <v>22335</v>
      </c>
      <c r="M20" s="25">
        <v>894.15</v>
      </c>
      <c r="N20" s="33">
        <v>20726</v>
      </c>
      <c r="O20" s="33">
        <v>17466</v>
      </c>
      <c r="P20" s="33">
        <v>836</v>
      </c>
      <c r="Q20" s="33">
        <v>19466</v>
      </c>
      <c r="R20" s="33">
        <v>18928</v>
      </c>
      <c r="S20" s="33">
        <v>681.03499999999997</v>
      </c>
      <c r="T20" s="39">
        <v>2320</v>
      </c>
      <c r="U20" s="33">
        <v>1875</v>
      </c>
      <c r="V20" s="33">
        <v>43</v>
      </c>
      <c r="W20" s="33">
        <v>17781</v>
      </c>
      <c r="X20" s="33">
        <v>17228</v>
      </c>
      <c r="Y20" s="33">
        <v>390.88</v>
      </c>
      <c r="Z20" s="33">
        <v>4760</v>
      </c>
      <c r="AA20" s="33">
        <v>2060</v>
      </c>
      <c r="AB20" s="33">
        <v>68.98</v>
      </c>
      <c r="AC20" s="21" t="s">
        <v>119</v>
      </c>
      <c r="AD20" s="21" t="s">
        <v>119</v>
      </c>
      <c r="AE20" s="21" t="s">
        <v>119</v>
      </c>
      <c r="AF20" s="36">
        <v>93134</v>
      </c>
      <c r="AG20" s="37">
        <v>86284</v>
      </c>
      <c r="AH20" s="30">
        <v>565.42700000000002</v>
      </c>
      <c r="AI20" s="36">
        <v>33304</v>
      </c>
      <c r="AJ20" s="36">
        <v>29769</v>
      </c>
      <c r="AK20" s="38">
        <v>293373</v>
      </c>
      <c r="AL20" s="35">
        <v>4778</v>
      </c>
      <c r="AM20" s="35">
        <v>1628</v>
      </c>
      <c r="AN20" s="35">
        <v>31.381</v>
      </c>
      <c r="AO20" s="35">
        <v>640</v>
      </c>
      <c r="AP20" s="35">
        <v>620</v>
      </c>
      <c r="AQ20" s="35">
        <v>1.2210000000000001</v>
      </c>
      <c r="AR20" s="35">
        <v>777869</v>
      </c>
      <c r="AS20" s="35">
        <v>763630</v>
      </c>
      <c r="AT20" s="35">
        <v>1195.44</v>
      </c>
      <c r="AU20" s="53">
        <v>2522.7550000000001</v>
      </c>
      <c r="AV20" s="48" t="s">
        <v>19</v>
      </c>
      <c r="AW20" s="13"/>
      <c r="AX20" s="13"/>
      <c r="AY20" s="6"/>
    </row>
    <row r="21" spans="1:51">
      <c r="A21" s="12" t="str">
        <f>VLOOKUP([1]ListOfRegions!A8,[1]ListOfRegions!A8:B82,2,0)</f>
        <v xml:space="preserve">  Ημαθίας</v>
      </c>
      <c r="B21" s="52" t="s">
        <v>119</v>
      </c>
      <c r="C21" s="21" t="s">
        <v>119</v>
      </c>
      <c r="D21" s="21" t="s">
        <v>119</v>
      </c>
      <c r="E21" s="21" t="s">
        <v>119</v>
      </c>
      <c r="F21" s="21" t="s">
        <v>119</v>
      </c>
      <c r="G21" s="21" t="s">
        <v>119</v>
      </c>
      <c r="H21" s="21" t="s">
        <v>119</v>
      </c>
      <c r="I21" s="21" t="s">
        <v>119</v>
      </c>
      <c r="J21" s="21" t="s">
        <v>119</v>
      </c>
      <c r="K21" s="41">
        <v>1360506</v>
      </c>
      <c r="L21" s="41">
        <v>1360326</v>
      </c>
      <c r="M21" s="25">
        <v>43178.65</v>
      </c>
      <c r="N21" s="33">
        <v>605324</v>
      </c>
      <c r="O21" s="33">
        <v>605250</v>
      </c>
      <c r="P21" s="33">
        <v>12063</v>
      </c>
      <c r="Q21" s="33">
        <v>8108460</v>
      </c>
      <c r="R21" s="33">
        <v>8108460</v>
      </c>
      <c r="S21" s="33">
        <v>372807.2</v>
      </c>
      <c r="T21" s="39">
        <v>43570</v>
      </c>
      <c r="U21" s="33">
        <v>43570</v>
      </c>
      <c r="V21" s="33">
        <v>1201</v>
      </c>
      <c r="W21" s="33">
        <v>338426</v>
      </c>
      <c r="X21" s="33">
        <v>335702</v>
      </c>
      <c r="Y21" s="33">
        <v>5732.75</v>
      </c>
      <c r="Z21" s="33">
        <v>1775</v>
      </c>
      <c r="AA21" s="33">
        <v>1760</v>
      </c>
      <c r="AB21" s="33">
        <v>81</v>
      </c>
      <c r="AC21" s="21" t="s">
        <v>119</v>
      </c>
      <c r="AD21" s="21" t="s">
        <v>119</v>
      </c>
      <c r="AE21" s="21" t="s">
        <v>119</v>
      </c>
      <c r="AF21" s="36">
        <v>29730</v>
      </c>
      <c r="AG21" s="37">
        <v>29140</v>
      </c>
      <c r="AH21" s="30">
        <v>755.45</v>
      </c>
      <c r="AI21" s="36">
        <v>14585</v>
      </c>
      <c r="AJ21" s="36">
        <v>13275</v>
      </c>
      <c r="AK21" s="38">
        <v>378060</v>
      </c>
      <c r="AL21" s="35">
        <v>11722</v>
      </c>
      <c r="AM21" s="35">
        <v>11082</v>
      </c>
      <c r="AN21" s="35">
        <v>175.66</v>
      </c>
      <c r="AO21" s="35">
        <v>3238</v>
      </c>
      <c r="AP21" s="35">
        <v>3128</v>
      </c>
      <c r="AQ21" s="35">
        <v>30.81</v>
      </c>
      <c r="AR21" s="35">
        <v>77010</v>
      </c>
      <c r="AS21" s="35">
        <v>75970</v>
      </c>
      <c r="AT21" s="35">
        <v>721.5</v>
      </c>
      <c r="AU21" s="53">
        <v>709.5</v>
      </c>
      <c r="AV21" s="48" t="s">
        <v>20</v>
      </c>
      <c r="AW21" s="13"/>
      <c r="AX21" s="13"/>
      <c r="AY21" s="6"/>
    </row>
    <row r="22" spans="1:51">
      <c r="A22" s="12" t="str">
        <f>VLOOKUP([1]ListOfRegions!A9,[1]ListOfRegions!A9:B83,2,0)</f>
        <v xml:space="preserve">  Κιλκίς</v>
      </c>
      <c r="B22" s="54">
        <v>20</v>
      </c>
      <c r="C22" s="35">
        <v>20</v>
      </c>
      <c r="D22" s="35">
        <v>0</v>
      </c>
      <c r="E22" s="21" t="s">
        <v>119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41">
        <v>4677</v>
      </c>
      <c r="L22" s="41">
        <v>3332</v>
      </c>
      <c r="M22" s="25">
        <v>54.5</v>
      </c>
      <c r="N22" s="33">
        <v>1473</v>
      </c>
      <c r="O22" s="33">
        <v>887</v>
      </c>
      <c r="P22" s="33">
        <v>24</v>
      </c>
      <c r="Q22" s="33">
        <v>9846</v>
      </c>
      <c r="R22" s="33">
        <v>9746</v>
      </c>
      <c r="S22" s="33">
        <v>93.082999999999998</v>
      </c>
      <c r="T22" s="39">
        <v>4830</v>
      </c>
      <c r="U22" s="33">
        <v>4580</v>
      </c>
      <c r="V22" s="33">
        <v>36</v>
      </c>
      <c r="W22" s="33">
        <v>39639</v>
      </c>
      <c r="X22" s="33">
        <v>33004</v>
      </c>
      <c r="Y22" s="33">
        <v>471.62</v>
      </c>
      <c r="Z22" s="33">
        <v>9305</v>
      </c>
      <c r="AA22" s="33">
        <v>8230</v>
      </c>
      <c r="AB22" s="33">
        <v>30.754999999999999</v>
      </c>
      <c r="AC22" s="35">
        <v>20</v>
      </c>
      <c r="AD22" s="35">
        <v>20</v>
      </c>
      <c r="AE22" s="35">
        <v>5.0000000000000001E-3</v>
      </c>
      <c r="AF22" s="36">
        <v>39992</v>
      </c>
      <c r="AG22" s="37">
        <v>38477</v>
      </c>
      <c r="AH22" s="30">
        <v>244.63499999999999</v>
      </c>
      <c r="AI22" s="36">
        <v>17340</v>
      </c>
      <c r="AJ22" s="36">
        <v>16156</v>
      </c>
      <c r="AK22" s="38">
        <v>104985</v>
      </c>
      <c r="AL22" s="35">
        <v>88669</v>
      </c>
      <c r="AM22" s="35">
        <v>82669</v>
      </c>
      <c r="AN22" s="35">
        <v>389.44</v>
      </c>
      <c r="AO22" s="35">
        <v>1555</v>
      </c>
      <c r="AP22" s="35">
        <v>1525</v>
      </c>
      <c r="AQ22" s="35">
        <v>6.8</v>
      </c>
      <c r="AR22" s="35">
        <v>112672</v>
      </c>
      <c r="AS22" s="35">
        <v>109873</v>
      </c>
      <c r="AT22" s="35">
        <v>240.41200000000001</v>
      </c>
      <c r="AU22" s="53">
        <v>694.053</v>
      </c>
      <c r="AV22" s="48" t="s">
        <v>21</v>
      </c>
      <c r="AW22" s="13"/>
      <c r="AX22" s="13"/>
      <c r="AY22" s="6"/>
    </row>
    <row r="23" spans="1:51">
      <c r="A23" s="12" t="str">
        <f>VLOOKUP([1]ListOfRegions!A10,[1]ListOfRegions!A10:B84,2,0)</f>
        <v xml:space="preserve">  Πέλλας</v>
      </c>
      <c r="B23" s="52" t="s">
        <v>119</v>
      </c>
      <c r="C23" s="21" t="s">
        <v>119</v>
      </c>
      <c r="D23" s="21" t="s">
        <v>119</v>
      </c>
      <c r="E23" s="21" t="s">
        <v>119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41">
        <v>990320</v>
      </c>
      <c r="L23" s="41">
        <v>989270</v>
      </c>
      <c r="M23" s="25">
        <v>34791.86</v>
      </c>
      <c r="N23" s="33">
        <v>335365</v>
      </c>
      <c r="O23" s="33">
        <v>334965</v>
      </c>
      <c r="P23" s="33">
        <v>7280</v>
      </c>
      <c r="Q23" s="33">
        <v>8180694</v>
      </c>
      <c r="R23" s="33">
        <v>8180544</v>
      </c>
      <c r="S23" s="33">
        <v>272412.90299999999</v>
      </c>
      <c r="T23" s="39">
        <v>567234</v>
      </c>
      <c r="U23" s="33">
        <v>566994</v>
      </c>
      <c r="V23" s="33">
        <v>9570</v>
      </c>
      <c r="W23" s="33">
        <v>1519740</v>
      </c>
      <c r="X23" s="33">
        <v>1514500</v>
      </c>
      <c r="Y23" s="33">
        <v>19794.77</v>
      </c>
      <c r="Z23" s="33">
        <v>3865</v>
      </c>
      <c r="AA23" s="33">
        <v>2355</v>
      </c>
      <c r="AB23" s="33">
        <v>91.284999999999997</v>
      </c>
      <c r="AC23" s="21" t="s">
        <v>119</v>
      </c>
      <c r="AD23" s="21" t="s">
        <v>119</v>
      </c>
      <c r="AE23" s="21" t="s">
        <v>119</v>
      </c>
      <c r="AF23" s="36">
        <v>11673</v>
      </c>
      <c r="AG23" s="37">
        <v>11424</v>
      </c>
      <c r="AH23" s="30">
        <v>111.505</v>
      </c>
      <c r="AI23" s="36">
        <v>23361</v>
      </c>
      <c r="AJ23" s="36">
        <v>19816</v>
      </c>
      <c r="AK23" s="38">
        <v>279554</v>
      </c>
      <c r="AL23" s="35">
        <v>53055</v>
      </c>
      <c r="AM23" s="35">
        <v>51415</v>
      </c>
      <c r="AN23" s="35">
        <v>253.34</v>
      </c>
      <c r="AO23" s="35">
        <v>1445</v>
      </c>
      <c r="AP23" s="35">
        <v>1200</v>
      </c>
      <c r="AQ23" s="35">
        <v>9.4480000000000004</v>
      </c>
      <c r="AR23" s="35">
        <v>234570</v>
      </c>
      <c r="AS23" s="35">
        <v>232905</v>
      </c>
      <c r="AT23" s="35">
        <v>944.875</v>
      </c>
      <c r="AU23" s="53">
        <v>974.46799999999996</v>
      </c>
      <c r="AV23" s="48" t="s">
        <v>22</v>
      </c>
      <c r="AW23" s="13"/>
      <c r="AX23" s="13"/>
      <c r="AY23" s="6"/>
    </row>
    <row r="24" spans="1:51">
      <c r="A24" s="12" t="str">
        <f>VLOOKUP([1]ListOfRegions!A11,[1]ListOfRegions!A11:B85,2,0)</f>
        <v xml:space="preserve">  Πιερίας</v>
      </c>
      <c r="B24" s="54">
        <v>50</v>
      </c>
      <c r="C24" s="21" t="s">
        <v>119</v>
      </c>
      <c r="D24" s="35">
        <v>2</v>
      </c>
      <c r="E24" s="33">
        <v>120</v>
      </c>
      <c r="F24" s="40"/>
      <c r="G24" s="33">
        <v>4.3</v>
      </c>
      <c r="H24" s="33">
        <v>30</v>
      </c>
      <c r="I24" s="40"/>
      <c r="J24" s="33">
        <v>1.2</v>
      </c>
      <c r="K24" s="41">
        <v>98054</v>
      </c>
      <c r="L24" s="41">
        <v>93691</v>
      </c>
      <c r="M24" s="25">
        <v>3358</v>
      </c>
      <c r="N24" s="33">
        <v>62494</v>
      </c>
      <c r="O24" s="33">
        <v>58956</v>
      </c>
      <c r="P24" s="33">
        <v>1314</v>
      </c>
      <c r="Q24" s="33">
        <v>109809</v>
      </c>
      <c r="R24" s="33">
        <v>108940</v>
      </c>
      <c r="S24" s="33">
        <v>8415.91</v>
      </c>
      <c r="T24" s="39">
        <v>73748</v>
      </c>
      <c r="U24" s="33">
        <v>72920</v>
      </c>
      <c r="V24" s="33">
        <v>2121</v>
      </c>
      <c r="W24" s="33">
        <v>204235</v>
      </c>
      <c r="X24" s="33">
        <v>201800</v>
      </c>
      <c r="Y24" s="33">
        <v>3571.9650000000001</v>
      </c>
      <c r="Z24" s="33">
        <v>1360</v>
      </c>
      <c r="AA24" s="33">
        <v>410</v>
      </c>
      <c r="AB24" s="33">
        <v>51.5</v>
      </c>
      <c r="AC24" s="21" t="s">
        <v>119</v>
      </c>
      <c r="AD24" s="21" t="s">
        <v>119</v>
      </c>
      <c r="AE24" s="21" t="s">
        <v>119</v>
      </c>
      <c r="AF24" s="36">
        <v>26803</v>
      </c>
      <c r="AG24" s="37">
        <v>24143</v>
      </c>
      <c r="AH24" s="30">
        <v>302.36</v>
      </c>
      <c r="AI24" s="36">
        <v>43696</v>
      </c>
      <c r="AJ24" s="36">
        <v>33926</v>
      </c>
      <c r="AK24" s="38">
        <v>633716</v>
      </c>
      <c r="AL24" s="35">
        <v>59558</v>
      </c>
      <c r="AM24" s="35">
        <v>37205</v>
      </c>
      <c r="AN24" s="35">
        <v>952.28700000000003</v>
      </c>
      <c r="AO24" s="35">
        <v>47601</v>
      </c>
      <c r="AP24" s="35">
        <v>45726</v>
      </c>
      <c r="AQ24" s="35">
        <v>308.29000000000002</v>
      </c>
      <c r="AR24" s="35">
        <v>909922</v>
      </c>
      <c r="AS24" s="35">
        <v>883810</v>
      </c>
      <c r="AT24" s="35">
        <v>2276.4650000000001</v>
      </c>
      <c r="AU24" s="53">
        <v>7227.5749999999998</v>
      </c>
      <c r="AV24" s="48" t="s">
        <v>23</v>
      </c>
      <c r="AW24" s="13"/>
      <c r="AX24" s="13"/>
      <c r="AY24" s="6"/>
    </row>
    <row r="25" spans="1:51">
      <c r="A25" s="12" t="str">
        <f>VLOOKUP([1]ListOfRegions!A12,[1]ListOfRegions!A12:B86,2,0)</f>
        <v xml:space="preserve">  Σερρών</v>
      </c>
      <c r="B25" s="52" t="s">
        <v>119</v>
      </c>
      <c r="C25" s="21" t="s">
        <v>119</v>
      </c>
      <c r="D25" s="21" t="s">
        <v>119</v>
      </c>
      <c r="E25" s="21" t="s">
        <v>119</v>
      </c>
      <c r="F25" s="21" t="s">
        <v>119</v>
      </c>
      <c r="G25" s="21" t="s">
        <v>119</v>
      </c>
      <c r="H25" s="21" t="s">
        <v>119</v>
      </c>
      <c r="I25" s="21" t="s">
        <v>119</v>
      </c>
      <c r="J25" s="21" t="s">
        <v>119</v>
      </c>
      <c r="K25" s="41">
        <v>32855</v>
      </c>
      <c r="L25" s="41">
        <v>31865</v>
      </c>
      <c r="M25" s="25">
        <v>495.93</v>
      </c>
      <c r="N25" s="33">
        <v>13119</v>
      </c>
      <c r="O25" s="33">
        <v>11560</v>
      </c>
      <c r="P25" s="33">
        <v>193</v>
      </c>
      <c r="Q25" s="33">
        <v>19885</v>
      </c>
      <c r="R25" s="33">
        <v>19315</v>
      </c>
      <c r="S25" s="33">
        <v>488.93</v>
      </c>
      <c r="T25" s="39">
        <v>1495</v>
      </c>
      <c r="U25" s="33">
        <v>1215</v>
      </c>
      <c r="V25" s="33">
        <v>28</v>
      </c>
      <c r="W25" s="33">
        <v>40119</v>
      </c>
      <c r="X25" s="33">
        <v>39639</v>
      </c>
      <c r="Y25" s="33">
        <v>1805.28</v>
      </c>
      <c r="Z25" s="33">
        <v>380</v>
      </c>
      <c r="AA25" s="21" t="s">
        <v>119</v>
      </c>
      <c r="AB25" s="33">
        <v>8.5</v>
      </c>
      <c r="AC25" s="21" t="s">
        <v>119</v>
      </c>
      <c r="AD25" s="21" t="s">
        <v>119</v>
      </c>
      <c r="AE25" s="21" t="s">
        <v>119</v>
      </c>
      <c r="AF25" s="36">
        <v>510859</v>
      </c>
      <c r="AG25" s="37">
        <v>510344</v>
      </c>
      <c r="AH25" s="30">
        <v>5915.64</v>
      </c>
      <c r="AI25" s="36">
        <v>27514</v>
      </c>
      <c r="AJ25" s="36">
        <v>25789</v>
      </c>
      <c r="AK25" s="38">
        <v>358170</v>
      </c>
      <c r="AL25" s="35">
        <v>680</v>
      </c>
      <c r="AM25" s="35">
        <v>380</v>
      </c>
      <c r="AN25" s="35">
        <v>11.3</v>
      </c>
      <c r="AO25" s="35">
        <v>9175</v>
      </c>
      <c r="AP25" s="35">
        <v>8475</v>
      </c>
      <c r="AQ25" s="35">
        <v>73.3</v>
      </c>
      <c r="AR25" s="35">
        <v>1306283</v>
      </c>
      <c r="AS25" s="35">
        <v>1294506</v>
      </c>
      <c r="AT25" s="35">
        <v>518.26</v>
      </c>
      <c r="AU25" s="53">
        <v>7071.94</v>
      </c>
      <c r="AV25" s="48" t="s">
        <v>24</v>
      </c>
      <c r="AW25" s="13"/>
      <c r="AX25" s="13"/>
      <c r="AY25" s="6"/>
    </row>
    <row r="26" spans="1:51">
      <c r="A26" s="12" t="str">
        <f>VLOOKUP([1]ListOfRegions!A13,[1]ListOfRegions!A13:B87,2,0)</f>
        <v xml:space="preserve">  Χαλκιδικής</v>
      </c>
      <c r="B26" s="54">
        <v>2770</v>
      </c>
      <c r="C26" s="35">
        <v>1300</v>
      </c>
      <c r="D26" s="35">
        <v>30.45</v>
      </c>
      <c r="E26" s="33">
        <v>3146</v>
      </c>
      <c r="F26" s="33">
        <v>1670</v>
      </c>
      <c r="G26" s="33">
        <v>33.15</v>
      </c>
      <c r="H26" s="35">
        <v>740</v>
      </c>
      <c r="I26" s="35">
        <v>380</v>
      </c>
      <c r="J26" s="35">
        <v>11.97</v>
      </c>
      <c r="K26" s="41">
        <v>16991</v>
      </c>
      <c r="L26" s="41">
        <v>10031</v>
      </c>
      <c r="M26" s="25">
        <v>372.517</v>
      </c>
      <c r="N26" s="33">
        <v>27315</v>
      </c>
      <c r="O26" s="33">
        <v>16820</v>
      </c>
      <c r="P26" s="33">
        <v>359</v>
      </c>
      <c r="Q26" s="33">
        <v>15640</v>
      </c>
      <c r="R26" s="33">
        <v>14435</v>
      </c>
      <c r="S26" s="33">
        <v>632.1</v>
      </c>
      <c r="T26" s="39">
        <v>282392</v>
      </c>
      <c r="U26" s="33">
        <v>281292</v>
      </c>
      <c r="V26" s="33">
        <v>8738</v>
      </c>
      <c r="W26" s="33">
        <v>9294</v>
      </c>
      <c r="X26" s="33">
        <v>6534</v>
      </c>
      <c r="Y26" s="33">
        <v>150.22999999999999</v>
      </c>
      <c r="Z26" s="33">
        <v>4968</v>
      </c>
      <c r="AA26" s="33">
        <v>1408</v>
      </c>
      <c r="AB26" s="33">
        <v>68.614999999999995</v>
      </c>
      <c r="AC26" s="21" t="s">
        <v>119</v>
      </c>
      <c r="AD26" s="21" t="s">
        <v>119</v>
      </c>
      <c r="AE26" s="21" t="s">
        <v>119</v>
      </c>
      <c r="AF26" s="36">
        <v>32584</v>
      </c>
      <c r="AG26" s="37">
        <v>22439</v>
      </c>
      <c r="AH26" s="30">
        <v>245.185</v>
      </c>
      <c r="AI26" s="36">
        <v>20451</v>
      </c>
      <c r="AJ26" s="36">
        <v>10081</v>
      </c>
      <c r="AK26" s="38">
        <v>217870</v>
      </c>
      <c r="AL26" s="35">
        <v>11966</v>
      </c>
      <c r="AM26" s="35">
        <v>7996</v>
      </c>
      <c r="AN26" s="35">
        <v>100.81</v>
      </c>
      <c r="AO26" s="35">
        <v>3175</v>
      </c>
      <c r="AP26" s="35">
        <v>2425</v>
      </c>
      <c r="AQ26" s="35">
        <v>11.32</v>
      </c>
      <c r="AR26" s="35">
        <v>5748712</v>
      </c>
      <c r="AS26" s="35">
        <v>5545465</v>
      </c>
      <c r="AT26" s="35">
        <v>42901.324999999997</v>
      </c>
      <c r="AU26" s="53">
        <v>13661.52</v>
      </c>
      <c r="AV26" s="48" t="s">
        <v>25</v>
      </c>
      <c r="AW26" s="13"/>
      <c r="AX26" s="13"/>
      <c r="AY26" s="6"/>
    </row>
    <row r="27" spans="1:51" ht="22.2" customHeight="1">
      <c r="A27" s="108" t="s">
        <v>139</v>
      </c>
      <c r="B27" s="56">
        <f>SUM(B28:B31)</f>
        <v>0</v>
      </c>
      <c r="C27" s="42">
        <f t="shared" ref="C27:AU27" si="7">SUM(C28:C31)</f>
        <v>0</v>
      </c>
      <c r="D27" s="42">
        <f t="shared" si="7"/>
        <v>0</v>
      </c>
      <c r="E27" s="42">
        <f t="shared" si="7"/>
        <v>5</v>
      </c>
      <c r="F27" s="42">
        <f t="shared" si="7"/>
        <v>0</v>
      </c>
      <c r="G27" s="42">
        <f t="shared" si="7"/>
        <v>0.25</v>
      </c>
      <c r="H27" s="42">
        <f t="shared" si="7"/>
        <v>0</v>
      </c>
      <c r="I27" s="42">
        <f t="shared" si="7"/>
        <v>0</v>
      </c>
      <c r="J27" s="42">
        <f t="shared" si="7"/>
        <v>0</v>
      </c>
      <c r="K27" s="42">
        <f t="shared" si="7"/>
        <v>2959735</v>
      </c>
      <c r="L27" s="42">
        <f t="shared" si="7"/>
        <v>2937361</v>
      </c>
      <c r="M27" s="42">
        <f t="shared" si="7"/>
        <v>73500.597999999998</v>
      </c>
      <c r="N27" s="42">
        <f t="shared" si="7"/>
        <v>120615</v>
      </c>
      <c r="O27" s="42">
        <f t="shared" si="7"/>
        <v>103123</v>
      </c>
      <c r="P27" s="42">
        <f t="shared" si="7"/>
        <v>2259</v>
      </c>
      <c r="Q27" s="42">
        <f t="shared" si="7"/>
        <v>727419</v>
      </c>
      <c r="R27" s="42">
        <f t="shared" si="7"/>
        <v>724586</v>
      </c>
      <c r="S27" s="42">
        <f t="shared" si="7"/>
        <v>35472.982000000004</v>
      </c>
      <c r="T27" s="42">
        <f t="shared" si="7"/>
        <v>60219</v>
      </c>
      <c r="U27" s="42">
        <f t="shared" si="7"/>
        <v>58256</v>
      </c>
      <c r="V27" s="42">
        <f t="shared" si="7"/>
        <v>367</v>
      </c>
      <c r="W27" s="42">
        <f t="shared" si="7"/>
        <v>117235</v>
      </c>
      <c r="X27" s="42">
        <f t="shared" si="7"/>
        <v>106950</v>
      </c>
      <c r="Y27" s="42">
        <f t="shared" si="7"/>
        <v>1564.0749999999998</v>
      </c>
      <c r="Z27" s="42">
        <f t="shared" si="7"/>
        <v>1057</v>
      </c>
      <c r="AA27" s="42">
        <f t="shared" si="7"/>
        <v>0</v>
      </c>
      <c r="AB27" s="42">
        <f t="shared" si="7"/>
        <v>17.829000000000001</v>
      </c>
      <c r="AC27" s="42">
        <f t="shared" si="7"/>
        <v>10</v>
      </c>
      <c r="AD27" s="42">
        <f t="shared" si="7"/>
        <v>0</v>
      </c>
      <c r="AE27" s="42">
        <f t="shared" si="7"/>
        <v>0.1</v>
      </c>
      <c r="AF27" s="42">
        <f t="shared" si="7"/>
        <v>434451</v>
      </c>
      <c r="AG27" s="42">
        <f t="shared" si="7"/>
        <v>382822</v>
      </c>
      <c r="AH27" s="42">
        <f t="shared" si="7"/>
        <v>2928.1480000000001</v>
      </c>
      <c r="AI27" s="42">
        <f t="shared" si="7"/>
        <v>442919</v>
      </c>
      <c r="AJ27" s="42">
        <f t="shared" si="7"/>
        <v>389720</v>
      </c>
      <c r="AK27" s="42">
        <f t="shared" si="7"/>
        <v>2971601</v>
      </c>
      <c r="AL27" s="42">
        <f t="shared" si="7"/>
        <v>59719</v>
      </c>
      <c r="AM27" s="42">
        <f t="shared" si="7"/>
        <v>31723</v>
      </c>
      <c r="AN27" s="42">
        <f t="shared" si="7"/>
        <v>721.58999999999992</v>
      </c>
      <c r="AO27" s="42">
        <f t="shared" si="7"/>
        <v>16278</v>
      </c>
      <c r="AP27" s="42">
        <f t="shared" si="7"/>
        <v>15015</v>
      </c>
      <c r="AQ27" s="42">
        <f t="shared" si="7"/>
        <v>47.02</v>
      </c>
      <c r="AR27" s="42">
        <f t="shared" si="7"/>
        <v>57153</v>
      </c>
      <c r="AS27" s="42">
        <f t="shared" si="7"/>
        <v>56284</v>
      </c>
      <c r="AT27" s="42">
        <f t="shared" si="7"/>
        <v>91.34</v>
      </c>
      <c r="AU27" s="57">
        <f t="shared" si="7"/>
        <v>99.59</v>
      </c>
      <c r="AV27" s="49" t="s">
        <v>138</v>
      </c>
      <c r="AW27" s="13"/>
      <c r="AX27" s="13"/>
      <c r="AY27" s="6"/>
    </row>
    <row r="28" spans="1:51">
      <c r="A28" s="12" t="str">
        <f>VLOOKUP([1]ListOfRegions!A14,[1]ListOfRegions!A14:B88,2,0)</f>
        <v xml:space="preserve">  Κοζάνης</v>
      </c>
      <c r="B28" s="52" t="s">
        <v>119</v>
      </c>
      <c r="C28" s="21" t="s">
        <v>119</v>
      </c>
      <c r="D28" s="21" t="s">
        <v>119</v>
      </c>
      <c r="E28" s="33">
        <v>5</v>
      </c>
      <c r="F28" s="40"/>
      <c r="G28" s="22">
        <v>0.25</v>
      </c>
      <c r="H28" s="21" t="s">
        <v>119</v>
      </c>
      <c r="I28" s="21" t="s">
        <v>119</v>
      </c>
      <c r="J28" s="21" t="s">
        <v>119</v>
      </c>
      <c r="K28" s="41">
        <v>1917654</v>
      </c>
      <c r="L28" s="41">
        <v>1906464</v>
      </c>
      <c r="M28" s="25">
        <v>21710.661</v>
      </c>
      <c r="N28" s="33">
        <v>38142</v>
      </c>
      <c r="O28" s="33">
        <v>27146</v>
      </c>
      <c r="P28" s="33">
        <v>642</v>
      </c>
      <c r="Q28" s="33">
        <v>411502</v>
      </c>
      <c r="R28" s="33">
        <v>409190</v>
      </c>
      <c r="S28" s="33">
        <v>10191.542000000001</v>
      </c>
      <c r="T28" s="39">
        <v>51774</v>
      </c>
      <c r="U28" s="33">
        <v>50046</v>
      </c>
      <c r="V28" s="33">
        <v>261</v>
      </c>
      <c r="W28" s="33">
        <v>70223</v>
      </c>
      <c r="X28" s="33">
        <v>64585</v>
      </c>
      <c r="Y28" s="33">
        <v>1175.258</v>
      </c>
      <c r="Z28" s="33">
        <v>887</v>
      </c>
      <c r="AA28" s="21" t="s">
        <v>119</v>
      </c>
      <c r="AB28" s="33">
        <v>16.259</v>
      </c>
      <c r="AC28" s="22" t="s">
        <v>119</v>
      </c>
      <c r="AD28" s="21" t="s">
        <v>119</v>
      </c>
      <c r="AE28" s="22" t="s">
        <v>119</v>
      </c>
      <c r="AF28" s="36">
        <v>356664</v>
      </c>
      <c r="AG28" s="37">
        <v>312248</v>
      </c>
      <c r="AH28" s="30">
        <v>1882.1120000000001</v>
      </c>
      <c r="AI28" s="36">
        <v>271948</v>
      </c>
      <c r="AJ28" s="36">
        <v>245311</v>
      </c>
      <c r="AK28" s="38">
        <v>1571265</v>
      </c>
      <c r="AL28" s="35">
        <v>31340</v>
      </c>
      <c r="AM28" s="35">
        <v>9858</v>
      </c>
      <c r="AN28" s="35">
        <v>354.13</v>
      </c>
      <c r="AO28" s="35">
        <v>13738</v>
      </c>
      <c r="AP28" s="35">
        <v>13175</v>
      </c>
      <c r="AQ28" s="35">
        <v>30.06</v>
      </c>
      <c r="AR28" s="35">
        <v>56893</v>
      </c>
      <c r="AS28" s="35">
        <v>56024</v>
      </c>
      <c r="AT28" s="35">
        <v>91.34</v>
      </c>
      <c r="AU28" s="53">
        <v>99.59</v>
      </c>
      <c r="AV28" s="48" t="s">
        <v>26</v>
      </c>
      <c r="AW28" s="13"/>
      <c r="AX28" s="13"/>
      <c r="AY28" s="6"/>
    </row>
    <row r="29" spans="1:51">
      <c r="A29" s="12" t="str">
        <f>VLOOKUP([1]ListOfRegions!A15,[1]ListOfRegions!A15:B89,2,0)</f>
        <v xml:space="preserve">  Γρεβενών</v>
      </c>
      <c r="B29" s="52" t="s">
        <v>119</v>
      </c>
      <c r="C29" s="21" t="s">
        <v>119</v>
      </c>
      <c r="D29" s="21" t="s">
        <v>119</v>
      </c>
      <c r="E29" s="21" t="s">
        <v>119</v>
      </c>
      <c r="F29" s="21" t="s">
        <v>119</v>
      </c>
      <c r="G29" s="21" t="s">
        <v>119</v>
      </c>
      <c r="H29" s="21" t="s">
        <v>119</v>
      </c>
      <c r="I29" s="21" t="s">
        <v>119</v>
      </c>
      <c r="J29" s="21" t="s">
        <v>119</v>
      </c>
      <c r="K29" s="41">
        <v>44728</v>
      </c>
      <c r="L29" s="41">
        <v>39490</v>
      </c>
      <c r="M29" s="25">
        <v>381.14600000000002</v>
      </c>
      <c r="N29" s="33">
        <v>4819</v>
      </c>
      <c r="O29" s="33">
        <v>1320</v>
      </c>
      <c r="P29" s="33">
        <v>48</v>
      </c>
      <c r="Q29" s="33">
        <v>430</v>
      </c>
      <c r="R29" s="33">
        <v>370</v>
      </c>
      <c r="S29" s="33">
        <v>2.27</v>
      </c>
      <c r="T29" s="39">
        <v>170</v>
      </c>
      <c r="U29" s="33">
        <v>10</v>
      </c>
      <c r="V29" s="33">
        <v>2</v>
      </c>
      <c r="W29" s="33">
        <v>27341</v>
      </c>
      <c r="X29" s="33">
        <v>23900</v>
      </c>
      <c r="Y29" s="33">
        <v>232.821</v>
      </c>
      <c r="Z29" s="33">
        <v>75</v>
      </c>
      <c r="AA29" s="21" t="s">
        <v>119</v>
      </c>
      <c r="AB29" s="33">
        <v>1.04</v>
      </c>
      <c r="AC29" s="21" t="s">
        <v>119</v>
      </c>
      <c r="AD29" s="21" t="s">
        <v>119</v>
      </c>
      <c r="AE29" s="21" t="s">
        <v>119</v>
      </c>
      <c r="AF29" s="36">
        <v>12778</v>
      </c>
      <c r="AG29" s="37">
        <v>8150</v>
      </c>
      <c r="AH29" s="30">
        <v>111.895</v>
      </c>
      <c r="AI29" s="36">
        <v>58518</v>
      </c>
      <c r="AJ29" s="36">
        <v>46180</v>
      </c>
      <c r="AK29" s="38">
        <v>467770</v>
      </c>
      <c r="AL29" s="35">
        <v>2264</v>
      </c>
      <c r="AM29" s="35">
        <v>1310</v>
      </c>
      <c r="AN29" s="35">
        <v>15.11</v>
      </c>
      <c r="AO29" s="35">
        <v>640</v>
      </c>
      <c r="AP29" s="35">
        <v>520</v>
      </c>
      <c r="AQ29" s="35">
        <v>3.7</v>
      </c>
      <c r="AR29" s="35">
        <v>260</v>
      </c>
      <c r="AS29" s="35">
        <v>260</v>
      </c>
      <c r="AT29" s="35">
        <v>0</v>
      </c>
      <c r="AU29" s="53">
        <v>0</v>
      </c>
      <c r="AV29" s="48" t="s">
        <v>27</v>
      </c>
      <c r="AW29" s="13"/>
      <c r="AX29" s="13"/>
      <c r="AY29" s="6"/>
    </row>
    <row r="30" spans="1:51">
      <c r="A30" s="12" t="str">
        <f>VLOOKUP([1]ListOfRegions!A16,[1]ListOfRegions!A16:B90,2,0)</f>
        <v xml:space="preserve">  Καστοριάς</v>
      </c>
      <c r="B30" s="52" t="s">
        <v>119</v>
      </c>
      <c r="C30" s="21" t="s">
        <v>119</v>
      </c>
      <c r="D30" s="21" t="s">
        <v>119</v>
      </c>
      <c r="E30" s="21" t="s">
        <v>119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41">
        <v>779053</v>
      </c>
      <c r="L30" s="41">
        <v>776865</v>
      </c>
      <c r="M30" s="25">
        <v>44949.17</v>
      </c>
      <c r="N30" s="33">
        <v>19527</v>
      </c>
      <c r="O30" s="33">
        <v>18482</v>
      </c>
      <c r="P30" s="33">
        <v>748</v>
      </c>
      <c r="Q30" s="33">
        <v>490</v>
      </c>
      <c r="R30" s="33">
        <v>73</v>
      </c>
      <c r="S30" s="33">
        <v>23.939999999999998</v>
      </c>
      <c r="T30" s="39">
        <v>90</v>
      </c>
      <c r="U30" s="33">
        <v>20</v>
      </c>
      <c r="V30" s="33">
        <v>2</v>
      </c>
      <c r="W30" s="33">
        <v>1467</v>
      </c>
      <c r="X30" s="33">
        <v>765</v>
      </c>
      <c r="Y30" s="33">
        <v>29.61</v>
      </c>
      <c r="Z30" s="33">
        <v>95</v>
      </c>
      <c r="AA30" s="21" t="s">
        <v>119</v>
      </c>
      <c r="AB30" s="33">
        <v>0.53</v>
      </c>
      <c r="AC30" s="35">
        <v>10</v>
      </c>
      <c r="AD30" s="21" t="s">
        <v>119</v>
      </c>
      <c r="AE30" s="22">
        <v>0.1</v>
      </c>
      <c r="AF30" s="36">
        <v>4515</v>
      </c>
      <c r="AG30" s="37">
        <v>3210</v>
      </c>
      <c r="AH30" s="30">
        <v>54.29</v>
      </c>
      <c r="AI30" s="36">
        <v>27599</v>
      </c>
      <c r="AJ30" s="36">
        <v>18346</v>
      </c>
      <c r="AK30" s="38">
        <v>408395</v>
      </c>
      <c r="AL30" s="35">
        <v>7267</v>
      </c>
      <c r="AM30" s="35">
        <v>4337</v>
      </c>
      <c r="AN30" s="35">
        <v>166.8</v>
      </c>
      <c r="AO30" s="35">
        <v>1670</v>
      </c>
      <c r="AP30" s="35">
        <v>1140</v>
      </c>
      <c r="AQ30" s="35">
        <v>10.66</v>
      </c>
      <c r="AR30" s="21" t="s">
        <v>119</v>
      </c>
      <c r="AS30" s="21" t="s">
        <v>119</v>
      </c>
      <c r="AT30" s="21" t="s">
        <v>119</v>
      </c>
      <c r="AU30" s="58" t="s">
        <v>119</v>
      </c>
      <c r="AV30" s="48" t="s">
        <v>28</v>
      </c>
      <c r="AW30" s="13"/>
      <c r="AX30" s="13"/>
      <c r="AY30" s="6"/>
    </row>
    <row r="31" spans="1:51">
      <c r="A31" s="12" t="str">
        <f>VLOOKUP([1]ListOfRegions!A17,[1]ListOfRegions!A17:B91,2,0)</f>
        <v xml:space="preserve">  Φλώρινας</v>
      </c>
      <c r="B31" s="52" t="s">
        <v>119</v>
      </c>
      <c r="C31" s="21" t="s">
        <v>119</v>
      </c>
      <c r="D31" s="21" t="s">
        <v>119</v>
      </c>
      <c r="E31" s="21" t="s">
        <v>119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41">
        <v>218300</v>
      </c>
      <c r="L31" s="41">
        <v>214542</v>
      </c>
      <c r="M31" s="25">
        <v>6459.6210000000001</v>
      </c>
      <c r="N31" s="33">
        <v>58127</v>
      </c>
      <c r="O31" s="33">
        <v>56175</v>
      </c>
      <c r="P31" s="33">
        <v>821</v>
      </c>
      <c r="Q31" s="33">
        <v>314997</v>
      </c>
      <c r="R31" s="33">
        <v>314953</v>
      </c>
      <c r="S31" s="33">
        <v>25255.23</v>
      </c>
      <c r="T31" s="39">
        <v>8185</v>
      </c>
      <c r="U31" s="33">
        <v>8180</v>
      </c>
      <c r="V31" s="33">
        <v>102</v>
      </c>
      <c r="W31" s="33">
        <v>18204</v>
      </c>
      <c r="X31" s="33">
        <v>17700</v>
      </c>
      <c r="Y31" s="33">
        <v>126.386</v>
      </c>
      <c r="Z31" s="21" t="s">
        <v>119</v>
      </c>
      <c r="AA31" s="21" t="s">
        <v>119</v>
      </c>
      <c r="AB31" s="33">
        <v>0</v>
      </c>
      <c r="AC31" s="21" t="s">
        <v>119</v>
      </c>
      <c r="AD31" s="21" t="s">
        <v>119</v>
      </c>
      <c r="AE31" s="21" t="s">
        <v>119</v>
      </c>
      <c r="AF31" s="36">
        <v>60494</v>
      </c>
      <c r="AG31" s="37">
        <v>59214</v>
      </c>
      <c r="AH31" s="30">
        <v>879.851</v>
      </c>
      <c r="AI31" s="36">
        <v>84854</v>
      </c>
      <c r="AJ31" s="36">
        <v>79883</v>
      </c>
      <c r="AK31" s="38">
        <v>524171</v>
      </c>
      <c r="AL31" s="35">
        <v>18848</v>
      </c>
      <c r="AM31" s="35">
        <v>16218</v>
      </c>
      <c r="AN31" s="35">
        <v>185.55</v>
      </c>
      <c r="AO31" s="35">
        <v>230</v>
      </c>
      <c r="AP31" s="35">
        <v>180</v>
      </c>
      <c r="AQ31" s="35">
        <v>2.6</v>
      </c>
      <c r="AR31" s="21" t="s">
        <v>119</v>
      </c>
      <c r="AS31" s="21" t="s">
        <v>119</v>
      </c>
      <c r="AT31" s="21" t="s">
        <v>119</v>
      </c>
      <c r="AU31" s="58" t="s">
        <v>119</v>
      </c>
      <c r="AV31" s="48" t="s">
        <v>29</v>
      </c>
      <c r="AW31" s="13"/>
      <c r="AX31" s="13"/>
      <c r="AY31" s="6"/>
    </row>
    <row r="32" spans="1:51">
      <c r="A32" s="74" t="s">
        <v>30</v>
      </c>
      <c r="B32" s="75">
        <f t="shared" ref="B32:J32" si="8">SUM(B34:B37)</f>
        <v>2358981</v>
      </c>
      <c r="C32" s="72">
        <f t="shared" si="8"/>
        <v>2332774</v>
      </c>
      <c r="D32" s="72">
        <f t="shared" si="8"/>
        <v>157962.5</v>
      </c>
      <c r="E32" s="72">
        <f t="shared" si="8"/>
        <v>116454</v>
      </c>
      <c r="F32" s="72">
        <f t="shared" si="8"/>
        <v>95075</v>
      </c>
      <c r="G32" s="72">
        <f t="shared" si="8"/>
        <v>4421.2889999999998</v>
      </c>
      <c r="H32" s="72">
        <f t="shared" si="8"/>
        <v>938358</v>
      </c>
      <c r="I32" s="72">
        <f t="shared" si="8"/>
        <v>928501</v>
      </c>
      <c r="J32" s="72">
        <f t="shared" si="8"/>
        <v>64657.82</v>
      </c>
      <c r="K32" s="72">
        <f>SUM(K34:K37)</f>
        <v>81027</v>
      </c>
      <c r="L32" s="72">
        <f>SUM(L34:L37)</f>
        <v>39089</v>
      </c>
      <c r="M32" s="72">
        <f>SUM(M34:M37)</f>
        <v>1094.8409999999999</v>
      </c>
      <c r="N32" s="72">
        <f>SUM(N34:N37)</f>
        <v>75463</v>
      </c>
      <c r="O32" s="72">
        <f t="shared" ref="O32:Y32" si="9">SUM(O34:O37)</f>
        <v>13492</v>
      </c>
      <c r="P32" s="72">
        <f t="shared" si="9"/>
        <v>1341</v>
      </c>
      <c r="Q32" s="72">
        <f t="shared" si="9"/>
        <v>23958</v>
      </c>
      <c r="R32" s="72">
        <f t="shared" si="9"/>
        <v>14424</v>
      </c>
      <c r="S32" s="72">
        <f t="shared" si="9"/>
        <v>491.78700000000003</v>
      </c>
      <c r="T32" s="76">
        <f t="shared" si="9"/>
        <v>5731</v>
      </c>
      <c r="U32" s="72">
        <f t="shared" si="9"/>
        <v>1420</v>
      </c>
      <c r="V32" s="72">
        <f t="shared" si="9"/>
        <v>94</v>
      </c>
      <c r="W32" s="72">
        <f t="shared" si="9"/>
        <v>31395</v>
      </c>
      <c r="X32" s="72">
        <f t="shared" si="9"/>
        <v>3949</v>
      </c>
      <c r="Y32" s="72">
        <f t="shared" si="9"/>
        <v>437.66500000000002</v>
      </c>
      <c r="Z32" s="72">
        <f>SUM(Z34:Z37)</f>
        <v>26443</v>
      </c>
      <c r="AA32" s="72">
        <f t="shared" ref="AA32:AK32" si="10">SUM(AA34:AA37)</f>
        <v>485</v>
      </c>
      <c r="AB32" s="72">
        <f t="shared" si="10"/>
        <v>480.60699999999997</v>
      </c>
      <c r="AC32" s="72">
        <f t="shared" si="10"/>
        <v>252</v>
      </c>
      <c r="AD32" s="72">
        <f t="shared" si="10"/>
        <v>0</v>
      </c>
      <c r="AE32" s="72">
        <f t="shared" si="10"/>
        <v>2.4500000000000002</v>
      </c>
      <c r="AF32" s="72">
        <f t="shared" si="10"/>
        <v>69314</v>
      </c>
      <c r="AG32" s="72">
        <f t="shared" si="10"/>
        <v>20290</v>
      </c>
      <c r="AH32" s="72">
        <f t="shared" si="10"/>
        <v>656.904</v>
      </c>
      <c r="AI32" s="72">
        <f t="shared" si="10"/>
        <v>234605</v>
      </c>
      <c r="AJ32" s="72">
        <f t="shared" si="10"/>
        <v>92058</v>
      </c>
      <c r="AK32" s="72">
        <f t="shared" si="10"/>
        <v>1734482</v>
      </c>
      <c r="AL32" s="72">
        <f>SUM(AL34:AL37)</f>
        <v>82377</v>
      </c>
      <c r="AM32" s="72">
        <f t="shared" ref="AM32:AU32" si="11">SUM(AM34:AM37)</f>
        <v>35929</v>
      </c>
      <c r="AN32" s="72">
        <f t="shared" si="11"/>
        <v>1153.24</v>
      </c>
      <c r="AO32" s="72">
        <f t="shared" si="11"/>
        <v>77013</v>
      </c>
      <c r="AP32" s="72">
        <f t="shared" si="11"/>
        <v>48048</v>
      </c>
      <c r="AQ32" s="72">
        <f t="shared" si="11"/>
        <v>471.40899999999999</v>
      </c>
      <c r="AR32" s="72">
        <f t="shared" si="11"/>
        <v>3580384</v>
      </c>
      <c r="AS32" s="72">
        <f t="shared" si="11"/>
        <v>3238650</v>
      </c>
      <c r="AT32" s="72">
        <f t="shared" si="11"/>
        <v>15937.489999999998</v>
      </c>
      <c r="AU32" s="104">
        <f t="shared" si="11"/>
        <v>23800.512999999999</v>
      </c>
      <c r="AV32" s="73" t="s">
        <v>31</v>
      </c>
      <c r="AW32" s="73"/>
      <c r="AX32" s="73"/>
      <c r="AY32" s="6"/>
    </row>
    <row r="33" spans="1:51">
      <c r="A33" s="74"/>
      <c r="B33" s="75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6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104"/>
      <c r="AV33" s="73"/>
      <c r="AW33" s="73"/>
      <c r="AX33" s="73"/>
      <c r="AY33" s="6"/>
    </row>
    <row r="34" spans="1:51">
      <c r="A34" s="12" t="str">
        <f>VLOOKUP([1]ListOfRegions!A18,[1]ListOfRegions!A18:B92,2,0)</f>
        <v xml:space="preserve">  Ιωαννίνων</v>
      </c>
      <c r="B34" s="54">
        <v>503</v>
      </c>
      <c r="C34" s="35">
        <v>120</v>
      </c>
      <c r="D34" s="35">
        <v>9.25</v>
      </c>
      <c r="E34" s="33">
        <v>402</v>
      </c>
      <c r="F34" s="33">
        <v>320</v>
      </c>
      <c r="G34" s="33">
        <v>7.944</v>
      </c>
      <c r="H34" s="33">
        <v>20</v>
      </c>
      <c r="I34" s="21" t="s">
        <v>119</v>
      </c>
      <c r="J34" s="33">
        <v>0.5</v>
      </c>
      <c r="K34" s="36">
        <v>22574</v>
      </c>
      <c r="L34" s="36">
        <v>6436</v>
      </c>
      <c r="M34" s="26">
        <v>340.27600000000001</v>
      </c>
      <c r="N34" s="33">
        <v>17600</v>
      </c>
      <c r="O34" s="33">
        <v>975</v>
      </c>
      <c r="P34" s="33">
        <v>235</v>
      </c>
      <c r="Q34" s="33">
        <v>10462</v>
      </c>
      <c r="R34" s="33">
        <v>7114</v>
      </c>
      <c r="S34" s="33">
        <v>199.952</v>
      </c>
      <c r="T34" s="39">
        <v>577</v>
      </c>
      <c r="U34" s="40"/>
      <c r="V34" s="33">
        <v>11</v>
      </c>
      <c r="W34" s="33">
        <v>17251</v>
      </c>
      <c r="X34" s="33">
        <v>1605</v>
      </c>
      <c r="Y34" s="33">
        <v>259.45499999999998</v>
      </c>
      <c r="Z34" s="35">
        <v>10010</v>
      </c>
      <c r="AA34" s="21" t="s">
        <v>119</v>
      </c>
      <c r="AB34" s="35">
        <v>213.62700000000001</v>
      </c>
      <c r="AC34" s="35">
        <v>32</v>
      </c>
      <c r="AD34" s="22" t="s">
        <v>119</v>
      </c>
      <c r="AE34" s="35">
        <v>0.6</v>
      </c>
      <c r="AF34" s="36">
        <v>16683</v>
      </c>
      <c r="AG34" s="37">
        <v>4855</v>
      </c>
      <c r="AH34" s="30">
        <v>200.41</v>
      </c>
      <c r="AI34" s="36">
        <v>81868</v>
      </c>
      <c r="AJ34" s="36">
        <v>24548</v>
      </c>
      <c r="AK34" s="38">
        <v>759446</v>
      </c>
      <c r="AL34" s="35">
        <v>17736</v>
      </c>
      <c r="AM34" s="35">
        <v>1974</v>
      </c>
      <c r="AN34" s="35">
        <v>151.35</v>
      </c>
      <c r="AO34" s="35">
        <v>25556</v>
      </c>
      <c r="AP34" s="35">
        <v>4126</v>
      </c>
      <c r="AQ34" s="35">
        <v>65.629000000000005</v>
      </c>
      <c r="AR34" s="35">
        <v>17238</v>
      </c>
      <c r="AS34" s="35">
        <v>12675</v>
      </c>
      <c r="AT34" s="35">
        <v>195.46</v>
      </c>
      <c r="AU34" s="53">
        <v>44.08</v>
      </c>
      <c r="AV34" s="48" t="s">
        <v>32</v>
      </c>
      <c r="AW34" s="13"/>
      <c r="AX34" s="13"/>
      <c r="AY34" s="6"/>
    </row>
    <row r="35" spans="1:51">
      <c r="A35" s="12" t="str">
        <f>VLOOKUP([1]ListOfRegions!A19,[1]ListOfRegions!A19:B93,2,0)</f>
        <v xml:space="preserve">  Άρτας</v>
      </c>
      <c r="B35" s="54">
        <v>2085650</v>
      </c>
      <c r="C35" s="35">
        <v>2073340</v>
      </c>
      <c r="D35" s="35">
        <v>147308.43</v>
      </c>
      <c r="E35" s="33">
        <v>22049</v>
      </c>
      <c r="F35" s="33">
        <v>14201</v>
      </c>
      <c r="G35" s="33">
        <v>1472.86</v>
      </c>
      <c r="H35" s="33">
        <v>380631</v>
      </c>
      <c r="I35" s="33">
        <v>376606</v>
      </c>
      <c r="J35" s="33">
        <v>24679.78</v>
      </c>
      <c r="K35" s="36">
        <v>50522</v>
      </c>
      <c r="L35" s="36">
        <v>28175</v>
      </c>
      <c r="M35" s="26">
        <v>599.91</v>
      </c>
      <c r="N35" s="33">
        <v>25806</v>
      </c>
      <c r="O35" s="33">
        <v>4537</v>
      </c>
      <c r="P35" s="33">
        <v>530</v>
      </c>
      <c r="Q35" s="33">
        <v>8765</v>
      </c>
      <c r="R35" s="33">
        <v>4960</v>
      </c>
      <c r="S35" s="33">
        <v>166.96</v>
      </c>
      <c r="T35" s="39">
        <v>3071</v>
      </c>
      <c r="U35" s="33">
        <v>930</v>
      </c>
      <c r="V35" s="33">
        <v>48</v>
      </c>
      <c r="W35" s="33">
        <v>10283</v>
      </c>
      <c r="X35" s="33">
        <v>1275</v>
      </c>
      <c r="Y35" s="33">
        <v>119.105</v>
      </c>
      <c r="Z35" s="35">
        <v>8962</v>
      </c>
      <c r="AA35" s="35">
        <v>440</v>
      </c>
      <c r="AB35" s="35">
        <v>129.80000000000001</v>
      </c>
      <c r="AC35" s="35">
        <v>80</v>
      </c>
      <c r="AD35" s="21" t="s">
        <v>119</v>
      </c>
      <c r="AE35" s="35">
        <v>0.05</v>
      </c>
      <c r="AF35" s="36">
        <v>13497</v>
      </c>
      <c r="AG35" s="37">
        <v>2650</v>
      </c>
      <c r="AH35" s="30">
        <v>88.13</v>
      </c>
      <c r="AI35" s="36">
        <v>123211</v>
      </c>
      <c r="AJ35" s="36">
        <v>49230</v>
      </c>
      <c r="AK35" s="38">
        <v>696380</v>
      </c>
      <c r="AL35" s="35">
        <v>64120</v>
      </c>
      <c r="AM35" s="35">
        <v>33530</v>
      </c>
      <c r="AN35" s="35">
        <v>995.5</v>
      </c>
      <c r="AO35" s="35">
        <v>47800</v>
      </c>
      <c r="AP35" s="35">
        <v>41155</v>
      </c>
      <c r="AQ35" s="35">
        <v>360.91</v>
      </c>
      <c r="AR35" s="35">
        <v>1195461</v>
      </c>
      <c r="AS35" s="35">
        <v>1097819</v>
      </c>
      <c r="AT35" s="35">
        <v>14413.05</v>
      </c>
      <c r="AU35" s="53">
        <v>1643.4</v>
      </c>
      <c r="AV35" s="48" t="s">
        <v>33</v>
      </c>
      <c r="AW35" s="13"/>
      <c r="AX35" s="13"/>
      <c r="AY35" s="6"/>
    </row>
    <row r="36" spans="1:51">
      <c r="A36" s="12" t="str">
        <f>VLOOKUP([1]ListOfRegions!A20,[1]ListOfRegions!A20:B94,2,0)</f>
        <v xml:space="preserve">  Θεσπρωτίας</v>
      </c>
      <c r="B36" s="54">
        <v>156159</v>
      </c>
      <c r="C36" s="35">
        <v>148510</v>
      </c>
      <c r="D36" s="35">
        <v>6777.32</v>
      </c>
      <c r="E36" s="33">
        <v>11126</v>
      </c>
      <c r="F36" s="33">
        <v>5237</v>
      </c>
      <c r="G36" s="33">
        <v>411.25</v>
      </c>
      <c r="H36" s="33">
        <v>512067</v>
      </c>
      <c r="I36" s="33">
        <v>508595</v>
      </c>
      <c r="J36" s="33">
        <v>38700.81</v>
      </c>
      <c r="K36" s="36">
        <v>3416</v>
      </c>
      <c r="L36" s="36">
        <v>1788</v>
      </c>
      <c r="M36" s="26">
        <v>87.82</v>
      </c>
      <c r="N36" s="33">
        <v>9948</v>
      </c>
      <c r="O36" s="33">
        <v>1610</v>
      </c>
      <c r="P36" s="33">
        <v>183</v>
      </c>
      <c r="Q36" s="33">
        <v>2730</v>
      </c>
      <c r="R36" s="33">
        <v>1450</v>
      </c>
      <c r="S36" s="33">
        <v>79.11</v>
      </c>
      <c r="T36" s="39">
        <v>994</v>
      </c>
      <c r="U36" s="33">
        <v>170</v>
      </c>
      <c r="V36" s="33">
        <v>15</v>
      </c>
      <c r="W36" s="33">
        <v>2315</v>
      </c>
      <c r="X36" s="33">
        <v>890</v>
      </c>
      <c r="Y36" s="33">
        <v>29.35</v>
      </c>
      <c r="Z36" s="35">
        <v>3711</v>
      </c>
      <c r="AA36" s="35">
        <v>30</v>
      </c>
      <c r="AB36" s="35">
        <v>56.65</v>
      </c>
      <c r="AC36" s="35">
        <v>20</v>
      </c>
      <c r="AD36" s="21" t="s">
        <v>119</v>
      </c>
      <c r="AE36" s="35">
        <v>0.12</v>
      </c>
      <c r="AF36" s="36">
        <v>16092</v>
      </c>
      <c r="AG36" s="37">
        <v>6625</v>
      </c>
      <c r="AH36" s="30">
        <v>94.515000000000001</v>
      </c>
      <c r="AI36" s="36">
        <v>9333</v>
      </c>
      <c r="AJ36" s="36">
        <v>4840</v>
      </c>
      <c r="AK36" s="38">
        <v>83700</v>
      </c>
      <c r="AL36" s="35">
        <v>521</v>
      </c>
      <c r="AM36" s="35">
        <v>425</v>
      </c>
      <c r="AN36" s="35">
        <v>6.39</v>
      </c>
      <c r="AO36" s="35">
        <v>575</v>
      </c>
      <c r="AP36" s="35">
        <v>550</v>
      </c>
      <c r="AQ36" s="35">
        <v>0.78</v>
      </c>
      <c r="AR36" s="35">
        <v>896655</v>
      </c>
      <c r="AS36" s="35">
        <v>732320</v>
      </c>
      <c r="AT36" s="35">
        <v>884.02</v>
      </c>
      <c r="AU36" s="53">
        <v>8366.85</v>
      </c>
      <c r="AV36" s="48" t="s">
        <v>34</v>
      </c>
      <c r="AW36" s="13"/>
      <c r="AX36" s="13"/>
      <c r="AY36" s="6"/>
    </row>
    <row r="37" spans="1:51">
      <c r="A37" s="12" t="str">
        <f>VLOOKUP([1]ListOfRegions!A21,[1]ListOfRegions!A21:B95,2,0)</f>
        <v xml:space="preserve">  Πρέβεζας</v>
      </c>
      <c r="B37" s="54">
        <v>116669</v>
      </c>
      <c r="C37" s="35">
        <v>110804</v>
      </c>
      <c r="D37" s="35">
        <v>3867.5</v>
      </c>
      <c r="E37" s="33">
        <v>82877</v>
      </c>
      <c r="F37" s="33">
        <v>75317</v>
      </c>
      <c r="G37" s="33">
        <v>2529.2350000000001</v>
      </c>
      <c r="H37" s="33">
        <v>45640</v>
      </c>
      <c r="I37" s="33">
        <v>43300</v>
      </c>
      <c r="J37" s="33">
        <v>1276.73</v>
      </c>
      <c r="K37" s="36">
        <v>4515</v>
      </c>
      <c r="L37" s="36">
        <v>2690</v>
      </c>
      <c r="M37" s="26">
        <v>66.834999999999994</v>
      </c>
      <c r="N37" s="33">
        <v>22109</v>
      </c>
      <c r="O37" s="33">
        <v>6370</v>
      </c>
      <c r="P37" s="33">
        <v>393</v>
      </c>
      <c r="Q37" s="33">
        <v>2001</v>
      </c>
      <c r="R37" s="33">
        <v>900</v>
      </c>
      <c r="S37" s="33">
        <v>45.765000000000001</v>
      </c>
      <c r="T37" s="39">
        <v>1089</v>
      </c>
      <c r="U37" s="33">
        <v>320</v>
      </c>
      <c r="V37" s="33">
        <v>20</v>
      </c>
      <c r="W37" s="33">
        <v>1546</v>
      </c>
      <c r="X37" s="33">
        <v>179</v>
      </c>
      <c r="Y37" s="33">
        <v>29.754999999999999</v>
      </c>
      <c r="Z37" s="35">
        <v>3760</v>
      </c>
      <c r="AA37" s="35">
        <v>15</v>
      </c>
      <c r="AB37" s="35">
        <v>80.53</v>
      </c>
      <c r="AC37" s="35">
        <v>120</v>
      </c>
      <c r="AD37" s="21" t="s">
        <v>119</v>
      </c>
      <c r="AE37" s="35">
        <v>1.68</v>
      </c>
      <c r="AF37" s="36">
        <v>23042</v>
      </c>
      <c r="AG37" s="37">
        <v>6160</v>
      </c>
      <c r="AH37" s="30">
        <v>273.84899999999999</v>
      </c>
      <c r="AI37" s="36">
        <v>20193</v>
      </c>
      <c r="AJ37" s="36">
        <v>13440</v>
      </c>
      <c r="AK37" s="38">
        <v>194956</v>
      </c>
      <c r="AL37" s="22" t="s">
        <v>119</v>
      </c>
      <c r="AM37" s="22" t="s">
        <v>119</v>
      </c>
      <c r="AN37" s="22" t="s">
        <v>119</v>
      </c>
      <c r="AO37" s="35">
        <v>3082</v>
      </c>
      <c r="AP37" s="35">
        <v>2217</v>
      </c>
      <c r="AQ37" s="35">
        <v>44.09</v>
      </c>
      <c r="AR37" s="35">
        <v>1471030</v>
      </c>
      <c r="AS37" s="35">
        <v>1395836</v>
      </c>
      <c r="AT37" s="35">
        <v>444.96</v>
      </c>
      <c r="AU37" s="53">
        <v>13746.183000000001</v>
      </c>
      <c r="AV37" s="48" t="s">
        <v>35</v>
      </c>
      <c r="AW37" s="13"/>
      <c r="AX37" s="13"/>
      <c r="AY37" s="6"/>
    </row>
    <row r="38" spans="1:51">
      <c r="A38" s="74" t="s">
        <v>36</v>
      </c>
      <c r="B38" s="75">
        <f t="shared" ref="B38:J38" si="12">SUM(B40:B44)</f>
        <v>17680</v>
      </c>
      <c r="C38" s="72">
        <f t="shared" si="12"/>
        <v>11520</v>
      </c>
      <c r="D38" s="72">
        <f t="shared" si="12"/>
        <v>285.63</v>
      </c>
      <c r="E38" s="72">
        <f t="shared" si="12"/>
        <v>10185</v>
      </c>
      <c r="F38" s="72">
        <f t="shared" si="12"/>
        <v>3020</v>
      </c>
      <c r="G38" s="72">
        <f t="shared" si="12"/>
        <v>153.57000000000002</v>
      </c>
      <c r="H38" s="72">
        <f t="shared" si="12"/>
        <v>10695</v>
      </c>
      <c r="I38" s="72">
        <f t="shared" si="12"/>
        <v>9520</v>
      </c>
      <c r="J38" s="72">
        <f t="shared" si="12"/>
        <v>257.89999999999998</v>
      </c>
      <c r="K38" s="72">
        <f>SUM(K40:K44)</f>
        <v>1694410</v>
      </c>
      <c r="L38" s="72">
        <f>SUM(L40:L44)</f>
        <v>1650070</v>
      </c>
      <c r="M38" s="72">
        <f>SUM(M40:M44)</f>
        <v>70874.311000000002</v>
      </c>
      <c r="N38" s="72">
        <f>SUM(N40:N44)</f>
        <v>1088523</v>
      </c>
      <c r="O38" s="72">
        <f t="shared" ref="O38:Y38" si="13">SUM(O40:O44)</f>
        <v>1054940</v>
      </c>
      <c r="P38" s="72">
        <f t="shared" si="13"/>
        <v>34873</v>
      </c>
      <c r="Q38" s="72">
        <f t="shared" si="13"/>
        <v>617077</v>
      </c>
      <c r="R38" s="72">
        <f t="shared" si="13"/>
        <v>603738</v>
      </c>
      <c r="S38" s="72">
        <f t="shared" si="13"/>
        <v>33761.934999999998</v>
      </c>
      <c r="T38" s="76">
        <f t="shared" si="13"/>
        <v>150404</v>
      </c>
      <c r="U38" s="72">
        <f t="shared" si="13"/>
        <v>147388</v>
      </c>
      <c r="V38" s="72">
        <f t="shared" si="13"/>
        <v>8576</v>
      </c>
      <c r="W38" s="72">
        <f t="shared" si="13"/>
        <v>179940</v>
      </c>
      <c r="X38" s="72">
        <f t="shared" si="13"/>
        <v>152369</v>
      </c>
      <c r="Y38" s="72">
        <f t="shared" si="13"/>
        <v>5670.6390000000001</v>
      </c>
      <c r="Z38" s="72">
        <f>SUM(Z40:Z44)</f>
        <v>19257</v>
      </c>
      <c r="AA38" s="72">
        <f t="shared" ref="AA38:AK38" si="14">SUM(AA40:AA44)</f>
        <v>6985</v>
      </c>
      <c r="AB38" s="72">
        <f t="shared" si="14"/>
        <v>308.88400000000001</v>
      </c>
      <c r="AC38" s="72">
        <f t="shared" si="14"/>
        <v>650</v>
      </c>
      <c r="AD38" s="72">
        <f t="shared" si="14"/>
        <v>200</v>
      </c>
      <c r="AE38" s="72">
        <f t="shared" si="14"/>
        <v>18.8</v>
      </c>
      <c r="AF38" s="72">
        <f t="shared" si="14"/>
        <v>2043200</v>
      </c>
      <c r="AG38" s="72">
        <f t="shared" si="14"/>
        <v>1983514</v>
      </c>
      <c r="AH38" s="72">
        <f t="shared" si="14"/>
        <v>11793.38</v>
      </c>
      <c r="AI38" s="72">
        <f t="shared" si="14"/>
        <v>459456</v>
      </c>
      <c r="AJ38" s="72">
        <f t="shared" si="14"/>
        <v>345914</v>
      </c>
      <c r="AK38" s="72">
        <f t="shared" si="14"/>
        <v>4728436</v>
      </c>
      <c r="AL38" s="72">
        <f>SUM(AL40:AL44)</f>
        <v>359251</v>
      </c>
      <c r="AM38" s="72">
        <f t="shared" ref="AM38:AU38" si="15">SUM(AM40:AM44)</f>
        <v>297521</v>
      </c>
      <c r="AN38" s="72">
        <f t="shared" si="15"/>
        <v>6115.5609999999997</v>
      </c>
      <c r="AO38" s="72">
        <f t="shared" si="15"/>
        <v>13770</v>
      </c>
      <c r="AP38" s="72">
        <f t="shared" si="15"/>
        <v>13110</v>
      </c>
      <c r="AQ38" s="72">
        <f t="shared" si="15"/>
        <v>108.14</v>
      </c>
      <c r="AR38" s="72">
        <f t="shared" si="15"/>
        <v>8171427</v>
      </c>
      <c r="AS38" s="72">
        <f t="shared" si="15"/>
        <v>8062264</v>
      </c>
      <c r="AT38" s="72">
        <f t="shared" si="15"/>
        <v>12835.708000000001</v>
      </c>
      <c r="AU38" s="104">
        <f t="shared" si="15"/>
        <v>34432.356999999996</v>
      </c>
      <c r="AV38" s="73" t="s">
        <v>37</v>
      </c>
      <c r="AW38" s="73"/>
      <c r="AX38" s="73"/>
      <c r="AY38" s="6"/>
    </row>
    <row r="39" spans="1:51">
      <c r="A39" s="74"/>
      <c r="B39" s="75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6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104"/>
      <c r="AV39" s="73"/>
      <c r="AW39" s="73"/>
      <c r="AX39" s="73"/>
      <c r="AY39" s="6"/>
    </row>
    <row r="40" spans="1:51">
      <c r="A40" s="12" t="str">
        <f>VLOOKUP([1]ListOfRegions!A22,[1]ListOfRegions!A22:B96,2,0)</f>
        <v xml:space="preserve">  Λάρισας</v>
      </c>
      <c r="B40" s="54">
        <v>30</v>
      </c>
      <c r="C40" s="43"/>
      <c r="D40" s="35">
        <v>5</v>
      </c>
      <c r="E40" s="33">
        <v>170</v>
      </c>
      <c r="F40" s="33">
        <v>50</v>
      </c>
      <c r="G40" s="33">
        <v>4.4000000000000004</v>
      </c>
      <c r="H40" s="22">
        <v>10</v>
      </c>
      <c r="I40" s="21" t="s">
        <v>119</v>
      </c>
      <c r="J40" s="22">
        <v>1.5</v>
      </c>
      <c r="K40" s="41">
        <v>1099748</v>
      </c>
      <c r="L40" s="41">
        <v>1090530</v>
      </c>
      <c r="M40" s="27">
        <v>42929.35</v>
      </c>
      <c r="N40" s="33">
        <v>933140</v>
      </c>
      <c r="O40" s="33">
        <v>930475</v>
      </c>
      <c r="P40" s="33">
        <v>30509</v>
      </c>
      <c r="Q40" s="33">
        <v>550419</v>
      </c>
      <c r="R40" s="33">
        <v>548842</v>
      </c>
      <c r="S40" s="33">
        <v>31753.43</v>
      </c>
      <c r="T40" s="39">
        <v>136805</v>
      </c>
      <c r="U40" s="33">
        <v>136600</v>
      </c>
      <c r="V40" s="33">
        <v>8341</v>
      </c>
      <c r="W40" s="33">
        <v>107127</v>
      </c>
      <c r="X40" s="33">
        <v>104208</v>
      </c>
      <c r="Y40" s="33">
        <v>4239.5240000000003</v>
      </c>
      <c r="Z40" s="35">
        <v>4690</v>
      </c>
      <c r="AA40" s="35">
        <v>2615</v>
      </c>
      <c r="AB40" s="35">
        <v>101.1</v>
      </c>
      <c r="AC40" s="35">
        <v>600</v>
      </c>
      <c r="AD40" s="35">
        <v>200</v>
      </c>
      <c r="AE40" s="35">
        <v>15</v>
      </c>
      <c r="AF40" s="36">
        <v>1300312</v>
      </c>
      <c r="AG40" s="37">
        <v>1267099</v>
      </c>
      <c r="AH40" s="30">
        <v>9317.5849999999991</v>
      </c>
      <c r="AI40" s="41">
        <v>203574</v>
      </c>
      <c r="AJ40" s="41">
        <v>190434</v>
      </c>
      <c r="AK40" s="37">
        <v>2290320</v>
      </c>
      <c r="AL40" s="35">
        <v>213070</v>
      </c>
      <c r="AM40" s="35">
        <v>170990</v>
      </c>
      <c r="AN40" s="35">
        <v>3591.89</v>
      </c>
      <c r="AO40" s="35">
        <v>12450</v>
      </c>
      <c r="AP40" s="35">
        <v>12290</v>
      </c>
      <c r="AQ40" s="35">
        <v>102.25</v>
      </c>
      <c r="AR40" s="35">
        <v>2062517</v>
      </c>
      <c r="AS40" s="35">
        <v>2012044</v>
      </c>
      <c r="AT40" s="35">
        <v>9199.4580000000005</v>
      </c>
      <c r="AU40" s="53">
        <v>18706.776999999998</v>
      </c>
      <c r="AV40" s="48" t="s">
        <v>38</v>
      </c>
      <c r="AW40" s="13"/>
      <c r="AX40" s="13"/>
      <c r="AY40" s="6"/>
    </row>
    <row r="41" spans="1:51">
      <c r="A41" s="12" t="str">
        <f>VLOOKUP([1]ListOfRegions!A23,[1]ListOfRegions!A23:B97,2,0)</f>
        <v xml:space="preserve">  Καρδίτσας</v>
      </c>
      <c r="B41" s="52" t="s">
        <v>119</v>
      </c>
      <c r="C41" s="21" t="s">
        <v>119</v>
      </c>
      <c r="D41" s="21" t="s">
        <v>119</v>
      </c>
      <c r="E41" s="33">
        <v>0</v>
      </c>
      <c r="F41" s="40"/>
      <c r="G41" s="33">
        <v>0</v>
      </c>
      <c r="H41" s="21" t="s">
        <v>119</v>
      </c>
      <c r="I41" s="21" t="s">
        <v>119</v>
      </c>
      <c r="J41" s="21" t="s">
        <v>119</v>
      </c>
      <c r="K41" s="36">
        <v>25526</v>
      </c>
      <c r="L41" s="36">
        <v>11554</v>
      </c>
      <c r="M41" s="26">
        <v>223.85599999999999</v>
      </c>
      <c r="N41" s="33">
        <v>9244</v>
      </c>
      <c r="O41" s="33">
        <v>4016</v>
      </c>
      <c r="P41" s="33">
        <v>99</v>
      </c>
      <c r="Q41" s="33">
        <v>2840</v>
      </c>
      <c r="R41" s="33">
        <v>1231</v>
      </c>
      <c r="S41" s="33">
        <v>59.940000000000005</v>
      </c>
      <c r="T41" s="39">
        <v>971</v>
      </c>
      <c r="U41" s="33">
        <v>20</v>
      </c>
      <c r="V41" s="33">
        <v>7</v>
      </c>
      <c r="W41" s="33">
        <v>10842</v>
      </c>
      <c r="X41" s="33">
        <v>3210</v>
      </c>
      <c r="Y41" s="33">
        <v>93.81</v>
      </c>
      <c r="Z41" s="35">
        <v>2415</v>
      </c>
      <c r="AA41" s="21" t="s">
        <v>119</v>
      </c>
      <c r="AB41" s="35">
        <v>25.584</v>
      </c>
      <c r="AC41" s="22">
        <v>50</v>
      </c>
      <c r="AD41" s="21" t="s">
        <v>119</v>
      </c>
      <c r="AE41" s="22">
        <v>0.8</v>
      </c>
      <c r="AF41" s="36">
        <v>12935</v>
      </c>
      <c r="AG41" s="37">
        <v>4361</v>
      </c>
      <c r="AH41" s="30">
        <v>34.377000000000002</v>
      </c>
      <c r="AI41" s="41">
        <v>93076</v>
      </c>
      <c r="AJ41" s="41">
        <v>30045</v>
      </c>
      <c r="AK41" s="37">
        <v>425287</v>
      </c>
      <c r="AL41" s="35">
        <v>13105</v>
      </c>
      <c r="AM41" s="35">
        <v>4790</v>
      </c>
      <c r="AN41" s="35">
        <v>120.27800000000001</v>
      </c>
      <c r="AO41" s="35">
        <v>320</v>
      </c>
      <c r="AP41" s="35">
        <v>320</v>
      </c>
      <c r="AQ41" s="35">
        <v>1.02</v>
      </c>
      <c r="AR41" s="35">
        <v>44120</v>
      </c>
      <c r="AS41" s="35">
        <v>21525</v>
      </c>
      <c r="AT41" s="35">
        <v>105.33499999999999</v>
      </c>
      <c r="AU41" s="53">
        <v>189.345</v>
      </c>
      <c r="AV41" s="48" t="s">
        <v>39</v>
      </c>
      <c r="AW41" s="13"/>
      <c r="AX41" s="13"/>
      <c r="AY41" s="6"/>
    </row>
    <row r="42" spans="1:51">
      <c r="A42" s="12" t="str">
        <f>VLOOKUP([1]ListOfRegions!A24,[1]ListOfRegions!A24:B98,2,0)</f>
        <v xml:space="preserve">  Μαγνησίας</v>
      </c>
      <c r="B42" s="54">
        <v>14890</v>
      </c>
      <c r="C42" s="35">
        <v>11520</v>
      </c>
      <c r="D42" s="35">
        <v>254.95</v>
      </c>
      <c r="E42" s="33">
        <v>6205</v>
      </c>
      <c r="F42" s="33">
        <v>2970</v>
      </c>
      <c r="G42" s="33">
        <v>129.4</v>
      </c>
      <c r="H42" s="33">
        <v>10535</v>
      </c>
      <c r="I42" s="33">
        <v>9520</v>
      </c>
      <c r="J42" s="33">
        <v>251.4</v>
      </c>
      <c r="K42" s="36">
        <v>483344</v>
      </c>
      <c r="L42" s="36">
        <v>480119</v>
      </c>
      <c r="M42" s="26">
        <v>24950.06</v>
      </c>
      <c r="N42" s="33">
        <v>114430</v>
      </c>
      <c r="O42" s="33">
        <v>106400</v>
      </c>
      <c r="P42" s="33">
        <v>3492</v>
      </c>
      <c r="Q42" s="33">
        <v>39965</v>
      </c>
      <c r="R42" s="33">
        <v>34345</v>
      </c>
      <c r="S42" s="33">
        <v>1250.5</v>
      </c>
      <c r="T42" s="39">
        <v>9484</v>
      </c>
      <c r="U42" s="33">
        <v>8399</v>
      </c>
      <c r="V42" s="33">
        <v>166</v>
      </c>
      <c r="W42" s="33">
        <v>35350</v>
      </c>
      <c r="X42" s="33">
        <v>26870</v>
      </c>
      <c r="Y42" s="33">
        <v>860.4</v>
      </c>
      <c r="Z42" s="35">
        <v>6670</v>
      </c>
      <c r="AA42" s="35">
        <v>4270</v>
      </c>
      <c r="AB42" s="35">
        <v>53.5</v>
      </c>
      <c r="AC42" s="21" t="s">
        <v>119</v>
      </c>
      <c r="AD42" s="21" t="s">
        <v>119</v>
      </c>
      <c r="AE42" s="22">
        <v>3</v>
      </c>
      <c r="AF42" s="36">
        <v>692350</v>
      </c>
      <c r="AG42" s="37">
        <v>689885</v>
      </c>
      <c r="AH42" s="30">
        <v>2197.98</v>
      </c>
      <c r="AI42" s="41">
        <v>17277</v>
      </c>
      <c r="AJ42" s="41">
        <v>12652</v>
      </c>
      <c r="AK42" s="37">
        <v>279930</v>
      </c>
      <c r="AL42" s="35">
        <v>106900</v>
      </c>
      <c r="AM42" s="35">
        <v>100850</v>
      </c>
      <c r="AN42" s="35">
        <v>1870.59</v>
      </c>
      <c r="AO42" s="22" t="s">
        <v>119</v>
      </c>
      <c r="AP42" s="22" t="s">
        <v>119</v>
      </c>
      <c r="AQ42" s="22" t="s">
        <v>119</v>
      </c>
      <c r="AR42" s="35">
        <v>4872960</v>
      </c>
      <c r="AS42" s="35">
        <v>4857210</v>
      </c>
      <c r="AT42" s="35">
        <v>3100.875</v>
      </c>
      <c r="AU42" s="53">
        <v>10923.05</v>
      </c>
      <c r="AV42" s="48" t="s">
        <v>40</v>
      </c>
      <c r="AW42" s="13"/>
      <c r="AX42" s="13"/>
      <c r="AY42" s="6"/>
    </row>
    <row r="43" spans="1:51">
      <c r="A43" s="12" t="str">
        <f>VLOOKUP([1]ListOfRegions!A25,[1]ListOfRegions!A25:B99,2,0)</f>
        <v xml:space="preserve">  Σποράδων</v>
      </c>
      <c r="B43" s="54">
        <v>2750</v>
      </c>
      <c r="C43" s="21" t="s">
        <v>119</v>
      </c>
      <c r="D43" s="35">
        <v>25.5</v>
      </c>
      <c r="E43" s="33">
        <v>3800</v>
      </c>
      <c r="F43" s="40"/>
      <c r="G43" s="33">
        <v>19.5</v>
      </c>
      <c r="H43" s="22">
        <v>150</v>
      </c>
      <c r="I43" s="21" t="s">
        <v>119</v>
      </c>
      <c r="J43" s="22">
        <v>5</v>
      </c>
      <c r="K43" s="36">
        <v>150</v>
      </c>
      <c r="L43" s="21" t="s">
        <v>119</v>
      </c>
      <c r="M43" s="26">
        <v>2.5</v>
      </c>
      <c r="N43" s="33">
        <v>100</v>
      </c>
      <c r="O43" s="40"/>
      <c r="P43" s="33">
        <v>3</v>
      </c>
      <c r="Q43" s="21" t="s">
        <v>119</v>
      </c>
      <c r="R43" s="21" t="s">
        <v>119</v>
      </c>
      <c r="S43" s="21" t="s">
        <v>119</v>
      </c>
      <c r="T43" s="39">
        <v>0</v>
      </c>
      <c r="U43" s="40"/>
      <c r="V43" s="33">
        <v>0</v>
      </c>
      <c r="W43" s="21" t="s">
        <v>119</v>
      </c>
      <c r="X43" s="21" t="s">
        <v>119</v>
      </c>
      <c r="Y43" s="21" t="s">
        <v>119</v>
      </c>
      <c r="Z43" s="35">
        <v>200</v>
      </c>
      <c r="AA43" s="21" t="s">
        <v>119</v>
      </c>
      <c r="AB43" s="35">
        <v>4</v>
      </c>
      <c r="AC43" s="21" t="s">
        <v>119</v>
      </c>
      <c r="AD43" s="21" t="s">
        <v>119</v>
      </c>
      <c r="AE43" s="43">
        <v>0</v>
      </c>
      <c r="AF43" s="36">
        <v>23800</v>
      </c>
      <c r="AG43" s="37">
        <v>12400</v>
      </c>
      <c r="AH43" s="30">
        <v>77</v>
      </c>
      <c r="AI43" s="21" t="s">
        <v>119</v>
      </c>
      <c r="AJ43" s="21" t="s">
        <v>119</v>
      </c>
      <c r="AK43" s="21" t="s">
        <v>119</v>
      </c>
      <c r="AL43" s="35">
        <v>980</v>
      </c>
      <c r="AM43" s="35">
        <v>200</v>
      </c>
      <c r="AN43" s="35">
        <v>2.9</v>
      </c>
      <c r="AO43" s="22" t="s">
        <v>119</v>
      </c>
      <c r="AP43" s="22" t="s">
        <v>119</v>
      </c>
      <c r="AQ43" s="22" t="s">
        <v>119</v>
      </c>
      <c r="AR43" s="35">
        <v>764240</v>
      </c>
      <c r="AS43" s="35">
        <v>764240</v>
      </c>
      <c r="AT43" s="35">
        <v>82.6</v>
      </c>
      <c r="AU43" s="53">
        <v>910</v>
      </c>
      <c r="AV43" s="48" t="s">
        <v>41</v>
      </c>
      <c r="AW43" s="13"/>
      <c r="AX43" s="13"/>
      <c r="AY43" s="6"/>
    </row>
    <row r="44" spans="1:51">
      <c r="A44" s="12" t="str">
        <f>VLOOKUP([1]ListOfRegions!A26,[1]ListOfRegions!A26:B100,2,0)</f>
        <v xml:space="preserve">  Τρικάλων</v>
      </c>
      <c r="B44" s="54">
        <v>10</v>
      </c>
      <c r="C44" s="43"/>
      <c r="D44" s="35">
        <v>0.18</v>
      </c>
      <c r="E44" s="33">
        <v>10</v>
      </c>
      <c r="F44" s="40"/>
      <c r="G44" s="33">
        <v>0.27</v>
      </c>
      <c r="H44" s="21" t="s">
        <v>119</v>
      </c>
      <c r="I44" s="21" t="s">
        <v>119</v>
      </c>
      <c r="J44" s="21" t="s">
        <v>119</v>
      </c>
      <c r="K44" s="36">
        <v>85642</v>
      </c>
      <c r="L44" s="36">
        <v>67867</v>
      </c>
      <c r="M44" s="26">
        <v>2768.5450000000001</v>
      </c>
      <c r="N44" s="33">
        <v>31609</v>
      </c>
      <c r="O44" s="33">
        <v>14049</v>
      </c>
      <c r="P44" s="33">
        <v>770</v>
      </c>
      <c r="Q44" s="33">
        <v>23853</v>
      </c>
      <c r="R44" s="33">
        <v>19320</v>
      </c>
      <c r="S44" s="33">
        <v>698.06499999999994</v>
      </c>
      <c r="T44" s="39">
        <v>3144</v>
      </c>
      <c r="U44" s="33">
        <v>2369</v>
      </c>
      <c r="V44" s="33">
        <v>62</v>
      </c>
      <c r="W44" s="33">
        <v>26621</v>
      </c>
      <c r="X44" s="33">
        <v>18081</v>
      </c>
      <c r="Y44" s="33">
        <v>476.90499999999997</v>
      </c>
      <c r="Z44" s="35">
        <v>5282</v>
      </c>
      <c r="AA44" s="35">
        <v>100</v>
      </c>
      <c r="AB44" s="35">
        <v>124.7</v>
      </c>
      <c r="AC44" s="21" t="s">
        <v>119</v>
      </c>
      <c r="AD44" s="21" t="s">
        <v>119</v>
      </c>
      <c r="AE44" s="43">
        <v>0</v>
      </c>
      <c r="AF44" s="36">
        <v>13803</v>
      </c>
      <c r="AG44" s="37">
        <v>9769</v>
      </c>
      <c r="AH44" s="30">
        <v>166.43799999999999</v>
      </c>
      <c r="AI44" s="41">
        <v>145529</v>
      </c>
      <c r="AJ44" s="41">
        <v>112783</v>
      </c>
      <c r="AK44" s="37">
        <v>1732899</v>
      </c>
      <c r="AL44" s="35">
        <v>25196</v>
      </c>
      <c r="AM44" s="35">
        <v>20691</v>
      </c>
      <c r="AN44" s="35">
        <v>529.90300000000002</v>
      </c>
      <c r="AO44" s="35">
        <v>1000</v>
      </c>
      <c r="AP44" s="35">
        <v>500</v>
      </c>
      <c r="AQ44" s="35">
        <v>4.87</v>
      </c>
      <c r="AR44" s="35">
        <v>427590</v>
      </c>
      <c r="AS44" s="35">
        <v>407245</v>
      </c>
      <c r="AT44" s="35">
        <v>347.44</v>
      </c>
      <c r="AU44" s="53">
        <v>3703.1849999999999</v>
      </c>
      <c r="AV44" s="48" t="s">
        <v>42</v>
      </c>
      <c r="AW44" s="13"/>
      <c r="AX44" s="13"/>
      <c r="AY44" s="6"/>
    </row>
    <row r="45" spans="1:51">
      <c r="A45" s="74" t="s">
        <v>43</v>
      </c>
      <c r="B45" s="75">
        <f t="shared" ref="B45:J45" si="16">SUM(B47:B51)</f>
        <v>119989</v>
      </c>
      <c r="C45" s="72">
        <f t="shared" si="16"/>
        <v>77762</v>
      </c>
      <c r="D45" s="72">
        <f t="shared" si="16"/>
        <v>2590.23</v>
      </c>
      <c r="E45" s="72">
        <f t="shared" si="16"/>
        <v>89061</v>
      </c>
      <c r="F45" s="72">
        <f t="shared" si="16"/>
        <v>47242</v>
      </c>
      <c r="G45" s="72">
        <f t="shared" si="16"/>
        <v>1591.9299999999998</v>
      </c>
      <c r="H45" s="72">
        <f t="shared" si="16"/>
        <v>30929</v>
      </c>
      <c r="I45" s="72">
        <f t="shared" si="16"/>
        <v>16133</v>
      </c>
      <c r="J45" s="72">
        <f t="shared" si="16"/>
        <v>561.61599999999999</v>
      </c>
      <c r="K45" s="72">
        <f>SUM(K47:K51)</f>
        <v>103582</v>
      </c>
      <c r="L45" s="72">
        <f>SUM(L47:L51)</f>
        <v>57385</v>
      </c>
      <c r="M45" s="72">
        <f>SUM(M47:M51)</f>
        <v>1930.97</v>
      </c>
      <c r="N45" s="72">
        <f>SUM(N47:N51)</f>
        <v>89942</v>
      </c>
      <c r="O45" s="72">
        <f t="shared" ref="O45:Y45" si="17">SUM(O47:O51)</f>
        <v>22414</v>
      </c>
      <c r="P45" s="72">
        <f t="shared" si="17"/>
        <v>1107</v>
      </c>
      <c r="Q45" s="72">
        <f t="shared" si="17"/>
        <v>45365</v>
      </c>
      <c r="R45" s="72">
        <f t="shared" si="17"/>
        <v>32170</v>
      </c>
      <c r="S45" s="72">
        <f t="shared" si="17"/>
        <v>1492.7280000000001</v>
      </c>
      <c r="T45" s="76">
        <f t="shared" si="17"/>
        <v>20780</v>
      </c>
      <c r="U45" s="72">
        <f t="shared" si="17"/>
        <v>4735</v>
      </c>
      <c r="V45" s="72">
        <f t="shared" si="17"/>
        <v>290</v>
      </c>
      <c r="W45" s="72">
        <f t="shared" si="17"/>
        <v>103246</v>
      </c>
      <c r="X45" s="72">
        <f t="shared" si="17"/>
        <v>73820</v>
      </c>
      <c r="Y45" s="72">
        <f t="shared" si="17"/>
        <v>1985.5419999999999</v>
      </c>
      <c r="Z45" s="72">
        <f>SUM(Z47:Z51)</f>
        <v>46788</v>
      </c>
      <c r="AA45" s="72">
        <f t="shared" ref="AA45:AK45" si="18">SUM(AA47:AA51)</f>
        <v>2827</v>
      </c>
      <c r="AB45" s="72">
        <f t="shared" si="18"/>
        <v>556.34500000000003</v>
      </c>
      <c r="AC45" s="72">
        <f t="shared" si="18"/>
        <v>215172</v>
      </c>
      <c r="AD45" s="72">
        <f t="shared" si="18"/>
        <v>182610</v>
      </c>
      <c r="AE45" s="72">
        <f t="shared" si="18"/>
        <v>2717.1279999999997</v>
      </c>
      <c r="AF45" s="72">
        <f t="shared" si="18"/>
        <v>394754</v>
      </c>
      <c r="AG45" s="72">
        <f t="shared" si="18"/>
        <v>264684</v>
      </c>
      <c r="AH45" s="72">
        <f t="shared" si="18"/>
        <v>1501.306</v>
      </c>
      <c r="AI45" s="72">
        <f t="shared" si="18"/>
        <v>239435</v>
      </c>
      <c r="AJ45" s="72">
        <f t="shared" si="18"/>
        <v>116450</v>
      </c>
      <c r="AK45" s="72">
        <f t="shared" si="18"/>
        <v>1982324</v>
      </c>
      <c r="AL45" s="72">
        <f>SUM(AL47:AL51)</f>
        <v>128038</v>
      </c>
      <c r="AM45" s="72">
        <f t="shared" ref="AM45:AU45" si="19">SUM(AM47:AM51)</f>
        <v>77696</v>
      </c>
      <c r="AN45" s="72">
        <f t="shared" si="19"/>
        <v>742.76</v>
      </c>
      <c r="AO45" s="72">
        <f t="shared" si="19"/>
        <v>410</v>
      </c>
      <c r="AP45" s="72">
        <f t="shared" si="19"/>
        <v>305</v>
      </c>
      <c r="AQ45" s="72">
        <f t="shared" si="19"/>
        <v>7.2299999999999995</v>
      </c>
      <c r="AR45" s="72">
        <f t="shared" si="19"/>
        <v>14951756</v>
      </c>
      <c r="AS45" s="72">
        <f t="shared" si="19"/>
        <v>13944766</v>
      </c>
      <c r="AT45" s="72">
        <f t="shared" si="19"/>
        <v>48549.787000000004</v>
      </c>
      <c r="AU45" s="104">
        <f t="shared" si="19"/>
        <v>61609.827000000005</v>
      </c>
      <c r="AV45" s="73" t="s">
        <v>44</v>
      </c>
      <c r="AW45" s="73"/>
      <c r="AX45" s="73"/>
      <c r="AY45" s="6"/>
    </row>
    <row r="46" spans="1:51">
      <c r="A46" s="74"/>
      <c r="B46" s="75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6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104"/>
      <c r="AV46" s="73"/>
      <c r="AW46" s="73"/>
      <c r="AX46" s="73"/>
      <c r="AY46" s="6"/>
    </row>
    <row r="47" spans="1:51">
      <c r="A47" s="12" t="str">
        <f>VLOOKUP([1]ListOfRegions!A27,[1]ListOfRegions!A27:B101,2,0)</f>
        <v xml:space="preserve">  Φθιώτιδας</v>
      </c>
      <c r="B47" s="54">
        <v>5132</v>
      </c>
      <c r="C47" s="35">
        <v>220</v>
      </c>
      <c r="D47" s="35">
        <v>100.43</v>
      </c>
      <c r="E47" s="33">
        <v>6582</v>
      </c>
      <c r="F47" s="33">
        <v>560</v>
      </c>
      <c r="G47" s="33">
        <v>178.85</v>
      </c>
      <c r="H47" s="33">
        <v>4247</v>
      </c>
      <c r="I47" s="33">
        <v>30</v>
      </c>
      <c r="J47" s="33">
        <v>32.46</v>
      </c>
      <c r="K47" s="36">
        <v>43910</v>
      </c>
      <c r="L47" s="36">
        <v>33615</v>
      </c>
      <c r="M47" s="26">
        <v>769.7</v>
      </c>
      <c r="N47" s="33">
        <v>23501</v>
      </c>
      <c r="O47" s="33">
        <v>8359</v>
      </c>
      <c r="P47" s="33">
        <v>317</v>
      </c>
      <c r="Q47" s="33">
        <v>21651</v>
      </c>
      <c r="R47" s="33">
        <v>18600</v>
      </c>
      <c r="S47" s="33">
        <v>889.23</v>
      </c>
      <c r="T47" s="39">
        <v>6695</v>
      </c>
      <c r="U47" s="33">
        <v>2775</v>
      </c>
      <c r="V47" s="33">
        <v>127</v>
      </c>
      <c r="W47" s="33">
        <v>64870</v>
      </c>
      <c r="X47" s="33">
        <v>58960</v>
      </c>
      <c r="Y47" s="33">
        <v>1334.31</v>
      </c>
      <c r="Z47" s="35">
        <v>6443</v>
      </c>
      <c r="AA47" s="35">
        <v>380</v>
      </c>
      <c r="AB47" s="35">
        <v>78.534999999999997</v>
      </c>
      <c r="AC47" s="35">
        <v>1150</v>
      </c>
      <c r="AD47" s="35">
        <v>1000</v>
      </c>
      <c r="AE47" s="35">
        <v>0.6</v>
      </c>
      <c r="AF47" s="36">
        <v>148886</v>
      </c>
      <c r="AG47" s="37">
        <v>133108</v>
      </c>
      <c r="AH47" s="30">
        <v>780.29</v>
      </c>
      <c r="AI47" s="41">
        <v>88135</v>
      </c>
      <c r="AJ47" s="41">
        <v>62610</v>
      </c>
      <c r="AK47" s="37">
        <v>972410</v>
      </c>
      <c r="AL47" s="35">
        <v>65569</v>
      </c>
      <c r="AM47" s="35">
        <v>43851</v>
      </c>
      <c r="AN47" s="35">
        <v>335.57</v>
      </c>
      <c r="AO47" s="35">
        <v>205</v>
      </c>
      <c r="AP47" s="35">
        <v>165</v>
      </c>
      <c r="AQ47" s="35">
        <v>3.88</v>
      </c>
      <c r="AR47" s="35">
        <v>7280214</v>
      </c>
      <c r="AS47" s="35">
        <v>7165202</v>
      </c>
      <c r="AT47" s="35">
        <v>45670.400000000001</v>
      </c>
      <c r="AU47" s="53">
        <v>33822</v>
      </c>
      <c r="AV47" s="48" t="s">
        <v>45</v>
      </c>
      <c r="AW47" s="13"/>
      <c r="AX47" s="13"/>
      <c r="AY47" s="6"/>
    </row>
    <row r="48" spans="1:51">
      <c r="A48" s="12" t="str">
        <f>VLOOKUP([1]ListOfRegions!A28,[1]ListOfRegions!A28:B102,2,0)</f>
        <v xml:space="preserve">  Βοιωτίας</v>
      </c>
      <c r="B48" s="54">
        <v>510</v>
      </c>
      <c r="C48" s="35">
        <v>370</v>
      </c>
      <c r="D48" s="35">
        <v>3.73</v>
      </c>
      <c r="E48" s="33">
        <v>4070</v>
      </c>
      <c r="F48" s="33">
        <v>2870</v>
      </c>
      <c r="G48" s="33">
        <v>38.5</v>
      </c>
      <c r="H48" s="33">
        <v>320</v>
      </c>
      <c r="I48" s="33">
        <v>200</v>
      </c>
      <c r="J48" s="33">
        <v>2.14</v>
      </c>
      <c r="K48" s="36">
        <v>845</v>
      </c>
      <c r="L48" s="36">
        <v>345</v>
      </c>
      <c r="M48" s="26">
        <v>9.6199999999999992</v>
      </c>
      <c r="N48" s="33">
        <v>6438</v>
      </c>
      <c r="O48" s="33">
        <v>4435</v>
      </c>
      <c r="P48" s="33">
        <v>29</v>
      </c>
      <c r="Q48" s="33">
        <v>1185</v>
      </c>
      <c r="R48" s="33">
        <v>985</v>
      </c>
      <c r="S48" s="33">
        <v>7.1</v>
      </c>
      <c r="T48" s="39">
        <v>390</v>
      </c>
      <c r="U48" s="33">
        <v>170</v>
      </c>
      <c r="V48" s="33">
        <v>3</v>
      </c>
      <c r="W48" s="33">
        <v>40</v>
      </c>
      <c r="X48" s="40"/>
      <c r="Y48" s="33">
        <v>0.15</v>
      </c>
      <c r="Z48" s="35">
        <v>350</v>
      </c>
      <c r="AA48" s="35">
        <v>30</v>
      </c>
      <c r="AB48" s="35">
        <v>2.02</v>
      </c>
      <c r="AC48" s="35">
        <v>0</v>
      </c>
      <c r="AD48" s="43"/>
      <c r="AE48" s="35">
        <v>0</v>
      </c>
      <c r="AF48" s="36">
        <v>41100</v>
      </c>
      <c r="AG48" s="37">
        <v>33770</v>
      </c>
      <c r="AH48" s="30">
        <v>97.32</v>
      </c>
      <c r="AI48" s="41">
        <v>5930</v>
      </c>
      <c r="AJ48" s="41">
        <v>4590</v>
      </c>
      <c r="AK48" s="37">
        <v>18500</v>
      </c>
      <c r="AL48" s="21" t="s">
        <v>119</v>
      </c>
      <c r="AM48" s="21" t="s">
        <v>119</v>
      </c>
      <c r="AN48" s="21" t="s">
        <v>119</v>
      </c>
      <c r="AO48" s="21" t="s">
        <v>119</v>
      </c>
      <c r="AP48" s="21" t="s">
        <v>119</v>
      </c>
      <c r="AQ48" s="21" t="s">
        <v>119</v>
      </c>
      <c r="AR48" s="35">
        <v>2439115</v>
      </c>
      <c r="AS48" s="35">
        <v>2369795</v>
      </c>
      <c r="AT48" s="35">
        <v>24.8</v>
      </c>
      <c r="AU48" s="53">
        <v>2987.4</v>
      </c>
      <c r="AV48" s="48" t="s">
        <v>46</v>
      </c>
      <c r="AW48" s="13"/>
      <c r="AX48" s="13"/>
      <c r="AY48" s="6"/>
    </row>
    <row r="49" spans="1:51">
      <c r="A49" s="12" t="str">
        <f>VLOOKUP([1]ListOfRegions!A29,[1]ListOfRegions!A29:B103,2,0)</f>
        <v xml:space="preserve">  Εύβοιας</v>
      </c>
      <c r="B49" s="54">
        <v>93525</v>
      </c>
      <c r="C49" s="35">
        <v>63342</v>
      </c>
      <c r="D49" s="35">
        <v>1675.74</v>
      </c>
      <c r="E49" s="33">
        <v>44589</v>
      </c>
      <c r="F49" s="33">
        <v>17582</v>
      </c>
      <c r="G49" s="33">
        <v>849.53</v>
      </c>
      <c r="H49" s="33">
        <v>17546</v>
      </c>
      <c r="I49" s="33">
        <v>9393</v>
      </c>
      <c r="J49" s="33">
        <v>320.45600000000002</v>
      </c>
      <c r="K49" s="36">
        <v>23478</v>
      </c>
      <c r="L49" s="36">
        <v>14755</v>
      </c>
      <c r="M49" s="26">
        <v>798.88499999999999</v>
      </c>
      <c r="N49" s="33">
        <v>37883</v>
      </c>
      <c r="O49" s="33">
        <v>9560</v>
      </c>
      <c r="P49" s="33">
        <v>689</v>
      </c>
      <c r="Q49" s="33">
        <v>18954</v>
      </c>
      <c r="R49" s="33">
        <v>12395</v>
      </c>
      <c r="S49" s="33">
        <v>557.40099999999995</v>
      </c>
      <c r="T49" s="39">
        <v>13034</v>
      </c>
      <c r="U49" s="33">
        <v>1790</v>
      </c>
      <c r="V49" s="33">
        <v>155</v>
      </c>
      <c r="W49" s="33">
        <v>25369</v>
      </c>
      <c r="X49" s="33">
        <v>13830</v>
      </c>
      <c r="Y49" s="33">
        <v>525.66399999999999</v>
      </c>
      <c r="Z49" s="35">
        <v>25594</v>
      </c>
      <c r="AA49" s="35">
        <v>2417</v>
      </c>
      <c r="AB49" s="35">
        <v>372.65</v>
      </c>
      <c r="AC49" s="35">
        <v>213861</v>
      </c>
      <c r="AD49" s="35">
        <v>181610</v>
      </c>
      <c r="AE49" s="35">
        <v>2716.2779999999998</v>
      </c>
      <c r="AF49" s="36">
        <v>54819</v>
      </c>
      <c r="AG49" s="37">
        <v>22256</v>
      </c>
      <c r="AH49" s="30">
        <v>470.80599999999998</v>
      </c>
      <c r="AI49" s="41">
        <v>40538</v>
      </c>
      <c r="AJ49" s="41">
        <v>14312</v>
      </c>
      <c r="AK49" s="37">
        <v>461319</v>
      </c>
      <c r="AL49" s="35">
        <v>8365</v>
      </c>
      <c r="AM49" s="35">
        <v>5890</v>
      </c>
      <c r="AN49" s="35">
        <v>94.25</v>
      </c>
      <c r="AO49" s="35">
        <v>105</v>
      </c>
      <c r="AP49" s="35">
        <v>100</v>
      </c>
      <c r="AQ49" s="35">
        <v>3.05</v>
      </c>
      <c r="AR49" s="35">
        <v>3980564</v>
      </c>
      <c r="AS49" s="35">
        <v>3333397</v>
      </c>
      <c r="AT49" s="35">
        <v>2129.0949999999998</v>
      </c>
      <c r="AU49" s="53">
        <v>22219.62</v>
      </c>
      <c r="AV49" s="48" t="s">
        <v>47</v>
      </c>
      <c r="AW49" s="13"/>
      <c r="AX49" s="13"/>
      <c r="AY49" s="6"/>
    </row>
    <row r="50" spans="1:51">
      <c r="A50" s="12" t="str">
        <f>VLOOKUP([1]ListOfRegions!A30,[1]ListOfRegions!A30:B104,2,0)</f>
        <v xml:space="preserve">  Ευρυτανίας</v>
      </c>
      <c r="B50" s="54">
        <v>42</v>
      </c>
      <c r="C50" s="21" t="s">
        <v>119</v>
      </c>
      <c r="D50" s="35">
        <v>0.7</v>
      </c>
      <c r="E50" s="33">
        <v>32</v>
      </c>
      <c r="F50" s="40"/>
      <c r="G50" s="33">
        <v>0.5</v>
      </c>
      <c r="H50" s="22">
        <v>11</v>
      </c>
      <c r="I50" s="21" t="s">
        <v>119</v>
      </c>
      <c r="J50" s="22">
        <v>0.25</v>
      </c>
      <c r="K50" s="36">
        <v>18726</v>
      </c>
      <c r="L50" s="36">
        <v>3730</v>
      </c>
      <c r="M50" s="26">
        <v>218.595</v>
      </c>
      <c r="N50" s="33">
        <v>5461</v>
      </c>
      <c r="O50" s="33">
        <v>60</v>
      </c>
      <c r="P50" s="33">
        <v>52</v>
      </c>
      <c r="Q50" s="33">
        <v>2610</v>
      </c>
      <c r="R50" s="33">
        <v>190</v>
      </c>
      <c r="S50" s="33">
        <v>30.64</v>
      </c>
      <c r="T50" s="39">
        <v>160</v>
      </c>
      <c r="U50" s="40"/>
      <c r="V50" s="33">
        <v>2</v>
      </c>
      <c r="W50" s="33">
        <v>9322</v>
      </c>
      <c r="X50" s="33">
        <v>500</v>
      </c>
      <c r="Y50" s="33">
        <v>96.117999999999995</v>
      </c>
      <c r="Z50" s="35">
        <v>4032</v>
      </c>
      <c r="AA50" s="21" t="s">
        <v>119</v>
      </c>
      <c r="AB50" s="35">
        <v>56.104999999999997</v>
      </c>
      <c r="AC50" s="35">
        <v>0</v>
      </c>
      <c r="AD50" s="21" t="s">
        <v>119</v>
      </c>
      <c r="AE50" s="35">
        <v>0</v>
      </c>
      <c r="AF50" s="36">
        <v>1284</v>
      </c>
      <c r="AG50" s="37">
        <v>250</v>
      </c>
      <c r="AH50" s="30">
        <v>7.16</v>
      </c>
      <c r="AI50" s="41">
        <v>66007</v>
      </c>
      <c r="AJ50" s="41">
        <v>22953</v>
      </c>
      <c r="AK50" s="37">
        <v>420855</v>
      </c>
      <c r="AL50" s="35">
        <v>43671</v>
      </c>
      <c r="AM50" s="35">
        <v>24685</v>
      </c>
      <c r="AN50" s="35">
        <v>282.31</v>
      </c>
      <c r="AO50" s="35">
        <v>70</v>
      </c>
      <c r="AP50" s="35">
        <v>40</v>
      </c>
      <c r="AQ50" s="35">
        <v>0.3</v>
      </c>
      <c r="AR50" s="35">
        <v>101788</v>
      </c>
      <c r="AS50" s="35">
        <v>91777</v>
      </c>
      <c r="AT50" s="35">
        <v>67.790000000000006</v>
      </c>
      <c r="AU50" s="53">
        <v>86.31</v>
      </c>
      <c r="AV50" s="48" t="s">
        <v>48</v>
      </c>
      <c r="AW50" s="13"/>
      <c r="AX50" s="13"/>
      <c r="AY50" s="6"/>
    </row>
    <row r="51" spans="1:51">
      <c r="A51" s="12" t="str">
        <f>VLOOKUP([1]ListOfRegions!A31,[1]ListOfRegions!A31:B105,2,0)</f>
        <v xml:space="preserve">  Φωκίδας</v>
      </c>
      <c r="B51" s="54">
        <v>20780</v>
      </c>
      <c r="C51" s="35">
        <v>13830</v>
      </c>
      <c r="D51" s="35">
        <v>809.63</v>
      </c>
      <c r="E51" s="33">
        <v>33788</v>
      </c>
      <c r="F51" s="33">
        <v>26230</v>
      </c>
      <c r="G51" s="33">
        <v>524.54999999999995</v>
      </c>
      <c r="H51" s="33">
        <v>8805</v>
      </c>
      <c r="I51" s="33">
        <v>6510</v>
      </c>
      <c r="J51" s="33">
        <v>206.31</v>
      </c>
      <c r="K51" s="36">
        <v>16623</v>
      </c>
      <c r="L51" s="36">
        <v>4940</v>
      </c>
      <c r="M51" s="26">
        <v>134.16999999999999</v>
      </c>
      <c r="N51" s="33">
        <v>16659</v>
      </c>
      <c r="O51" s="40"/>
      <c r="P51" s="33">
        <v>20</v>
      </c>
      <c r="Q51" s="33">
        <v>965</v>
      </c>
      <c r="R51" s="21" t="s">
        <v>119</v>
      </c>
      <c r="S51" s="33">
        <v>8.3570000000000011</v>
      </c>
      <c r="T51" s="39">
        <v>501</v>
      </c>
      <c r="U51" s="40"/>
      <c r="V51" s="33">
        <v>3</v>
      </c>
      <c r="W51" s="33">
        <v>3645</v>
      </c>
      <c r="X51" s="33">
        <v>530</v>
      </c>
      <c r="Y51" s="33">
        <v>29.3</v>
      </c>
      <c r="Z51" s="35">
        <v>10369</v>
      </c>
      <c r="AA51" s="21" t="s">
        <v>119</v>
      </c>
      <c r="AB51" s="35">
        <v>47.034999999999997</v>
      </c>
      <c r="AC51" s="35">
        <v>161</v>
      </c>
      <c r="AD51" s="43"/>
      <c r="AE51" s="35">
        <v>0.25</v>
      </c>
      <c r="AF51" s="36">
        <v>148665</v>
      </c>
      <c r="AG51" s="37">
        <v>75300</v>
      </c>
      <c r="AH51" s="30">
        <v>145.72999999999999</v>
      </c>
      <c r="AI51" s="41">
        <v>38825</v>
      </c>
      <c r="AJ51" s="41">
        <v>11985</v>
      </c>
      <c r="AK51" s="37">
        <v>109240</v>
      </c>
      <c r="AL51" s="35">
        <v>10433</v>
      </c>
      <c r="AM51" s="35">
        <v>3270</v>
      </c>
      <c r="AN51" s="35">
        <v>30.63</v>
      </c>
      <c r="AO51" s="35">
        <v>30</v>
      </c>
      <c r="AP51" s="21" t="s">
        <v>119</v>
      </c>
      <c r="AQ51" s="21" t="s">
        <v>119</v>
      </c>
      <c r="AR51" s="35">
        <v>1150075</v>
      </c>
      <c r="AS51" s="35">
        <v>984595</v>
      </c>
      <c r="AT51" s="35">
        <v>657.702</v>
      </c>
      <c r="AU51" s="53">
        <v>2494.4969999999998</v>
      </c>
      <c r="AV51" s="48" t="s">
        <v>49</v>
      </c>
      <c r="AW51" s="13"/>
      <c r="AX51" s="13"/>
      <c r="AY51" s="6"/>
    </row>
    <row r="52" spans="1:51">
      <c r="A52" s="74" t="s">
        <v>50</v>
      </c>
      <c r="B52" s="75">
        <f t="shared" ref="B52:J52" si="20">SUM(B54:B58)</f>
        <v>264949</v>
      </c>
      <c r="C52" s="72">
        <f t="shared" si="20"/>
        <v>178626</v>
      </c>
      <c r="D52" s="72">
        <f t="shared" si="20"/>
        <v>7161.4639999999999</v>
      </c>
      <c r="E52" s="72">
        <f t="shared" si="20"/>
        <v>229159</v>
      </c>
      <c r="F52" s="72">
        <f t="shared" si="20"/>
        <v>136565</v>
      </c>
      <c r="G52" s="72">
        <f t="shared" si="20"/>
        <v>4781.7029999999995</v>
      </c>
      <c r="H52" s="72">
        <f t="shared" si="20"/>
        <v>37574</v>
      </c>
      <c r="I52" s="72">
        <f t="shared" si="20"/>
        <v>13894</v>
      </c>
      <c r="J52" s="72">
        <f t="shared" si="20"/>
        <v>575.82899999999995</v>
      </c>
      <c r="K52" s="72">
        <f>SUM(K54:K58)</f>
        <v>67605</v>
      </c>
      <c r="L52" s="72">
        <f>SUM(L54:L58)</f>
        <v>13295</v>
      </c>
      <c r="M52" s="72">
        <f>SUM(M54:M58)</f>
        <v>1172.7760000000001</v>
      </c>
      <c r="N52" s="72">
        <f>SUM(N54:N58)</f>
        <v>116553</v>
      </c>
      <c r="O52" s="72">
        <f t="shared" ref="O52:Y52" si="21">SUM(O54:O58)</f>
        <v>8043</v>
      </c>
      <c r="P52" s="72">
        <f t="shared" si="21"/>
        <v>1431</v>
      </c>
      <c r="Q52" s="72">
        <f t="shared" si="21"/>
        <v>25840</v>
      </c>
      <c r="R52" s="72">
        <f t="shared" si="21"/>
        <v>4490</v>
      </c>
      <c r="S52" s="72">
        <f t="shared" si="21"/>
        <v>344</v>
      </c>
      <c r="T52" s="76">
        <f t="shared" si="21"/>
        <v>21687</v>
      </c>
      <c r="U52" s="72">
        <f t="shared" si="21"/>
        <v>2263</v>
      </c>
      <c r="V52" s="72">
        <f t="shared" si="21"/>
        <v>363</v>
      </c>
      <c r="W52" s="72">
        <f t="shared" si="21"/>
        <v>11519</v>
      </c>
      <c r="X52" s="72">
        <f t="shared" si="21"/>
        <v>1585</v>
      </c>
      <c r="Y52" s="72">
        <f t="shared" si="21"/>
        <v>163.315</v>
      </c>
      <c r="Z52" s="72">
        <f>SUM(Z54:Z58)</f>
        <v>68421</v>
      </c>
      <c r="AA52" s="72">
        <f t="shared" ref="AA52:AK52" si="22">SUM(AA54:AA58)</f>
        <v>1240</v>
      </c>
      <c r="AB52" s="72">
        <f t="shared" si="22"/>
        <v>1039.4099999999999</v>
      </c>
      <c r="AC52" s="72">
        <f t="shared" si="22"/>
        <v>1075</v>
      </c>
      <c r="AD52" s="72">
        <f t="shared" si="22"/>
        <v>120</v>
      </c>
      <c r="AE52" s="72">
        <f t="shared" si="22"/>
        <v>13.85</v>
      </c>
      <c r="AF52" s="72">
        <f t="shared" si="22"/>
        <v>159050</v>
      </c>
      <c r="AG52" s="72">
        <f t="shared" si="22"/>
        <v>53280</v>
      </c>
      <c r="AH52" s="72">
        <f t="shared" si="22"/>
        <v>900.72799999999995</v>
      </c>
      <c r="AI52" s="72">
        <f t="shared" si="22"/>
        <v>42149</v>
      </c>
      <c r="AJ52" s="72">
        <f t="shared" si="22"/>
        <v>4385</v>
      </c>
      <c r="AK52" s="72">
        <f t="shared" si="22"/>
        <v>516950</v>
      </c>
      <c r="AL52" s="72">
        <f>SUM(AL54:AL58)</f>
        <v>4895</v>
      </c>
      <c r="AM52" s="72">
        <f t="shared" ref="AM52:AU52" si="23">SUM(AM54:AM58)</f>
        <v>2582</v>
      </c>
      <c r="AN52" s="72">
        <f t="shared" si="23"/>
        <v>184.81800000000001</v>
      </c>
      <c r="AO52" s="72">
        <f t="shared" si="23"/>
        <v>5177</v>
      </c>
      <c r="AP52" s="72">
        <f t="shared" si="23"/>
        <v>220</v>
      </c>
      <c r="AQ52" s="72">
        <f t="shared" si="23"/>
        <v>26.954999999999998</v>
      </c>
      <c r="AR52" s="72">
        <f t="shared" si="23"/>
        <v>7568835</v>
      </c>
      <c r="AS52" s="72">
        <f t="shared" si="23"/>
        <v>6552949</v>
      </c>
      <c r="AT52" s="72">
        <f t="shared" si="23"/>
        <v>1793.8629999999998</v>
      </c>
      <c r="AU52" s="104">
        <f t="shared" si="23"/>
        <v>160183.01499999998</v>
      </c>
      <c r="AV52" s="73" t="s">
        <v>51</v>
      </c>
      <c r="AW52" s="73"/>
      <c r="AX52" s="73"/>
      <c r="AY52" s="6"/>
    </row>
    <row r="53" spans="1:51">
      <c r="A53" s="74"/>
      <c r="B53" s="75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6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104"/>
      <c r="AV53" s="73"/>
      <c r="AW53" s="73"/>
      <c r="AX53" s="73"/>
      <c r="AY53" s="6"/>
    </row>
    <row r="54" spans="1:51">
      <c r="A54" s="12" t="str">
        <f>VLOOKUP([1]ListOfRegions!A32,[1]ListOfRegions!A32:B106,2,0)</f>
        <v xml:space="preserve">  Κέρκυρας</v>
      </c>
      <c r="B54" s="54">
        <v>195968</v>
      </c>
      <c r="C54" s="35">
        <v>138495</v>
      </c>
      <c r="D54" s="35">
        <v>5673.24</v>
      </c>
      <c r="E54" s="33">
        <v>107827</v>
      </c>
      <c r="F54" s="33">
        <v>52500</v>
      </c>
      <c r="G54" s="33">
        <v>2104.9830000000002</v>
      </c>
      <c r="H54" s="33">
        <v>22918</v>
      </c>
      <c r="I54" s="33">
        <v>8342</v>
      </c>
      <c r="J54" s="33">
        <v>365.75799999999998</v>
      </c>
      <c r="K54" s="36">
        <v>58855</v>
      </c>
      <c r="L54" s="36">
        <v>12825</v>
      </c>
      <c r="M54" s="26">
        <v>1065.23</v>
      </c>
      <c r="N54" s="33">
        <v>59893</v>
      </c>
      <c r="O54" s="33">
        <v>5666</v>
      </c>
      <c r="P54" s="33">
        <v>916</v>
      </c>
      <c r="Q54" s="33">
        <v>20375</v>
      </c>
      <c r="R54" s="33">
        <v>4045</v>
      </c>
      <c r="S54" s="33">
        <v>262</v>
      </c>
      <c r="T54" s="39">
        <v>12613</v>
      </c>
      <c r="U54" s="33">
        <v>1618</v>
      </c>
      <c r="V54" s="33">
        <v>174</v>
      </c>
      <c r="W54" s="33">
        <v>7543</v>
      </c>
      <c r="X54" s="33">
        <v>620</v>
      </c>
      <c r="Y54" s="33">
        <v>110.67</v>
      </c>
      <c r="Z54" s="35">
        <v>46911</v>
      </c>
      <c r="AA54" s="35">
        <v>150</v>
      </c>
      <c r="AB54" s="35">
        <v>784.73</v>
      </c>
      <c r="AC54" s="35">
        <v>520</v>
      </c>
      <c r="AD54" s="21" t="s">
        <v>119</v>
      </c>
      <c r="AE54" s="35">
        <v>7.5</v>
      </c>
      <c r="AF54" s="36">
        <v>91534</v>
      </c>
      <c r="AG54" s="37">
        <v>37984</v>
      </c>
      <c r="AH54" s="30">
        <v>564.65</v>
      </c>
      <c r="AI54" s="41">
        <v>26150</v>
      </c>
      <c r="AJ54" s="41">
        <v>2883</v>
      </c>
      <c r="AK54" s="37">
        <v>360720</v>
      </c>
      <c r="AL54" s="35">
        <v>4886</v>
      </c>
      <c r="AM54" s="35">
        <v>2582</v>
      </c>
      <c r="AN54" s="35">
        <v>184.768</v>
      </c>
      <c r="AO54" s="35">
        <v>5027</v>
      </c>
      <c r="AP54" s="35">
        <v>120</v>
      </c>
      <c r="AQ54" s="35">
        <v>15.955</v>
      </c>
      <c r="AR54" s="35">
        <v>3857136</v>
      </c>
      <c r="AS54" s="35">
        <v>3492326</v>
      </c>
      <c r="AT54" s="35">
        <v>1159.5999999999999</v>
      </c>
      <c r="AU54" s="53">
        <v>73454.934999999998</v>
      </c>
      <c r="AV54" s="48" t="s">
        <v>52</v>
      </c>
      <c r="AW54" s="13"/>
      <c r="AX54" s="13"/>
      <c r="AY54" s="6"/>
    </row>
    <row r="55" spans="1:51">
      <c r="A55" s="12" t="str">
        <f>VLOOKUP([1]ListOfRegions!A33,[1]ListOfRegions!A33:B107,2,0)</f>
        <v xml:space="preserve">  Ζακύνθου</v>
      </c>
      <c r="B55" s="54">
        <v>25838</v>
      </c>
      <c r="C55" s="35">
        <v>15685</v>
      </c>
      <c r="D55" s="35">
        <v>973.25</v>
      </c>
      <c r="E55" s="33">
        <v>49873</v>
      </c>
      <c r="F55" s="33">
        <v>35260</v>
      </c>
      <c r="G55" s="33">
        <v>1853.2449999999999</v>
      </c>
      <c r="H55" s="33">
        <v>3089</v>
      </c>
      <c r="I55" s="33">
        <v>940</v>
      </c>
      <c r="J55" s="33">
        <v>79.56</v>
      </c>
      <c r="K55" s="36">
        <v>2525</v>
      </c>
      <c r="L55" s="36">
        <v>50</v>
      </c>
      <c r="M55" s="26">
        <v>49.06</v>
      </c>
      <c r="N55" s="33">
        <v>13055</v>
      </c>
      <c r="O55" s="33">
        <v>70</v>
      </c>
      <c r="P55" s="33">
        <v>263</v>
      </c>
      <c r="Q55" s="33">
        <v>3069</v>
      </c>
      <c r="R55" s="33">
        <v>175</v>
      </c>
      <c r="S55" s="33">
        <v>59</v>
      </c>
      <c r="T55" s="39">
        <v>3404</v>
      </c>
      <c r="U55" s="33">
        <v>300</v>
      </c>
      <c r="V55" s="33">
        <v>130</v>
      </c>
      <c r="W55" s="33">
        <v>1690</v>
      </c>
      <c r="X55" s="33">
        <v>40</v>
      </c>
      <c r="Y55" s="33">
        <v>32.085000000000001</v>
      </c>
      <c r="Z55" s="35">
        <v>6968</v>
      </c>
      <c r="AA55" s="35">
        <v>610</v>
      </c>
      <c r="AB55" s="35">
        <v>170.91</v>
      </c>
      <c r="AC55" s="35">
        <v>80</v>
      </c>
      <c r="AD55" s="21" t="s">
        <v>119</v>
      </c>
      <c r="AE55" s="35">
        <v>2.34</v>
      </c>
      <c r="AF55" s="36">
        <v>8505</v>
      </c>
      <c r="AG55" s="37">
        <v>760</v>
      </c>
      <c r="AH55" s="30">
        <v>94.682000000000002</v>
      </c>
      <c r="AI55" s="41">
        <v>7826</v>
      </c>
      <c r="AJ55" s="41">
        <v>373</v>
      </c>
      <c r="AK55" s="37">
        <v>89720</v>
      </c>
      <c r="AL55" s="21" t="s">
        <v>119</v>
      </c>
      <c r="AM55" s="21" t="s">
        <v>119</v>
      </c>
      <c r="AN55" s="21" t="s">
        <v>119</v>
      </c>
      <c r="AO55" s="35">
        <v>100</v>
      </c>
      <c r="AP55" s="35">
        <v>100</v>
      </c>
      <c r="AQ55" s="35">
        <v>10</v>
      </c>
      <c r="AR55" s="35">
        <v>1566784</v>
      </c>
      <c r="AS55" s="35">
        <v>1397698</v>
      </c>
      <c r="AT55" s="35">
        <v>566.46799999999996</v>
      </c>
      <c r="AU55" s="53">
        <v>78678</v>
      </c>
      <c r="AV55" s="48" t="s">
        <v>53</v>
      </c>
      <c r="AW55" s="13"/>
      <c r="AX55" s="13"/>
      <c r="AY55" s="6"/>
    </row>
    <row r="56" spans="1:51">
      <c r="A56" s="12" t="str">
        <f>VLOOKUP([1]ListOfRegions!A34,[1]ListOfRegions!A34:B108,2,0)</f>
        <v xml:space="preserve">  Ιθάκης</v>
      </c>
      <c r="B56" s="54">
        <v>1702</v>
      </c>
      <c r="C56" s="35">
        <v>600</v>
      </c>
      <c r="D56" s="35">
        <v>19.18</v>
      </c>
      <c r="E56" s="33">
        <v>1511</v>
      </c>
      <c r="F56" s="33">
        <v>26</v>
      </c>
      <c r="G56" s="33">
        <v>18.035</v>
      </c>
      <c r="H56" s="33">
        <v>346</v>
      </c>
      <c r="I56" s="40"/>
      <c r="J56" s="33">
        <v>2.46</v>
      </c>
      <c r="K56" s="36">
        <v>266</v>
      </c>
      <c r="L56" s="21" t="s">
        <v>119</v>
      </c>
      <c r="M56" s="26">
        <v>1.476</v>
      </c>
      <c r="N56" s="33">
        <v>6330</v>
      </c>
      <c r="O56" s="33">
        <v>100</v>
      </c>
      <c r="P56" s="33">
        <v>61</v>
      </c>
      <c r="Q56" s="33">
        <v>305</v>
      </c>
      <c r="R56" s="21" t="s">
        <v>119</v>
      </c>
      <c r="S56" s="33">
        <v>2</v>
      </c>
      <c r="T56" s="39">
        <v>308</v>
      </c>
      <c r="U56" s="40"/>
      <c r="V56" s="33">
        <v>1</v>
      </c>
      <c r="W56" s="21" t="s">
        <v>119</v>
      </c>
      <c r="X56" s="21" t="s">
        <v>119</v>
      </c>
      <c r="Y56" s="33">
        <v>0</v>
      </c>
      <c r="Z56" s="35">
        <v>4300</v>
      </c>
      <c r="AA56" s="21" t="s">
        <v>119</v>
      </c>
      <c r="AB56" s="35">
        <v>4.6500000000000004</v>
      </c>
      <c r="AC56" s="21" t="s">
        <v>119</v>
      </c>
      <c r="AD56" s="21" t="s">
        <v>119</v>
      </c>
      <c r="AE56" s="35">
        <v>0</v>
      </c>
      <c r="AF56" s="36">
        <v>4130</v>
      </c>
      <c r="AG56" s="37">
        <v>270</v>
      </c>
      <c r="AH56" s="30">
        <v>12.64</v>
      </c>
      <c r="AI56" s="41">
        <v>1215</v>
      </c>
      <c r="AJ56" s="41">
        <v>300</v>
      </c>
      <c r="AK56" s="37">
        <v>3350</v>
      </c>
      <c r="AL56" s="22">
        <v>9</v>
      </c>
      <c r="AM56" s="21" t="s">
        <v>119</v>
      </c>
      <c r="AN56" s="22">
        <v>0.05</v>
      </c>
      <c r="AO56" s="21" t="s">
        <v>119</v>
      </c>
      <c r="AP56" s="21" t="s">
        <v>119</v>
      </c>
      <c r="AQ56" s="21" t="s">
        <v>119</v>
      </c>
      <c r="AR56" s="35">
        <v>117470</v>
      </c>
      <c r="AS56" s="35">
        <v>98595</v>
      </c>
      <c r="AT56" s="35">
        <v>0.55500000000000005</v>
      </c>
      <c r="AU56" s="53">
        <v>261</v>
      </c>
      <c r="AV56" s="48" t="s">
        <v>54</v>
      </c>
      <c r="AW56" s="13"/>
      <c r="AX56" s="13"/>
      <c r="AY56" s="6"/>
    </row>
    <row r="57" spans="1:51">
      <c r="A57" s="12" t="str">
        <f>VLOOKUP([1]ListOfRegions!A35,[1]ListOfRegions!A35:B109,2,0)</f>
        <v xml:space="preserve">  Κεφαλληνίας</v>
      </c>
      <c r="B57" s="54">
        <v>25946</v>
      </c>
      <c r="C57" s="35">
        <v>14226</v>
      </c>
      <c r="D57" s="35">
        <v>384.64400000000001</v>
      </c>
      <c r="E57" s="33">
        <v>30377</v>
      </c>
      <c r="F57" s="33">
        <v>17373</v>
      </c>
      <c r="G57" s="33">
        <v>456.57</v>
      </c>
      <c r="H57" s="33">
        <v>8416</v>
      </c>
      <c r="I57" s="33">
        <v>3642</v>
      </c>
      <c r="J57" s="33">
        <v>116.52</v>
      </c>
      <c r="K57" s="36">
        <v>3075</v>
      </c>
      <c r="L57" s="36">
        <v>280</v>
      </c>
      <c r="M57" s="26">
        <v>33.75</v>
      </c>
      <c r="N57" s="33">
        <v>20075</v>
      </c>
      <c r="O57" s="33">
        <v>1927</v>
      </c>
      <c r="P57" s="33">
        <v>105</v>
      </c>
      <c r="Q57" s="33">
        <v>1421</v>
      </c>
      <c r="R57" s="33">
        <v>270</v>
      </c>
      <c r="S57" s="33">
        <v>17</v>
      </c>
      <c r="T57" s="39">
        <v>4308</v>
      </c>
      <c r="U57" s="33">
        <v>220</v>
      </c>
      <c r="V57" s="33">
        <v>44</v>
      </c>
      <c r="W57" s="33">
        <v>2223</v>
      </c>
      <c r="X57" s="33">
        <v>925</v>
      </c>
      <c r="Y57" s="33">
        <v>19.05</v>
      </c>
      <c r="Z57" s="35">
        <v>5917</v>
      </c>
      <c r="AA57" s="35">
        <v>480</v>
      </c>
      <c r="AB57" s="35">
        <v>56.28</v>
      </c>
      <c r="AC57" s="35">
        <v>470</v>
      </c>
      <c r="AD57" s="35">
        <v>120</v>
      </c>
      <c r="AE57" s="35">
        <v>4</v>
      </c>
      <c r="AF57" s="36">
        <v>31376</v>
      </c>
      <c r="AG57" s="37">
        <v>9941</v>
      </c>
      <c r="AH57" s="30">
        <v>158.13999999999999</v>
      </c>
      <c r="AI57" s="41">
        <v>4670</v>
      </c>
      <c r="AJ57" s="41">
        <v>809</v>
      </c>
      <c r="AK57" s="37">
        <v>45760</v>
      </c>
      <c r="AL57" s="22" t="s">
        <v>119</v>
      </c>
      <c r="AM57" s="21" t="s">
        <v>119</v>
      </c>
      <c r="AN57" s="22" t="s">
        <v>119</v>
      </c>
      <c r="AO57" s="35">
        <v>50</v>
      </c>
      <c r="AP57" s="21" t="s">
        <v>119</v>
      </c>
      <c r="AQ57" s="35">
        <v>1</v>
      </c>
      <c r="AR57" s="35">
        <v>744440</v>
      </c>
      <c r="AS57" s="35">
        <v>522140</v>
      </c>
      <c r="AT57" s="35">
        <v>47.34</v>
      </c>
      <c r="AU57" s="53">
        <v>7333.08</v>
      </c>
      <c r="AV57" s="48" t="s">
        <v>55</v>
      </c>
      <c r="AW57" s="13"/>
      <c r="AX57" s="13"/>
      <c r="AY57" s="6"/>
    </row>
    <row r="58" spans="1:51">
      <c r="A58" s="12" t="str">
        <f>VLOOKUP([1]ListOfRegions!A36,[1]ListOfRegions!A36:B110,2,0)</f>
        <v xml:space="preserve">  Λευκάδας</v>
      </c>
      <c r="B58" s="54">
        <v>15495</v>
      </c>
      <c r="C58" s="35">
        <v>9620</v>
      </c>
      <c r="D58" s="35">
        <v>111.15</v>
      </c>
      <c r="E58" s="33">
        <v>39571</v>
      </c>
      <c r="F58" s="33">
        <v>31406</v>
      </c>
      <c r="G58" s="33">
        <v>348.87</v>
      </c>
      <c r="H58" s="33">
        <v>2805</v>
      </c>
      <c r="I58" s="33">
        <v>970</v>
      </c>
      <c r="J58" s="33">
        <v>11.531000000000001</v>
      </c>
      <c r="K58" s="36">
        <v>2884</v>
      </c>
      <c r="L58" s="36">
        <v>140</v>
      </c>
      <c r="M58" s="26">
        <v>23.26</v>
      </c>
      <c r="N58" s="33">
        <v>17200</v>
      </c>
      <c r="O58" s="33">
        <v>280</v>
      </c>
      <c r="P58" s="33">
        <v>86</v>
      </c>
      <c r="Q58" s="33">
        <v>670</v>
      </c>
      <c r="R58" s="21" t="s">
        <v>119</v>
      </c>
      <c r="S58" s="33">
        <v>4</v>
      </c>
      <c r="T58" s="39">
        <v>1054</v>
      </c>
      <c r="U58" s="33">
        <v>125</v>
      </c>
      <c r="V58" s="33">
        <v>14</v>
      </c>
      <c r="W58" s="33">
        <v>63</v>
      </c>
      <c r="X58" s="40"/>
      <c r="Y58" s="33">
        <v>1.51</v>
      </c>
      <c r="Z58" s="35">
        <v>4325</v>
      </c>
      <c r="AA58" s="21" t="s">
        <v>119</v>
      </c>
      <c r="AB58" s="35">
        <v>22.84</v>
      </c>
      <c r="AC58" s="35">
        <v>5</v>
      </c>
      <c r="AD58" s="21" t="s">
        <v>119</v>
      </c>
      <c r="AE58" s="35">
        <v>0.01</v>
      </c>
      <c r="AF58" s="36">
        <v>23505</v>
      </c>
      <c r="AG58" s="37">
        <v>4325</v>
      </c>
      <c r="AH58" s="30">
        <v>70.616</v>
      </c>
      <c r="AI58" s="41">
        <v>2288</v>
      </c>
      <c r="AJ58" s="41">
        <v>20</v>
      </c>
      <c r="AK58" s="37">
        <v>17400</v>
      </c>
      <c r="AL58" s="21" t="s">
        <v>119</v>
      </c>
      <c r="AM58" s="21" t="s">
        <v>119</v>
      </c>
      <c r="AN58" s="21" t="s">
        <v>119</v>
      </c>
      <c r="AO58" s="21" t="s">
        <v>119</v>
      </c>
      <c r="AP58" s="21" t="s">
        <v>119</v>
      </c>
      <c r="AQ58" s="21" t="s">
        <v>119</v>
      </c>
      <c r="AR58" s="35">
        <v>1283005</v>
      </c>
      <c r="AS58" s="35">
        <v>1042190</v>
      </c>
      <c r="AT58" s="35">
        <v>19.899999999999999</v>
      </c>
      <c r="AU58" s="53">
        <v>456</v>
      </c>
      <c r="AV58" s="48" t="s">
        <v>56</v>
      </c>
      <c r="AW58" s="13"/>
      <c r="AX58" s="13"/>
      <c r="AY58" s="6"/>
    </row>
    <row r="59" spans="1:51">
      <c r="A59" s="74" t="s">
        <v>57</v>
      </c>
      <c r="B59" s="75">
        <f t="shared" ref="B59:J59" si="24">SUM(B61:B63)</f>
        <v>2445850</v>
      </c>
      <c r="C59" s="72">
        <f t="shared" si="24"/>
        <v>2207679</v>
      </c>
      <c r="D59" s="72">
        <f t="shared" si="24"/>
        <v>83379.877000000008</v>
      </c>
      <c r="E59" s="72">
        <f t="shared" si="24"/>
        <v>1658428</v>
      </c>
      <c r="F59" s="72">
        <f t="shared" si="24"/>
        <v>1396306</v>
      </c>
      <c r="G59" s="72">
        <f t="shared" si="24"/>
        <v>29591.945999999996</v>
      </c>
      <c r="H59" s="72">
        <f t="shared" si="24"/>
        <v>415424</v>
      </c>
      <c r="I59" s="72">
        <f t="shared" si="24"/>
        <v>341246</v>
      </c>
      <c r="J59" s="72">
        <f t="shared" si="24"/>
        <v>13939.947</v>
      </c>
      <c r="K59" s="72">
        <f>SUM(K61:K63)</f>
        <v>107337</v>
      </c>
      <c r="L59" s="72">
        <f>SUM(L61:L63)</f>
        <v>42990</v>
      </c>
      <c r="M59" s="72">
        <f>SUM(M61:M63)</f>
        <v>2080.7080000000001</v>
      </c>
      <c r="N59" s="72">
        <f>SUM(N61:N63)</f>
        <v>282307</v>
      </c>
      <c r="O59" s="72">
        <f t="shared" ref="O59:Y59" si="25">SUM(O61:O63)</f>
        <v>78102</v>
      </c>
      <c r="P59" s="72">
        <f t="shared" si="25"/>
        <v>3886</v>
      </c>
      <c r="Q59" s="72">
        <f t="shared" si="25"/>
        <v>70827</v>
      </c>
      <c r="R59" s="72">
        <f t="shared" si="25"/>
        <v>38875</v>
      </c>
      <c r="S59" s="72">
        <f t="shared" si="25"/>
        <v>1804.1079999999999</v>
      </c>
      <c r="T59" s="76">
        <f t="shared" si="25"/>
        <v>43395</v>
      </c>
      <c r="U59" s="72">
        <f t="shared" si="25"/>
        <v>20918</v>
      </c>
      <c r="V59" s="72">
        <f t="shared" si="25"/>
        <v>1229</v>
      </c>
      <c r="W59" s="72">
        <f t="shared" si="25"/>
        <v>106007</v>
      </c>
      <c r="X59" s="72">
        <f t="shared" si="25"/>
        <v>49964</v>
      </c>
      <c r="Y59" s="72">
        <f t="shared" si="25"/>
        <v>1641.1759999999999</v>
      </c>
      <c r="Z59" s="72">
        <f>SUM(Z61:Z63)</f>
        <v>68880</v>
      </c>
      <c r="AA59" s="72">
        <f t="shared" ref="AA59:AK59" si="26">SUM(AA61:AA63)</f>
        <v>1490</v>
      </c>
      <c r="AB59" s="72">
        <f t="shared" si="26"/>
        <v>1279.7819999999999</v>
      </c>
      <c r="AC59" s="72">
        <f t="shared" si="26"/>
        <v>4403</v>
      </c>
      <c r="AD59" s="72">
        <f t="shared" si="26"/>
        <v>0</v>
      </c>
      <c r="AE59" s="72">
        <f t="shared" si="26"/>
        <v>70.639999999999986</v>
      </c>
      <c r="AF59" s="72">
        <f t="shared" si="26"/>
        <v>290496</v>
      </c>
      <c r="AG59" s="72">
        <f t="shared" si="26"/>
        <v>106932</v>
      </c>
      <c r="AH59" s="72">
        <f t="shared" si="26"/>
        <v>2787.7719999999999</v>
      </c>
      <c r="AI59" s="72">
        <f t="shared" si="26"/>
        <v>321488</v>
      </c>
      <c r="AJ59" s="72">
        <f t="shared" si="26"/>
        <v>128869</v>
      </c>
      <c r="AK59" s="72">
        <f t="shared" si="26"/>
        <v>3340392</v>
      </c>
      <c r="AL59" s="72">
        <f>SUM(AL61:AL63)</f>
        <v>25807</v>
      </c>
      <c r="AM59" s="72">
        <f t="shared" ref="AM59:AU59" si="27">SUM(AM61:AM63)</f>
        <v>9693</v>
      </c>
      <c r="AN59" s="72">
        <f t="shared" si="27"/>
        <v>465.22</v>
      </c>
      <c r="AO59" s="72">
        <f t="shared" si="27"/>
        <v>465</v>
      </c>
      <c r="AP59" s="72">
        <f t="shared" si="27"/>
        <v>0</v>
      </c>
      <c r="AQ59" s="72">
        <f t="shared" si="27"/>
        <v>9.4600000000000009</v>
      </c>
      <c r="AR59" s="72">
        <f t="shared" si="27"/>
        <v>15539323</v>
      </c>
      <c r="AS59" s="72">
        <f t="shared" si="27"/>
        <v>11354108</v>
      </c>
      <c r="AT59" s="72">
        <f t="shared" si="27"/>
        <v>38009.248999999996</v>
      </c>
      <c r="AU59" s="104">
        <f t="shared" si="27"/>
        <v>153918.696</v>
      </c>
      <c r="AV59" s="73" t="s">
        <v>58</v>
      </c>
      <c r="AW59" s="73"/>
      <c r="AX59" s="73"/>
      <c r="AY59" s="6"/>
    </row>
    <row r="60" spans="1:51">
      <c r="A60" s="74"/>
      <c r="B60" s="75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6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104"/>
      <c r="AV60" s="73"/>
      <c r="AW60" s="73"/>
      <c r="AX60" s="73"/>
      <c r="AY60" s="6"/>
    </row>
    <row r="61" spans="1:51">
      <c r="A61" s="12" t="str">
        <f>VLOOKUP([1]ListOfRegions!A37,[1]ListOfRegions!A37:B111,2,0)</f>
        <v xml:space="preserve">  Αχαϊας</v>
      </c>
      <c r="B61" s="54">
        <v>259886</v>
      </c>
      <c r="C61" s="35">
        <v>160917</v>
      </c>
      <c r="D61" s="35">
        <v>7941.9</v>
      </c>
      <c r="E61" s="33">
        <v>1120440</v>
      </c>
      <c r="F61" s="33">
        <v>959021</v>
      </c>
      <c r="G61" s="33">
        <v>14728.4</v>
      </c>
      <c r="H61" s="33">
        <v>43677</v>
      </c>
      <c r="I61" s="33">
        <v>23865</v>
      </c>
      <c r="J61" s="33">
        <v>1312.35</v>
      </c>
      <c r="K61" s="36">
        <v>57383</v>
      </c>
      <c r="L61" s="36">
        <v>37332</v>
      </c>
      <c r="M61" s="28">
        <v>1257.49</v>
      </c>
      <c r="N61" s="33">
        <v>72006</v>
      </c>
      <c r="O61" s="33">
        <v>16920</v>
      </c>
      <c r="P61" s="33">
        <v>1353</v>
      </c>
      <c r="Q61" s="33">
        <v>21977</v>
      </c>
      <c r="R61" s="33">
        <v>15215</v>
      </c>
      <c r="S61" s="33">
        <v>620.07499999999993</v>
      </c>
      <c r="T61" s="39">
        <v>17711</v>
      </c>
      <c r="U61" s="33">
        <v>10310</v>
      </c>
      <c r="V61" s="33">
        <v>494</v>
      </c>
      <c r="W61" s="33">
        <v>71658</v>
      </c>
      <c r="X61" s="33">
        <v>45555</v>
      </c>
      <c r="Y61" s="33">
        <v>986.23500000000001</v>
      </c>
      <c r="Z61" s="35">
        <v>15558</v>
      </c>
      <c r="AA61" s="35">
        <v>1250</v>
      </c>
      <c r="AB61" s="35">
        <v>327.58999999999997</v>
      </c>
      <c r="AC61" s="35">
        <v>1546</v>
      </c>
      <c r="AD61" s="21" t="s">
        <v>119</v>
      </c>
      <c r="AE61" s="35">
        <v>21.13</v>
      </c>
      <c r="AF61" s="36">
        <v>114473</v>
      </c>
      <c r="AG61" s="37">
        <v>44955</v>
      </c>
      <c r="AH61" s="30">
        <v>1122.55</v>
      </c>
      <c r="AI61" s="41">
        <v>138837</v>
      </c>
      <c r="AJ61" s="41">
        <v>56329</v>
      </c>
      <c r="AK61" s="37">
        <v>1813075</v>
      </c>
      <c r="AL61" s="35">
        <v>1820</v>
      </c>
      <c r="AM61" s="35">
        <v>800</v>
      </c>
      <c r="AN61" s="35">
        <v>42.1</v>
      </c>
      <c r="AO61" s="22">
        <v>35</v>
      </c>
      <c r="AP61" s="21" t="s">
        <v>119</v>
      </c>
      <c r="AQ61" s="21" t="s">
        <v>119</v>
      </c>
      <c r="AR61" s="35">
        <v>3213765</v>
      </c>
      <c r="AS61" s="35">
        <v>1905658</v>
      </c>
      <c r="AT61" s="35">
        <v>1710.3150000000001</v>
      </c>
      <c r="AU61" s="53">
        <v>43740.51</v>
      </c>
      <c r="AV61" s="48" t="s">
        <v>59</v>
      </c>
      <c r="AW61" s="13"/>
      <c r="AX61" s="13"/>
      <c r="AY61" s="6"/>
    </row>
    <row r="62" spans="1:51">
      <c r="A62" s="12" t="str">
        <f>VLOOKUP([1]ListOfRegions!A38,[1]ListOfRegions!A38:B112,2,0)</f>
        <v xml:space="preserve">  Αιτωλ/νανίας</v>
      </c>
      <c r="B62" s="54">
        <v>862250</v>
      </c>
      <c r="C62" s="35">
        <v>814596</v>
      </c>
      <c r="D62" s="35">
        <v>31141.014999999999</v>
      </c>
      <c r="E62" s="33">
        <v>147488</v>
      </c>
      <c r="F62" s="33">
        <v>109361</v>
      </c>
      <c r="G62" s="33">
        <v>2205.79</v>
      </c>
      <c r="H62" s="33">
        <v>161809</v>
      </c>
      <c r="I62" s="33">
        <v>143512</v>
      </c>
      <c r="J62" s="33">
        <v>4671.49</v>
      </c>
      <c r="K62" s="36">
        <v>33533</v>
      </c>
      <c r="L62" s="36">
        <v>4278</v>
      </c>
      <c r="M62" s="28">
        <v>532.22</v>
      </c>
      <c r="N62" s="33">
        <v>138702</v>
      </c>
      <c r="O62" s="33">
        <v>56557</v>
      </c>
      <c r="P62" s="33">
        <v>1528</v>
      </c>
      <c r="Q62" s="33">
        <v>17444</v>
      </c>
      <c r="R62" s="33">
        <v>4945</v>
      </c>
      <c r="S62" s="33">
        <v>408.005</v>
      </c>
      <c r="T62" s="39">
        <v>10367</v>
      </c>
      <c r="U62" s="33">
        <v>2880</v>
      </c>
      <c r="V62" s="33">
        <v>304</v>
      </c>
      <c r="W62" s="33">
        <v>17092</v>
      </c>
      <c r="X62" s="33">
        <v>949</v>
      </c>
      <c r="Y62" s="33">
        <v>280.08</v>
      </c>
      <c r="Z62" s="35">
        <v>26215</v>
      </c>
      <c r="AA62" s="35">
        <v>240</v>
      </c>
      <c r="AB62" s="35">
        <v>484.41199999999998</v>
      </c>
      <c r="AC62" s="35">
        <v>199</v>
      </c>
      <c r="AD62" s="21" t="s">
        <v>119</v>
      </c>
      <c r="AE62" s="35">
        <v>12</v>
      </c>
      <c r="AF62" s="36">
        <v>122183</v>
      </c>
      <c r="AG62" s="37">
        <v>44052</v>
      </c>
      <c r="AH62" s="30">
        <v>1100.885</v>
      </c>
      <c r="AI62" s="41">
        <v>121144</v>
      </c>
      <c r="AJ62" s="41">
        <v>55025</v>
      </c>
      <c r="AK62" s="37">
        <v>928205</v>
      </c>
      <c r="AL62" s="35">
        <v>22587</v>
      </c>
      <c r="AM62" s="35">
        <v>7653</v>
      </c>
      <c r="AN62" s="35">
        <v>381.12</v>
      </c>
      <c r="AO62" s="21" t="s">
        <v>119</v>
      </c>
      <c r="AP62" s="21" t="s">
        <v>119</v>
      </c>
      <c r="AQ62" s="21" t="s">
        <v>119</v>
      </c>
      <c r="AR62" s="35">
        <v>5912816</v>
      </c>
      <c r="AS62" s="35">
        <v>4442970</v>
      </c>
      <c r="AT62" s="35">
        <v>27037.352999999999</v>
      </c>
      <c r="AU62" s="53">
        <v>18792.573</v>
      </c>
      <c r="AV62" s="48" t="s">
        <v>60</v>
      </c>
      <c r="AW62" s="13"/>
      <c r="AX62" s="13"/>
      <c r="AY62" s="6"/>
    </row>
    <row r="63" spans="1:51">
      <c r="A63" s="12" t="str">
        <f>VLOOKUP([1]ListOfRegions!A39,[1]ListOfRegions!A39:B113,2,0)</f>
        <v xml:space="preserve">  Ηλείας</v>
      </c>
      <c r="B63" s="54">
        <v>1323714</v>
      </c>
      <c r="C63" s="35">
        <v>1232166</v>
      </c>
      <c r="D63" s="35">
        <v>44296.962</v>
      </c>
      <c r="E63" s="33">
        <v>390500</v>
      </c>
      <c r="F63" s="33">
        <v>327924</v>
      </c>
      <c r="G63" s="33">
        <v>12657.755999999999</v>
      </c>
      <c r="H63" s="33">
        <v>209938</v>
      </c>
      <c r="I63" s="33">
        <v>173869</v>
      </c>
      <c r="J63" s="33">
        <v>7956.107</v>
      </c>
      <c r="K63" s="36">
        <v>16421</v>
      </c>
      <c r="L63" s="36">
        <v>1380</v>
      </c>
      <c r="M63" s="28">
        <v>290.99799999999999</v>
      </c>
      <c r="N63" s="33">
        <v>71599</v>
      </c>
      <c r="O63" s="33">
        <v>4625</v>
      </c>
      <c r="P63" s="33">
        <v>1005</v>
      </c>
      <c r="Q63" s="33">
        <v>31406</v>
      </c>
      <c r="R63" s="33">
        <v>18715</v>
      </c>
      <c r="S63" s="33">
        <v>776.02800000000002</v>
      </c>
      <c r="T63" s="39">
        <v>15317</v>
      </c>
      <c r="U63" s="33">
        <v>7728</v>
      </c>
      <c r="V63" s="33">
        <v>431</v>
      </c>
      <c r="W63" s="33">
        <v>17257</v>
      </c>
      <c r="X63" s="33">
        <v>3460</v>
      </c>
      <c r="Y63" s="33">
        <v>374.86099999999999</v>
      </c>
      <c r="Z63" s="35">
        <v>27107</v>
      </c>
      <c r="AA63" s="21" t="s">
        <v>119</v>
      </c>
      <c r="AB63" s="35">
        <v>467.78</v>
      </c>
      <c r="AC63" s="35">
        <v>2658</v>
      </c>
      <c r="AD63" s="21" t="s">
        <v>119</v>
      </c>
      <c r="AE63" s="35">
        <v>37.51</v>
      </c>
      <c r="AF63" s="36">
        <v>53840</v>
      </c>
      <c r="AG63" s="37">
        <v>17925</v>
      </c>
      <c r="AH63" s="30">
        <v>564.33699999999999</v>
      </c>
      <c r="AI63" s="41">
        <v>61507</v>
      </c>
      <c r="AJ63" s="41">
        <v>17515</v>
      </c>
      <c r="AK63" s="37">
        <v>599112</v>
      </c>
      <c r="AL63" s="35">
        <v>1400</v>
      </c>
      <c r="AM63" s="35">
        <v>1240</v>
      </c>
      <c r="AN63" s="35">
        <v>42</v>
      </c>
      <c r="AO63" s="35">
        <v>430</v>
      </c>
      <c r="AP63" s="21" t="s">
        <v>119</v>
      </c>
      <c r="AQ63" s="35">
        <v>9.4600000000000009</v>
      </c>
      <c r="AR63" s="35">
        <v>6412742</v>
      </c>
      <c r="AS63" s="35">
        <v>5005480</v>
      </c>
      <c r="AT63" s="35">
        <v>9261.5810000000001</v>
      </c>
      <c r="AU63" s="53">
        <v>91385.612999999998</v>
      </c>
      <c r="AV63" s="48" t="s">
        <v>61</v>
      </c>
      <c r="AW63" s="13"/>
      <c r="AX63" s="13"/>
      <c r="AY63" s="6"/>
    </row>
    <row r="64" spans="1:51">
      <c r="A64" s="74" t="s">
        <v>62</v>
      </c>
      <c r="B64" s="75">
        <f t="shared" ref="B64:J64" si="28">SUM(B66:B70)</f>
        <v>9391876</v>
      </c>
      <c r="C64" s="72">
        <f t="shared" si="28"/>
        <v>9266739</v>
      </c>
      <c r="D64" s="72">
        <f t="shared" si="28"/>
        <v>513529.32300000003</v>
      </c>
      <c r="E64" s="72">
        <f t="shared" si="28"/>
        <v>1112804</v>
      </c>
      <c r="F64" s="72">
        <f t="shared" si="28"/>
        <v>961341</v>
      </c>
      <c r="G64" s="72">
        <f t="shared" si="28"/>
        <v>17329.396000000001</v>
      </c>
      <c r="H64" s="72">
        <f t="shared" si="28"/>
        <v>1502319</v>
      </c>
      <c r="I64" s="72">
        <f t="shared" si="28"/>
        <v>1462190</v>
      </c>
      <c r="J64" s="72">
        <f t="shared" si="28"/>
        <v>66263.191000000006</v>
      </c>
      <c r="K64" s="72">
        <f>SUM(K66:K70)</f>
        <v>396253</v>
      </c>
      <c r="L64" s="72">
        <f>SUM(L66:L70)</f>
        <v>359048</v>
      </c>
      <c r="M64" s="72">
        <f>SUM(M66:M70)</f>
        <v>14314.475</v>
      </c>
      <c r="N64" s="72">
        <f>SUM(N66:N70)</f>
        <v>309773</v>
      </c>
      <c r="O64" s="72">
        <f t="shared" ref="O64:Y64" si="29">SUM(O66:O70)</f>
        <v>134083</v>
      </c>
      <c r="P64" s="72">
        <f t="shared" si="29"/>
        <v>7331</v>
      </c>
      <c r="Q64" s="72">
        <f t="shared" si="29"/>
        <v>82853</v>
      </c>
      <c r="R64" s="72">
        <f t="shared" si="29"/>
        <v>70914</v>
      </c>
      <c r="S64" s="72">
        <f t="shared" si="29"/>
        <v>2702.7689999999998</v>
      </c>
      <c r="T64" s="76">
        <f t="shared" si="29"/>
        <v>1167785</v>
      </c>
      <c r="U64" s="72">
        <f t="shared" si="29"/>
        <v>1124302</v>
      </c>
      <c r="V64" s="72">
        <f t="shared" si="29"/>
        <v>38547</v>
      </c>
      <c r="W64" s="72">
        <f t="shared" si="29"/>
        <v>93959</v>
      </c>
      <c r="X64" s="72">
        <f t="shared" si="29"/>
        <v>63605</v>
      </c>
      <c r="Y64" s="72">
        <f t="shared" si="29"/>
        <v>2453.9689999999996</v>
      </c>
      <c r="Z64" s="72">
        <f>SUM(Z66:Z70)</f>
        <v>84269</v>
      </c>
      <c r="AA64" s="72">
        <f t="shared" ref="AA64:AK64" si="30">SUM(AA66:AA70)</f>
        <v>11602</v>
      </c>
      <c r="AB64" s="72">
        <f t="shared" si="30"/>
        <v>1420.4540000000002</v>
      </c>
      <c r="AC64" s="72">
        <f t="shared" si="30"/>
        <v>670509</v>
      </c>
      <c r="AD64" s="72">
        <f t="shared" si="30"/>
        <v>565251</v>
      </c>
      <c r="AE64" s="72">
        <f t="shared" si="30"/>
        <v>7594.4049999999997</v>
      </c>
      <c r="AF64" s="72">
        <f t="shared" si="30"/>
        <v>248324</v>
      </c>
      <c r="AG64" s="72">
        <f t="shared" si="30"/>
        <v>126169</v>
      </c>
      <c r="AH64" s="72">
        <f t="shared" si="30"/>
        <v>1520.1469999999999</v>
      </c>
      <c r="AI64" s="72">
        <f t="shared" si="30"/>
        <v>424441</v>
      </c>
      <c r="AJ64" s="72">
        <f t="shared" si="30"/>
        <v>226438</v>
      </c>
      <c r="AK64" s="72">
        <f t="shared" si="30"/>
        <v>2792023</v>
      </c>
      <c r="AL64" s="72">
        <f>SUM(AL66:AL70)</f>
        <v>282722</v>
      </c>
      <c r="AM64" s="72">
        <f t="shared" ref="AM64:AU64" si="31">SUM(AM66:AM70)</f>
        <v>216565</v>
      </c>
      <c r="AN64" s="72">
        <f t="shared" si="31"/>
        <v>5656.17</v>
      </c>
      <c r="AO64" s="72">
        <f t="shared" si="31"/>
        <v>1896</v>
      </c>
      <c r="AP64" s="72">
        <f t="shared" si="31"/>
        <v>555</v>
      </c>
      <c r="AQ64" s="72">
        <f t="shared" si="31"/>
        <v>37</v>
      </c>
      <c r="AR64" s="72">
        <f t="shared" si="31"/>
        <v>36930075</v>
      </c>
      <c r="AS64" s="72">
        <f t="shared" si="31"/>
        <v>32844279</v>
      </c>
      <c r="AT64" s="72">
        <f t="shared" si="31"/>
        <v>27400.699999999997</v>
      </c>
      <c r="AU64" s="104">
        <f t="shared" si="31"/>
        <v>623344.19000000006</v>
      </c>
      <c r="AV64" s="73" t="s">
        <v>63</v>
      </c>
      <c r="AW64" s="73"/>
      <c r="AX64" s="73"/>
      <c r="AY64" s="6"/>
    </row>
    <row r="65" spans="1:51">
      <c r="A65" s="74"/>
      <c r="B65" s="75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6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104"/>
      <c r="AV65" s="73"/>
      <c r="AW65" s="73"/>
      <c r="AX65" s="73"/>
      <c r="AY65" s="6"/>
    </row>
    <row r="66" spans="1:51">
      <c r="A66" s="12" t="str">
        <f>VLOOKUP([1]ListOfRegions!A40,[1]ListOfRegions!A40:B114,2,0)</f>
        <v xml:space="preserve">  Αρκαδίας</v>
      </c>
      <c r="B66" s="54">
        <v>46264</v>
      </c>
      <c r="C66" s="35">
        <v>39135</v>
      </c>
      <c r="D66" s="35">
        <v>1892.7</v>
      </c>
      <c r="E66" s="33">
        <v>20248</v>
      </c>
      <c r="F66" s="33">
        <v>15140</v>
      </c>
      <c r="G66" s="33">
        <v>738.73</v>
      </c>
      <c r="H66" s="33">
        <v>40605</v>
      </c>
      <c r="I66" s="33">
        <v>38110</v>
      </c>
      <c r="J66" s="33">
        <v>1876.4</v>
      </c>
      <c r="K66" s="36">
        <v>285095</v>
      </c>
      <c r="L66" s="36">
        <v>275638</v>
      </c>
      <c r="M66" s="28">
        <v>11795.39</v>
      </c>
      <c r="N66" s="33">
        <v>74890</v>
      </c>
      <c r="O66" s="33">
        <v>42298</v>
      </c>
      <c r="P66" s="33">
        <v>2927</v>
      </c>
      <c r="Q66" s="33">
        <v>7401</v>
      </c>
      <c r="R66" s="33">
        <v>6450</v>
      </c>
      <c r="S66" s="33">
        <v>146.72399999999999</v>
      </c>
      <c r="T66" s="39">
        <v>14070</v>
      </c>
      <c r="U66" s="33">
        <v>12845</v>
      </c>
      <c r="V66" s="33">
        <v>427</v>
      </c>
      <c r="W66" s="33">
        <v>69646</v>
      </c>
      <c r="X66" s="33">
        <v>50883</v>
      </c>
      <c r="Y66" s="33">
        <v>1911.104</v>
      </c>
      <c r="Z66" s="35">
        <v>14300</v>
      </c>
      <c r="AA66" s="43"/>
      <c r="AB66" s="35">
        <v>255.08</v>
      </c>
      <c r="AC66" s="35">
        <v>14530</v>
      </c>
      <c r="AD66" s="35">
        <v>11075</v>
      </c>
      <c r="AE66" s="35">
        <v>67.7</v>
      </c>
      <c r="AF66" s="36">
        <v>90394</v>
      </c>
      <c r="AG66" s="37">
        <v>43460</v>
      </c>
      <c r="AH66" s="30">
        <v>284.99</v>
      </c>
      <c r="AI66" s="41">
        <v>201894</v>
      </c>
      <c r="AJ66" s="41">
        <v>123215</v>
      </c>
      <c r="AK66" s="37">
        <v>1348205</v>
      </c>
      <c r="AL66" s="35">
        <v>222670</v>
      </c>
      <c r="AM66" s="35">
        <v>181950</v>
      </c>
      <c r="AN66" s="35">
        <v>5201.47</v>
      </c>
      <c r="AO66" s="35">
        <v>1375</v>
      </c>
      <c r="AP66" s="35">
        <v>555</v>
      </c>
      <c r="AQ66" s="35">
        <v>22</v>
      </c>
      <c r="AR66" s="35">
        <v>2827884</v>
      </c>
      <c r="AS66" s="35">
        <v>2499917</v>
      </c>
      <c r="AT66" s="35">
        <v>10887.225</v>
      </c>
      <c r="AU66" s="53">
        <v>39240.775999999998</v>
      </c>
      <c r="AV66" s="48" t="s">
        <v>64</v>
      </c>
      <c r="AW66" s="13"/>
      <c r="AX66" s="13"/>
      <c r="AY66" s="6"/>
    </row>
    <row r="67" spans="1:51">
      <c r="A67" s="12" t="str">
        <f>VLOOKUP([1]ListOfRegions!A41,[1]ListOfRegions!A41:B115,2,0)</f>
        <v xml:space="preserve">  Αργολίδας</v>
      </c>
      <c r="B67" s="54">
        <v>4910505</v>
      </c>
      <c r="C67" s="35">
        <v>4902265</v>
      </c>
      <c r="D67" s="35">
        <v>306978.65000000002</v>
      </c>
      <c r="E67" s="33">
        <v>74326</v>
      </c>
      <c r="F67" s="33">
        <v>64950</v>
      </c>
      <c r="G67" s="33">
        <v>1910</v>
      </c>
      <c r="H67" s="33">
        <v>1124080</v>
      </c>
      <c r="I67" s="33">
        <v>1116460</v>
      </c>
      <c r="J67" s="33">
        <v>50752.3</v>
      </c>
      <c r="K67" s="36">
        <v>3805</v>
      </c>
      <c r="L67" s="36">
        <v>3390</v>
      </c>
      <c r="M67" s="28">
        <v>94.5</v>
      </c>
      <c r="N67" s="33">
        <v>41970</v>
      </c>
      <c r="O67" s="33">
        <v>29520</v>
      </c>
      <c r="P67" s="33">
        <v>1061</v>
      </c>
      <c r="Q67" s="33">
        <v>51335</v>
      </c>
      <c r="R67" s="33">
        <v>50570</v>
      </c>
      <c r="S67" s="33">
        <v>1834.35</v>
      </c>
      <c r="T67" s="39">
        <v>599845</v>
      </c>
      <c r="U67" s="33">
        <v>591045</v>
      </c>
      <c r="V67" s="33">
        <v>21848</v>
      </c>
      <c r="W67" s="33">
        <v>60</v>
      </c>
      <c r="X67" s="21" t="s">
        <v>119</v>
      </c>
      <c r="Y67" s="33">
        <v>1.6</v>
      </c>
      <c r="Z67" s="35">
        <v>3915</v>
      </c>
      <c r="AA67" s="35">
        <v>240</v>
      </c>
      <c r="AB67" s="35">
        <v>136.38</v>
      </c>
      <c r="AC67" s="21" t="s">
        <v>119</v>
      </c>
      <c r="AD67" s="21" t="s">
        <v>119</v>
      </c>
      <c r="AE67" s="35">
        <v>0</v>
      </c>
      <c r="AF67" s="36">
        <v>35363</v>
      </c>
      <c r="AG67" s="37">
        <v>21875</v>
      </c>
      <c r="AH67" s="30">
        <v>300.05</v>
      </c>
      <c r="AI67" s="41">
        <v>11720</v>
      </c>
      <c r="AJ67" s="41">
        <v>6275</v>
      </c>
      <c r="AK67" s="37">
        <v>146500</v>
      </c>
      <c r="AL67" s="35">
        <v>65</v>
      </c>
      <c r="AM67" s="35">
        <v>50</v>
      </c>
      <c r="AN67" s="35">
        <v>0</v>
      </c>
      <c r="AO67" s="21" t="s">
        <v>119</v>
      </c>
      <c r="AP67" s="21" t="s">
        <v>119</v>
      </c>
      <c r="AQ67" s="21" t="s">
        <v>119</v>
      </c>
      <c r="AR67" s="35">
        <v>3979681</v>
      </c>
      <c r="AS67" s="35">
        <v>3425383</v>
      </c>
      <c r="AT67" s="35">
        <v>428.55</v>
      </c>
      <c r="AU67" s="53">
        <v>50240.938999999998</v>
      </c>
      <c r="AV67" s="48" t="s">
        <v>65</v>
      </c>
      <c r="AW67" s="13"/>
      <c r="AX67" s="13"/>
      <c r="AY67" s="6"/>
    </row>
    <row r="68" spans="1:51">
      <c r="A68" s="12" t="str">
        <f>VLOOKUP([1]ListOfRegions!A42,[1]ListOfRegions!A42:B116,2,0)</f>
        <v xml:space="preserve">  Κορινθίας</v>
      </c>
      <c r="B68" s="54">
        <v>424416</v>
      </c>
      <c r="C68" s="35">
        <v>397931</v>
      </c>
      <c r="D68" s="35">
        <v>12977.96</v>
      </c>
      <c r="E68" s="33">
        <v>805755</v>
      </c>
      <c r="F68" s="33">
        <v>758615</v>
      </c>
      <c r="G68" s="33">
        <v>8464.1</v>
      </c>
      <c r="H68" s="33">
        <v>90007</v>
      </c>
      <c r="I68" s="33">
        <v>83815</v>
      </c>
      <c r="J68" s="33">
        <v>2167.1</v>
      </c>
      <c r="K68" s="36">
        <v>73628</v>
      </c>
      <c r="L68" s="36">
        <v>69325</v>
      </c>
      <c r="M68" s="28">
        <v>1883.9549999999999</v>
      </c>
      <c r="N68" s="33">
        <v>59682</v>
      </c>
      <c r="O68" s="33">
        <v>54180</v>
      </c>
      <c r="P68" s="33">
        <v>2084</v>
      </c>
      <c r="Q68" s="33">
        <v>10865</v>
      </c>
      <c r="R68" s="33">
        <v>9795</v>
      </c>
      <c r="S68" s="33">
        <v>447.15</v>
      </c>
      <c r="T68" s="39">
        <v>535202</v>
      </c>
      <c r="U68" s="33">
        <v>514197</v>
      </c>
      <c r="V68" s="33">
        <v>15791</v>
      </c>
      <c r="W68" s="33">
        <v>13125</v>
      </c>
      <c r="X68" s="33">
        <v>11010</v>
      </c>
      <c r="Y68" s="33">
        <v>426.75</v>
      </c>
      <c r="Z68" s="35">
        <v>2989</v>
      </c>
      <c r="AA68" s="35">
        <v>849</v>
      </c>
      <c r="AB68" s="35">
        <v>38.880000000000003</v>
      </c>
      <c r="AC68" s="35">
        <v>135</v>
      </c>
      <c r="AD68" s="21" t="s">
        <v>119</v>
      </c>
      <c r="AE68" s="35">
        <v>2.2999999999999998</v>
      </c>
      <c r="AF68" s="36">
        <v>54987</v>
      </c>
      <c r="AG68" s="37">
        <v>41289</v>
      </c>
      <c r="AH68" s="30">
        <v>286.39499999999998</v>
      </c>
      <c r="AI68" s="41">
        <v>60390</v>
      </c>
      <c r="AJ68" s="41">
        <v>34745</v>
      </c>
      <c r="AK68" s="37">
        <v>422300</v>
      </c>
      <c r="AL68" s="35">
        <v>45</v>
      </c>
      <c r="AM68" s="35">
        <v>45</v>
      </c>
      <c r="AN68" s="35">
        <v>1</v>
      </c>
      <c r="AO68" s="21" t="s">
        <v>119</v>
      </c>
      <c r="AP68" s="21" t="s">
        <v>119</v>
      </c>
      <c r="AQ68" s="21" t="s">
        <v>119</v>
      </c>
      <c r="AR68" s="35">
        <v>3325096</v>
      </c>
      <c r="AS68" s="35">
        <v>2912420</v>
      </c>
      <c r="AT68" s="35">
        <v>68</v>
      </c>
      <c r="AU68" s="53">
        <v>30827.94</v>
      </c>
      <c r="AV68" s="48" t="s">
        <v>66</v>
      </c>
      <c r="AW68" s="13"/>
      <c r="AX68" s="13"/>
      <c r="AY68" s="6"/>
    </row>
    <row r="69" spans="1:51">
      <c r="A69" s="12" t="str">
        <f>VLOOKUP([1]ListOfRegions!A43,[1]ListOfRegions!A43:B117,2,0)</f>
        <v xml:space="preserve">  Λακωνίας</v>
      </c>
      <c r="B69" s="54">
        <v>3744226</v>
      </c>
      <c r="C69" s="35">
        <v>3701475</v>
      </c>
      <c r="D69" s="35">
        <v>177403.74</v>
      </c>
      <c r="E69" s="33">
        <v>72282</v>
      </c>
      <c r="F69" s="33">
        <v>33380</v>
      </c>
      <c r="G69" s="33">
        <v>2394</v>
      </c>
      <c r="H69" s="33">
        <v>202344</v>
      </c>
      <c r="I69" s="33">
        <v>190855</v>
      </c>
      <c r="J69" s="33">
        <v>10012.57</v>
      </c>
      <c r="K69" s="36">
        <v>14076</v>
      </c>
      <c r="L69" s="36">
        <v>5095</v>
      </c>
      <c r="M69" s="28">
        <v>256.61</v>
      </c>
      <c r="N69" s="33">
        <v>45356</v>
      </c>
      <c r="O69" s="33">
        <v>2675</v>
      </c>
      <c r="P69" s="33">
        <v>441</v>
      </c>
      <c r="Q69" s="33">
        <v>6298</v>
      </c>
      <c r="R69" s="33">
        <v>1760</v>
      </c>
      <c r="S69" s="33">
        <v>63.85</v>
      </c>
      <c r="T69" s="39">
        <v>5722</v>
      </c>
      <c r="U69" s="33">
        <v>390</v>
      </c>
      <c r="V69" s="33">
        <v>99</v>
      </c>
      <c r="W69" s="33">
        <v>5131</v>
      </c>
      <c r="X69" s="33">
        <v>360</v>
      </c>
      <c r="Y69" s="33">
        <v>66.17</v>
      </c>
      <c r="Z69" s="35">
        <v>22198</v>
      </c>
      <c r="AA69" s="35">
        <v>640</v>
      </c>
      <c r="AB69" s="35">
        <v>246.9</v>
      </c>
      <c r="AC69" s="35">
        <v>179668</v>
      </c>
      <c r="AD69" s="35">
        <v>150580</v>
      </c>
      <c r="AE69" s="35">
        <v>1599.9649999999999</v>
      </c>
      <c r="AF69" s="36">
        <v>34628</v>
      </c>
      <c r="AG69" s="37">
        <v>12740</v>
      </c>
      <c r="AH69" s="30">
        <v>276.45</v>
      </c>
      <c r="AI69" s="41">
        <v>115840</v>
      </c>
      <c r="AJ69" s="41">
        <v>50140</v>
      </c>
      <c r="AK69" s="37">
        <v>431050</v>
      </c>
      <c r="AL69" s="35">
        <v>54502</v>
      </c>
      <c r="AM69" s="35">
        <v>32290</v>
      </c>
      <c r="AN69" s="35">
        <v>404</v>
      </c>
      <c r="AO69" s="35">
        <v>80</v>
      </c>
      <c r="AP69" s="21" t="s">
        <v>119</v>
      </c>
      <c r="AQ69" s="21" t="s">
        <v>119</v>
      </c>
      <c r="AR69" s="35">
        <v>12381005</v>
      </c>
      <c r="AS69" s="35">
        <v>10958447</v>
      </c>
      <c r="AT69" s="35">
        <v>10636.52</v>
      </c>
      <c r="AU69" s="53">
        <v>133116.20000000001</v>
      </c>
      <c r="AV69" s="48" t="s">
        <v>67</v>
      </c>
      <c r="AW69" s="13"/>
      <c r="AX69" s="13"/>
      <c r="AY69" s="6"/>
    </row>
    <row r="70" spans="1:51">
      <c r="A70" s="12" t="str">
        <f>VLOOKUP([1]ListOfRegions!A44,[1]ListOfRegions!A44:B118,2,0)</f>
        <v xml:space="preserve">  Μεσσηνίας</v>
      </c>
      <c r="B70" s="54">
        <v>266465</v>
      </c>
      <c r="C70" s="35">
        <v>225933</v>
      </c>
      <c r="D70" s="35">
        <v>14276.272999999999</v>
      </c>
      <c r="E70" s="33">
        <v>140193</v>
      </c>
      <c r="F70" s="33">
        <v>89256</v>
      </c>
      <c r="G70" s="33">
        <v>3822.5659999999998</v>
      </c>
      <c r="H70" s="33">
        <v>45283</v>
      </c>
      <c r="I70" s="33">
        <v>32950</v>
      </c>
      <c r="J70" s="33">
        <v>1454.8209999999999</v>
      </c>
      <c r="K70" s="36">
        <v>19649</v>
      </c>
      <c r="L70" s="36">
        <v>5600</v>
      </c>
      <c r="M70" s="28">
        <v>284.02</v>
      </c>
      <c r="N70" s="33">
        <v>87875</v>
      </c>
      <c r="O70" s="33">
        <v>5410</v>
      </c>
      <c r="P70" s="33">
        <v>818</v>
      </c>
      <c r="Q70" s="33">
        <v>6954</v>
      </c>
      <c r="R70" s="33">
        <v>2339</v>
      </c>
      <c r="S70" s="33">
        <v>210.69500000000002</v>
      </c>
      <c r="T70" s="39">
        <v>12946</v>
      </c>
      <c r="U70" s="33">
        <v>5825</v>
      </c>
      <c r="V70" s="33">
        <v>382</v>
      </c>
      <c r="W70" s="33">
        <v>5997</v>
      </c>
      <c r="X70" s="33">
        <v>1352</v>
      </c>
      <c r="Y70" s="33">
        <v>48.344999999999999</v>
      </c>
      <c r="Z70" s="35">
        <v>40867</v>
      </c>
      <c r="AA70" s="35">
        <v>9873</v>
      </c>
      <c r="AB70" s="35">
        <v>743.21400000000006</v>
      </c>
      <c r="AC70" s="35">
        <v>476176</v>
      </c>
      <c r="AD70" s="35">
        <v>403596</v>
      </c>
      <c r="AE70" s="35">
        <v>5924.44</v>
      </c>
      <c r="AF70" s="36">
        <v>32952</v>
      </c>
      <c r="AG70" s="37">
        <v>6805</v>
      </c>
      <c r="AH70" s="30">
        <v>372.262</v>
      </c>
      <c r="AI70" s="41">
        <v>34597</v>
      </c>
      <c r="AJ70" s="41">
        <v>12063</v>
      </c>
      <c r="AK70" s="37">
        <v>443968</v>
      </c>
      <c r="AL70" s="35">
        <v>5440</v>
      </c>
      <c r="AM70" s="35">
        <v>2230</v>
      </c>
      <c r="AN70" s="35">
        <v>49.7</v>
      </c>
      <c r="AO70" s="35">
        <v>441</v>
      </c>
      <c r="AP70" s="21" t="s">
        <v>119</v>
      </c>
      <c r="AQ70" s="22">
        <v>15</v>
      </c>
      <c r="AR70" s="35">
        <v>14416409</v>
      </c>
      <c r="AS70" s="35">
        <v>13048112</v>
      </c>
      <c r="AT70" s="35">
        <v>5380.4049999999997</v>
      </c>
      <c r="AU70" s="53">
        <v>369918.33500000002</v>
      </c>
      <c r="AV70" s="48" t="s">
        <v>68</v>
      </c>
      <c r="AW70" s="13"/>
      <c r="AX70" s="13"/>
      <c r="AY70" s="6"/>
    </row>
    <row r="71" spans="1:51">
      <c r="A71" s="74" t="s">
        <v>69</v>
      </c>
      <c r="B71" s="75">
        <f t="shared" ref="B71:J71" si="32">SUM(B73:B80)</f>
        <v>28635</v>
      </c>
      <c r="C71" s="72">
        <f t="shared" si="32"/>
        <v>15095</v>
      </c>
      <c r="D71" s="72">
        <f t="shared" si="32"/>
        <v>682.09</v>
      </c>
      <c r="E71" s="72">
        <f t="shared" si="32"/>
        <v>83342</v>
      </c>
      <c r="F71" s="72">
        <f t="shared" si="32"/>
        <v>62130</v>
      </c>
      <c r="G71" s="72">
        <f t="shared" si="32"/>
        <v>2217.8000000000002</v>
      </c>
      <c r="H71" s="72">
        <f t="shared" si="32"/>
        <v>26757</v>
      </c>
      <c r="I71" s="72">
        <f t="shared" si="32"/>
        <v>19172</v>
      </c>
      <c r="J71" s="72">
        <f t="shared" si="32"/>
        <v>619.30500000000006</v>
      </c>
      <c r="K71" s="72">
        <f>SUM(K73:K80)</f>
        <v>2174</v>
      </c>
      <c r="L71" s="72">
        <f>SUM(L73:L80)</f>
        <v>0</v>
      </c>
      <c r="M71" s="72">
        <f>SUM(M73:M80)</f>
        <v>41.8</v>
      </c>
      <c r="N71" s="72">
        <f>SUM(N73:N80)</f>
        <v>14967</v>
      </c>
      <c r="O71" s="72">
        <f t="shared" ref="O71:Y71" si="33">SUM(O73:O80)</f>
        <v>4195</v>
      </c>
      <c r="P71" s="72">
        <f t="shared" si="33"/>
        <v>187</v>
      </c>
      <c r="Q71" s="72">
        <f t="shared" si="33"/>
        <v>6190</v>
      </c>
      <c r="R71" s="72">
        <f t="shared" si="33"/>
        <v>3220</v>
      </c>
      <c r="S71" s="72">
        <f t="shared" si="33"/>
        <v>228.45</v>
      </c>
      <c r="T71" s="76">
        <f t="shared" si="33"/>
        <v>7242</v>
      </c>
      <c r="U71" s="72">
        <f t="shared" si="33"/>
        <v>1280</v>
      </c>
      <c r="V71" s="72">
        <f t="shared" si="33"/>
        <v>96</v>
      </c>
      <c r="W71" s="72">
        <f t="shared" si="33"/>
        <v>3128</v>
      </c>
      <c r="X71" s="72">
        <f t="shared" si="33"/>
        <v>1945</v>
      </c>
      <c r="Y71" s="72">
        <f t="shared" si="33"/>
        <v>24.134999999999998</v>
      </c>
      <c r="Z71" s="72">
        <f>SUM(Z73:Z80)</f>
        <v>21990</v>
      </c>
      <c r="AA71" s="72">
        <f t="shared" ref="AA71:AK71" si="34">SUM(AA73:AA80)</f>
        <v>1715</v>
      </c>
      <c r="AB71" s="72">
        <f t="shared" si="34"/>
        <v>570.95000000000005</v>
      </c>
      <c r="AC71" s="72">
        <f t="shared" si="34"/>
        <v>758</v>
      </c>
      <c r="AD71" s="72">
        <f t="shared" si="34"/>
        <v>0</v>
      </c>
      <c r="AE71" s="72">
        <f t="shared" si="34"/>
        <v>4</v>
      </c>
      <c r="AF71" s="72">
        <f t="shared" si="34"/>
        <v>55772</v>
      </c>
      <c r="AG71" s="72">
        <f t="shared" si="34"/>
        <v>27265</v>
      </c>
      <c r="AH71" s="72">
        <f t="shared" si="34"/>
        <v>287.29999999999995</v>
      </c>
      <c r="AI71" s="72">
        <f t="shared" si="34"/>
        <v>1436</v>
      </c>
      <c r="AJ71" s="72">
        <f t="shared" si="34"/>
        <v>60</v>
      </c>
      <c r="AK71" s="72">
        <f t="shared" si="34"/>
        <v>14825</v>
      </c>
      <c r="AL71" s="78">
        <f>SUM(AL73:AL80)</f>
        <v>1</v>
      </c>
      <c r="AM71" s="78">
        <f t="shared" ref="AM71:AU71" si="35">SUM(AM73:AM80)</f>
        <v>0</v>
      </c>
      <c r="AN71" s="78">
        <f t="shared" si="35"/>
        <v>0</v>
      </c>
      <c r="AO71" s="78">
        <f t="shared" si="35"/>
        <v>550</v>
      </c>
      <c r="AP71" s="78">
        <f t="shared" si="35"/>
        <v>0</v>
      </c>
      <c r="AQ71" s="78">
        <f t="shared" si="35"/>
        <v>4.0999999999999996</v>
      </c>
      <c r="AR71" s="78">
        <f t="shared" si="35"/>
        <v>2681306</v>
      </c>
      <c r="AS71" s="78">
        <f t="shared" si="35"/>
        <v>2195965</v>
      </c>
      <c r="AT71" s="78">
        <f t="shared" si="35"/>
        <v>109.6</v>
      </c>
      <c r="AU71" s="105">
        <f t="shared" si="35"/>
        <v>15192.333000000002</v>
      </c>
      <c r="AV71" s="73" t="s">
        <v>70</v>
      </c>
      <c r="AW71" s="73"/>
      <c r="AX71" s="73"/>
      <c r="AY71" s="6"/>
    </row>
    <row r="72" spans="1:51">
      <c r="A72" s="74"/>
      <c r="B72" s="75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6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104"/>
      <c r="AV72" s="73"/>
      <c r="AW72" s="73"/>
      <c r="AX72" s="73"/>
      <c r="AY72" s="6"/>
    </row>
    <row r="73" spans="1:51">
      <c r="A73" s="14" t="s">
        <v>71</v>
      </c>
      <c r="B73" s="52" t="s">
        <v>119</v>
      </c>
      <c r="C73" s="21" t="s">
        <v>119</v>
      </c>
      <c r="D73" s="21" t="s">
        <v>119</v>
      </c>
      <c r="E73" s="21" t="s">
        <v>119</v>
      </c>
      <c r="F73" s="21" t="s">
        <v>119</v>
      </c>
      <c r="G73" s="21" t="s">
        <v>119</v>
      </c>
      <c r="H73" s="21" t="s">
        <v>119</v>
      </c>
      <c r="I73" s="21" t="s">
        <v>119</v>
      </c>
      <c r="J73" s="21" t="s">
        <v>119</v>
      </c>
      <c r="K73" s="21" t="s">
        <v>119</v>
      </c>
      <c r="L73" s="21" t="s">
        <v>119</v>
      </c>
      <c r="M73" s="21" t="s">
        <v>119</v>
      </c>
      <c r="N73" s="21" t="s">
        <v>119</v>
      </c>
      <c r="O73" s="21" t="s">
        <v>119</v>
      </c>
      <c r="P73" s="21" t="s">
        <v>119</v>
      </c>
      <c r="Q73" s="21" t="s">
        <v>119</v>
      </c>
      <c r="R73" s="21" t="s">
        <v>119</v>
      </c>
      <c r="S73" s="21" t="s">
        <v>119</v>
      </c>
      <c r="T73" s="29" t="s">
        <v>119</v>
      </c>
      <c r="U73" s="21" t="s">
        <v>119</v>
      </c>
      <c r="V73" s="21" t="s">
        <v>119</v>
      </c>
      <c r="W73" s="21" t="s">
        <v>119</v>
      </c>
      <c r="X73" s="21" t="s">
        <v>119</v>
      </c>
      <c r="Y73" s="21" t="s">
        <v>119</v>
      </c>
      <c r="Z73" s="21" t="s">
        <v>119</v>
      </c>
      <c r="AA73" s="21" t="s">
        <v>119</v>
      </c>
      <c r="AB73" s="21" t="s">
        <v>119</v>
      </c>
      <c r="AC73" s="21" t="s">
        <v>119</v>
      </c>
      <c r="AD73" s="21" t="s">
        <v>119</v>
      </c>
      <c r="AE73" s="21" t="s">
        <v>119</v>
      </c>
      <c r="AF73" s="21" t="s">
        <v>119</v>
      </c>
      <c r="AG73" s="21" t="s">
        <v>119</v>
      </c>
      <c r="AH73" s="20" t="s">
        <v>119</v>
      </c>
      <c r="AI73" s="21" t="s">
        <v>119</v>
      </c>
      <c r="AJ73" s="21" t="s">
        <v>119</v>
      </c>
      <c r="AK73" s="21" t="s">
        <v>119</v>
      </c>
      <c r="AL73" s="21" t="s">
        <v>119</v>
      </c>
      <c r="AM73" s="21" t="s">
        <v>119</v>
      </c>
      <c r="AN73" s="21" t="s">
        <v>119</v>
      </c>
      <c r="AO73" s="21" t="s">
        <v>119</v>
      </c>
      <c r="AP73" s="21" t="s">
        <v>119</v>
      </c>
      <c r="AQ73" s="21" t="s">
        <v>119</v>
      </c>
      <c r="AR73" s="21" t="s">
        <v>119</v>
      </c>
      <c r="AS73" s="21" t="s">
        <v>119</v>
      </c>
      <c r="AT73" s="21" t="s">
        <v>119</v>
      </c>
      <c r="AU73" s="58" t="s">
        <v>119</v>
      </c>
      <c r="AV73" s="48" t="s">
        <v>72</v>
      </c>
      <c r="AW73" s="13"/>
      <c r="AX73" s="13"/>
      <c r="AY73" s="6"/>
    </row>
    <row r="74" spans="1:51">
      <c r="A74" s="14" t="s">
        <v>73</v>
      </c>
      <c r="B74" s="54">
        <v>420</v>
      </c>
      <c r="C74" s="43"/>
      <c r="D74" s="35">
        <v>4.62</v>
      </c>
      <c r="E74" s="33">
        <v>1070</v>
      </c>
      <c r="F74" s="40"/>
      <c r="G74" s="33">
        <v>15.8</v>
      </c>
      <c r="H74" s="35">
        <v>270</v>
      </c>
      <c r="I74" s="21" t="s">
        <v>119</v>
      </c>
      <c r="J74" s="35">
        <v>2.5</v>
      </c>
      <c r="K74" s="41">
        <v>50</v>
      </c>
      <c r="L74" s="21" t="s">
        <v>119</v>
      </c>
      <c r="M74" s="22">
        <v>0.46</v>
      </c>
      <c r="N74" s="35">
        <v>450</v>
      </c>
      <c r="O74" s="35">
        <v>50</v>
      </c>
      <c r="P74" s="35">
        <v>2</v>
      </c>
      <c r="Q74" s="35">
        <v>75</v>
      </c>
      <c r="R74" s="21" t="s">
        <v>119</v>
      </c>
      <c r="S74" s="21" t="s">
        <v>119</v>
      </c>
      <c r="T74" s="34">
        <v>770</v>
      </c>
      <c r="U74" s="35">
        <v>50</v>
      </c>
      <c r="V74" s="35">
        <v>6</v>
      </c>
      <c r="W74" s="35">
        <v>73</v>
      </c>
      <c r="X74" s="21" t="s">
        <v>119</v>
      </c>
      <c r="Y74" s="21" t="s">
        <v>119</v>
      </c>
      <c r="Z74" s="35">
        <v>1685</v>
      </c>
      <c r="AA74" s="21" t="s">
        <v>119</v>
      </c>
      <c r="AB74" s="35">
        <v>16</v>
      </c>
      <c r="AC74" s="21" t="s">
        <v>119</v>
      </c>
      <c r="AD74" s="21" t="s">
        <v>119</v>
      </c>
      <c r="AE74" s="21" t="s">
        <v>119</v>
      </c>
      <c r="AF74" s="41">
        <v>920</v>
      </c>
      <c r="AG74" s="37">
        <v>70</v>
      </c>
      <c r="AH74" s="30">
        <v>5</v>
      </c>
      <c r="AI74" s="41">
        <v>105</v>
      </c>
      <c r="AJ74" s="44"/>
      <c r="AK74" s="37">
        <v>565</v>
      </c>
      <c r="AL74" s="21" t="s">
        <v>119</v>
      </c>
      <c r="AM74" s="21" t="s">
        <v>119</v>
      </c>
      <c r="AN74" s="21" t="s">
        <v>119</v>
      </c>
      <c r="AO74" s="21" t="s">
        <v>119</v>
      </c>
      <c r="AP74" s="21" t="s">
        <v>119</v>
      </c>
      <c r="AQ74" s="21" t="s">
        <v>119</v>
      </c>
      <c r="AR74" s="35">
        <v>8300</v>
      </c>
      <c r="AS74" s="35">
        <v>2900</v>
      </c>
      <c r="AT74" s="35">
        <v>0</v>
      </c>
      <c r="AU74" s="53">
        <v>42.35</v>
      </c>
      <c r="AV74" s="48" t="s">
        <v>74</v>
      </c>
      <c r="AW74" s="13"/>
      <c r="AX74" s="13"/>
      <c r="AY74" s="6"/>
    </row>
    <row r="75" spans="1:51">
      <c r="A75" s="14" t="s">
        <v>75</v>
      </c>
      <c r="B75" s="52" t="s">
        <v>119</v>
      </c>
      <c r="C75" s="21" t="s">
        <v>119</v>
      </c>
      <c r="D75" s="21" t="s">
        <v>119</v>
      </c>
      <c r="E75" s="21" t="s">
        <v>119</v>
      </c>
      <c r="F75" s="21" t="s">
        <v>119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21" t="s">
        <v>119</v>
      </c>
      <c r="L75" s="21" t="s">
        <v>119</v>
      </c>
      <c r="M75" s="21" t="s">
        <v>119</v>
      </c>
      <c r="N75" s="21" t="s">
        <v>119</v>
      </c>
      <c r="O75" s="21" t="s">
        <v>119</v>
      </c>
      <c r="P75" s="21" t="s">
        <v>119</v>
      </c>
      <c r="Q75" s="21" t="s">
        <v>119</v>
      </c>
      <c r="R75" s="21" t="s">
        <v>119</v>
      </c>
      <c r="S75" s="21" t="s">
        <v>119</v>
      </c>
      <c r="T75" s="29" t="s">
        <v>119</v>
      </c>
      <c r="U75" s="21" t="s">
        <v>119</v>
      </c>
      <c r="V75" s="21" t="s">
        <v>119</v>
      </c>
      <c r="W75" s="21" t="s">
        <v>119</v>
      </c>
      <c r="X75" s="21" t="s">
        <v>119</v>
      </c>
      <c r="Y75" s="21" t="s">
        <v>119</v>
      </c>
      <c r="Z75" s="35">
        <v>300</v>
      </c>
      <c r="AA75" s="21" t="s">
        <v>119</v>
      </c>
      <c r="AB75" s="35">
        <v>0</v>
      </c>
      <c r="AC75" s="21" t="s">
        <v>119</v>
      </c>
      <c r="AD75" s="21" t="s">
        <v>119</v>
      </c>
      <c r="AE75" s="21" t="s">
        <v>119</v>
      </c>
      <c r="AF75" s="21" t="s">
        <v>119</v>
      </c>
      <c r="AG75" s="21" t="s">
        <v>119</v>
      </c>
      <c r="AH75" s="20" t="s">
        <v>119</v>
      </c>
      <c r="AI75" s="21" t="s">
        <v>119</v>
      </c>
      <c r="AJ75" s="21" t="s">
        <v>119</v>
      </c>
      <c r="AK75" s="21" t="s">
        <v>119</v>
      </c>
      <c r="AL75" s="21" t="s">
        <v>119</v>
      </c>
      <c r="AM75" s="21" t="s">
        <v>119</v>
      </c>
      <c r="AN75" s="21" t="s">
        <v>119</v>
      </c>
      <c r="AO75" s="21" t="s">
        <v>119</v>
      </c>
      <c r="AP75" s="21" t="s">
        <v>119</v>
      </c>
      <c r="AQ75" s="21" t="s">
        <v>119</v>
      </c>
      <c r="AR75" s="35">
        <v>3030</v>
      </c>
      <c r="AS75" s="35">
        <v>1950</v>
      </c>
      <c r="AT75" s="35">
        <v>0.15</v>
      </c>
      <c r="AU75" s="53">
        <v>16</v>
      </c>
      <c r="AV75" s="48" t="s">
        <v>76</v>
      </c>
      <c r="AW75" s="13"/>
      <c r="AX75" s="13"/>
      <c r="AY75" s="6"/>
    </row>
    <row r="76" spans="1:51">
      <c r="A76" s="14" t="s">
        <v>77</v>
      </c>
      <c r="B76" s="52" t="s">
        <v>119</v>
      </c>
      <c r="C76" s="21" t="s">
        <v>119</v>
      </c>
      <c r="D76" s="21" t="s">
        <v>119</v>
      </c>
      <c r="E76" s="21" t="s">
        <v>119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21" t="s">
        <v>119</v>
      </c>
      <c r="L76" s="21" t="s">
        <v>119</v>
      </c>
      <c r="M76" s="21" t="s">
        <v>119</v>
      </c>
      <c r="N76" s="21" t="s">
        <v>119</v>
      </c>
      <c r="O76" s="21" t="s">
        <v>119</v>
      </c>
      <c r="P76" s="21" t="s">
        <v>119</v>
      </c>
      <c r="Q76" s="21" t="s">
        <v>119</v>
      </c>
      <c r="R76" s="21" t="s">
        <v>119</v>
      </c>
      <c r="S76" s="21" t="s">
        <v>119</v>
      </c>
      <c r="T76" s="29" t="s">
        <v>119</v>
      </c>
      <c r="U76" s="21" t="s">
        <v>119</v>
      </c>
      <c r="V76" s="21" t="s">
        <v>119</v>
      </c>
      <c r="W76" s="21" t="s">
        <v>119</v>
      </c>
      <c r="X76" s="21" t="s">
        <v>119</v>
      </c>
      <c r="Y76" s="21" t="s">
        <v>119</v>
      </c>
      <c r="Z76" s="21" t="s">
        <v>119</v>
      </c>
      <c r="AA76" s="21" t="s">
        <v>119</v>
      </c>
      <c r="AB76" s="21" t="s">
        <v>119</v>
      </c>
      <c r="AC76" s="21" t="s">
        <v>119</v>
      </c>
      <c r="AD76" s="21" t="s">
        <v>119</v>
      </c>
      <c r="AE76" s="21" t="s">
        <v>119</v>
      </c>
      <c r="AF76" s="21" t="s">
        <v>119</v>
      </c>
      <c r="AG76" s="21" t="s">
        <v>119</v>
      </c>
      <c r="AH76" s="20" t="s">
        <v>119</v>
      </c>
      <c r="AI76" s="21" t="s">
        <v>119</v>
      </c>
      <c r="AJ76" s="21" t="s">
        <v>119</v>
      </c>
      <c r="AK76" s="21" t="s">
        <v>119</v>
      </c>
      <c r="AL76" s="21" t="s">
        <v>119</v>
      </c>
      <c r="AM76" s="21" t="s">
        <v>119</v>
      </c>
      <c r="AN76" s="21" t="s">
        <v>119</v>
      </c>
      <c r="AO76" s="21" t="s">
        <v>119</v>
      </c>
      <c r="AP76" s="21" t="s">
        <v>119</v>
      </c>
      <c r="AQ76" s="21" t="s">
        <v>119</v>
      </c>
      <c r="AR76" s="21" t="s">
        <v>119</v>
      </c>
      <c r="AS76" s="21" t="s">
        <v>119</v>
      </c>
      <c r="AT76" s="21" t="s">
        <v>119</v>
      </c>
      <c r="AU76" s="58" t="s">
        <v>119</v>
      </c>
      <c r="AV76" s="48" t="s">
        <v>78</v>
      </c>
      <c r="AW76" s="13"/>
      <c r="AX76" s="13"/>
      <c r="AY76" s="6"/>
    </row>
    <row r="77" spans="1:51">
      <c r="A77" s="14" t="s">
        <v>79</v>
      </c>
      <c r="B77" s="54">
        <v>14850</v>
      </c>
      <c r="C77" s="35">
        <v>6780</v>
      </c>
      <c r="D77" s="35">
        <v>331.3</v>
      </c>
      <c r="E77" s="33">
        <v>18110</v>
      </c>
      <c r="F77" s="33">
        <v>6310</v>
      </c>
      <c r="G77" s="33">
        <v>456.8</v>
      </c>
      <c r="H77" s="33">
        <v>7410</v>
      </c>
      <c r="I77" s="33">
        <v>2980</v>
      </c>
      <c r="J77" s="33">
        <v>89.55</v>
      </c>
      <c r="K77" s="41">
        <v>700</v>
      </c>
      <c r="L77" s="21" t="s">
        <v>119</v>
      </c>
      <c r="M77" s="27">
        <v>13.25</v>
      </c>
      <c r="N77" s="33">
        <v>8660</v>
      </c>
      <c r="O77" s="33">
        <v>2495</v>
      </c>
      <c r="P77" s="33">
        <v>111</v>
      </c>
      <c r="Q77" s="33">
        <v>4580</v>
      </c>
      <c r="R77" s="33">
        <v>2520</v>
      </c>
      <c r="S77" s="33">
        <v>211</v>
      </c>
      <c r="T77" s="34">
        <v>3600</v>
      </c>
      <c r="U77" s="35">
        <v>280</v>
      </c>
      <c r="V77" s="35">
        <v>50</v>
      </c>
      <c r="W77" s="33">
        <v>2785</v>
      </c>
      <c r="X77" s="33">
        <v>1945</v>
      </c>
      <c r="Y77" s="33">
        <v>21.465</v>
      </c>
      <c r="Z77" s="35">
        <v>13195</v>
      </c>
      <c r="AA77" s="35">
        <v>1715</v>
      </c>
      <c r="AB77" s="35">
        <v>439.45</v>
      </c>
      <c r="AC77" s="21" t="s">
        <v>119</v>
      </c>
      <c r="AD77" s="21" t="s">
        <v>119</v>
      </c>
      <c r="AE77" s="21" t="s">
        <v>119</v>
      </c>
      <c r="AF77" s="41">
        <v>23990</v>
      </c>
      <c r="AG77" s="37">
        <v>14280</v>
      </c>
      <c r="AH77" s="30">
        <v>152.69999999999999</v>
      </c>
      <c r="AI77" s="41">
        <v>529</v>
      </c>
      <c r="AJ77" s="44"/>
      <c r="AK77" s="37">
        <v>4600</v>
      </c>
      <c r="AL77" s="21" t="s">
        <v>119</v>
      </c>
      <c r="AM77" s="21" t="s">
        <v>119</v>
      </c>
      <c r="AN77" s="21" t="s">
        <v>119</v>
      </c>
      <c r="AO77" s="35">
        <v>550</v>
      </c>
      <c r="AP77" s="43"/>
      <c r="AQ77" s="35">
        <v>4.0999999999999996</v>
      </c>
      <c r="AR77" s="35">
        <v>1086816</v>
      </c>
      <c r="AS77" s="35">
        <v>995488</v>
      </c>
      <c r="AT77" s="35">
        <v>27.9</v>
      </c>
      <c r="AU77" s="53">
        <v>7044.4080000000004</v>
      </c>
      <c r="AV77" s="48" t="s">
        <v>80</v>
      </c>
      <c r="AW77" s="13"/>
      <c r="AX77" s="13"/>
      <c r="AY77" s="6"/>
    </row>
    <row r="78" spans="1:51">
      <c r="A78" s="14" t="s">
        <v>81</v>
      </c>
      <c r="B78" s="54">
        <v>2080</v>
      </c>
      <c r="C78" s="35">
        <v>100</v>
      </c>
      <c r="D78" s="35">
        <v>30.85</v>
      </c>
      <c r="E78" s="33">
        <v>5080</v>
      </c>
      <c r="F78" s="33">
        <v>1100</v>
      </c>
      <c r="G78" s="33">
        <v>60.4</v>
      </c>
      <c r="H78" s="33">
        <v>1270</v>
      </c>
      <c r="I78" s="33">
        <v>150</v>
      </c>
      <c r="J78" s="33">
        <v>12.17</v>
      </c>
      <c r="K78" s="41">
        <v>230</v>
      </c>
      <c r="L78" s="21" t="s">
        <v>119</v>
      </c>
      <c r="M78" s="27">
        <v>16.05</v>
      </c>
      <c r="N78" s="33">
        <v>825</v>
      </c>
      <c r="O78" s="33">
        <v>400</v>
      </c>
      <c r="P78" s="33">
        <v>12</v>
      </c>
      <c r="Q78" s="33">
        <v>1050</v>
      </c>
      <c r="R78" s="33">
        <v>700</v>
      </c>
      <c r="S78" s="33">
        <v>11</v>
      </c>
      <c r="T78" s="34">
        <v>1260</v>
      </c>
      <c r="U78" s="35">
        <v>250</v>
      </c>
      <c r="V78" s="35">
        <v>24</v>
      </c>
      <c r="W78" s="33">
        <v>200</v>
      </c>
      <c r="X78" s="40"/>
      <c r="Y78" s="33">
        <v>1.5</v>
      </c>
      <c r="Z78" s="35">
        <v>2800</v>
      </c>
      <c r="AA78" s="43"/>
      <c r="AB78" s="35">
        <v>63</v>
      </c>
      <c r="AC78" s="22">
        <v>100</v>
      </c>
      <c r="AD78" s="21" t="s">
        <v>119</v>
      </c>
      <c r="AE78" s="22">
        <v>3</v>
      </c>
      <c r="AF78" s="41">
        <v>12180</v>
      </c>
      <c r="AG78" s="37">
        <v>6530</v>
      </c>
      <c r="AH78" s="30">
        <v>55.5</v>
      </c>
      <c r="AI78" s="41">
        <v>170</v>
      </c>
      <c r="AJ78" s="44"/>
      <c r="AK78" s="37">
        <v>3000</v>
      </c>
      <c r="AL78" s="21" t="s">
        <v>119</v>
      </c>
      <c r="AM78" s="21" t="s">
        <v>119</v>
      </c>
      <c r="AN78" s="21" t="s">
        <v>119</v>
      </c>
      <c r="AO78" s="21" t="s">
        <v>119</v>
      </c>
      <c r="AP78" s="21" t="s">
        <v>119</v>
      </c>
      <c r="AQ78" s="21" t="s">
        <v>119</v>
      </c>
      <c r="AR78" s="35">
        <v>802250</v>
      </c>
      <c r="AS78" s="35">
        <v>577700</v>
      </c>
      <c r="AT78" s="35">
        <v>70</v>
      </c>
      <c r="AU78" s="53">
        <v>5770</v>
      </c>
      <c r="AV78" s="48" t="s">
        <v>82</v>
      </c>
      <c r="AW78" s="13"/>
      <c r="AX78" s="13"/>
      <c r="AY78" s="6"/>
    </row>
    <row r="79" spans="1:51">
      <c r="A79" s="14" t="s">
        <v>83</v>
      </c>
      <c r="B79" s="59"/>
      <c r="C79" s="23"/>
      <c r="D79" s="23"/>
      <c r="E79" s="21" t="s">
        <v>119</v>
      </c>
      <c r="F79" s="21" t="s">
        <v>119</v>
      </c>
      <c r="G79" s="21" t="s">
        <v>119</v>
      </c>
      <c r="H79" s="21" t="s">
        <v>119</v>
      </c>
      <c r="I79" s="21" t="s">
        <v>119</v>
      </c>
      <c r="J79" s="21" t="s">
        <v>119</v>
      </c>
      <c r="K79" s="21" t="s">
        <v>119</v>
      </c>
      <c r="L79" s="21" t="s">
        <v>119</v>
      </c>
      <c r="M79" s="21" t="s">
        <v>119</v>
      </c>
      <c r="N79" s="21" t="s">
        <v>119</v>
      </c>
      <c r="O79" s="21" t="s">
        <v>119</v>
      </c>
      <c r="P79" s="21" t="s">
        <v>119</v>
      </c>
      <c r="Q79" s="21" t="s">
        <v>119</v>
      </c>
      <c r="R79" s="21" t="s">
        <v>119</v>
      </c>
      <c r="S79" s="21" t="s">
        <v>119</v>
      </c>
      <c r="T79" s="29" t="s">
        <v>119</v>
      </c>
      <c r="U79" s="21" t="s">
        <v>119</v>
      </c>
      <c r="V79" s="21" t="s">
        <v>119</v>
      </c>
      <c r="W79" s="21" t="s">
        <v>119</v>
      </c>
      <c r="X79" s="21" t="s">
        <v>119</v>
      </c>
      <c r="Y79" s="21" t="s">
        <v>119</v>
      </c>
      <c r="Z79" s="21" t="s">
        <v>119</v>
      </c>
      <c r="AA79" s="21" t="s">
        <v>119</v>
      </c>
      <c r="AB79" s="21" t="s">
        <v>119</v>
      </c>
      <c r="AC79" s="21" t="s">
        <v>119</v>
      </c>
      <c r="AD79" s="21" t="s">
        <v>119</v>
      </c>
      <c r="AE79" s="21" t="s">
        <v>119</v>
      </c>
      <c r="AF79" s="21" t="s">
        <v>119</v>
      </c>
      <c r="AG79" s="21" t="s">
        <v>119</v>
      </c>
      <c r="AH79" s="20" t="s">
        <v>119</v>
      </c>
      <c r="AI79" s="21" t="s">
        <v>119</v>
      </c>
      <c r="AJ79" s="21" t="s">
        <v>119</v>
      </c>
      <c r="AK79" s="21" t="s">
        <v>119</v>
      </c>
      <c r="AL79" s="21" t="s">
        <v>119</v>
      </c>
      <c r="AM79" s="21" t="s">
        <v>119</v>
      </c>
      <c r="AN79" s="21" t="s">
        <v>119</v>
      </c>
      <c r="AO79" s="21" t="s">
        <v>119</v>
      </c>
      <c r="AP79" s="21" t="s">
        <v>119</v>
      </c>
      <c r="AQ79" s="21" t="s">
        <v>119</v>
      </c>
      <c r="AR79" s="21" t="s">
        <v>119</v>
      </c>
      <c r="AS79" s="21" t="s">
        <v>119</v>
      </c>
      <c r="AT79" s="21" t="s">
        <v>119</v>
      </c>
      <c r="AU79" s="58" t="s">
        <v>119</v>
      </c>
      <c r="AV79" s="48" t="s">
        <v>84</v>
      </c>
      <c r="AW79" s="13"/>
      <c r="AX79" s="13"/>
      <c r="AY79" s="6"/>
    </row>
    <row r="80" spans="1:51">
      <c r="A80" s="14" t="s">
        <v>85</v>
      </c>
      <c r="B80" s="54">
        <v>11285</v>
      </c>
      <c r="C80" s="35">
        <v>8215</v>
      </c>
      <c r="D80" s="35">
        <v>315.32</v>
      </c>
      <c r="E80" s="33">
        <v>59082</v>
      </c>
      <c r="F80" s="33">
        <v>54720</v>
      </c>
      <c r="G80" s="33">
        <v>1684.8</v>
      </c>
      <c r="H80" s="33">
        <v>17807</v>
      </c>
      <c r="I80" s="33">
        <v>16042</v>
      </c>
      <c r="J80" s="33">
        <v>515.08500000000004</v>
      </c>
      <c r="K80" s="41">
        <v>1194</v>
      </c>
      <c r="L80" s="21" t="s">
        <v>119</v>
      </c>
      <c r="M80" s="22">
        <v>12.04</v>
      </c>
      <c r="N80" s="33">
        <v>5032</v>
      </c>
      <c r="O80" s="33">
        <v>1250</v>
      </c>
      <c r="P80" s="33">
        <v>62</v>
      </c>
      <c r="Q80" s="35">
        <v>485</v>
      </c>
      <c r="R80" s="21" t="s">
        <v>119</v>
      </c>
      <c r="S80" s="35">
        <v>6.45</v>
      </c>
      <c r="T80" s="34">
        <v>1612</v>
      </c>
      <c r="U80" s="35">
        <v>700</v>
      </c>
      <c r="V80" s="35">
        <v>16</v>
      </c>
      <c r="W80" s="22">
        <v>70</v>
      </c>
      <c r="X80" s="21" t="s">
        <v>119</v>
      </c>
      <c r="Y80" s="22">
        <v>1.17</v>
      </c>
      <c r="Z80" s="35">
        <v>4010</v>
      </c>
      <c r="AA80" s="43"/>
      <c r="AB80" s="35">
        <v>52.5</v>
      </c>
      <c r="AC80" s="35">
        <v>658</v>
      </c>
      <c r="AD80" s="21" t="s">
        <v>119</v>
      </c>
      <c r="AE80" s="22">
        <v>1</v>
      </c>
      <c r="AF80" s="41">
        <v>18682</v>
      </c>
      <c r="AG80" s="37">
        <v>6385</v>
      </c>
      <c r="AH80" s="30">
        <v>74.099999999999994</v>
      </c>
      <c r="AI80" s="41">
        <v>632</v>
      </c>
      <c r="AJ80" s="41">
        <v>60</v>
      </c>
      <c r="AK80" s="37">
        <v>6660</v>
      </c>
      <c r="AL80" s="35">
        <v>1</v>
      </c>
      <c r="AM80" s="21" t="s">
        <v>119</v>
      </c>
      <c r="AN80" s="21" t="s">
        <v>119</v>
      </c>
      <c r="AO80" s="21" t="s">
        <v>119</v>
      </c>
      <c r="AP80" s="21" t="s">
        <v>119</v>
      </c>
      <c r="AQ80" s="21" t="s">
        <v>119</v>
      </c>
      <c r="AR80" s="35">
        <v>780910</v>
      </c>
      <c r="AS80" s="35">
        <v>617927</v>
      </c>
      <c r="AT80" s="35">
        <v>11.55</v>
      </c>
      <c r="AU80" s="53">
        <v>2319.5749999999998</v>
      </c>
      <c r="AV80" s="48" t="s">
        <v>86</v>
      </c>
      <c r="AW80" s="13"/>
      <c r="AX80" s="13"/>
      <c r="AY80" s="6"/>
    </row>
    <row r="81" spans="1:51">
      <c r="A81" s="74" t="s">
        <v>87</v>
      </c>
      <c r="B81" s="75">
        <f t="shared" ref="B81:J81" si="36">SUM(B83:B87)</f>
        <v>289218</v>
      </c>
      <c r="C81" s="72">
        <f t="shared" si="36"/>
        <v>223269</v>
      </c>
      <c r="D81" s="72">
        <f t="shared" si="36"/>
        <v>4347.7800000000007</v>
      </c>
      <c r="E81" s="72">
        <f t="shared" si="36"/>
        <v>96310</v>
      </c>
      <c r="F81" s="72">
        <f t="shared" si="36"/>
        <v>54111</v>
      </c>
      <c r="G81" s="72">
        <f t="shared" si="36"/>
        <v>1073.7930000000001</v>
      </c>
      <c r="H81" s="72">
        <f t="shared" si="36"/>
        <v>226631</v>
      </c>
      <c r="I81" s="72">
        <f t="shared" si="36"/>
        <v>202741</v>
      </c>
      <c r="J81" s="72">
        <f t="shared" si="36"/>
        <v>2341.165</v>
      </c>
      <c r="K81" s="72">
        <f>SUM(K83:K87)</f>
        <v>70417</v>
      </c>
      <c r="L81" s="72">
        <f>SUM(L83:L87)</f>
        <v>18525</v>
      </c>
      <c r="M81" s="72">
        <f>SUM(M83:M87)</f>
        <v>919.51099999999997</v>
      </c>
      <c r="N81" s="72">
        <f>SUM(N83:N87)</f>
        <v>419053</v>
      </c>
      <c r="O81" s="72">
        <f t="shared" ref="O81:Y81" si="37">SUM(O83:O87)</f>
        <v>24265</v>
      </c>
      <c r="P81" s="72">
        <f t="shared" si="37"/>
        <v>1911</v>
      </c>
      <c r="Q81" s="72">
        <f t="shared" si="37"/>
        <v>45589</v>
      </c>
      <c r="R81" s="72">
        <f t="shared" si="37"/>
        <v>4579</v>
      </c>
      <c r="S81" s="72">
        <f t="shared" si="37"/>
        <v>503.24699999999996</v>
      </c>
      <c r="T81" s="76">
        <f t="shared" si="37"/>
        <v>25148</v>
      </c>
      <c r="U81" s="72">
        <f t="shared" si="37"/>
        <v>2720</v>
      </c>
      <c r="V81" s="72">
        <f t="shared" si="37"/>
        <v>327</v>
      </c>
      <c r="W81" s="72">
        <f t="shared" si="37"/>
        <v>22087</v>
      </c>
      <c r="X81" s="72">
        <f t="shared" si="37"/>
        <v>7520</v>
      </c>
      <c r="Y81" s="72">
        <f t="shared" si="37"/>
        <v>224.57499999999999</v>
      </c>
      <c r="Z81" s="72">
        <f>SUM(Z83:Z87)</f>
        <v>86449</v>
      </c>
      <c r="AA81" s="72">
        <f t="shared" ref="AA81:AK81" si="38">SUM(AA83:AA87)</f>
        <v>5132</v>
      </c>
      <c r="AB81" s="72">
        <f t="shared" si="38"/>
        <v>787.53000000000009</v>
      </c>
      <c r="AC81" s="72">
        <f t="shared" si="38"/>
        <v>77351</v>
      </c>
      <c r="AD81" s="72">
        <f t="shared" si="38"/>
        <v>14524</v>
      </c>
      <c r="AE81" s="72">
        <f t="shared" si="38"/>
        <v>511.51</v>
      </c>
      <c r="AF81" s="72">
        <f t="shared" si="38"/>
        <v>422135</v>
      </c>
      <c r="AG81" s="72">
        <f t="shared" si="38"/>
        <v>90292</v>
      </c>
      <c r="AH81" s="72">
        <f t="shared" si="38"/>
        <v>1536.855</v>
      </c>
      <c r="AI81" s="72">
        <f t="shared" si="38"/>
        <v>39504</v>
      </c>
      <c r="AJ81" s="72">
        <f t="shared" si="38"/>
        <v>2425</v>
      </c>
      <c r="AK81" s="72">
        <f t="shared" si="38"/>
        <v>515350</v>
      </c>
      <c r="AL81" s="72">
        <f>SUM(AL83:AL87)</f>
        <v>104855</v>
      </c>
      <c r="AM81" s="72">
        <f t="shared" ref="AM81:AU81" si="39">SUM(AM83:AM87)</f>
        <v>93815</v>
      </c>
      <c r="AN81" s="72">
        <f t="shared" si="39"/>
        <v>726.89</v>
      </c>
      <c r="AO81" s="72">
        <f t="shared" si="39"/>
        <v>13</v>
      </c>
      <c r="AP81" s="72">
        <f t="shared" si="39"/>
        <v>0</v>
      </c>
      <c r="AQ81" s="72">
        <f t="shared" si="39"/>
        <v>0.60099999999999998</v>
      </c>
      <c r="AR81" s="72">
        <f t="shared" si="39"/>
        <v>12799446</v>
      </c>
      <c r="AS81" s="72">
        <f t="shared" si="39"/>
        <v>11447884</v>
      </c>
      <c r="AT81" s="72">
        <f t="shared" si="39"/>
        <v>255.39499999999998</v>
      </c>
      <c r="AU81" s="104">
        <f t="shared" si="39"/>
        <v>31231.458999999999</v>
      </c>
      <c r="AV81" s="73" t="s">
        <v>88</v>
      </c>
      <c r="AW81" s="73"/>
      <c r="AX81" s="73"/>
      <c r="AY81" s="6"/>
    </row>
    <row r="82" spans="1:51">
      <c r="A82" s="74"/>
      <c r="B82" s="75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6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104"/>
      <c r="AV82" s="73"/>
      <c r="AW82" s="73"/>
      <c r="AX82" s="73"/>
      <c r="AY82" s="6"/>
    </row>
    <row r="83" spans="1:51">
      <c r="A83" s="12" t="str">
        <f>VLOOKUP([1]ListOfRegions!A53,[1]ListOfRegions!A53:B127,2,0)</f>
        <v xml:space="preserve">  Λέσβου</v>
      </c>
      <c r="B83" s="54">
        <v>64663</v>
      </c>
      <c r="C83" s="35">
        <v>26075</v>
      </c>
      <c r="D83" s="35">
        <v>1156.135</v>
      </c>
      <c r="E83" s="33">
        <v>17010</v>
      </c>
      <c r="F83" s="33">
        <v>3100</v>
      </c>
      <c r="G83" s="33">
        <v>212.31</v>
      </c>
      <c r="H83" s="33">
        <v>10701</v>
      </c>
      <c r="I83" s="33">
        <v>1060</v>
      </c>
      <c r="J83" s="33">
        <v>166.48500000000001</v>
      </c>
      <c r="K83" s="41">
        <v>42595</v>
      </c>
      <c r="L83" s="41">
        <v>14960</v>
      </c>
      <c r="M83" s="25">
        <v>477.08499999999998</v>
      </c>
      <c r="N83" s="35">
        <v>383996</v>
      </c>
      <c r="O83" s="35">
        <v>21966</v>
      </c>
      <c r="P83" s="35">
        <v>1642</v>
      </c>
      <c r="Q83" s="33">
        <v>25270</v>
      </c>
      <c r="R83" s="33">
        <v>1330</v>
      </c>
      <c r="S83" s="33">
        <v>354.27499999999998</v>
      </c>
      <c r="T83" s="39">
        <v>12324</v>
      </c>
      <c r="U83" s="33">
        <v>860</v>
      </c>
      <c r="V83" s="33">
        <v>179</v>
      </c>
      <c r="W83" s="33">
        <v>12124</v>
      </c>
      <c r="X83" s="33">
        <v>5120</v>
      </c>
      <c r="Y83" s="33">
        <v>180.85499999999999</v>
      </c>
      <c r="Z83" s="35">
        <v>39550</v>
      </c>
      <c r="AA83" s="35">
        <v>1402</v>
      </c>
      <c r="AB83" s="35">
        <v>577.59</v>
      </c>
      <c r="AC83" s="35">
        <v>40449</v>
      </c>
      <c r="AD83" s="35">
        <v>10424</v>
      </c>
      <c r="AE83" s="35">
        <v>367.81</v>
      </c>
      <c r="AF83" s="36">
        <v>57420</v>
      </c>
      <c r="AG83" s="37">
        <v>7022</v>
      </c>
      <c r="AH83" s="30">
        <v>821.77</v>
      </c>
      <c r="AI83" s="41">
        <v>26190</v>
      </c>
      <c r="AJ83" s="41">
        <v>1250</v>
      </c>
      <c r="AK83" s="37">
        <v>402020</v>
      </c>
      <c r="AL83" s="35">
        <v>95827</v>
      </c>
      <c r="AM83" s="35">
        <v>92205</v>
      </c>
      <c r="AN83" s="35">
        <v>679.64</v>
      </c>
      <c r="AO83" s="22">
        <v>13</v>
      </c>
      <c r="AP83" s="21" t="s">
        <v>119</v>
      </c>
      <c r="AQ83" s="22">
        <v>0.60099999999999998</v>
      </c>
      <c r="AR83" s="35">
        <v>9814899</v>
      </c>
      <c r="AS83" s="35">
        <v>9277209</v>
      </c>
      <c r="AT83" s="35">
        <v>119.16</v>
      </c>
      <c r="AU83" s="53">
        <v>25362.071</v>
      </c>
      <c r="AV83" s="48" t="s">
        <v>89</v>
      </c>
      <c r="AW83" s="13"/>
      <c r="AX83" s="13"/>
      <c r="AY83" s="6"/>
    </row>
    <row r="84" spans="1:51">
      <c r="A84" s="12" t="str">
        <f>VLOOKUP([1]ListOfRegions!A54,[1]ListOfRegions!A54:B128,2,0)</f>
        <v xml:space="preserve">  Ικαρίας</v>
      </c>
      <c r="B84" s="54">
        <v>5905</v>
      </c>
      <c r="C84" s="35">
        <v>1660</v>
      </c>
      <c r="D84" s="35">
        <v>187.571</v>
      </c>
      <c r="E84" s="33">
        <v>5715</v>
      </c>
      <c r="F84" s="33">
        <v>1060</v>
      </c>
      <c r="G84" s="33">
        <v>124.51900000000001</v>
      </c>
      <c r="H84" s="33">
        <v>2043</v>
      </c>
      <c r="I84" s="33">
        <v>680</v>
      </c>
      <c r="J84" s="33">
        <v>36.75</v>
      </c>
      <c r="K84" s="41">
        <v>3360</v>
      </c>
      <c r="L84" s="41">
        <v>460</v>
      </c>
      <c r="M84" s="25">
        <v>229</v>
      </c>
      <c r="N84" s="35">
        <v>7475</v>
      </c>
      <c r="O84" s="35">
        <v>1080</v>
      </c>
      <c r="P84" s="35">
        <v>117</v>
      </c>
      <c r="Q84" s="33">
        <v>2895</v>
      </c>
      <c r="R84" s="33">
        <v>345</v>
      </c>
      <c r="S84" s="33">
        <v>55.83</v>
      </c>
      <c r="T84" s="39">
        <v>5269</v>
      </c>
      <c r="U84" s="33">
        <v>1090</v>
      </c>
      <c r="V84" s="33">
        <v>81</v>
      </c>
      <c r="W84" s="33">
        <v>620</v>
      </c>
      <c r="X84" s="21" t="s">
        <v>119</v>
      </c>
      <c r="Y84" s="22">
        <v>7.2</v>
      </c>
      <c r="Z84" s="35">
        <v>4300</v>
      </c>
      <c r="AA84" s="35">
        <v>100</v>
      </c>
      <c r="AB84" s="35">
        <v>33.1</v>
      </c>
      <c r="AC84" s="35">
        <v>2050</v>
      </c>
      <c r="AD84" s="21" t="s">
        <v>119</v>
      </c>
      <c r="AE84" s="35">
        <v>20.5</v>
      </c>
      <c r="AF84" s="36">
        <v>19544</v>
      </c>
      <c r="AG84" s="37">
        <v>8820</v>
      </c>
      <c r="AH84" s="30">
        <v>67.215000000000003</v>
      </c>
      <c r="AI84" s="41">
        <v>1405</v>
      </c>
      <c r="AJ84" s="41">
        <v>300</v>
      </c>
      <c r="AK84" s="37">
        <v>12800</v>
      </c>
      <c r="AL84" s="35">
        <v>4480</v>
      </c>
      <c r="AM84" s="35">
        <v>600</v>
      </c>
      <c r="AN84" s="35">
        <v>20.65</v>
      </c>
      <c r="AO84" s="21" t="s">
        <v>119</v>
      </c>
      <c r="AP84" s="21" t="s">
        <v>119</v>
      </c>
      <c r="AQ84" s="21" t="s">
        <v>119</v>
      </c>
      <c r="AR84" s="35">
        <v>318936</v>
      </c>
      <c r="AS84" s="35">
        <v>208218</v>
      </c>
      <c r="AT84" s="35">
        <v>6.4649999999999999</v>
      </c>
      <c r="AU84" s="53">
        <v>511.697</v>
      </c>
      <c r="AV84" s="48" t="s">
        <v>90</v>
      </c>
      <c r="AW84" s="13"/>
      <c r="AX84" s="13"/>
      <c r="AY84" s="6"/>
    </row>
    <row r="85" spans="1:51">
      <c r="A85" s="12" t="str">
        <f>VLOOKUP([1]ListOfRegions!A55,[1]ListOfRegions!A55:B129,2,0)</f>
        <v xml:space="preserve">  Λήμνου</v>
      </c>
      <c r="B85" s="54">
        <v>1425</v>
      </c>
      <c r="C85" s="35">
        <v>65</v>
      </c>
      <c r="D85" s="35">
        <v>14.641999999999999</v>
      </c>
      <c r="E85" s="33">
        <v>1534</v>
      </c>
      <c r="F85" s="33">
        <v>210</v>
      </c>
      <c r="G85" s="33">
        <v>23.286999999999999</v>
      </c>
      <c r="H85" s="33">
        <v>237</v>
      </c>
      <c r="I85" s="40"/>
      <c r="J85" s="33">
        <v>5.9249999999999998</v>
      </c>
      <c r="K85" s="41">
        <v>620</v>
      </c>
      <c r="L85" s="41">
        <v>220</v>
      </c>
      <c r="M85" s="25">
        <v>14.5</v>
      </c>
      <c r="N85" s="35">
        <v>3996</v>
      </c>
      <c r="O85" s="35">
        <v>445</v>
      </c>
      <c r="P85" s="35">
        <v>28</v>
      </c>
      <c r="Q85" s="33">
        <v>1856</v>
      </c>
      <c r="R85" s="33">
        <v>194</v>
      </c>
      <c r="S85" s="33">
        <v>20.061</v>
      </c>
      <c r="T85" s="39">
        <v>312</v>
      </c>
      <c r="U85" s="40"/>
      <c r="V85" s="33">
        <v>9</v>
      </c>
      <c r="W85" s="33">
        <v>538</v>
      </c>
      <c r="X85" s="21" t="s">
        <v>119</v>
      </c>
      <c r="Y85" s="22">
        <v>2.52</v>
      </c>
      <c r="Z85" s="35">
        <v>4634</v>
      </c>
      <c r="AA85" s="35">
        <v>200</v>
      </c>
      <c r="AB85" s="35">
        <v>31.01</v>
      </c>
      <c r="AC85" s="35">
        <v>840</v>
      </c>
      <c r="AD85" s="35">
        <v>300</v>
      </c>
      <c r="AE85" s="35">
        <v>12.5</v>
      </c>
      <c r="AF85" s="36">
        <v>242611</v>
      </c>
      <c r="AG85" s="37">
        <v>49047</v>
      </c>
      <c r="AH85" s="30">
        <v>514.4</v>
      </c>
      <c r="AI85" s="41">
        <v>110</v>
      </c>
      <c r="AJ85" s="44"/>
      <c r="AK85" s="37">
        <v>1885</v>
      </c>
      <c r="AL85" s="35">
        <v>0</v>
      </c>
      <c r="AM85" s="43"/>
      <c r="AN85" s="35">
        <v>0</v>
      </c>
      <c r="AO85" s="21" t="s">
        <v>119</v>
      </c>
      <c r="AP85" s="21" t="s">
        <v>119</v>
      </c>
      <c r="AQ85" s="21" t="s">
        <v>119</v>
      </c>
      <c r="AR85" s="35">
        <v>8052</v>
      </c>
      <c r="AS85" s="35">
        <v>5460</v>
      </c>
      <c r="AT85" s="35">
        <v>44.35</v>
      </c>
      <c r="AU85" s="53">
        <v>7.8</v>
      </c>
      <c r="AV85" s="48" t="s">
        <v>91</v>
      </c>
      <c r="AW85" s="13"/>
      <c r="AX85" s="13"/>
      <c r="AY85" s="6"/>
    </row>
    <row r="86" spans="1:51">
      <c r="A86" s="12" t="str">
        <f>VLOOKUP([1]ListOfRegions!A56,[1]ListOfRegions!A56:B130,2,0)</f>
        <v xml:space="preserve">  Σάμου.</v>
      </c>
      <c r="B86" s="54">
        <v>36010</v>
      </c>
      <c r="C86" s="35">
        <v>26409</v>
      </c>
      <c r="D86" s="35">
        <v>801.88199999999995</v>
      </c>
      <c r="E86" s="33">
        <v>10876</v>
      </c>
      <c r="F86" s="33">
        <v>2436</v>
      </c>
      <c r="G86" s="33">
        <v>144.547</v>
      </c>
      <c r="H86" s="33">
        <v>6448</v>
      </c>
      <c r="I86" s="33">
        <v>1535</v>
      </c>
      <c r="J86" s="33">
        <v>73.14</v>
      </c>
      <c r="K86" s="41">
        <v>19125</v>
      </c>
      <c r="L86" s="41">
        <v>2885</v>
      </c>
      <c r="M86" s="25">
        <v>184.14599999999999</v>
      </c>
      <c r="N86" s="35">
        <v>15284</v>
      </c>
      <c r="O86" s="35">
        <v>774</v>
      </c>
      <c r="P86" s="35">
        <v>81</v>
      </c>
      <c r="Q86" s="33">
        <v>12610</v>
      </c>
      <c r="R86" s="33">
        <v>2540</v>
      </c>
      <c r="S86" s="33">
        <v>53.481000000000002</v>
      </c>
      <c r="T86" s="39">
        <v>3165</v>
      </c>
      <c r="U86" s="33">
        <v>260</v>
      </c>
      <c r="V86" s="33">
        <v>27</v>
      </c>
      <c r="W86" s="33">
        <v>3304</v>
      </c>
      <c r="X86" s="21" t="s">
        <v>119</v>
      </c>
      <c r="Y86" s="22">
        <v>20</v>
      </c>
      <c r="Z86" s="35">
        <v>5720</v>
      </c>
      <c r="AA86" s="35">
        <v>90</v>
      </c>
      <c r="AB86" s="35">
        <v>67.004999999999995</v>
      </c>
      <c r="AC86" s="35">
        <v>2152</v>
      </c>
      <c r="AD86" s="35">
        <v>210</v>
      </c>
      <c r="AE86" s="35">
        <v>16.47</v>
      </c>
      <c r="AF86" s="36">
        <v>7400</v>
      </c>
      <c r="AG86" s="37">
        <v>2335</v>
      </c>
      <c r="AH86" s="30">
        <v>32.29</v>
      </c>
      <c r="AI86" s="41">
        <v>8601</v>
      </c>
      <c r="AJ86" s="41">
        <v>875</v>
      </c>
      <c r="AK86" s="37">
        <v>78925</v>
      </c>
      <c r="AL86" s="35">
        <v>3748</v>
      </c>
      <c r="AM86" s="35">
        <v>1010</v>
      </c>
      <c r="AN86" s="35">
        <v>23.1</v>
      </c>
      <c r="AO86" s="21" t="s">
        <v>119</v>
      </c>
      <c r="AP86" s="21" t="s">
        <v>119</v>
      </c>
      <c r="AQ86" s="21" t="s">
        <v>119</v>
      </c>
      <c r="AR86" s="35">
        <v>1505977</v>
      </c>
      <c r="AS86" s="35">
        <v>1411877</v>
      </c>
      <c r="AT86" s="35">
        <v>77.78</v>
      </c>
      <c r="AU86" s="53">
        <v>4283.8909999999996</v>
      </c>
      <c r="AV86" s="48" t="s">
        <v>92</v>
      </c>
      <c r="AW86" s="13"/>
      <c r="AX86" s="13"/>
      <c r="AY86" s="6"/>
    </row>
    <row r="87" spans="1:51">
      <c r="A87" s="12" t="str">
        <f>VLOOKUP([1]ListOfRegions!A57,[1]ListOfRegions!A57:B131,2,0)</f>
        <v xml:space="preserve">  Χίου</v>
      </c>
      <c r="B87" s="54">
        <v>181215</v>
      </c>
      <c r="C87" s="35">
        <v>169060</v>
      </c>
      <c r="D87" s="35">
        <v>2187.5500000000002</v>
      </c>
      <c r="E87" s="33">
        <v>61175</v>
      </c>
      <c r="F87" s="33">
        <v>47305</v>
      </c>
      <c r="G87" s="33">
        <v>569.13</v>
      </c>
      <c r="H87" s="33">
        <v>207202</v>
      </c>
      <c r="I87" s="33">
        <v>199466</v>
      </c>
      <c r="J87" s="33">
        <v>2058.8649999999998</v>
      </c>
      <c r="K87" s="41">
        <v>4717</v>
      </c>
      <c r="L87" s="44"/>
      <c r="M87" s="25">
        <v>14.78</v>
      </c>
      <c r="N87" s="35">
        <v>8302</v>
      </c>
      <c r="O87" s="21" t="s">
        <v>119</v>
      </c>
      <c r="P87" s="35">
        <v>43</v>
      </c>
      <c r="Q87" s="33">
        <v>2958</v>
      </c>
      <c r="R87" s="33">
        <v>170</v>
      </c>
      <c r="S87" s="33">
        <v>19.600000000000001</v>
      </c>
      <c r="T87" s="39">
        <v>4078</v>
      </c>
      <c r="U87" s="33">
        <v>510</v>
      </c>
      <c r="V87" s="33">
        <v>31</v>
      </c>
      <c r="W87" s="33">
        <v>5501</v>
      </c>
      <c r="X87" s="22">
        <v>2400</v>
      </c>
      <c r="Y87" s="22">
        <v>14</v>
      </c>
      <c r="Z87" s="35">
        <v>32245</v>
      </c>
      <c r="AA87" s="35">
        <v>3340</v>
      </c>
      <c r="AB87" s="35">
        <v>78.825000000000003</v>
      </c>
      <c r="AC87" s="35">
        <v>31860</v>
      </c>
      <c r="AD87" s="35">
        <v>3590</v>
      </c>
      <c r="AE87" s="35">
        <v>94.23</v>
      </c>
      <c r="AF87" s="36">
        <v>95160</v>
      </c>
      <c r="AG87" s="37">
        <v>23068</v>
      </c>
      <c r="AH87" s="30">
        <v>101.18</v>
      </c>
      <c r="AI87" s="41">
        <v>3198</v>
      </c>
      <c r="AJ87" s="44"/>
      <c r="AK87" s="37">
        <v>19720</v>
      </c>
      <c r="AL87" s="35">
        <v>800</v>
      </c>
      <c r="AM87" s="43"/>
      <c r="AN87" s="35">
        <v>3.5</v>
      </c>
      <c r="AO87" s="21" t="s">
        <v>119</v>
      </c>
      <c r="AP87" s="21" t="s">
        <v>119</v>
      </c>
      <c r="AQ87" s="21" t="s">
        <v>119</v>
      </c>
      <c r="AR87" s="35">
        <v>1151582</v>
      </c>
      <c r="AS87" s="35">
        <v>545120</v>
      </c>
      <c r="AT87" s="35">
        <v>7.64</v>
      </c>
      <c r="AU87" s="53">
        <v>1066</v>
      </c>
      <c r="AV87" s="48" t="s">
        <v>93</v>
      </c>
      <c r="AW87" s="13"/>
      <c r="AX87" s="13"/>
      <c r="AY87" s="6"/>
    </row>
    <row r="88" spans="1:51">
      <c r="A88" s="74" t="s">
        <v>94</v>
      </c>
      <c r="B88" s="75">
        <f t="shared" ref="B88:J88" si="40">SUM(B90:B102)</f>
        <v>291734</v>
      </c>
      <c r="C88" s="72">
        <f t="shared" si="40"/>
        <v>249972</v>
      </c>
      <c r="D88" s="72">
        <f t="shared" si="40"/>
        <v>4056.0549999999998</v>
      </c>
      <c r="E88" s="72">
        <f t="shared" si="40"/>
        <v>153327</v>
      </c>
      <c r="F88" s="72">
        <f t="shared" si="40"/>
        <v>88056</v>
      </c>
      <c r="G88" s="72">
        <f t="shared" si="40"/>
        <v>5938.0680000000011</v>
      </c>
      <c r="H88" s="72">
        <f t="shared" si="40"/>
        <v>133786</v>
      </c>
      <c r="I88" s="72">
        <f t="shared" si="40"/>
        <v>107172</v>
      </c>
      <c r="J88" s="72">
        <f t="shared" si="40"/>
        <v>3131.12</v>
      </c>
      <c r="K88" s="72">
        <f>SUM(K90:K102)</f>
        <v>8408</v>
      </c>
      <c r="L88" s="72">
        <f>SUM(L90:L102)</f>
        <v>1085</v>
      </c>
      <c r="M88" s="72">
        <f>SUM(M90:M102)</f>
        <v>137.238</v>
      </c>
      <c r="N88" s="72">
        <f>SUM(N90:N102)</f>
        <v>37596</v>
      </c>
      <c r="O88" s="72">
        <f t="shared" ref="O88:Y88" si="41">SUM(O90:O102)</f>
        <v>7386</v>
      </c>
      <c r="P88" s="72">
        <f t="shared" si="41"/>
        <v>458</v>
      </c>
      <c r="Q88" s="72">
        <f t="shared" si="41"/>
        <v>46836</v>
      </c>
      <c r="R88" s="72">
        <f t="shared" si="41"/>
        <v>36128</v>
      </c>
      <c r="S88" s="72">
        <f t="shared" si="41"/>
        <v>1876.2820000000002</v>
      </c>
      <c r="T88" s="76">
        <f t="shared" si="41"/>
        <v>23173</v>
      </c>
      <c r="U88" s="72">
        <f t="shared" si="41"/>
        <v>10860</v>
      </c>
      <c r="V88" s="72">
        <f t="shared" si="41"/>
        <v>533</v>
      </c>
      <c r="W88" s="72">
        <f t="shared" si="41"/>
        <v>1130</v>
      </c>
      <c r="X88" s="72">
        <f t="shared" si="41"/>
        <v>155</v>
      </c>
      <c r="Y88" s="72">
        <f t="shared" si="41"/>
        <v>12.58</v>
      </c>
      <c r="Z88" s="72">
        <f>SUM(Z90:Z102)</f>
        <v>47195</v>
      </c>
      <c r="AA88" s="72">
        <f t="shared" ref="AA88:AK88" si="42">SUM(AA90:AA102)</f>
        <v>3450</v>
      </c>
      <c r="AB88" s="72">
        <f t="shared" si="42"/>
        <v>673.65</v>
      </c>
      <c r="AC88" s="72">
        <f t="shared" si="42"/>
        <v>35454</v>
      </c>
      <c r="AD88" s="72">
        <f t="shared" si="42"/>
        <v>3550</v>
      </c>
      <c r="AE88" s="72">
        <f t="shared" si="42"/>
        <v>417.77400000000006</v>
      </c>
      <c r="AF88" s="72">
        <f t="shared" si="42"/>
        <v>73874</v>
      </c>
      <c r="AG88" s="72">
        <f t="shared" si="42"/>
        <v>9802</v>
      </c>
      <c r="AH88" s="72">
        <f t="shared" si="42"/>
        <v>842.47</v>
      </c>
      <c r="AI88" s="72">
        <f t="shared" si="42"/>
        <v>7127</v>
      </c>
      <c r="AJ88" s="72">
        <f t="shared" si="42"/>
        <v>430</v>
      </c>
      <c r="AK88" s="72">
        <f t="shared" si="42"/>
        <v>131167</v>
      </c>
      <c r="AL88" s="72">
        <f>SUM(AL90:AL102)</f>
        <v>1671</v>
      </c>
      <c r="AM88" s="72">
        <f t="shared" ref="AM88:AU88" si="43">SUM(AM90:AM102)</f>
        <v>1150</v>
      </c>
      <c r="AN88" s="72">
        <f t="shared" si="43"/>
        <v>12.26</v>
      </c>
      <c r="AO88" s="72">
        <f t="shared" si="43"/>
        <v>154</v>
      </c>
      <c r="AP88" s="72">
        <f t="shared" si="43"/>
        <v>0</v>
      </c>
      <c r="AQ88" s="72">
        <f t="shared" si="43"/>
        <v>3.3000000000000003</v>
      </c>
      <c r="AR88" s="72">
        <f t="shared" si="43"/>
        <v>3063857</v>
      </c>
      <c r="AS88" s="72">
        <f t="shared" si="43"/>
        <v>2429852</v>
      </c>
      <c r="AT88" s="72">
        <f t="shared" si="43"/>
        <v>453.05800000000005</v>
      </c>
      <c r="AU88" s="104">
        <f t="shared" si="43"/>
        <v>27859.375999999997</v>
      </c>
      <c r="AV88" s="73" t="s">
        <v>95</v>
      </c>
      <c r="AW88" s="73"/>
      <c r="AX88" s="73"/>
      <c r="AY88" s="6"/>
    </row>
    <row r="89" spans="1:51">
      <c r="A89" s="74"/>
      <c r="B89" s="75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6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104"/>
      <c r="AV89" s="73"/>
      <c r="AW89" s="73"/>
      <c r="AX89" s="73"/>
      <c r="AY89" s="6"/>
    </row>
    <row r="90" spans="1:51">
      <c r="A90" s="12" t="str">
        <f>VLOOKUP([1]ListOfRegions!A58,[1]ListOfRegions!A58:B132,2,0)</f>
        <v xml:space="preserve">  Σύρου</v>
      </c>
      <c r="B90" s="54">
        <v>2220</v>
      </c>
      <c r="C90" s="35">
        <v>1040</v>
      </c>
      <c r="D90" s="35">
        <v>50.1</v>
      </c>
      <c r="E90" s="33">
        <v>2935</v>
      </c>
      <c r="F90" s="33">
        <v>1475</v>
      </c>
      <c r="G90" s="33">
        <v>82.5</v>
      </c>
      <c r="H90" s="33">
        <v>3425</v>
      </c>
      <c r="I90" s="33">
        <v>2000</v>
      </c>
      <c r="J90" s="33">
        <v>55.95</v>
      </c>
      <c r="K90" s="21" t="s">
        <v>119</v>
      </c>
      <c r="L90" s="21" t="s">
        <v>119</v>
      </c>
      <c r="M90" s="21" t="s">
        <v>119</v>
      </c>
      <c r="N90" s="33">
        <v>170</v>
      </c>
      <c r="O90" s="33">
        <v>120</v>
      </c>
      <c r="P90" s="33">
        <v>4</v>
      </c>
      <c r="Q90" s="33">
        <v>60</v>
      </c>
      <c r="R90" s="21" t="s">
        <v>119</v>
      </c>
      <c r="S90" s="33">
        <v>0.65</v>
      </c>
      <c r="T90" s="39">
        <v>65</v>
      </c>
      <c r="U90" s="40"/>
      <c r="V90" s="33">
        <v>1</v>
      </c>
      <c r="W90" s="21" t="s">
        <v>119</v>
      </c>
      <c r="X90" s="21" t="s">
        <v>119</v>
      </c>
      <c r="Y90" s="21" t="s">
        <v>119</v>
      </c>
      <c r="Z90" s="35">
        <v>1366</v>
      </c>
      <c r="AA90" s="35">
        <v>100</v>
      </c>
      <c r="AB90" s="35">
        <v>26.86</v>
      </c>
      <c r="AC90" s="35">
        <v>1885</v>
      </c>
      <c r="AD90" s="35">
        <v>100</v>
      </c>
      <c r="AE90" s="35">
        <v>12</v>
      </c>
      <c r="AF90" s="36">
        <v>2985</v>
      </c>
      <c r="AG90" s="37">
        <v>1065</v>
      </c>
      <c r="AH90" s="30">
        <v>36.200000000000003</v>
      </c>
      <c r="AI90" s="21" t="s">
        <v>119</v>
      </c>
      <c r="AJ90" s="21" t="s">
        <v>119</v>
      </c>
      <c r="AK90" s="21" t="s">
        <v>119</v>
      </c>
      <c r="AL90" s="21" t="s">
        <v>119</v>
      </c>
      <c r="AM90" s="21" t="s">
        <v>119</v>
      </c>
      <c r="AN90" s="21" t="s">
        <v>119</v>
      </c>
      <c r="AO90" s="21" t="s">
        <v>119</v>
      </c>
      <c r="AP90" s="21" t="s">
        <v>119</v>
      </c>
      <c r="AQ90" s="21" t="s">
        <v>119</v>
      </c>
      <c r="AR90" s="35">
        <v>18920</v>
      </c>
      <c r="AS90" s="35">
        <v>8750</v>
      </c>
      <c r="AT90" s="35">
        <v>51.1</v>
      </c>
      <c r="AU90" s="53">
        <v>201.6</v>
      </c>
      <c r="AV90" s="48" t="s">
        <v>96</v>
      </c>
      <c r="AW90" s="13"/>
      <c r="AX90" s="13"/>
      <c r="AY90" s="6"/>
    </row>
    <row r="91" spans="1:51">
      <c r="A91" s="12" t="str">
        <f>VLOOKUP([1]ListOfRegions!A59,[1]ListOfRegions!A59:B133,2,0)</f>
        <v xml:space="preserve">  Άνδρου</v>
      </c>
      <c r="B91" s="54">
        <v>7503</v>
      </c>
      <c r="C91" s="35">
        <v>4350</v>
      </c>
      <c r="D91" s="35">
        <v>243.62</v>
      </c>
      <c r="E91" s="33">
        <v>41365</v>
      </c>
      <c r="F91" s="33">
        <v>29900</v>
      </c>
      <c r="G91" s="33">
        <v>3348.49</v>
      </c>
      <c r="H91" s="33">
        <v>4529</v>
      </c>
      <c r="I91" s="33">
        <v>3155</v>
      </c>
      <c r="J91" s="33">
        <v>447.83100000000002</v>
      </c>
      <c r="K91" s="41">
        <v>2325</v>
      </c>
      <c r="L91" s="21" t="s">
        <v>119</v>
      </c>
      <c r="M91" s="25">
        <v>29.99</v>
      </c>
      <c r="N91" s="33">
        <v>4654</v>
      </c>
      <c r="O91" s="21" t="s">
        <v>119</v>
      </c>
      <c r="P91" s="33">
        <v>88</v>
      </c>
      <c r="Q91" s="33">
        <v>805</v>
      </c>
      <c r="R91" s="21" t="s">
        <v>119</v>
      </c>
      <c r="S91" s="33">
        <v>16.38</v>
      </c>
      <c r="T91" s="39">
        <v>1324</v>
      </c>
      <c r="U91" s="33">
        <v>120</v>
      </c>
      <c r="V91" s="33">
        <v>36</v>
      </c>
      <c r="W91" s="22">
        <v>625</v>
      </c>
      <c r="X91" s="21" t="s">
        <v>119</v>
      </c>
      <c r="Y91" s="22">
        <v>4.1950000000000003</v>
      </c>
      <c r="Z91" s="35">
        <v>12740</v>
      </c>
      <c r="AA91" s="35">
        <v>200</v>
      </c>
      <c r="AB91" s="35">
        <v>141.04</v>
      </c>
      <c r="AC91" s="35">
        <v>9890</v>
      </c>
      <c r="AD91" s="35">
        <v>200</v>
      </c>
      <c r="AE91" s="35">
        <v>107.34</v>
      </c>
      <c r="AF91" s="36">
        <v>13975</v>
      </c>
      <c r="AG91" s="37">
        <v>450</v>
      </c>
      <c r="AH91" s="30">
        <v>73.81</v>
      </c>
      <c r="AI91" s="41">
        <v>1145</v>
      </c>
      <c r="AJ91" s="44"/>
      <c r="AK91" s="37">
        <v>23500</v>
      </c>
      <c r="AL91" s="35">
        <v>36</v>
      </c>
      <c r="AM91" s="43"/>
      <c r="AN91" s="35">
        <v>2.2000000000000002</v>
      </c>
      <c r="AO91" s="21" t="s">
        <v>119</v>
      </c>
      <c r="AP91" s="21" t="s">
        <v>119</v>
      </c>
      <c r="AQ91" s="21">
        <v>0.1</v>
      </c>
      <c r="AR91" s="35">
        <v>126790</v>
      </c>
      <c r="AS91" s="35">
        <v>49750</v>
      </c>
      <c r="AT91" s="35">
        <v>9.4</v>
      </c>
      <c r="AU91" s="53">
        <v>3770.47</v>
      </c>
      <c r="AV91" s="48" t="s">
        <v>97</v>
      </c>
      <c r="AW91" s="13"/>
      <c r="AX91" s="13"/>
      <c r="AY91" s="6"/>
    </row>
    <row r="92" spans="1:51">
      <c r="A92" s="12" t="str">
        <f>VLOOKUP([1]ListOfRegions!A60,[1]ListOfRegions!A60:B134,2,0)</f>
        <v xml:space="preserve">  Θήρας</v>
      </c>
      <c r="B92" s="54">
        <v>183</v>
      </c>
      <c r="C92" s="35">
        <v>20</v>
      </c>
      <c r="D92" s="35">
        <v>3.3</v>
      </c>
      <c r="E92" s="33">
        <v>2218</v>
      </c>
      <c r="F92" s="33">
        <v>400</v>
      </c>
      <c r="G92" s="33">
        <v>35.4</v>
      </c>
      <c r="H92" s="33">
        <v>211</v>
      </c>
      <c r="I92" s="40"/>
      <c r="J92" s="33">
        <v>2.0150000000000001</v>
      </c>
      <c r="K92" s="41">
        <v>287</v>
      </c>
      <c r="L92" s="44"/>
      <c r="M92" s="25">
        <v>3.6</v>
      </c>
      <c r="N92" s="33">
        <v>415</v>
      </c>
      <c r="O92" s="21" t="s">
        <v>119</v>
      </c>
      <c r="P92" s="33">
        <v>5</v>
      </c>
      <c r="Q92" s="33">
        <v>228</v>
      </c>
      <c r="R92" s="21" t="s">
        <v>119</v>
      </c>
      <c r="S92" s="33">
        <v>2.65</v>
      </c>
      <c r="T92" s="39">
        <v>308</v>
      </c>
      <c r="U92" s="40"/>
      <c r="V92" s="33">
        <v>5</v>
      </c>
      <c r="W92" s="21" t="s">
        <v>119</v>
      </c>
      <c r="X92" s="21" t="s">
        <v>119</v>
      </c>
      <c r="Y92" s="21" t="s">
        <v>119</v>
      </c>
      <c r="Z92" s="35">
        <v>4890</v>
      </c>
      <c r="AA92" s="21" t="s">
        <v>119</v>
      </c>
      <c r="AB92" s="35">
        <v>40.43</v>
      </c>
      <c r="AC92" s="35">
        <v>426</v>
      </c>
      <c r="AD92" s="21" t="s">
        <v>119</v>
      </c>
      <c r="AE92" s="35">
        <v>1.2150000000000001</v>
      </c>
      <c r="AF92" s="36">
        <v>2716</v>
      </c>
      <c r="AG92" s="37">
        <v>540</v>
      </c>
      <c r="AH92" s="30">
        <v>15.94</v>
      </c>
      <c r="AI92" s="41">
        <v>3</v>
      </c>
      <c r="AJ92" s="44"/>
      <c r="AK92" s="37">
        <v>20</v>
      </c>
      <c r="AL92" s="21" t="s">
        <v>119</v>
      </c>
      <c r="AM92" s="21" t="s">
        <v>119</v>
      </c>
      <c r="AN92" s="21" t="s">
        <v>119</v>
      </c>
      <c r="AO92" s="35">
        <v>6</v>
      </c>
      <c r="AP92" s="21" t="s">
        <v>119</v>
      </c>
      <c r="AQ92" s="22">
        <v>0.05</v>
      </c>
      <c r="AR92" s="35">
        <v>52129</v>
      </c>
      <c r="AS92" s="35">
        <v>27371</v>
      </c>
      <c r="AT92" s="35">
        <v>103.07299999999999</v>
      </c>
      <c r="AU92" s="53">
        <v>464.53</v>
      </c>
      <c r="AV92" s="48" t="s">
        <v>98</v>
      </c>
      <c r="AW92" s="13"/>
      <c r="AX92" s="13"/>
      <c r="AY92" s="6"/>
    </row>
    <row r="93" spans="1:51">
      <c r="A93" s="12" t="str">
        <f>VLOOKUP([1]ListOfRegions!A61,[1]ListOfRegions!A61:B135,2,0)</f>
        <v xml:space="preserve">  Καλύμνου</v>
      </c>
      <c r="B93" s="54">
        <v>9240</v>
      </c>
      <c r="C93" s="35">
        <v>6280</v>
      </c>
      <c r="D93" s="35">
        <v>130</v>
      </c>
      <c r="E93" s="33">
        <v>9330</v>
      </c>
      <c r="F93" s="33">
        <v>3400</v>
      </c>
      <c r="G93" s="33">
        <v>178.73</v>
      </c>
      <c r="H93" s="33">
        <v>41200</v>
      </c>
      <c r="I93" s="33">
        <v>40000</v>
      </c>
      <c r="J93" s="33">
        <v>740</v>
      </c>
      <c r="K93" s="41">
        <v>135</v>
      </c>
      <c r="L93" s="41">
        <v>60</v>
      </c>
      <c r="M93" s="25">
        <v>2.1</v>
      </c>
      <c r="N93" s="33">
        <v>2050</v>
      </c>
      <c r="O93" s="33">
        <v>950</v>
      </c>
      <c r="P93" s="33">
        <v>18</v>
      </c>
      <c r="Q93" s="33">
        <v>430</v>
      </c>
      <c r="R93" s="33">
        <v>75</v>
      </c>
      <c r="S93" s="33">
        <v>9</v>
      </c>
      <c r="T93" s="39">
        <v>1000</v>
      </c>
      <c r="U93" s="33">
        <v>450</v>
      </c>
      <c r="V93" s="33">
        <v>14</v>
      </c>
      <c r="W93" s="21" t="s">
        <v>119</v>
      </c>
      <c r="X93" s="21" t="s">
        <v>119</v>
      </c>
      <c r="Y93" s="21" t="s">
        <v>119</v>
      </c>
      <c r="Z93" s="35">
        <v>245</v>
      </c>
      <c r="AA93" s="21" t="s">
        <v>119</v>
      </c>
      <c r="AB93" s="35">
        <v>7.6</v>
      </c>
      <c r="AC93" s="35">
        <v>700</v>
      </c>
      <c r="AD93" s="35">
        <v>400</v>
      </c>
      <c r="AE93" s="35">
        <v>6.5</v>
      </c>
      <c r="AF93" s="36">
        <v>7200</v>
      </c>
      <c r="AG93" s="37">
        <v>80</v>
      </c>
      <c r="AH93" s="30">
        <v>14.6</v>
      </c>
      <c r="AI93" s="22" t="s">
        <v>119</v>
      </c>
      <c r="AJ93" s="21" t="s">
        <v>119</v>
      </c>
      <c r="AK93" s="22" t="s">
        <v>119</v>
      </c>
      <c r="AL93" s="21" t="s">
        <v>119</v>
      </c>
      <c r="AM93" s="21" t="s">
        <v>119</v>
      </c>
      <c r="AN93" s="21" t="s">
        <v>119</v>
      </c>
      <c r="AO93" s="21" t="s">
        <v>119</v>
      </c>
      <c r="AP93" s="21" t="s">
        <v>119</v>
      </c>
      <c r="AQ93" s="21" t="s">
        <v>119</v>
      </c>
      <c r="AR93" s="35">
        <v>77250</v>
      </c>
      <c r="AS93" s="35">
        <v>56250</v>
      </c>
      <c r="AT93" s="35">
        <v>3.6</v>
      </c>
      <c r="AU93" s="53">
        <v>483.64600000000002</v>
      </c>
      <c r="AV93" s="48" t="s">
        <v>99</v>
      </c>
      <c r="AW93" s="13"/>
      <c r="AX93" s="13"/>
      <c r="AY93" s="6"/>
    </row>
    <row r="94" spans="1:51">
      <c r="A94" s="12" t="str">
        <f>VLOOKUP([1]ListOfRegions!A62,[1]ListOfRegions!A62:B136,2,0)</f>
        <v xml:space="preserve">  Καρπάθου</v>
      </c>
      <c r="B94" s="54">
        <v>20</v>
      </c>
      <c r="C94" s="21" t="s">
        <v>119</v>
      </c>
      <c r="D94" s="35">
        <v>0.2</v>
      </c>
      <c r="E94" s="33">
        <v>188</v>
      </c>
      <c r="F94" s="33">
        <v>28</v>
      </c>
      <c r="G94" s="33">
        <v>2</v>
      </c>
      <c r="H94" s="33">
        <v>10</v>
      </c>
      <c r="I94" s="40"/>
      <c r="J94" s="33">
        <v>0.1</v>
      </c>
      <c r="K94" s="21" t="s">
        <v>119</v>
      </c>
      <c r="L94" s="21" t="s">
        <v>119</v>
      </c>
      <c r="M94" s="21" t="s">
        <v>119</v>
      </c>
      <c r="N94" s="33">
        <v>30</v>
      </c>
      <c r="O94" s="40"/>
      <c r="P94" s="33">
        <v>0</v>
      </c>
      <c r="Q94" s="33">
        <v>60</v>
      </c>
      <c r="R94" s="21" t="s">
        <v>119</v>
      </c>
      <c r="S94" s="33">
        <v>0.5</v>
      </c>
      <c r="T94" s="39">
        <v>5</v>
      </c>
      <c r="U94" s="40"/>
      <c r="V94" s="33">
        <v>0</v>
      </c>
      <c r="W94" s="21" t="s">
        <v>119</v>
      </c>
      <c r="X94" s="21" t="s">
        <v>119</v>
      </c>
      <c r="Y94" s="22">
        <v>2.35</v>
      </c>
      <c r="Z94" s="35">
        <v>1100</v>
      </c>
      <c r="AA94" s="35">
        <v>100</v>
      </c>
      <c r="AB94" s="35">
        <v>6</v>
      </c>
      <c r="AC94" s="35">
        <v>260</v>
      </c>
      <c r="AD94" s="35">
        <v>60</v>
      </c>
      <c r="AE94" s="35">
        <v>0.5</v>
      </c>
      <c r="AF94" s="36">
        <v>1400</v>
      </c>
      <c r="AG94" s="37">
        <v>100</v>
      </c>
      <c r="AH94" s="30">
        <v>2</v>
      </c>
      <c r="AI94" s="41">
        <v>10</v>
      </c>
      <c r="AJ94" s="44"/>
      <c r="AK94" s="37">
        <v>50</v>
      </c>
      <c r="AL94" s="21" t="s">
        <v>119</v>
      </c>
      <c r="AM94" s="21" t="s">
        <v>119</v>
      </c>
      <c r="AN94" s="21" t="s">
        <v>119</v>
      </c>
      <c r="AO94" s="21" t="s">
        <v>119</v>
      </c>
      <c r="AP94" s="21" t="s">
        <v>119</v>
      </c>
      <c r="AQ94" s="21">
        <v>0.18</v>
      </c>
      <c r="AR94" s="35">
        <v>53000</v>
      </c>
      <c r="AS94" s="35">
        <v>52000</v>
      </c>
      <c r="AT94" s="35">
        <v>0</v>
      </c>
      <c r="AU94" s="53">
        <v>15.3</v>
      </c>
      <c r="AV94" s="48" t="s">
        <v>100</v>
      </c>
      <c r="AW94" s="13"/>
      <c r="AX94" s="13"/>
      <c r="AY94" s="6"/>
    </row>
    <row r="95" spans="1:51">
      <c r="A95" s="12" t="str">
        <f>VLOOKUP([1]ListOfRegions!A63,[1]ListOfRegions!A63:B137,2,0)</f>
        <v xml:space="preserve">  Κύθνου</v>
      </c>
      <c r="B95" s="54">
        <v>1384</v>
      </c>
      <c r="C95" s="35">
        <v>590</v>
      </c>
      <c r="D95" s="35">
        <v>34.1</v>
      </c>
      <c r="E95" s="33">
        <v>1754</v>
      </c>
      <c r="F95" s="33">
        <v>440</v>
      </c>
      <c r="G95" s="33">
        <v>41.4</v>
      </c>
      <c r="H95" s="33">
        <v>460</v>
      </c>
      <c r="I95" s="33">
        <v>60</v>
      </c>
      <c r="J95" s="33">
        <v>9.25</v>
      </c>
      <c r="K95" s="21" t="s">
        <v>119</v>
      </c>
      <c r="L95" s="21" t="s">
        <v>119</v>
      </c>
      <c r="M95" s="21" t="s">
        <v>119</v>
      </c>
      <c r="N95" s="33">
        <v>2580</v>
      </c>
      <c r="O95" s="33">
        <v>920</v>
      </c>
      <c r="P95" s="33">
        <v>50</v>
      </c>
      <c r="Q95" s="33">
        <v>435</v>
      </c>
      <c r="R95" s="33">
        <v>135</v>
      </c>
      <c r="S95" s="33">
        <v>7.2</v>
      </c>
      <c r="T95" s="39">
        <v>1195</v>
      </c>
      <c r="U95" s="33">
        <v>325</v>
      </c>
      <c r="V95" s="33">
        <v>5</v>
      </c>
      <c r="W95" s="35">
        <v>125</v>
      </c>
      <c r="X95" s="35">
        <v>75</v>
      </c>
      <c r="Y95" s="21">
        <v>0.2</v>
      </c>
      <c r="Z95" s="35">
        <v>300</v>
      </c>
      <c r="AA95" s="21" t="s">
        <v>119</v>
      </c>
      <c r="AB95" s="35">
        <v>12</v>
      </c>
      <c r="AC95" s="35">
        <v>1700</v>
      </c>
      <c r="AD95" s="21" t="s">
        <v>119</v>
      </c>
      <c r="AE95" s="35">
        <v>50</v>
      </c>
      <c r="AF95" s="36">
        <v>20600</v>
      </c>
      <c r="AG95" s="37">
        <v>2900</v>
      </c>
      <c r="AH95" s="30">
        <v>470.8</v>
      </c>
      <c r="AI95" s="41">
        <v>2</v>
      </c>
      <c r="AJ95" s="44"/>
      <c r="AK95" s="45"/>
      <c r="AL95" s="21" t="s">
        <v>119</v>
      </c>
      <c r="AM95" s="21" t="s">
        <v>119</v>
      </c>
      <c r="AN95" s="21" t="s">
        <v>119</v>
      </c>
      <c r="AO95" s="21" t="s">
        <v>119</v>
      </c>
      <c r="AP95" s="21" t="s">
        <v>119</v>
      </c>
      <c r="AQ95" s="21" t="s">
        <v>119</v>
      </c>
      <c r="AR95" s="35">
        <v>15740</v>
      </c>
      <c r="AS95" s="35">
        <v>9190</v>
      </c>
      <c r="AT95" s="35">
        <v>71</v>
      </c>
      <c r="AU95" s="53">
        <v>224.5</v>
      </c>
      <c r="AV95" s="48" t="s">
        <v>101</v>
      </c>
      <c r="AW95" s="13"/>
      <c r="AX95" s="13"/>
      <c r="AY95" s="6"/>
    </row>
    <row r="96" spans="1:51">
      <c r="A96" s="12" t="str">
        <f>VLOOKUP([1]ListOfRegions!A64,[1]ListOfRegions!A64:B138,2,0)</f>
        <v xml:space="preserve">  Κω</v>
      </c>
      <c r="B96" s="54">
        <v>8942</v>
      </c>
      <c r="C96" s="35">
        <v>3512</v>
      </c>
      <c r="D96" s="35">
        <v>145.41</v>
      </c>
      <c r="E96" s="33">
        <v>6740</v>
      </c>
      <c r="F96" s="33">
        <v>2750</v>
      </c>
      <c r="G96" s="33">
        <v>122.608</v>
      </c>
      <c r="H96" s="33">
        <v>6582</v>
      </c>
      <c r="I96" s="33">
        <v>3862</v>
      </c>
      <c r="J96" s="33">
        <v>59.2</v>
      </c>
      <c r="K96" s="41">
        <v>330</v>
      </c>
      <c r="L96" s="41">
        <v>80</v>
      </c>
      <c r="M96" s="25">
        <v>2.4</v>
      </c>
      <c r="N96" s="33">
        <v>3750</v>
      </c>
      <c r="O96" s="33">
        <v>900</v>
      </c>
      <c r="P96" s="33">
        <v>20</v>
      </c>
      <c r="Q96" s="33">
        <v>862</v>
      </c>
      <c r="R96" s="33">
        <v>25</v>
      </c>
      <c r="S96" s="33">
        <v>12.6</v>
      </c>
      <c r="T96" s="39">
        <v>790</v>
      </c>
      <c r="U96" s="40"/>
      <c r="V96" s="33">
        <v>12</v>
      </c>
      <c r="W96" s="21" t="s">
        <v>119</v>
      </c>
      <c r="X96" s="21" t="s">
        <v>119</v>
      </c>
      <c r="Y96" s="21" t="s">
        <v>119</v>
      </c>
      <c r="Z96" s="35">
        <v>2970</v>
      </c>
      <c r="AA96" s="35">
        <v>870</v>
      </c>
      <c r="AB96" s="35">
        <v>27.9</v>
      </c>
      <c r="AC96" s="35">
        <v>1515</v>
      </c>
      <c r="AD96" s="35">
        <v>65</v>
      </c>
      <c r="AE96" s="35">
        <v>23</v>
      </c>
      <c r="AF96" s="36">
        <v>3050</v>
      </c>
      <c r="AG96" s="37">
        <v>350</v>
      </c>
      <c r="AH96" s="30">
        <v>40.729999999999997</v>
      </c>
      <c r="AI96" s="41">
        <v>1050</v>
      </c>
      <c r="AJ96" s="44"/>
      <c r="AK96" s="37">
        <v>17500</v>
      </c>
      <c r="AL96" s="35">
        <v>1100</v>
      </c>
      <c r="AM96" s="35">
        <v>900</v>
      </c>
      <c r="AN96" s="35">
        <v>6</v>
      </c>
      <c r="AO96" s="21" t="s">
        <v>119</v>
      </c>
      <c r="AP96" s="21" t="s">
        <v>119</v>
      </c>
      <c r="AQ96" s="21" t="s">
        <v>119</v>
      </c>
      <c r="AR96" s="35">
        <v>479035</v>
      </c>
      <c r="AS96" s="35">
        <v>456335</v>
      </c>
      <c r="AT96" s="35">
        <v>33.25</v>
      </c>
      <c r="AU96" s="53">
        <v>2835.15</v>
      </c>
      <c r="AV96" s="48" t="s">
        <v>102</v>
      </c>
      <c r="AW96" s="13"/>
      <c r="AX96" s="13"/>
      <c r="AY96" s="6"/>
    </row>
    <row r="97" spans="1:51">
      <c r="A97" s="12" t="str">
        <f>VLOOKUP([1]ListOfRegions!A65,[1]ListOfRegions!A65:B139,2,0)</f>
        <v xml:space="preserve">  Μήλου</v>
      </c>
      <c r="B97" s="54">
        <v>3412</v>
      </c>
      <c r="C97" s="35">
        <v>1198</v>
      </c>
      <c r="D97" s="35">
        <v>88.1</v>
      </c>
      <c r="E97" s="33">
        <v>4073</v>
      </c>
      <c r="F97" s="33">
        <v>1358</v>
      </c>
      <c r="G97" s="33">
        <v>121.52</v>
      </c>
      <c r="H97" s="33">
        <v>1454</v>
      </c>
      <c r="I97" s="33">
        <v>639</v>
      </c>
      <c r="J97" s="33">
        <v>34.6</v>
      </c>
      <c r="K97" s="36">
        <v>98</v>
      </c>
      <c r="L97" s="21" t="s">
        <v>119</v>
      </c>
      <c r="M97" s="28">
        <v>0.9</v>
      </c>
      <c r="N97" s="33">
        <v>1263</v>
      </c>
      <c r="O97" s="33">
        <v>70</v>
      </c>
      <c r="P97" s="33">
        <v>6</v>
      </c>
      <c r="Q97" s="33">
        <v>534</v>
      </c>
      <c r="R97" s="33">
        <v>25</v>
      </c>
      <c r="S97" s="33">
        <v>3.4849999999999999</v>
      </c>
      <c r="T97" s="39">
        <v>1029</v>
      </c>
      <c r="U97" s="33">
        <v>25</v>
      </c>
      <c r="V97" s="33">
        <v>6</v>
      </c>
      <c r="W97" s="21" t="s">
        <v>119</v>
      </c>
      <c r="X97" s="21" t="s">
        <v>119</v>
      </c>
      <c r="Y97" s="21" t="s">
        <v>119</v>
      </c>
      <c r="Z97" s="35">
        <v>4113</v>
      </c>
      <c r="AA97" s="35">
        <v>20</v>
      </c>
      <c r="AB97" s="35">
        <v>23.4</v>
      </c>
      <c r="AC97" s="35">
        <v>755</v>
      </c>
      <c r="AD97" s="21" t="s">
        <v>119</v>
      </c>
      <c r="AE97" s="35">
        <v>2.78</v>
      </c>
      <c r="AF97" s="36">
        <v>3980</v>
      </c>
      <c r="AG97" s="37">
        <v>445</v>
      </c>
      <c r="AH97" s="30">
        <v>11.77</v>
      </c>
      <c r="AI97" s="41">
        <v>30</v>
      </c>
      <c r="AJ97" s="44"/>
      <c r="AK97" s="37">
        <v>210</v>
      </c>
      <c r="AL97" s="21" t="s">
        <v>119</v>
      </c>
      <c r="AM97" s="21" t="s">
        <v>119</v>
      </c>
      <c r="AN97" s="21" t="s">
        <v>119</v>
      </c>
      <c r="AO97" s="21" t="s">
        <v>119</v>
      </c>
      <c r="AP97" s="21" t="s">
        <v>119</v>
      </c>
      <c r="AQ97" s="21" t="s">
        <v>119</v>
      </c>
      <c r="AR97" s="35">
        <v>184117</v>
      </c>
      <c r="AS97" s="35">
        <v>106591</v>
      </c>
      <c r="AT97" s="35">
        <v>11.16</v>
      </c>
      <c r="AU97" s="53">
        <v>806.28</v>
      </c>
      <c r="AV97" s="48" t="s">
        <v>103</v>
      </c>
      <c r="AW97" s="13"/>
      <c r="AX97" s="13"/>
      <c r="AY97" s="6"/>
    </row>
    <row r="98" spans="1:51">
      <c r="A98" s="12" t="str">
        <f>VLOOKUP([1]ListOfRegions!A66,[1]ListOfRegions!A66:B140,2,0)</f>
        <v xml:space="preserve">  Μυκόνου.</v>
      </c>
      <c r="B98" s="54">
        <v>670</v>
      </c>
      <c r="C98" s="35">
        <v>220</v>
      </c>
      <c r="D98" s="35">
        <v>11.5</v>
      </c>
      <c r="E98" s="33">
        <v>970</v>
      </c>
      <c r="F98" s="33">
        <v>390</v>
      </c>
      <c r="G98" s="33">
        <v>18</v>
      </c>
      <c r="H98" s="33">
        <v>150</v>
      </c>
      <c r="I98" s="40"/>
      <c r="J98" s="33">
        <v>2.5</v>
      </c>
      <c r="K98" s="36">
        <v>50</v>
      </c>
      <c r="L98" s="21" t="s">
        <v>119</v>
      </c>
      <c r="M98" s="28">
        <v>0.5</v>
      </c>
      <c r="N98" s="33">
        <v>150</v>
      </c>
      <c r="O98" s="21" t="s">
        <v>119</v>
      </c>
      <c r="P98" s="33">
        <v>3</v>
      </c>
      <c r="Q98" s="33">
        <v>130</v>
      </c>
      <c r="R98" s="21" t="s">
        <v>119</v>
      </c>
      <c r="S98" s="33">
        <v>1.5</v>
      </c>
      <c r="T98" s="39">
        <v>150</v>
      </c>
      <c r="U98" s="40"/>
      <c r="V98" s="33">
        <v>3</v>
      </c>
      <c r="W98" s="21" t="s">
        <v>119</v>
      </c>
      <c r="X98" s="21" t="s">
        <v>119</v>
      </c>
      <c r="Y98" s="21" t="s">
        <v>119</v>
      </c>
      <c r="Z98" s="35">
        <v>430</v>
      </c>
      <c r="AA98" s="35">
        <v>80</v>
      </c>
      <c r="AB98" s="35">
        <v>4</v>
      </c>
      <c r="AC98" s="35">
        <v>330</v>
      </c>
      <c r="AD98" s="35">
        <v>80</v>
      </c>
      <c r="AE98" s="35">
        <v>2.8</v>
      </c>
      <c r="AF98" s="36">
        <v>40</v>
      </c>
      <c r="AG98" s="45"/>
      <c r="AH98" s="30">
        <v>0.75</v>
      </c>
      <c r="AI98" s="21" t="s">
        <v>119</v>
      </c>
      <c r="AJ98" s="21" t="s">
        <v>119</v>
      </c>
      <c r="AK98" s="21" t="s">
        <v>119</v>
      </c>
      <c r="AL98" s="21" t="s">
        <v>119</v>
      </c>
      <c r="AM98" s="21" t="s">
        <v>119</v>
      </c>
      <c r="AN98" s="21" t="s">
        <v>119</v>
      </c>
      <c r="AO98" s="21" t="s">
        <v>119</v>
      </c>
      <c r="AP98" s="21" t="s">
        <v>119</v>
      </c>
      <c r="AQ98" s="21" t="s">
        <v>119</v>
      </c>
      <c r="AR98" s="35">
        <v>3630</v>
      </c>
      <c r="AS98" s="35">
        <v>1330</v>
      </c>
      <c r="AT98" s="35">
        <v>20.5</v>
      </c>
      <c r="AU98" s="53">
        <v>28</v>
      </c>
      <c r="AV98" s="48" t="s">
        <v>104</v>
      </c>
      <c r="AW98" s="13"/>
      <c r="AX98" s="13"/>
      <c r="AY98" s="6"/>
    </row>
    <row r="99" spans="1:51">
      <c r="A99" s="12" t="str">
        <f>VLOOKUP([1]ListOfRegions!A67,[1]ListOfRegions!A67:B141,2,0)</f>
        <v xml:space="preserve">  Νάξου</v>
      </c>
      <c r="B99" s="54">
        <v>28256</v>
      </c>
      <c r="C99" s="35">
        <v>22247</v>
      </c>
      <c r="D99" s="35">
        <v>1062.7249999999999</v>
      </c>
      <c r="E99" s="33">
        <v>23372</v>
      </c>
      <c r="F99" s="33">
        <v>14241</v>
      </c>
      <c r="G99" s="33">
        <v>1036.18</v>
      </c>
      <c r="H99" s="33">
        <v>8284</v>
      </c>
      <c r="I99" s="33">
        <v>5695</v>
      </c>
      <c r="J99" s="33">
        <v>219.33</v>
      </c>
      <c r="K99" s="36">
        <v>3590</v>
      </c>
      <c r="L99" s="36">
        <v>320</v>
      </c>
      <c r="M99" s="28">
        <v>57.911999999999999</v>
      </c>
      <c r="N99" s="33">
        <v>7980</v>
      </c>
      <c r="O99" s="33">
        <v>680</v>
      </c>
      <c r="P99" s="33">
        <v>93</v>
      </c>
      <c r="Q99" s="33">
        <v>1597</v>
      </c>
      <c r="R99" s="33">
        <v>310</v>
      </c>
      <c r="S99" s="33">
        <v>37.602000000000004</v>
      </c>
      <c r="T99" s="39">
        <v>5476</v>
      </c>
      <c r="U99" s="33">
        <v>3285</v>
      </c>
      <c r="V99" s="33">
        <v>184</v>
      </c>
      <c r="W99" s="35">
        <v>90</v>
      </c>
      <c r="X99" s="21" t="s">
        <v>119</v>
      </c>
      <c r="Y99" s="22">
        <v>2.15</v>
      </c>
      <c r="Z99" s="35">
        <v>7513</v>
      </c>
      <c r="AA99" s="35">
        <v>400</v>
      </c>
      <c r="AB99" s="35">
        <v>172.9</v>
      </c>
      <c r="AC99" s="35">
        <v>3700</v>
      </c>
      <c r="AD99" s="35">
        <v>190</v>
      </c>
      <c r="AE99" s="35">
        <v>57.927</v>
      </c>
      <c r="AF99" s="36">
        <v>5570</v>
      </c>
      <c r="AG99" s="37">
        <v>900</v>
      </c>
      <c r="AH99" s="30">
        <v>99.19</v>
      </c>
      <c r="AI99" s="41">
        <v>785</v>
      </c>
      <c r="AJ99" s="44"/>
      <c r="AK99" s="37">
        <v>26752</v>
      </c>
      <c r="AL99" s="35">
        <v>25</v>
      </c>
      <c r="AM99" s="43"/>
      <c r="AN99" s="35">
        <v>0.75</v>
      </c>
      <c r="AO99" s="21" t="s">
        <v>119</v>
      </c>
      <c r="AP99" s="21" t="s">
        <v>119</v>
      </c>
      <c r="AQ99" s="21" t="s">
        <v>119</v>
      </c>
      <c r="AR99" s="35">
        <v>275672</v>
      </c>
      <c r="AS99" s="35">
        <v>175377</v>
      </c>
      <c r="AT99" s="35">
        <v>16.64</v>
      </c>
      <c r="AU99" s="53">
        <v>1649.16</v>
      </c>
      <c r="AV99" s="48" t="s">
        <v>105</v>
      </c>
      <c r="AW99" s="13"/>
      <c r="AX99" s="13"/>
      <c r="AY99" s="6"/>
    </row>
    <row r="100" spans="1:51">
      <c r="A100" s="12" t="str">
        <f>VLOOKUP([1]ListOfRegions!A68,[1]ListOfRegions!A68:B142,2,0)</f>
        <v xml:space="preserve">  Πάρου</v>
      </c>
      <c r="B100" s="54">
        <v>7470</v>
      </c>
      <c r="C100" s="35">
        <v>1495</v>
      </c>
      <c r="D100" s="35">
        <v>142.5</v>
      </c>
      <c r="E100" s="33">
        <v>6339</v>
      </c>
      <c r="F100" s="33">
        <v>1263</v>
      </c>
      <c r="G100" s="33">
        <v>117.5</v>
      </c>
      <c r="H100" s="33">
        <v>2450</v>
      </c>
      <c r="I100" s="33">
        <v>770</v>
      </c>
      <c r="J100" s="33">
        <v>40.6</v>
      </c>
      <c r="K100" s="36">
        <v>35</v>
      </c>
      <c r="L100" s="36">
        <v>15</v>
      </c>
      <c r="M100" s="28">
        <v>0.7</v>
      </c>
      <c r="N100" s="33">
        <v>3171</v>
      </c>
      <c r="O100" s="33">
        <v>916</v>
      </c>
      <c r="P100" s="33">
        <v>50</v>
      </c>
      <c r="Q100" s="33">
        <v>1744</v>
      </c>
      <c r="R100" s="33">
        <v>140</v>
      </c>
      <c r="S100" s="33">
        <v>13.5</v>
      </c>
      <c r="T100" s="39">
        <v>1647</v>
      </c>
      <c r="U100" s="33">
        <v>305</v>
      </c>
      <c r="V100" s="33">
        <v>40</v>
      </c>
      <c r="W100" s="35">
        <v>90</v>
      </c>
      <c r="X100" s="22">
        <v>50</v>
      </c>
      <c r="Y100" s="22">
        <v>1.9</v>
      </c>
      <c r="Z100" s="35">
        <v>3600</v>
      </c>
      <c r="AA100" s="21" t="s">
        <v>119</v>
      </c>
      <c r="AB100" s="35">
        <v>54</v>
      </c>
      <c r="AC100" s="35">
        <v>820</v>
      </c>
      <c r="AD100" s="21" t="s">
        <v>119</v>
      </c>
      <c r="AE100" s="35">
        <v>10.1</v>
      </c>
      <c r="AF100" s="36">
        <v>5430</v>
      </c>
      <c r="AG100" s="37">
        <v>770</v>
      </c>
      <c r="AH100" s="30">
        <v>21.9</v>
      </c>
      <c r="AI100" s="41">
        <v>6</v>
      </c>
      <c r="AJ100" s="44"/>
      <c r="AK100" s="37">
        <v>5</v>
      </c>
      <c r="AL100" s="21" t="s">
        <v>119</v>
      </c>
      <c r="AM100" s="21" t="s">
        <v>119</v>
      </c>
      <c r="AN100" s="21" t="s">
        <v>119</v>
      </c>
      <c r="AO100" s="21" t="s">
        <v>119</v>
      </c>
      <c r="AP100" s="21" t="s">
        <v>119</v>
      </c>
      <c r="AQ100" s="21" t="s">
        <v>119</v>
      </c>
      <c r="AR100" s="35">
        <v>161172</v>
      </c>
      <c r="AS100" s="35">
        <v>118955</v>
      </c>
      <c r="AT100" s="35">
        <v>15.75</v>
      </c>
      <c r="AU100" s="53">
        <v>2092</v>
      </c>
      <c r="AV100" s="48" t="s">
        <v>106</v>
      </c>
      <c r="AW100" s="13"/>
      <c r="AX100" s="13"/>
      <c r="AY100" s="6"/>
    </row>
    <row r="101" spans="1:51">
      <c r="A101" s="12" t="str">
        <f>VLOOKUP([1]ListOfRegions!A69,[1]ListOfRegions!A69:B143,2,0)</f>
        <v xml:space="preserve">  Ρόδου</v>
      </c>
      <c r="B101" s="54">
        <v>221012</v>
      </c>
      <c r="C101" s="35">
        <v>208625</v>
      </c>
      <c r="D101" s="35">
        <v>2118.09</v>
      </c>
      <c r="E101" s="33">
        <v>38470</v>
      </c>
      <c r="F101" s="33">
        <v>26715</v>
      </c>
      <c r="G101" s="33">
        <v>735.14</v>
      </c>
      <c r="H101" s="33">
        <v>64451</v>
      </c>
      <c r="I101" s="33">
        <v>50801</v>
      </c>
      <c r="J101" s="33">
        <v>1511.49</v>
      </c>
      <c r="K101" s="36">
        <v>1172</v>
      </c>
      <c r="L101" s="36">
        <v>560</v>
      </c>
      <c r="M101" s="28">
        <v>34.904000000000003</v>
      </c>
      <c r="N101" s="33">
        <v>8658</v>
      </c>
      <c r="O101" s="33">
        <v>2630</v>
      </c>
      <c r="P101" s="33">
        <v>101</v>
      </c>
      <c r="Q101" s="33">
        <v>39424</v>
      </c>
      <c r="R101" s="33">
        <v>35398</v>
      </c>
      <c r="S101" s="33">
        <v>1764.8150000000001</v>
      </c>
      <c r="T101" s="39">
        <v>9506</v>
      </c>
      <c r="U101" s="33">
        <v>6290</v>
      </c>
      <c r="V101" s="33">
        <v>218</v>
      </c>
      <c r="W101" s="35">
        <v>60</v>
      </c>
      <c r="X101" s="35">
        <v>30</v>
      </c>
      <c r="Y101" s="35">
        <v>0.6</v>
      </c>
      <c r="Z101" s="35">
        <v>6005</v>
      </c>
      <c r="AA101" s="35">
        <v>1660</v>
      </c>
      <c r="AB101" s="35">
        <v>138.37</v>
      </c>
      <c r="AC101" s="35">
        <v>7798</v>
      </c>
      <c r="AD101" s="35">
        <v>1505</v>
      </c>
      <c r="AE101" s="35">
        <v>105.812</v>
      </c>
      <c r="AF101" s="36">
        <v>5652</v>
      </c>
      <c r="AG101" s="37">
        <v>2062</v>
      </c>
      <c r="AH101" s="30">
        <v>46.585000000000001</v>
      </c>
      <c r="AI101" s="41">
        <v>3953</v>
      </c>
      <c r="AJ101" s="41">
        <v>430</v>
      </c>
      <c r="AK101" s="37">
        <v>59830</v>
      </c>
      <c r="AL101" s="35">
        <v>510</v>
      </c>
      <c r="AM101" s="35">
        <v>250</v>
      </c>
      <c r="AN101" s="35">
        <v>3.31</v>
      </c>
      <c r="AO101" s="35">
        <v>148</v>
      </c>
      <c r="AP101" s="43"/>
      <c r="AQ101" s="35">
        <v>2.97</v>
      </c>
      <c r="AR101" s="35">
        <v>1551716</v>
      </c>
      <c r="AS101" s="35">
        <v>1329330</v>
      </c>
      <c r="AT101" s="35">
        <v>115.425</v>
      </c>
      <c r="AU101" s="53">
        <v>14845.14</v>
      </c>
      <c r="AV101" s="48" t="s">
        <v>107</v>
      </c>
      <c r="AW101" s="13"/>
      <c r="AX101" s="13"/>
      <c r="AY101" s="6"/>
    </row>
    <row r="102" spans="1:51">
      <c r="A102" s="12" t="str">
        <f>VLOOKUP([1]ListOfRegions!A70,[1]ListOfRegions!A70:B144,2,0)</f>
        <v xml:space="preserve">  Τήνου</v>
      </c>
      <c r="B102" s="54">
        <v>1422</v>
      </c>
      <c r="C102" s="35">
        <v>395</v>
      </c>
      <c r="D102" s="35">
        <v>26.41</v>
      </c>
      <c r="E102" s="33">
        <v>15573</v>
      </c>
      <c r="F102" s="33">
        <v>5696</v>
      </c>
      <c r="G102" s="33">
        <v>98.6</v>
      </c>
      <c r="H102" s="33">
        <v>580</v>
      </c>
      <c r="I102" s="33">
        <v>190</v>
      </c>
      <c r="J102" s="33">
        <v>8.2539999999999996</v>
      </c>
      <c r="K102" s="36">
        <v>386</v>
      </c>
      <c r="L102" s="36">
        <v>50</v>
      </c>
      <c r="M102" s="28">
        <v>4.2320000000000002</v>
      </c>
      <c r="N102" s="33">
        <v>2725</v>
      </c>
      <c r="O102" s="33">
        <v>200</v>
      </c>
      <c r="P102" s="33">
        <v>20</v>
      </c>
      <c r="Q102" s="33">
        <v>527</v>
      </c>
      <c r="R102" s="33">
        <v>20</v>
      </c>
      <c r="S102" s="33">
        <v>6.4</v>
      </c>
      <c r="T102" s="39">
        <v>678</v>
      </c>
      <c r="U102" s="33">
        <v>60</v>
      </c>
      <c r="V102" s="33">
        <v>9</v>
      </c>
      <c r="W102" s="35">
        <v>140</v>
      </c>
      <c r="X102" s="21" t="s">
        <v>119</v>
      </c>
      <c r="Y102" s="22">
        <v>1.1850000000000001</v>
      </c>
      <c r="Z102" s="35">
        <v>1923</v>
      </c>
      <c r="AA102" s="35">
        <v>20</v>
      </c>
      <c r="AB102" s="35">
        <v>19.149999999999999</v>
      </c>
      <c r="AC102" s="35">
        <v>5675</v>
      </c>
      <c r="AD102" s="35">
        <v>950</v>
      </c>
      <c r="AE102" s="35">
        <v>37.799999999999997</v>
      </c>
      <c r="AF102" s="36">
        <v>1276</v>
      </c>
      <c r="AG102" s="37">
        <v>140</v>
      </c>
      <c r="AH102" s="30">
        <v>8.1950000000000003</v>
      </c>
      <c r="AI102" s="41">
        <v>143</v>
      </c>
      <c r="AJ102" s="44"/>
      <c r="AK102" s="37">
        <v>3300</v>
      </c>
      <c r="AL102" s="21" t="s">
        <v>119</v>
      </c>
      <c r="AM102" s="21" t="s">
        <v>119</v>
      </c>
      <c r="AN102" s="21" t="s">
        <v>119</v>
      </c>
      <c r="AO102" s="21" t="s">
        <v>119</v>
      </c>
      <c r="AP102" s="21" t="s">
        <v>119</v>
      </c>
      <c r="AQ102" s="21" t="s">
        <v>119</v>
      </c>
      <c r="AR102" s="35">
        <v>64686</v>
      </c>
      <c r="AS102" s="35">
        <v>38623</v>
      </c>
      <c r="AT102" s="35">
        <v>2.16</v>
      </c>
      <c r="AU102" s="53">
        <v>443.6</v>
      </c>
      <c r="AV102" s="48" t="s">
        <v>108</v>
      </c>
      <c r="AW102" s="13"/>
      <c r="AX102" s="13"/>
      <c r="AY102" s="6"/>
    </row>
    <row r="103" spans="1:51">
      <c r="A103" s="74" t="s">
        <v>109</v>
      </c>
      <c r="B103" s="75">
        <f t="shared" ref="B103:J103" si="44">SUM(B105:B108)</f>
        <v>2427689</v>
      </c>
      <c r="C103" s="72">
        <f t="shared" si="44"/>
        <v>2210074</v>
      </c>
      <c r="D103" s="72">
        <f t="shared" si="44"/>
        <v>101792.083</v>
      </c>
      <c r="E103" s="72">
        <f t="shared" si="44"/>
        <v>306506</v>
      </c>
      <c r="F103" s="72">
        <f t="shared" si="44"/>
        <v>95213</v>
      </c>
      <c r="G103" s="72">
        <f t="shared" si="44"/>
        <v>7892.6980000000003</v>
      </c>
      <c r="H103" s="72">
        <f t="shared" si="44"/>
        <v>312953</v>
      </c>
      <c r="I103" s="72">
        <f t="shared" si="44"/>
        <v>205133</v>
      </c>
      <c r="J103" s="72">
        <f t="shared" si="44"/>
        <v>6951.0499999999993</v>
      </c>
      <c r="K103" s="72">
        <f>SUM(K105:K108)</f>
        <v>240758</v>
      </c>
      <c r="L103" s="72">
        <f>SUM(L105:L108)</f>
        <v>126331</v>
      </c>
      <c r="M103" s="72">
        <f>SUM(M105:M108)</f>
        <v>2227.665</v>
      </c>
      <c r="N103" s="72">
        <f>SUM(N105:N108)</f>
        <v>483527</v>
      </c>
      <c r="O103" s="72">
        <f t="shared" ref="O103:Y103" si="45">SUM(O105:O108)</f>
        <v>45298</v>
      </c>
      <c r="P103" s="72">
        <f t="shared" si="45"/>
        <v>4115</v>
      </c>
      <c r="Q103" s="72">
        <f t="shared" si="45"/>
        <v>36654</v>
      </c>
      <c r="R103" s="72">
        <f t="shared" si="45"/>
        <v>5285</v>
      </c>
      <c r="S103" s="72">
        <f t="shared" si="45"/>
        <v>575.92199999999991</v>
      </c>
      <c r="T103" s="76">
        <f t="shared" si="45"/>
        <v>128674</v>
      </c>
      <c r="U103" s="72">
        <f t="shared" si="45"/>
        <v>12514</v>
      </c>
      <c r="V103" s="72">
        <f t="shared" si="45"/>
        <v>2306</v>
      </c>
      <c r="W103" s="72">
        <f t="shared" si="45"/>
        <v>43571</v>
      </c>
      <c r="X103" s="72">
        <f t="shared" si="45"/>
        <v>9730</v>
      </c>
      <c r="Y103" s="72">
        <f t="shared" si="45"/>
        <v>409.84800000000001</v>
      </c>
      <c r="Z103" s="72">
        <f>SUM(Z105:Z108)</f>
        <v>108411</v>
      </c>
      <c r="AA103" s="72">
        <f t="shared" ref="AA103:AK103" si="46">SUM(AA105:AA108)</f>
        <v>673</v>
      </c>
      <c r="AB103" s="72">
        <f t="shared" si="46"/>
        <v>1273.4780000000001</v>
      </c>
      <c r="AC103" s="72">
        <f t="shared" si="46"/>
        <v>6759</v>
      </c>
      <c r="AD103" s="72">
        <f t="shared" si="46"/>
        <v>200</v>
      </c>
      <c r="AE103" s="72">
        <f t="shared" si="46"/>
        <v>66.990000000000009</v>
      </c>
      <c r="AF103" s="72">
        <f t="shared" si="46"/>
        <v>347208</v>
      </c>
      <c r="AG103" s="72">
        <f t="shared" si="46"/>
        <v>53862</v>
      </c>
      <c r="AH103" s="72">
        <f t="shared" si="46"/>
        <v>1979.73</v>
      </c>
      <c r="AI103" s="72">
        <f t="shared" si="46"/>
        <v>120946</v>
      </c>
      <c r="AJ103" s="72">
        <f t="shared" si="46"/>
        <v>6683</v>
      </c>
      <c r="AK103" s="72">
        <f t="shared" si="46"/>
        <v>1384390</v>
      </c>
      <c r="AL103" s="72">
        <f>SUM(AL105:AL108)</f>
        <v>128178</v>
      </c>
      <c r="AM103" s="72">
        <f t="shared" ref="AM103:AU103" si="47">SUM(AM105:AM108)</f>
        <v>58009</v>
      </c>
      <c r="AN103" s="72">
        <f t="shared" si="47"/>
        <v>945.13499999999999</v>
      </c>
      <c r="AO103" s="72">
        <f t="shared" si="47"/>
        <v>386</v>
      </c>
      <c r="AP103" s="72">
        <f t="shared" si="47"/>
        <v>0</v>
      </c>
      <c r="AQ103" s="72">
        <f t="shared" si="47"/>
        <v>6.5819999999999999</v>
      </c>
      <c r="AR103" s="72">
        <f t="shared" si="47"/>
        <v>35975625</v>
      </c>
      <c r="AS103" s="72">
        <f t="shared" si="47"/>
        <v>33182674</v>
      </c>
      <c r="AT103" s="72">
        <f t="shared" si="47"/>
        <v>867.3889999999999</v>
      </c>
      <c r="AU103" s="104">
        <f t="shared" si="47"/>
        <v>364893.35699999996</v>
      </c>
      <c r="AV103" s="73" t="s">
        <v>110</v>
      </c>
      <c r="AW103" s="73"/>
      <c r="AX103" s="73"/>
      <c r="AY103" s="6"/>
    </row>
    <row r="104" spans="1:51">
      <c r="A104" s="74"/>
      <c r="B104" s="75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6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104"/>
      <c r="AV104" s="73"/>
      <c r="AW104" s="73"/>
      <c r="AX104" s="73"/>
      <c r="AY104" s="6"/>
    </row>
    <row r="105" spans="1:51">
      <c r="A105" s="12" t="str">
        <f>VLOOKUP([1]ListOfRegions!A71,[1]ListOfRegions!A71:B145,2,0)</f>
        <v xml:space="preserve">  Ηρακλείου</v>
      </c>
      <c r="B105" s="54">
        <v>237400</v>
      </c>
      <c r="C105" s="35">
        <v>176176</v>
      </c>
      <c r="D105" s="35">
        <v>11160.74</v>
      </c>
      <c r="E105" s="33">
        <v>95999</v>
      </c>
      <c r="F105" s="33">
        <v>30245</v>
      </c>
      <c r="G105" s="33">
        <v>2936.5830000000001</v>
      </c>
      <c r="H105" s="33">
        <v>60492</v>
      </c>
      <c r="I105" s="33">
        <v>22888</v>
      </c>
      <c r="J105" s="33">
        <v>1948.35</v>
      </c>
      <c r="K105" s="36">
        <v>74685</v>
      </c>
      <c r="L105" s="36">
        <v>66510</v>
      </c>
      <c r="M105" s="28">
        <v>1000.34</v>
      </c>
      <c r="N105" s="33">
        <v>189760</v>
      </c>
      <c r="O105" s="33">
        <v>35785</v>
      </c>
      <c r="P105" s="33">
        <v>1646</v>
      </c>
      <c r="Q105" s="33">
        <v>9097</v>
      </c>
      <c r="R105" s="33">
        <v>1020</v>
      </c>
      <c r="S105" s="33">
        <v>173.375</v>
      </c>
      <c r="T105" s="39">
        <v>77298</v>
      </c>
      <c r="U105" s="33">
        <v>6089</v>
      </c>
      <c r="V105" s="33">
        <v>1490</v>
      </c>
      <c r="W105" s="35">
        <v>13303</v>
      </c>
      <c r="X105" s="35">
        <v>680</v>
      </c>
      <c r="Y105" s="35">
        <v>130.56</v>
      </c>
      <c r="Z105" s="35">
        <v>39199</v>
      </c>
      <c r="AA105" s="35">
        <v>315</v>
      </c>
      <c r="AB105" s="35">
        <v>700.38</v>
      </c>
      <c r="AC105" s="35">
        <v>1761</v>
      </c>
      <c r="AD105" s="21" t="s">
        <v>119</v>
      </c>
      <c r="AE105" s="35">
        <v>21.67</v>
      </c>
      <c r="AF105" s="36">
        <v>107803</v>
      </c>
      <c r="AG105" s="37">
        <v>6770</v>
      </c>
      <c r="AH105" s="30">
        <v>535.54999999999995</v>
      </c>
      <c r="AI105" s="41">
        <v>32346</v>
      </c>
      <c r="AJ105" s="41">
        <v>1325</v>
      </c>
      <c r="AK105" s="37">
        <v>486520</v>
      </c>
      <c r="AL105" s="35">
        <v>290</v>
      </c>
      <c r="AM105" s="21" t="s">
        <v>119</v>
      </c>
      <c r="AN105" s="35">
        <v>7.8550000000000004</v>
      </c>
      <c r="AO105" s="35">
        <v>59</v>
      </c>
      <c r="AP105" s="43"/>
      <c r="AQ105" s="35">
        <v>0.96</v>
      </c>
      <c r="AR105" s="35">
        <v>15940175</v>
      </c>
      <c r="AS105" s="35">
        <v>15081912</v>
      </c>
      <c r="AT105" s="35">
        <v>259.07900000000001</v>
      </c>
      <c r="AU105" s="53">
        <v>139500.864</v>
      </c>
      <c r="AV105" s="48" t="s">
        <v>111</v>
      </c>
      <c r="AW105" s="13"/>
      <c r="AX105" s="13"/>
      <c r="AY105" s="6"/>
    </row>
    <row r="106" spans="1:51">
      <c r="A106" s="12" t="str">
        <f>VLOOKUP([1]ListOfRegions!A72,[1]ListOfRegions!A72:B146,2,0)</f>
        <v xml:space="preserve">  Λασιθίου</v>
      </c>
      <c r="B106" s="54">
        <v>126918</v>
      </c>
      <c r="C106" s="35">
        <v>63268</v>
      </c>
      <c r="D106" s="35">
        <v>1625.6479999999999</v>
      </c>
      <c r="E106" s="33">
        <v>72951</v>
      </c>
      <c r="F106" s="33">
        <v>12152</v>
      </c>
      <c r="G106" s="33">
        <v>1095.29</v>
      </c>
      <c r="H106" s="33">
        <v>49302</v>
      </c>
      <c r="I106" s="33">
        <v>14152</v>
      </c>
      <c r="J106" s="33">
        <v>426.17</v>
      </c>
      <c r="K106" s="36">
        <v>135708</v>
      </c>
      <c r="L106" s="36">
        <v>53604</v>
      </c>
      <c r="M106" s="28">
        <v>751.95</v>
      </c>
      <c r="N106" s="33">
        <v>131178</v>
      </c>
      <c r="O106" s="33">
        <v>5358</v>
      </c>
      <c r="P106" s="33">
        <v>1137</v>
      </c>
      <c r="Q106" s="33">
        <v>12669</v>
      </c>
      <c r="R106" s="33">
        <v>445</v>
      </c>
      <c r="S106" s="33">
        <v>175.54</v>
      </c>
      <c r="T106" s="39">
        <v>28199</v>
      </c>
      <c r="U106" s="33">
        <v>2180</v>
      </c>
      <c r="V106" s="33">
        <v>463</v>
      </c>
      <c r="W106" s="35">
        <v>4936</v>
      </c>
      <c r="X106" s="35">
        <v>210</v>
      </c>
      <c r="Y106" s="35">
        <v>34.83</v>
      </c>
      <c r="Z106" s="35">
        <v>11193</v>
      </c>
      <c r="AA106" s="21" t="s">
        <v>119</v>
      </c>
      <c r="AB106" s="35">
        <v>110.01</v>
      </c>
      <c r="AC106" s="35">
        <v>3955</v>
      </c>
      <c r="AD106" s="21" t="s">
        <v>119</v>
      </c>
      <c r="AE106" s="35">
        <v>34.950000000000003</v>
      </c>
      <c r="AF106" s="36">
        <v>145368</v>
      </c>
      <c r="AG106" s="37">
        <v>44960</v>
      </c>
      <c r="AH106" s="30">
        <v>812.93100000000004</v>
      </c>
      <c r="AI106" s="41">
        <v>30525</v>
      </c>
      <c r="AJ106" s="41">
        <v>2060</v>
      </c>
      <c r="AK106" s="37">
        <v>213240</v>
      </c>
      <c r="AL106" s="35">
        <v>60040</v>
      </c>
      <c r="AM106" s="35">
        <v>23330</v>
      </c>
      <c r="AN106" s="35">
        <v>194.1</v>
      </c>
      <c r="AO106" s="35">
        <v>185</v>
      </c>
      <c r="AP106" s="43"/>
      <c r="AQ106" s="35">
        <v>1.55</v>
      </c>
      <c r="AR106" s="35">
        <v>7870714</v>
      </c>
      <c r="AS106" s="35">
        <v>6929954</v>
      </c>
      <c r="AT106" s="35">
        <v>288.7</v>
      </c>
      <c r="AU106" s="53">
        <v>67362.827999999994</v>
      </c>
      <c r="AV106" s="48" t="s">
        <v>112</v>
      </c>
      <c r="AW106" s="13"/>
      <c r="AX106" s="13"/>
      <c r="AY106" s="6"/>
    </row>
    <row r="107" spans="1:51">
      <c r="A107" s="12" t="str">
        <f>VLOOKUP([1]ListOfRegions!A73,[1]ListOfRegions!A73:B147,2,0)</f>
        <v xml:space="preserve">  Ρεθύμνης</v>
      </c>
      <c r="B107" s="54">
        <v>139758</v>
      </c>
      <c r="C107" s="35">
        <v>106968</v>
      </c>
      <c r="D107" s="35">
        <v>2622.74</v>
      </c>
      <c r="E107" s="33">
        <v>44415</v>
      </c>
      <c r="F107" s="33">
        <v>15024</v>
      </c>
      <c r="G107" s="33">
        <v>740.65499999999997</v>
      </c>
      <c r="H107" s="33">
        <v>21467</v>
      </c>
      <c r="I107" s="33">
        <v>11267</v>
      </c>
      <c r="J107" s="33">
        <v>216.8</v>
      </c>
      <c r="K107" s="36">
        <v>13701</v>
      </c>
      <c r="L107" s="36">
        <v>2495</v>
      </c>
      <c r="M107" s="28">
        <v>170.80500000000001</v>
      </c>
      <c r="N107" s="33">
        <v>64918</v>
      </c>
      <c r="O107" s="33">
        <v>1965</v>
      </c>
      <c r="P107" s="33">
        <v>324</v>
      </c>
      <c r="Q107" s="33">
        <v>5673</v>
      </c>
      <c r="R107" s="33">
        <v>575</v>
      </c>
      <c r="S107" s="33">
        <v>65.983999999999995</v>
      </c>
      <c r="T107" s="39">
        <v>9589</v>
      </c>
      <c r="U107" s="33">
        <v>1695</v>
      </c>
      <c r="V107" s="33">
        <v>101</v>
      </c>
      <c r="W107" s="35">
        <v>17003</v>
      </c>
      <c r="X107" s="35">
        <v>8360</v>
      </c>
      <c r="Y107" s="35">
        <v>127.39100000000001</v>
      </c>
      <c r="Z107" s="35">
        <v>31149</v>
      </c>
      <c r="AA107" s="35">
        <v>158</v>
      </c>
      <c r="AB107" s="35">
        <v>247.89</v>
      </c>
      <c r="AC107" s="35">
        <v>978</v>
      </c>
      <c r="AD107" s="35">
        <v>200</v>
      </c>
      <c r="AE107" s="35">
        <v>9.93</v>
      </c>
      <c r="AF107" s="36">
        <v>26832</v>
      </c>
      <c r="AG107" s="37">
        <v>1672</v>
      </c>
      <c r="AH107" s="30">
        <v>86.542000000000002</v>
      </c>
      <c r="AI107" s="41">
        <v>33257</v>
      </c>
      <c r="AJ107" s="41">
        <v>3243</v>
      </c>
      <c r="AK107" s="37">
        <v>288725</v>
      </c>
      <c r="AL107" s="35">
        <v>125</v>
      </c>
      <c r="AM107" s="35">
        <v>17</v>
      </c>
      <c r="AN107" s="35">
        <v>3.56</v>
      </c>
      <c r="AO107" s="35">
        <v>132</v>
      </c>
      <c r="AP107" s="43"/>
      <c r="AQ107" s="35">
        <v>3.9969999999999999</v>
      </c>
      <c r="AR107" s="35">
        <v>4542653</v>
      </c>
      <c r="AS107" s="35">
        <v>4066303</v>
      </c>
      <c r="AT107" s="35">
        <v>50.28</v>
      </c>
      <c r="AU107" s="53">
        <v>15211.805</v>
      </c>
      <c r="AV107" s="48" t="s">
        <v>113</v>
      </c>
      <c r="AW107" s="13"/>
      <c r="AX107" s="13"/>
      <c r="AY107" s="6"/>
    </row>
    <row r="108" spans="1:51" ht="10.8" thickBot="1">
      <c r="A108" s="15" t="str">
        <f>VLOOKUP([1]ListOfRegions!A74,[1]ListOfRegions!A74:B148,2,0)</f>
        <v xml:space="preserve">  Χανίων</v>
      </c>
      <c r="B108" s="60">
        <v>1923613</v>
      </c>
      <c r="C108" s="61">
        <v>1863662</v>
      </c>
      <c r="D108" s="61">
        <v>86382.955000000002</v>
      </c>
      <c r="E108" s="62">
        <v>93141</v>
      </c>
      <c r="F108" s="62">
        <v>37792</v>
      </c>
      <c r="G108" s="62">
        <v>3120.17</v>
      </c>
      <c r="H108" s="62">
        <v>181692</v>
      </c>
      <c r="I108" s="62">
        <v>156826</v>
      </c>
      <c r="J108" s="62">
        <v>4359.7299999999996</v>
      </c>
      <c r="K108" s="63">
        <v>16664</v>
      </c>
      <c r="L108" s="63">
        <v>3722</v>
      </c>
      <c r="M108" s="64">
        <v>304.57</v>
      </c>
      <c r="N108" s="62">
        <v>97671</v>
      </c>
      <c r="O108" s="62">
        <v>2190</v>
      </c>
      <c r="P108" s="62">
        <v>1008</v>
      </c>
      <c r="Q108" s="62">
        <v>9215</v>
      </c>
      <c r="R108" s="62">
        <v>3245</v>
      </c>
      <c r="S108" s="62">
        <v>161.023</v>
      </c>
      <c r="T108" s="65">
        <v>13588</v>
      </c>
      <c r="U108" s="62">
        <v>2550</v>
      </c>
      <c r="V108" s="62">
        <v>252</v>
      </c>
      <c r="W108" s="61">
        <v>8329</v>
      </c>
      <c r="X108" s="61">
        <v>480</v>
      </c>
      <c r="Y108" s="61">
        <v>117.06699999999999</v>
      </c>
      <c r="Z108" s="61">
        <v>26870</v>
      </c>
      <c r="AA108" s="61">
        <v>200</v>
      </c>
      <c r="AB108" s="61">
        <v>215.19800000000001</v>
      </c>
      <c r="AC108" s="61">
        <v>65</v>
      </c>
      <c r="AD108" s="66" t="s">
        <v>119</v>
      </c>
      <c r="AE108" s="61">
        <v>0.44</v>
      </c>
      <c r="AF108" s="63">
        <v>67205</v>
      </c>
      <c r="AG108" s="67">
        <v>460</v>
      </c>
      <c r="AH108" s="68">
        <v>544.70699999999999</v>
      </c>
      <c r="AI108" s="69">
        <v>24818</v>
      </c>
      <c r="AJ108" s="69">
        <v>55</v>
      </c>
      <c r="AK108" s="67">
        <v>395905</v>
      </c>
      <c r="AL108" s="61">
        <v>67723</v>
      </c>
      <c r="AM108" s="61">
        <v>34662</v>
      </c>
      <c r="AN108" s="61">
        <v>739.62</v>
      </c>
      <c r="AO108" s="61">
        <v>10</v>
      </c>
      <c r="AP108" s="70"/>
      <c r="AQ108" s="61">
        <v>7.4999999999999997E-2</v>
      </c>
      <c r="AR108" s="61">
        <v>7622083</v>
      </c>
      <c r="AS108" s="61">
        <v>7104505</v>
      </c>
      <c r="AT108" s="61">
        <v>269.33</v>
      </c>
      <c r="AU108" s="71">
        <v>142817.85999999999</v>
      </c>
      <c r="AV108" s="50" t="s">
        <v>114</v>
      </c>
      <c r="AW108" s="31"/>
      <c r="AX108" s="31"/>
      <c r="AY108" s="6"/>
    </row>
    <row r="109" spans="1:51">
      <c r="AY109" s="6"/>
    </row>
    <row r="110" spans="1:51">
      <c r="A110" s="16" t="s">
        <v>115</v>
      </c>
      <c r="M110" s="16" t="s">
        <v>116</v>
      </c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</row>
    <row r="111" spans="1:51">
      <c r="A111" s="17" t="s">
        <v>117</v>
      </c>
      <c r="M111" s="17" t="s">
        <v>118</v>
      </c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</row>
    <row r="112" spans="1:51">
      <c r="A112" s="17" t="s">
        <v>135</v>
      </c>
      <c r="M112" s="17" t="s">
        <v>136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</row>
  </sheetData>
  <mergeCells count="645">
    <mergeCell ref="AL81:AL82"/>
    <mergeCell ref="AM81:AM82"/>
    <mergeCell ref="AN81:AN82"/>
    <mergeCell ref="AO81:AO82"/>
    <mergeCell ref="AP81:AP82"/>
    <mergeCell ref="AQ81:AQ82"/>
    <mergeCell ref="AR81:AR82"/>
    <mergeCell ref="AU81:AU82"/>
    <mergeCell ref="AU103:AU104"/>
    <mergeCell ref="AS88:AS89"/>
    <mergeCell ref="AT88:AT89"/>
    <mergeCell ref="AU88:AU89"/>
    <mergeCell ref="AL103:AL104"/>
    <mergeCell ref="AO88:AO89"/>
    <mergeCell ref="AP88:AP89"/>
    <mergeCell ref="AQ88:AQ89"/>
    <mergeCell ref="AR88:AR89"/>
    <mergeCell ref="AO103:AO104"/>
    <mergeCell ref="AN103:AN104"/>
    <mergeCell ref="AS81:AS82"/>
    <mergeCell ref="AT81:AT82"/>
    <mergeCell ref="AS103:AS104"/>
    <mergeCell ref="AT103:AT104"/>
    <mergeCell ref="AP103:AP104"/>
    <mergeCell ref="AU64:AU65"/>
    <mergeCell ref="AL71:AL72"/>
    <mergeCell ref="AM71:AM72"/>
    <mergeCell ref="AN71:AN72"/>
    <mergeCell ref="AO71:AO72"/>
    <mergeCell ref="AP71:AP72"/>
    <mergeCell ref="AQ71:AQ72"/>
    <mergeCell ref="AR71:AR72"/>
    <mergeCell ref="AS71:AS72"/>
    <mergeCell ref="AU71:AU72"/>
    <mergeCell ref="AT71:AT72"/>
    <mergeCell ref="AL64:AL65"/>
    <mergeCell ref="AM64:AM65"/>
    <mergeCell ref="AN64:AN65"/>
    <mergeCell ref="AO64:AO65"/>
    <mergeCell ref="AP64:AP65"/>
    <mergeCell ref="AQ64:AQ65"/>
    <mergeCell ref="AR64:AR65"/>
    <mergeCell ref="AS64:AS65"/>
    <mergeCell ref="AT64:AT65"/>
    <mergeCell ref="AU52:AU53"/>
    <mergeCell ref="AL59:AL60"/>
    <mergeCell ref="AM59:AM60"/>
    <mergeCell ref="AN59:AN60"/>
    <mergeCell ref="AO59:AO60"/>
    <mergeCell ref="AP59:AP60"/>
    <mergeCell ref="AQ59:AQ60"/>
    <mergeCell ref="AR59:AR60"/>
    <mergeCell ref="AS59:AS60"/>
    <mergeCell ref="AT59:AT60"/>
    <mergeCell ref="AU59:AU60"/>
    <mergeCell ref="AL52:AL53"/>
    <mergeCell ref="AM52:AM53"/>
    <mergeCell ref="AN52:AN53"/>
    <mergeCell ref="AO52:AO53"/>
    <mergeCell ref="AP52:AP53"/>
    <mergeCell ref="AQ52:AQ53"/>
    <mergeCell ref="AR52:AR53"/>
    <mergeCell ref="AS52:AS53"/>
    <mergeCell ref="AT52:AT53"/>
    <mergeCell ref="AU38:AU39"/>
    <mergeCell ref="AL45:AL46"/>
    <mergeCell ref="AM45:AM46"/>
    <mergeCell ref="AN45:AN46"/>
    <mergeCell ref="AO45:AO46"/>
    <mergeCell ref="AP45:AP46"/>
    <mergeCell ref="AQ45:AQ46"/>
    <mergeCell ref="AR45:AR46"/>
    <mergeCell ref="AS45:AS46"/>
    <mergeCell ref="AT45:AT46"/>
    <mergeCell ref="AU45:AU46"/>
    <mergeCell ref="AL38:AL39"/>
    <mergeCell ref="AM38:AM39"/>
    <mergeCell ref="AN38:AN39"/>
    <mergeCell ref="AO38:AO39"/>
    <mergeCell ref="AP38:AP39"/>
    <mergeCell ref="AQ38:AQ39"/>
    <mergeCell ref="AR38:AR39"/>
    <mergeCell ref="AS38:AS39"/>
    <mergeCell ref="AT38:AT39"/>
    <mergeCell ref="AU18:AU19"/>
    <mergeCell ref="AL32:AL33"/>
    <mergeCell ref="AM32:AM33"/>
    <mergeCell ref="AN32:AN33"/>
    <mergeCell ref="AO32:AO33"/>
    <mergeCell ref="AP32:AP33"/>
    <mergeCell ref="AQ32:AQ33"/>
    <mergeCell ref="AR32:AR33"/>
    <mergeCell ref="AS32:AS33"/>
    <mergeCell ref="AT32:AT33"/>
    <mergeCell ref="AU32:AU33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AL88:AL89"/>
    <mergeCell ref="AM88:AM89"/>
    <mergeCell ref="AN88:AN89"/>
    <mergeCell ref="AM103:AM104"/>
    <mergeCell ref="AO4:AQ6"/>
    <mergeCell ref="AR4:AU6"/>
    <mergeCell ref="AL8:AL9"/>
    <mergeCell ref="AM8:AM9"/>
    <mergeCell ref="AN8:AN9"/>
    <mergeCell ref="AO8:AO9"/>
    <mergeCell ref="AP8:AP9"/>
    <mergeCell ref="AQ8:AQ9"/>
    <mergeCell ref="AR8:AR9"/>
    <mergeCell ref="AS8:AS9"/>
    <mergeCell ref="AT8:AT9"/>
    <mergeCell ref="AU8:AU9"/>
    <mergeCell ref="AL10:AL11"/>
    <mergeCell ref="AM10:AM11"/>
    <mergeCell ref="AN10:AN11"/>
    <mergeCell ref="AO10:AO11"/>
    <mergeCell ref="AP10:AP11"/>
    <mergeCell ref="AQ10:AQ11"/>
    <mergeCell ref="AR10:AR11"/>
    <mergeCell ref="AS10:AS11"/>
    <mergeCell ref="AI81:AI82"/>
    <mergeCell ref="AJ81:AJ82"/>
    <mergeCell ref="AK81:AK82"/>
    <mergeCell ref="AI88:AI89"/>
    <mergeCell ref="AJ88:AJ89"/>
    <mergeCell ref="AK88:AK89"/>
    <mergeCell ref="Z88:Z89"/>
    <mergeCell ref="AA88:AA89"/>
    <mergeCell ref="AB88:AB89"/>
    <mergeCell ref="AC88:AC89"/>
    <mergeCell ref="AD88:AD89"/>
    <mergeCell ref="AE88:AE89"/>
    <mergeCell ref="AF88:AF89"/>
    <mergeCell ref="AG88:AG89"/>
    <mergeCell ref="AH88:AH89"/>
    <mergeCell ref="Z81:Z82"/>
    <mergeCell ref="AA81:AA82"/>
    <mergeCell ref="AB81:AB82"/>
    <mergeCell ref="AC81:AC82"/>
    <mergeCell ref="AD81:AD82"/>
    <mergeCell ref="AE81:AE82"/>
    <mergeCell ref="AF81:AF82"/>
    <mergeCell ref="AG81:AG82"/>
    <mergeCell ref="AH81:AH82"/>
    <mergeCell ref="AI64:AI65"/>
    <mergeCell ref="AJ64:AJ65"/>
    <mergeCell ref="AK64:AK65"/>
    <mergeCell ref="Z71:Z72"/>
    <mergeCell ref="AA71:AA72"/>
    <mergeCell ref="AB71:AB72"/>
    <mergeCell ref="AC71:AC72"/>
    <mergeCell ref="AD71:AD72"/>
    <mergeCell ref="AE71:AE72"/>
    <mergeCell ref="AF71:AF72"/>
    <mergeCell ref="AG71:AG72"/>
    <mergeCell ref="AH71:AH72"/>
    <mergeCell ref="AI71:AI72"/>
    <mergeCell ref="AJ71:AJ72"/>
    <mergeCell ref="AK71:AK72"/>
    <mergeCell ref="Z64:Z65"/>
    <mergeCell ref="AA64:AA65"/>
    <mergeCell ref="AB64:AB65"/>
    <mergeCell ref="AC64:AC65"/>
    <mergeCell ref="AD64:AD65"/>
    <mergeCell ref="AE64:AE65"/>
    <mergeCell ref="AF64:AF65"/>
    <mergeCell ref="AG64:AG65"/>
    <mergeCell ref="AH64:AH65"/>
    <mergeCell ref="AI52:AI53"/>
    <mergeCell ref="AJ52:AJ53"/>
    <mergeCell ref="AK52:AK53"/>
    <mergeCell ref="Z59:Z60"/>
    <mergeCell ref="AA59:AA60"/>
    <mergeCell ref="AB59:AB60"/>
    <mergeCell ref="AC59:AC60"/>
    <mergeCell ref="AD59:AD60"/>
    <mergeCell ref="AE59:AE60"/>
    <mergeCell ref="AF59:AF60"/>
    <mergeCell ref="AG59:AG60"/>
    <mergeCell ref="AH59:AH60"/>
    <mergeCell ref="AI59:AI60"/>
    <mergeCell ref="AJ59:AJ60"/>
    <mergeCell ref="AK59:AK60"/>
    <mergeCell ref="Z52:Z53"/>
    <mergeCell ref="AA52:AA53"/>
    <mergeCell ref="AB52:AB53"/>
    <mergeCell ref="AC52:AC53"/>
    <mergeCell ref="AD52:AD53"/>
    <mergeCell ref="AE52:AE53"/>
    <mergeCell ref="AF52:AF53"/>
    <mergeCell ref="AG52:AG53"/>
    <mergeCell ref="AH52:AH53"/>
    <mergeCell ref="AI38:AI39"/>
    <mergeCell ref="AJ38:AJ39"/>
    <mergeCell ref="AK38:AK39"/>
    <mergeCell ref="Z45:Z46"/>
    <mergeCell ref="AA45:AA46"/>
    <mergeCell ref="AB45:AB46"/>
    <mergeCell ref="AC45:AC46"/>
    <mergeCell ref="AD45:AD46"/>
    <mergeCell ref="AE45:AE46"/>
    <mergeCell ref="AF45:AF46"/>
    <mergeCell ref="AG45:AG46"/>
    <mergeCell ref="AH45:AH46"/>
    <mergeCell ref="AI45:AI46"/>
    <mergeCell ref="AJ45:AJ46"/>
    <mergeCell ref="AK45:AK46"/>
    <mergeCell ref="Z38:Z39"/>
    <mergeCell ref="AA38:AA39"/>
    <mergeCell ref="AB38:AB39"/>
    <mergeCell ref="AC38:AC39"/>
    <mergeCell ref="AD38:AD39"/>
    <mergeCell ref="AE38:AE39"/>
    <mergeCell ref="AF38:AF39"/>
    <mergeCell ref="AG38:AG39"/>
    <mergeCell ref="AH38:AH39"/>
    <mergeCell ref="AK18:AK19"/>
    <mergeCell ref="Z32:Z33"/>
    <mergeCell ref="AA32:AA33"/>
    <mergeCell ref="AB32:AB33"/>
    <mergeCell ref="AC32:AC33"/>
    <mergeCell ref="AD32:AD33"/>
    <mergeCell ref="AE32:AE33"/>
    <mergeCell ref="AF32:AF33"/>
    <mergeCell ref="AG32:AG33"/>
    <mergeCell ref="AH32:AH33"/>
    <mergeCell ref="AI32:AI33"/>
    <mergeCell ref="AJ32:AJ33"/>
    <mergeCell ref="AK32:AK33"/>
    <mergeCell ref="Z18:Z19"/>
    <mergeCell ref="AA18:AA19"/>
    <mergeCell ref="AB18:AB19"/>
    <mergeCell ref="AC18:AC19"/>
    <mergeCell ref="AD18:AD19"/>
    <mergeCell ref="AE18:AE19"/>
    <mergeCell ref="AF18:AF19"/>
    <mergeCell ref="AI18:AI19"/>
    <mergeCell ref="AJ18:AJ19"/>
    <mergeCell ref="AG18:AG19"/>
    <mergeCell ref="AH18:AH19"/>
    <mergeCell ref="AI4:AK6"/>
    <mergeCell ref="Z8:Z9"/>
    <mergeCell ref="AA8:AA9"/>
    <mergeCell ref="AB8:AB9"/>
    <mergeCell ref="AC8:AC9"/>
    <mergeCell ref="AD8:AD9"/>
    <mergeCell ref="AE8:AE9"/>
    <mergeCell ref="AF8:AF9"/>
    <mergeCell ref="AG8:AG9"/>
    <mergeCell ref="AH8:AH9"/>
    <mergeCell ref="AI8:AI9"/>
    <mergeCell ref="AJ8:AJ9"/>
    <mergeCell ref="AK8:AK9"/>
    <mergeCell ref="Z10:Z11"/>
    <mergeCell ref="AA10:AA11"/>
    <mergeCell ref="AB10:AB11"/>
    <mergeCell ref="AC10:AC11"/>
    <mergeCell ref="AD10:AD11"/>
    <mergeCell ref="AE10:AE11"/>
    <mergeCell ref="AF10:AF11"/>
    <mergeCell ref="AI10:AI11"/>
    <mergeCell ref="AJ10:AJ11"/>
    <mergeCell ref="Q88:Q89"/>
    <mergeCell ref="R88:R89"/>
    <mergeCell ref="S88:S89"/>
    <mergeCell ref="X88:X89"/>
    <mergeCell ref="Y88:Y89"/>
    <mergeCell ref="N103:N104"/>
    <mergeCell ref="O103:O104"/>
    <mergeCell ref="P103:P104"/>
    <mergeCell ref="Q103:Q104"/>
    <mergeCell ref="R103:R104"/>
    <mergeCell ref="S103:S104"/>
    <mergeCell ref="T103:T104"/>
    <mergeCell ref="U103:U104"/>
    <mergeCell ref="X103:X104"/>
    <mergeCell ref="Y103:Y104"/>
    <mergeCell ref="Y64:Y65"/>
    <mergeCell ref="N71:N72"/>
    <mergeCell ref="O71:O72"/>
    <mergeCell ref="P71:P72"/>
    <mergeCell ref="Q71:Q72"/>
    <mergeCell ref="R71:R72"/>
    <mergeCell ref="S71:S72"/>
    <mergeCell ref="X71:X72"/>
    <mergeCell ref="Y71:Y72"/>
    <mergeCell ref="P64:P65"/>
    <mergeCell ref="Q64:Q65"/>
    <mergeCell ref="R64:R65"/>
    <mergeCell ref="S64:S65"/>
    <mergeCell ref="T64:T65"/>
    <mergeCell ref="U64:U65"/>
    <mergeCell ref="V64:V65"/>
    <mergeCell ref="W64:W65"/>
    <mergeCell ref="X64:X65"/>
    <mergeCell ref="Y52:Y53"/>
    <mergeCell ref="N59:N60"/>
    <mergeCell ref="O59:O60"/>
    <mergeCell ref="P59:P60"/>
    <mergeCell ref="Q59:Q60"/>
    <mergeCell ref="R59:R60"/>
    <mergeCell ref="S59:S60"/>
    <mergeCell ref="X59:X60"/>
    <mergeCell ref="Y59:Y60"/>
    <mergeCell ref="P52:P53"/>
    <mergeCell ref="Q52:Q53"/>
    <mergeCell ref="R52:R53"/>
    <mergeCell ref="S52:S53"/>
    <mergeCell ref="T52:T53"/>
    <mergeCell ref="U52:U53"/>
    <mergeCell ref="V52:V53"/>
    <mergeCell ref="W52:W53"/>
    <mergeCell ref="X52:X53"/>
    <mergeCell ref="Y38:Y39"/>
    <mergeCell ref="N45:N46"/>
    <mergeCell ref="O45:O46"/>
    <mergeCell ref="P45:P46"/>
    <mergeCell ref="Q45:Q46"/>
    <mergeCell ref="R45:R46"/>
    <mergeCell ref="S45:S46"/>
    <mergeCell ref="X45:X46"/>
    <mergeCell ref="Y45:Y46"/>
    <mergeCell ref="P38:P39"/>
    <mergeCell ref="Q38:Q39"/>
    <mergeCell ref="R38:R39"/>
    <mergeCell ref="S38:S39"/>
    <mergeCell ref="T38:T39"/>
    <mergeCell ref="U38:U39"/>
    <mergeCell ref="V38:V39"/>
    <mergeCell ref="W38:W39"/>
    <mergeCell ref="X38:X39"/>
    <mergeCell ref="Y18:Y19"/>
    <mergeCell ref="N32:N33"/>
    <mergeCell ref="O32:O33"/>
    <mergeCell ref="P32:P33"/>
    <mergeCell ref="Q32:Q33"/>
    <mergeCell ref="R32:R33"/>
    <mergeCell ref="S32:S33"/>
    <mergeCell ref="X32:X33"/>
    <mergeCell ref="Y32:Y33"/>
    <mergeCell ref="P18:P19"/>
    <mergeCell ref="Q18:Q19"/>
    <mergeCell ref="R18:R19"/>
    <mergeCell ref="S18:S19"/>
    <mergeCell ref="T18:T19"/>
    <mergeCell ref="U18:U19"/>
    <mergeCell ref="V18:V19"/>
    <mergeCell ref="W18:W19"/>
    <mergeCell ref="X18:X19"/>
    <mergeCell ref="Y8:Y9"/>
    <mergeCell ref="R10:R11"/>
    <mergeCell ref="S10:S11"/>
    <mergeCell ref="T10:T11"/>
    <mergeCell ref="U10:U11"/>
    <mergeCell ref="V10:V11"/>
    <mergeCell ref="W10:W11"/>
    <mergeCell ref="X10:X11"/>
    <mergeCell ref="Y10:Y11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A2:G2"/>
    <mergeCell ref="G3:L3"/>
    <mergeCell ref="AW3:AX3"/>
    <mergeCell ref="A4:A7"/>
    <mergeCell ref="B4:D6"/>
    <mergeCell ref="E4:G6"/>
    <mergeCell ref="H4:J6"/>
    <mergeCell ref="K4:M6"/>
    <mergeCell ref="AV4:AX7"/>
    <mergeCell ref="N4:P6"/>
    <mergeCell ref="Q4:S6"/>
    <mergeCell ref="T4:V6"/>
    <mergeCell ref="W4:Y6"/>
    <mergeCell ref="Z4:AB6"/>
    <mergeCell ref="AC4:AE6"/>
    <mergeCell ref="AF4:AH6"/>
    <mergeCell ref="AL4:AN6"/>
    <mergeCell ref="R2:W2"/>
    <mergeCell ref="M8:M9"/>
    <mergeCell ref="AV8:AX9"/>
    <mergeCell ref="A10:A11"/>
    <mergeCell ref="B10:B11"/>
    <mergeCell ref="C10:C11"/>
    <mergeCell ref="D10:D11"/>
    <mergeCell ref="E10:E11"/>
    <mergeCell ref="F10:F11"/>
    <mergeCell ref="G10:G11"/>
    <mergeCell ref="H10:H11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F8:F9"/>
    <mergeCell ref="N8:N9"/>
    <mergeCell ref="O8:O9"/>
    <mergeCell ref="I10:I11"/>
    <mergeCell ref="J10:J11"/>
    <mergeCell ref="K10:K11"/>
    <mergeCell ref="L10:L11"/>
    <mergeCell ref="M10:M11"/>
    <mergeCell ref="AV10:AX11"/>
    <mergeCell ref="N10:N11"/>
    <mergeCell ref="O10:O11"/>
    <mergeCell ref="P10:P11"/>
    <mergeCell ref="Q10:Q11"/>
    <mergeCell ref="AG10:AG11"/>
    <mergeCell ref="AH10:AH11"/>
    <mergeCell ref="AK10:AK11"/>
    <mergeCell ref="AT10:AT11"/>
    <mergeCell ref="AU10:AU11"/>
    <mergeCell ref="M18:M19"/>
    <mergeCell ref="AV18:AX19"/>
    <mergeCell ref="A32:A33"/>
    <mergeCell ref="B32:B33"/>
    <mergeCell ref="C32:C33"/>
    <mergeCell ref="D32:D33"/>
    <mergeCell ref="E32:E33"/>
    <mergeCell ref="F32:F33"/>
    <mergeCell ref="G32:G33"/>
    <mergeCell ref="H32:H33"/>
    <mergeCell ref="G18:G19"/>
    <mergeCell ref="H18:H19"/>
    <mergeCell ref="I18:I19"/>
    <mergeCell ref="J18:J19"/>
    <mergeCell ref="K18:K19"/>
    <mergeCell ref="L18:L19"/>
    <mergeCell ref="A18:A19"/>
    <mergeCell ref="B18:B19"/>
    <mergeCell ref="C18:C19"/>
    <mergeCell ref="D18:D19"/>
    <mergeCell ref="E18:E19"/>
    <mergeCell ref="F18:F19"/>
    <mergeCell ref="N18:N19"/>
    <mergeCell ref="O18:O19"/>
    <mergeCell ref="I32:I33"/>
    <mergeCell ref="J32:J33"/>
    <mergeCell ref="K32:K33"/>
    <mergeCell ref="L32:L33"/>
    <mergeCell ref="M32:M33"/>
    <mergeCell ref="AV32:AX33"/>
    <mergeCell ref="T32:T33"/>
    <mergeCell ref="U32:U33"/>
    <mergeCell ref="V32:V33"/>
    <mergeCell ref="W32:W33"/>
    <mergeCell ref="M38:M39"/>
    <mergeCell ref="AV38:AX39"/>
    <mergeCell ref="A45:A46"/>
    <mergeCell ref="B45:B46"/>
    <mergeCell ref="C45:C46"/>
    <mergeCell ref="D45:D46"/>
    <mergeCell ref="E45:E46"/>
    <mergeCell ref="F45:F46"/>
    <mergeCell ref="G45:G46"/>
    <mergeCell ref="H45:H46"/>
    <mergeCell ref="G38:G39"/>
    <mergeCell ref="H38:H39"/>
    <mergeCell ref="I38:I39"/>
    <mergeCell ref="J38:J39"/>
    <mergeCell ref="K38:K39"/>
    <mergeCell ref="L38:L39"/>
    <mergeCell ref="A38:A39"/>
    <mergeCell ref="B38:B39"/>
    <mergeCell ref="C38:C39"/>
    <mergeCell ref="D38:D39"/>
    <mergeCell ref="E38:E39"/>
    <mergeCell ref="F38:F39"/>
    <mergeCell ref="N38:N39"/>
    <mergeCell ref="O38:O39"/>
    <mergeCell ref="I45:I46"/>
    <mergeCell ref="J45:J46"/>
    <mergeCell ref="K45:K46"/>
    <mergeCell ref="L45:L46"/>
    <mergeCell ref="M45:M46"/>
    <mergeCell ref="AV45:AX46"/>
    <mergeCell ref="T45:T46"/>
    <mergeCell ref="U45:U46"/>
    <mergeCell ref="V45:V46"/>
    <mergeCell ref="W45:W46"/>
    <mergeCell ref="M52:M53"/>
    <mergeCell ref="AV52:AX53"/>
    <mergeCell ref="A59:A60"/>
    <mergeCell ref="B59:B60"/>
    <mergeCell ref="C59:C60"/>
    <mergeCell ref="D59:D60"/>
    <mergeCell ref="E59:E60"/>
    <mergeCell ref="F59:F60"/>
    <mergeCell ref="G59:G60"/>
    <mergeCell ref="H59:H60"/>
    <mergeCell ref="G52:G53"/>
    <mergeCell ref="H52:H53"/>
    <mergeCell ref="I52:I53"/>
    <mergeCell ref="J52:J53"/>
    <mergeCell ref="K52:K53"/>
    <mergeCell ref="L52:L53"/>
    <mergeCell ref="A52:A53"/>
    <mergeCell ref="B52:B53"/>
    <mergeCell ref="C52:C53"/>
    <mergeCell ref="D52:D53"/>
    <mergeCell ref="E52:E53"/>
    <mergeCell ref="F52:F53"/>
    <mergeCell ref="N52:N53"/>
    <mergeCell ref="O52:O53"/>
    <mergeCell ref="I59:I60"/>
    <mergeCell ref="J59:J60"/>
    <mergeCell ref="K59:K60"/>
    <mergeCell ref="L59:L60"/>
    <mergeCell ref="M59:M60"/>
    <mergeCell ref="AV59:AX60"/>
    <mergeCell ref="T59:T60"/>
    <mergeCell ref="U59:U60"/>
    <mergeCell ref="V59:V60"/>
    <mergeCell ref="W59:W60"/>
    <mergeCell ref="M64:M65"/>
    <mergeCell ref="AV64:AX65"/>
    <mergeCell ref="A71:A72"/>
    <mergeCell ref="B71:B72"/>
    <mergeCell ref="C71:C72"/>
    <mergeCell ref="D71:D72"/>
    <mergeCell ref="E71:E72"/>
    <mergeCell ref="F71:F72"/>
    <mergeCell ref="G71:G72"/>
    <mergeCell ref="H71:H72"/>
    <mergeCell ref="G64:G65"/>
    <mergeCell ref="H64:H65"/>
    <mergeCell ref="I64:I65"/>
    <mergeCell ref="J64:J65"/>
    <mergeCell ref="K64:K65"/>
    <mergeCell ref="L64:L65"/>
    <mergeCell ref="A64:A65"/>
    <mergeCell ref="B64:B65"/>
    <mergeCell ref="C64:C65"/>
    <mergeCell ref="D64:D65"/>
    <mergeCell ref="E64:E65"/>
    <mergeCell ref="F64:F65"/>
    <mergeCell ref="N64:N65"/>
    <mergeCell ref="O64:O65"/>
    <mergeCell ref="I71:I72"/>
    <mergeCell ref="J71:J72"/>
    <mergeCell ref="K71:K72"/>
    <mergeCell ref="L71:L72"/>
    <mergeCell ref="M71:M72"/>
    <mergeCell ref="AV71:AX72"/>
    <mergeCell ref="T71:T72"/>
    <mergeCell ref="U71:U72"/>
    <mergeCell ref="V71:V72"/>
    <mergeCell ref="W71:W72"/>
    <mergeCell ref="G81:G82"/>
    <mergeCell ref="H81:H82"/>
    <mergeCell ref="I81:I82"/>
    <mergeCell ref="J81:J82"/>
    <mergeCell ref="K81:K82"/>
    <mergeCell ref="L81:L82"/>
    <mergeCell ref="A81:A82"/>
    <mergeCell ref="B81:B82"/>
    <mergeCell ref="C81:C82"/>
    <mergeCell ref="D81:D82"/>
    <mergeCell ref="E81:E82"/>
    <mergeCell ref="F81:F82"/>
    <mergeCell ref="L88:L89"/>
    <mergeCell ref="M88:M89"/>
    <mergeCell ref="AV88:AX89"/>
    <mergeCell ref="T88:T89"/>
    <mergeCell ref="U88:U89"/>
    <mergeCell ref="V88:V89"/>
    <mergeCell ref="W88:W89"/>
    <mergeCell ref="M81:M82"/>
    <mergeCell ref="AV81:AX82"/>
    <mergeCell ref="N81:N82"/>
    <mergeCell ref="O81:O82"/>
    <mergeCell ref="P81:P82"/>
    <mergeCell ref="Q81:Q82"/>
    <mergeCell ref="R81:R82"/>
    <mergeCell ref="S81:S82"/>
    <mergeCell ref="T81:T82"/>
    <mergeCell ref="U81:U82"/>
    <mergeCell ref="V81:V82"/>
    <mergeCell ref="W81:W82"/>
    <mergeCell ref="X81:X82"/>
    <mergeCell ref="Y81:Y82"/>
    <mergeCell ref="N88:N89"/>
    <mergeCell ref="O88:O89"/>
    <mergeCell ref="P88:P89"/>
    <mergeCell ref="A103:A104"/>
    <mergeCell ref="B103:B104"/>
    <mergeCell ref="C103:C104"/>
    <mergeCell ref="D103:D104"/>
    <mergeCell ref="E103:E104"/>
    <mergeCell ref="F103:F104"/>
    <mergeCell ref="I88:I89"/>
    <mergeCell ref="J88:J89"/>
    <mergeCell ref="K88:K89"/>
    <mergeCell ref="A88:A89"/>
    <mergeCell ref="B88:B89"/>
    <mergeCell ref="C88:C89"/>
    <mergeCell ref="D88:D89"/>
    <mergeCell ref="E88:E89"/>
    <mergeCell ref="F88:F89"/>
    <mergeCell ref="G88:G89"/>
    <mergeCell ref="H88:H89"/>
    <mergeCell ref="M103:M104"/>
    <mergeCell ref="AV103:AX104"/>
    <mergeCell ref="G103:G104"/>
    <mergeCell ref="H103:H104"/>
    <mergeCell ref="I103:I104"/>
    <mergeCell ref="J103:J104"/>
    <mergeCell ref="K103:K104"/>
    <mergeCell ref="L103:L104"/>
    <mergeCell ref="V103:V104"/>
    <mergeCell ref="W103:W104"/>
    <mergeCell ref="Z103:Z104"/>
    <mergeCell ref="AA103:AA104"/>
    <mergeCell ref="AB103:AB104"/>
    <mergeCell ref="AC103:AC104"/>
    <mergeCell ref="AD103:AD104"/>
    <mergeCell ref="AE103:AE104"/>
    <mergeCell ref="AF103:AF104"/>
    <mergeCell ref="AG103:AG104"/>
    <mergeCell ref="AH103:AH104"/>
    <mergeCell ref="AI103:AI104"/>
    <mergeCell ref="AJ103:AJ104"/>
    <mergeCell ref="AK103:AK104"/>
    <mergeCell ref="AQ103:AQ104"/>
    <mergeCell ref="AR103:AR10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2015-05-22T06:42:43Z</dcterms:created>
  <dcterms:modified xsi:type="dcterms:W3CDTF">2017-01-20T15:08:01Z</dcterms:modified>
</cp:coreProperties>
</file>