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05" yWindow="726" windowWidth="14851" windowHeight="7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22" i="1"/>
  <c r="I105" l="1"/>
  <c r="L105"/>
  <c r="L90"/>
  <c r="K73"/>
  <c r="K66"/>
  <c r="J61"/>
  <c r="M47"/>
  <c r="K34"/>
  <c r="M29"/>
  <c r="J20"/>
  <c r="I12"/>
  <c r="O14"/>
  <c r="D40"/>
  <c r="E40"/>
  <c r="F40"/>
  <c r="G40"/>
  <c r="D29"/>
  <c r="E29"/>
  <c r="F29"/>
  <c r="G29"/>
  <c r="O15"/>
  <c r="O16"/>
  <c r="O17"/>
  <c r="O18"/>
  <c r="O19"/>
  <c r="O23"/>
  <c r="O24"/>
  <c r="O25"/>
  <c r="O26"/>
  <c r="O27"/>
  <c r="O28"/>
  <c r="O30"/>
  <c r="O31"/>
  <c r="O32"/>
  <c r="O33"/>
  <c r="O36"/>
  <c r="O37"/>
  <c r="O38"/>
  <c r="O39"/>
  <c r="O42"/>
  <c r="O43"/>
  <c r="O44"/>
  <c r="O45"/>
  <c r="O46"/>
  <c r="O49"/>
  <c r="O50"/>
  <c r="O51"/>
  <c r="O52"/>
  <c r="O53"/>
  <c r="O56"/>
  <c r="O57"/>
  <c r="O58"/>
  <c r="O59"/>
  <c r="O60"/>
  <c r="O63"/>
  <c r="O64"/>
  <c r="O65"/>
  <c r="O68"/>
  <c r="O69"/>
  <c r="O70"/>
  <c r="O71"/>
  <c r="O72"/>
  <c r="O75"/>
  <c r="O76"/>
  <c r="O77"/>
  <c r="O78"/>
  <c r="O79"/>
  <c r="O80"/>
  <c r="O81"/>
  <c r="O82"/>
  <c r="O85"/>
  <c r="O86"/>
  <c r="O87"/>
  <c r="O88"/>
  <c r="O89"/>
  <c r="O92"/>
  <c r="O93"/>
  <c r="O94"/>
  <c r="O95"/>
  <c r="O96"/>
  <c r="O97"/>
  <c r="O98"/>
  <c r="O99"/>
  <c r="O100"/>
  <c r="O101"/>
  <c r="O102"/>
  <c r="O103"/>
  <c r="O104"/>
  <c r="O107"/>
  <c r="O108"/>
  <c r="O109"/>
  <c r="O110"/>
  <c r="H14"/>
  <c r="C14"/>
  <c r="H16"/>
  <c r="S105"/>
  <c r="S90"/>
  <c r="S83"/>
  <c r="S73"/>
  <c r="S66"/>
  <c r="S61"/>
  <c r="S54"/>
  <c r="S47"/>
  <c r="S40"/>
  <c r="S34"/>
  <c r="S29"/>
  <c r="S20"/>
  <c r="S12"/>
  <c r="H110"/>
  <c r="H109"/>
  <c r="H108"/>
  <c r="H107"/>
  <c r="H104"/>
  <c r="H103"/>
  <c r="H102"/>
  <c r="H101"/>
  <c r="H100"/>
  <c r="H99"/>
  <c r="H98"/>
  <c r="H97"/>
  <c r="H96"/>
  <c r="H95"/>
  <c r="H94"/>
  <c r="H93"/>
  <c r="H92"/>
  <c r="H89"/>
  <c r="H88"/>
  <c r="H87"/>
  <c r="H86"/>
  <c r="H85"/>
  <c r="H82"/>
  <c r="H81"/>
  <c r="H80"/>
  <c r="H79"/>
  <c r="H78"/>
  <c r="H77"/>
  <c r="H76"/>
  <c r="H75"/>
  <c r="H72"/>
  <c r="H71"/>
  <c r="H70"/>
  <c r="H69"/>
  <c r="H68"/>
  <c r="H65"/>
  <c r="H64"/>
  <c r="H63"/>
  <c r="H60"/>
  <c r="H59"/>
  <c r="H58"/>
  <c r="H57"/>
  <c r="H56"/>
  <c r="H52"/>
  <c r="H53"/>
  <c r="H51"/>
  <c r="H50"/>
  <c r="H49"/>
  <c r="H46"/>
  <c r="H45"/>
  <c r="H44"/>
  <c r="H43"/>
  <c r="H40" s="1"/>
  <c r="H42"/>
  <c r="H39"/>
  <c r="H38"/>
  <c r="H37"/>
  <c r="H36"/>
  <c r="H33"/>
  <c r="H32"/>
  <c r="H31"/>
  <c r="H30"/>
  <c r="H28"/>
  <c r="H27"/>
  <c r="H26"/>
  <c r="H25"/>
  <c r="H24"/>
  <c r="H23"/>
  <c r="H22"/>
  <c r="H19"/>
  <c r="H15"/>
  <c r="H17"/>
  <c r="H18"/>
  <c r="N105"/>
  <c r="N90"/>
  <c r="N83"/>
  <c r="N73"/>
  <c r="N66"/>
  <c r="N61"/>
  <c r="N54"/>
  <c r="N47"/>
  <c r="N40"/>
  <c r="N34"/>
  <c r="N29"/>
  <c r="N20"/>
  <c r="N12"/>
  <c r="C95"/>
  <c r="C110"/>
  <c r="C109"/>
  <c r="C108"/>
  <c r="C107"/>
  <c r="C104"/>
  <c r="C103"/>
  <c r="C102"/>
  <c r="C101"/>
  <c r="C100"/>
  <c r="C99"/>
  <c r="C98"/>
  <c r="C97"/>
  <c r="C96"/>
  <c r="C94"/>
  <c r="C93"/>
  <c r="C92"/>
  <c r="C89"/>
  <c r="C88"/>
  <c r="C87"/>
  <c r="C86"/>
  <c r="C85"/>
  <c r="C82"/>
  <c r="C81"/>
  <c r="C80"/>
  <c r="C79"/>
  <c r="C78"/>
  <c r="C77"/>
  <c r="C76"/>
  <c r="C75"/>
  <c r="C72"/>
  <c r="C71"/>
  <c r="C70"/>
  <c r="C69"/>
  <c r="C68"/>
  <c r="C65"/>
  <c r="C64"/>
  <c r="C61" s="1"/>
  <c r="C63"/>
  <c r="C60"/>
  <c r="C59"/>
  <c r="C58"/>
  <c r="C57"/>
  <c r="C56"/>
  <c r="C53"/>
  <c r="C52"/>
  <c r="C51"/>
  <c r="C50"/>
  <c r="C49"/>
  <c r="C46"/>
  <c r="C45"/>
  <c r="C44"/>
  <c r="C43"/>
  <c r="C42"/>
  <c r="C39"/>
  <c r="C38"/>
  <c r="C37"/>
  <c r="C36"/>
  <c r="C33"/>
  <c r="C32"/>
  <c r="C31"/>
  <c r="C30"/>
  <c r="C28"/>
  <c r="C27"/>
  <c r="C26"/>
  <c r="C25"/>
  <c r="C24"/>
  <c r="C23"/>
  <c r="C22"/>
  <c r="C16"/>
  <c r="C15"/>
  <c r="C17"/>
  <c r="C18"/>
  <c r="C19"/>
  <c r="G47"/>
  <c r="G105"/>
  <c r="G90"/>
  <c r="G83"/>
  <c r="G73"/>
  <c r="G66"/>
  <c r="G61"/>
  <c r="G54"/>
  <c r="G34"/>
  <c r="G20"/>
  <c r="G12"/>
  <c r="F12"/>
  <c r="D12"/>
  <c r="B88"/>
  <c r="U29"/>
  <c r="J29"/>
  <c r="K29"/>
  <c r="L29"/>
  <c r="P29"/>
  <c r="Q29"/>
  <c r="R29"/>
  <c r="T29"/>
  <c r="I29"/>
  <c r="P20"/>
  <c r="Q20"/>
  <c r="R20"/>
  <c r="T20"/>
  <c r="U20"/>
  <c r="I20"/>
  <c r="K20"/>
  <c r="L20"/>
  <c r="M20"/>
  <c r="D20"/>
  <c r="E20"/>
  <c r="F20"/>
  <c r="E12"/>
  <c r="J12"/>
  <c r="K12"/>
  <c r="L12"/>
  <c r="M12"/>
  <c r="P12"/>
  <c r="Q12"/>
  <c r="R12"/>
  <c r="T12"/>
  <c r="U12"/>
  <c r="D34"/>
  <c r="E34"/>
  <c r="F34"/>
  <c r="I34"/>
  <c r="J34"/>
  <c r="L34"/>
  <c r="M34"/>
  <c r="P34"/>
  <c r="Q34"/>
  <c r="R34"/>
  <c r="T34"/>
  <c r="U34"/>
  <c r="I40"/>
  <c r="J40"/>
  <c r="K40"/>
  <c r="L40"/>
  <c r="M40"/>
  <c r="O40"/>
  <c r="P40"/>
  <c r="Q40"/>
  <c r="R40"/>
  <c r="T40"/>
  <c r="U40"/>
  <c r="D47"/>
  <c r="E47"/>
  <c r="F47"/>
  <c r="I47"/>
  <c r="J47"/>
  <c r="K47"/>
  <c r="L47"/>
  <c r="P47"/>
  <c r="Q47"/>
  <c r="R47"/>
  <c r="T47"/>
  <c r="U47"/>
  <c r="D54"/>
  <c r="E54"/>
  <c r="F54"/>
  <c r="I54"/>
  <c r="J54"/>
  <c r="K54"/>
  <c r="L54"/>
  <c r="M54"/>
  <c r="P54"/>
  <c r="Q54"/>
  <c r="R54"/>
  <c r="T54"/>
  <c r="U54"/>
  <c r="D61"/>
  <c r="E61"/>
  <c r="F61"/>
  <c r="I61"/>
  <c r="K61"/>
  <c r="L61"/>
  <c r="M61"/>
  <c r="P61"/>
  <c r="Q61"/>
  <c r="R61"/>
  <c r="T61"/>
  <c r="U61"/>
  <c r="D66"/>
  <c r="E66"/>
  <c r="F66"/>
  <c r="I66"/>
  <c r="J66"/>
  <c r="L66"/>
  <c r="M66"/>
  <c r="P66"/>
  <c r="Q66"/>
  <c r="R66"/>
  <c r="T66"/>
  <c r="U66"/>
  <c r="D73"/>
  <c r="E73"/>
  <c r="F73"/>
  <c r="I73"/>
  <c r="J73"/>
  <c r="L73"/>
  <c r="M73"/>
  <c r="P73"/>
  <c r="Q73"/>
  <c r="R73"/>
  <c r="T73"/>
  <c r="U73"/>
  <c r="D83"/>
  <c r="E83"/>
  <c r="F83"/>
  <c r="I83"/>
  <c r="J83"/>
  <c r="K83"/>
  <c r="L83"/>
  <c r="M83"/>
  <c r="P83"/>
  <c r="Q83"/>
  <c r="R83"/>
  <c r="T83"/>
  <c r="U83"/>
  <c r="D90"/>
  <c r="E90"/>
  <c r="F90"/>
  <c r="I90"/>
  <c r="J90"/>
  <c r="K90"/>
  <c r="M90"/>
  <c r="O90"/>
  <c r="P90"/>
  <c r="Q90"/>
  <c r="R90"/>
  <c r="T90"/>
  <c r="U90"/>
  <c r="D105"/>
  <c r="E105"/>
  <c r="F105"/>
  <c r="J105"/>
  <c r="K105"/>
  <c r="M105"/>
  <c r="P105"/>
  <c r="Q105"/>
  <c r="R105"/>
  <c r="T105"/>
  <c r="U105"/>
  <c r="O29" l="1"/>
  <c r="O83"/>
  <c r="O73"/>
  <c r="H66"/>
  <c r="B39"/>
  <c r="C47"/>
  <c r="C73"/>
  <c r="B93"/>
  <c r="B96"/>
  <c r="B104"/>
  <c r="B108"/>
  <c r="B19"/>
  <c r="B25"/>
  <c r="B50"/>
  <c r="H61"/>
  <c r="H73"/>
  <c r="B92"/>
  <c r="H105"/>
  <c r="E10"/>
  <c r="D10"/>
  <c r="H90"/>
  <c r="B17"/>
  <c r="C29"/>
  <c r="C34"/>
  <c r="C40"/>
  <c r="B86"/>
  <c r="B22"/>
  <c r="B28"/>
  <c r="B37"/>
  <c r="B43"/>
  <c r="H83"/>
  <c r="O54"/>
  <c r="O20"/>
  <c r="B14"/>
  <c r="B68"/>
  <c r="O34"/>
  <c r="B64"/>
  <c r="H47"/>
  <c r="N10"/>
  <c r="B60"/>
  <c r="B30"/>
  <c r="B32"/>
  <c r="B33"/>
  <c r="B78"/>
  <c r="B31"/>
  <c r="B24"/>
  <c r="B26"/>
  <c r="B98"/>
  <c r="B102"/>
  <c r="B94"/>
  <c r="B100"/>
  <c r="U10"/>
  <c r="B82"/>
  <c r="H12"/>
  <c r="B42"/>
  <c r="H54"/>
  <c r="B63"/>
  <c r="B65"/>
  <c r="B72"/>
  <c r="B69"/>
  <c r="B71"/>
  <c r="B15"/>
  <c r="C20"/>
  <c r="B23"/>
  <c r="O105"/>
  <c r="B45"/>
  <c r="B110"/>
  <c r="B70"/>
  <c r="O12"/>
  <c r="B76"/>
  <c r="B56"/>
  <c r="B80"/>
  <c r="B57"/>
  <c r="B59"/>
  <c r="B44"/>
  <c r="B46"/>
  <c r="B36"/>
  <c r="B38"/>
  <c r="H34"/>
  <c r="H29"/>
  <c r="H20"/>
  <c r="C105"/>
  <c r="B107"/>
  <c r="B109"/>
  <c r="C83"/>
  <c r="B58"/>
  <c r="B52"/>
  <c r="B27"/>
  <c r="B95"/>
  <c r="B85"/>
  <c r="B87"/>
  <c r="B89"/>
  <c r="B75"/>
  <c r="B77"/>
  <c r="B79"/>
  <c r="B81"/>
  <c r="O66"/>
  <c r="S10"/>
  <c r="O61"/>
  <c r="R10"/>
  <c r="P10"/>
  <c r="T10"/>
  <c r="Q10"/>
  <c r="B16"/>
  <c r="B97"/>
  <c r="B99"/>
  <c r="B101"/>
  <c r="B103"/>
  <c r="M10"/>
  <c r="K10"/>
  <c r="I10"/>
  <c r="L10"/>
  <c r="J10"/>
  <c r="C90"/>
  <c r="C66"/>
  <c r="C54"/>
  <c r="B49"/>
  <c r="B51"/>
  <c r="F10"/>
  <c r="G10"/>
  <c r="O47"/>
  <c r="B53"/>
  <c r="B18"/>
  <c r="C12"/>
  <c r="C10" s="1"/>
  <c r="O10" l="1"/>
  <c r="H10"/>
  <c r="B29"/>
  <c r="B61"/>
  <c r="B20"/>
  <c r="B66"/>
  <c r="B34"/>
  <c r="B40"/>
  <c r="B83"/>
  <c r="B105"/>
  <c r="B73"/>
  <c r="B54"/>
  <c r="B90"/>
  <c r="B47"/>
  <c r="B12"/>
  <c r="B10" l="1"/>
</calcChain>
</file>

<file path=xl/sharedStrings.xml><?xml version="1.0" encoding="utf-8"?>
<sst xmlns="http://schemas.openxmlformats.org/spreadsheetml/2006/main" count="539" uniqueCount="220">
  <si>
    <t xml:space="preserve">Περιφέρειες και Περιφερειακές Ενότητες      </t>
  </si>
  <si>
    <t>Regions and Regional Unities (NUTS 2)</t>
  </si>
  <si>
    <t>Σύνολο Ελλάδας</t>
  </si>
  <si>
    <t>Greece Total</t>
  </si>
  <si>
    <t>Περιφέρεια Ανατολικής Μακεδονίας και Θράκης</t>
  </si>
  <si>
    <t>Region of Eastern Macedonia and Thrace</t>
  </si>
  <si>
    <t>―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</si>
  <si>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</si>
  <si>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</si>
  <si>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</si>
  <si>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</si>
  <si>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</si>
  <si>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</si>
  <si>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Περιφέρεια Κεντρικής Μακεδονίας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</si>
  <si>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</si>
  <si>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</si>
  <si>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</si>
  <si>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</si>
  <si>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</si>
  <si>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</si>
  <si>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</si>
  <si>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</si>
  <si>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</si>
  <si>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</si>
  <si>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</si>
  <si>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</si>
  <si>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Περιφέρεια Ηπείρου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</si>
  <si>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</si>
  <si>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</si>
  <si>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</si>
  <si>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</si>
  <si>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</si>
  <si>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Περιφέρεια Θεσσαλίας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</si>
  <si>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</si>
  <si>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</si>
  <si>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</si>
  <si>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</si>
  <si>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</si>
  <si>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</si>
  <si>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Περιφέρεια Στερεάς Ελλάδας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</si>
  <si>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</si>
  <si>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</si>
  <si>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</si>
  <si>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</si>
  <si>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</si>
  <si>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</si>
  <si>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Περιφέρεια Ιονίων Νήσων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</si>
  <si>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</si>
  <si>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</si>
  <si>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</si>
  <si>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</si>
  <si>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</si>
  <si>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</si>
  <si>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Περιφέρεια Δυτικής Ελλάδας</t>
  </si>
  <si>
    <t>Region of Western Greece</t>
  </si>
  <si>
    <t xml:space="preserve">  Achaia</t>
  </si>
  <si>
    <t xml:space="preserve">  Etolia and Akarnania</t>
  </si>
  <si>
    <t xml:space="preserve">  Ilia</t>
  </si>
  <si>
    <t>Περιφέρεια Πελοποννήσου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</si>
  <si>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</si>
  <si>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</si>
  <si>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</si>
  <si>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</si>
  <si>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</si>
  <si>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</si>
  <si>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Περιφέρεια Αττικής</t>
  </si>
  <si>
    <t>Region of Attica</t>
  </si>
  <si>
    <t xml:space="preserve">  Athens Central Section</t>
  </si>
  <si>
    <t xml:space="preserve">  Athens North Section</t>
  </si>
  <si>
    <t xml:space="preserve">  Athens West Section</t>
  </si>
  <si>
    <t xml:space="preserve">  Athens South Section</t>
  </si>
  <si>
    <t xml:space="preserve">  Athens East Section</t>
  </si>
  <si>
    <t xml:space="preserve">  West Attica</t>
  </si>
  <si>
    <t xml:space="preserve">  Pireaus</t>
  </si>
  <si>
    <t xml:space="preserve">  Attica Islands</t>
  </si>
  <si>
    <t>Περιφέρεια Βορείου Αιγαίου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</si>
  <si>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</si>
  <si>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</si>
  <si>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</si>
  <si>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</si>
  <si>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</si>
  <si>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</si>
  <si>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Περιφέρεια Νοτίου Αιγαίου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</si>
  <si>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</si>
  <si>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</si>
  <si>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</si>
  <si>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</si>
  <si>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</si>
  <si>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</si>
  <si>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</si>
  <si>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</si>
  <si>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</si>
  <si>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</si>
  <si>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</si>
  <si>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</si>
  <si>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</si>
  <si>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</si>
  <si>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Περιφέρεια Κρήτης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</si>
  <si>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</si>
  <si>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</si>
  <si>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</si>
  <si>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</si>
  <si>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</si>
  <si>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Πορτοκαλιές Orange trees</t>
  </si>
  <si>
    <t>Λεμονιές    Lemon trees</t>
  </si>
  <si>
    <t>Μανταρινιές Mandarin trees</t>
  </si>
  <si>
    <t>5. Δενδρώδεις Καλλιέργειες</t>
  </si>
  <si>
    <t>Εκτάσεις σε στρέμματα</t>
  </si>
  <si>
    <t>5. Tree crops</t>
  </si>
  <si>
    <t>(2) Data of peach trees also include data of nectarine trees</t>
  </si>
  <si>
    <t>Περιφέρεια Δυτικής Μακεδονίας</t>
  </si>
  <si>
    <t>Region of Western Macedonia</t>
  </si>
  <si>
    <t>Γενικό
σύνολο
Grand
Total</t>
  </si>
  <si>
    <t xml:space="preserve">  Ροδόπης</t>
  </si>
  <si>
    <t xml:space="preserve">  Δράμας</t>
  </si>
  <si>
    <t xml:space="preserve">  Έβρου</t>
  </si>
  <si>
    <t xml:space="preserve">  Θάσου</t>
  </si>
  <si>
    <t xml:space="preserve">  Καβάλας</t>
  </si>
  <si>
    <t xml:space="preserve">  Ξάνθης</t>
  </si>
  <si>
    <t xml:space="preserve">  Θεσσαλονίκης</t>
  </si>
  <si>
    <t xml:space="preserve">  Ημαθίας</t>
  </si>
  <si>
    <t xml:space="preserve">  Κιλκίς</t>
  </si>
  <si>
    <t xml:space="preserve">  Πέλλας</t>
  </si>
  <si>
    <t xml:space="preserve">  Πιερίας</t>
  </si>
  <si>
    <t xml:space="preserve">  Σερρών</t>
  </si>
  <si>
    <t xml:space="preserve">  Χαλκιδικής</t>
  </si>
  <si>
    <t xml:space="preserve">  Κοζάνης</t>
  </si>
  <si>
    <t xml:space="preserve">  Γρεβενών</t>
  </si>
  <si>
    <t xml:space="preserve">  Καστοριάς</t>
  </si>
  <si>
    <t xml:space="preserve">  Φλώρινας</t>
  </si>
  <si>
    <t xml:space="preserve">  Ιωαννίνων</t>
  </si>
  <si>
    <t xml:space="preserve">  Άρτας</t>
  </si>
  <si>
    <t xml:space="preserve">  Θεσπρωτίας</t>
  </si>
  <si>
    <t xml:space="preserve">  Πρέβεζας</t>
  </si>
  <si>
    <t xml:space="preserve">  Λάρισας</t>
  </si>
  <si>
    <t xml:space="preserve">  Καρδίτσας</t>
  </si>
  <si>
    <t xml:space="preserve">  Μαγνησίας</t>
  </si>
  <si>
    <t xml:space="preserve">  Σποράδων</t>
  </si>
  <si>
    <t xml:space="preserve">  Τρικάλων</t>
  </si>
  <si>
    <t xml:space="preserve">  Φθιώτιδας</t>
  </si>
  <si>
    <t xml:space="preserve">  Βοιωτίας</t>
  </si>
  <si>
    <t xml:space="preserve">  Εύβοιας</t>
  </si>
  <si>
    <t xml:space="preserve">  Ευρυτανίας</t>
  </si>
  <si>
    <t xml:space="preserve">  Φωκίδας</t>
  </si>
  <si>
    <t xml:space="preserve">  Κέρκυρας</t>
  </si>
  <si>
    <t xml:space="preserve">  Ζακύνθου</t>
  </si>
  <si>
    <t xml:space="preserve">  Ιθάκης</t>
  </si>
  <si>
    <t xml:space="preserve">  Κεφαλληνίας</t>
  </si>
  <si>
    <t xml:space="preserve">  Λευκάδας</t>
  </si>
  <si>
    <t xml:space="preserve">  Αχαϊας</t>
  </si>
  <si>
    <t xml:space="preserve">  Αιτωλ/νανίας</t>
  </si>
  <si>
    <t xml:space="preserve">  Ηλείας</t>
  </si>
  <si>
    <t xml:space="preserve">  Αρκαδίας</t>
  </si>
  <si>
    <t xml:space="preserve">  Αργολίδας</t>
  </si>
  <si>
    <t xml:space="preserve">  Κορινθίας</t>
  </si>
  <si>
    <t xml:space="preserve">  Λακωνίας</t>
  </si>
  <si>
    <t xml:space="preserve">  Μεσσηνίας</t>
  </si>
  <si>
    <t xml:space="preserve"> Κεντρικού Τομέα Αθηνών</t>
  </si>
  <si>
    <t xml:space="preserve"> Βορείου Τομέα Αθηνών</t>
  </si>
  <si>
    <t xml:space="preserve"> Δυτικού Τομέα Αθηνών</t>
  </si>
  <si>
    <t xml:space="preserve"> Νοτίου Τομέα Αθηνών</t>
  </si>
  <si>
    <t xml:space="preserve"> Ανατολικής Αττικής</t>
  </si>
  <si>
    <t xml:space="preserve"> Δυτικής Αττικής</t>
  </si>
  <si>
    <t xml:space="preserve"> Πειραιώς</t>
  </si>
  <si>
    <t xml:space="preserve"> Νήσων</t>
  </si>
  <si>
    <t xml:space="preserve">  Λέσβου</t>
  </si>
  <si>
    <t xml:space="preserve">  Ικαρίας</t>
  </si>
  <si>
    <t xml:space="preserve">  Λήμνου</t>
  </si>
  <si>
    <t xml:space="preserve">  Σάμου.</t>
  </si>
  <si>
    <t xml:space="preserve">  Χίου</t>
  </si>
  <si>
    <t xml:space="preserve">  Σύρου</t>
  </si>
  <si>
    <t xml:space="preserve">  Άνδρου</t>
  </si>
  <si>
    <t xml:space="preserve">  Θήρας</t>
  </si>
  <si>
    <t xml:space="preserve">  Καλύμνου</t>
  </si>
  <si>
    <t xml:space="preserve">  Καρπάθου</t>
  </si>
  <si>
    <t xml:space="preserve">  Κύθνου</t>
  </si>
  <si>
    <t xml:space="preserve">  Κω</t>
  </si>
  <si>
    <t xml:space="preserve">  Μήλου</t>
  </si>
  <si>
    <t xml:space="preserve">  Μυκόνου.</t>
  </si>
  <si>
    <t xml:space="preserve">  Νάξου</t>
  </si>
  <si>
    <t xml:space="preserve">  Πάρου</t>
  </si>
  <si>
    <t xml:space="preserve">  Ρόδου</t>
  </si>
  <si>
    <t xml:space="preserve">  Τήνου</t>
  </si>
  <si>
    <t xml:space="preserve">  Ηρακλείου</t>
  </si>
  <si>
    <t xml:space="preserve">  Λασιθίου</t>
  </si>
  <si>
    <t xml:space="preserve">  Ρεθύμνης</t>
  </si>
  <si>
    <t xml:space="preserve">  Χανίων</t>
  </si>
  <si>
    <t>Εσπεριδοειδή
Citrus trees</t>
  </si>
  <si>
    <t>Οπωροφόρα δένδρα
Fruit trees</t>
  </si>
  <si>
    <t>Ελιές
Olive trees</t>
  </si>
  <si>
    <t>Μηλιές
Apple trees</t>
  </si>
  <si>
    <t>Αχλαδιές
Pear trees</t>
  </si>
  <si>
    <t>Βερυκοκιές
Apricot trees</t>
  </si>
  <si>
    <t>Κερασιές
Cherry trees</t>
  </si>
  <si>
    <t>Αμυγδαλιές
Almond trees</t>
  </si>
  <si>
    <t>Καρυδιές
Walnut trees</t>
  </si>
  <si>
    <t>Λεπτοκαρυές
(Φουντουκιές)
Hazelnut trees</t>
  </si>
  <si>
    <t>Λοιπά ακρόδρυα 
Other 
nut-bearing trees</t>
  </si>
  <si>
    <r>
      <t xml:space="preserve">Σύνολο εσπεριδοειδών </t>
    </r>
    <r>
      <rPr>
        <b/>
        <vertAlign val="superscript"/>
        <sz val="11"/>
        <rFont val="Calibri"/>
        <family val="2"/>
        <charset val="161"/>
        <scheme val="minor"/>
      </rPr>
      <t xml:space="preserve">
</t>
    </r>
    <r>
      <rPr>
        <b/>
        <sz val="11"/>
        <rFont val="Calibri"/>
        <family val="2"/>
        <charset val="161"/>
        <scheme val="minor"/>
      </rPr>
      <t>Total 
citrus trees</t>
    </r>
  </si>
  <si>
    <r>
      <t>Λοιπά εσπεριδοειδή</t>
    </r>
    <r>
      <rPr>
        <vertAlign val="superscript"/>
        <sz val="11"/>
        <rFont val="Calibri"/>
        <family val="2"/>
        <charset val="161"/>
        <scheme val="minor"/>
      </rPr>
      <t>(1)</t>
    </r>
    <r>
      <rPr>
        <sz val="11"/>
        <rFont val="Calibri"/>
        <family val="2"/>
        <charset val="161"/>
        <scheme val="minor"/>
      </rPr>
      <t xml:space="preserve">
Other Citrus</t>
    </r>
    <r>
      <rPr>
        <vertAlign val="superscript"/>
        <sz val="11"/>
        <rFont val="Calibri"/>
        <family val="2"/>
        <charset val="161"/>
        <scheme val="minor"/>
      </rPr>
      <t>(1)</t>
    </r>
    <r>
      <rPr>
        <sz val="11"/>
        <rFont val="Calibri"/>
        <family val="2"/>
        <charset val="161"/>
        <scheme val="minor"/>
      </rPr>
      <t xml:space="preserve"> trees</t>
    </r>
  </si>
  <si>
    <r>
      <t>Σύνολο οπωροφόρων</t>
    </r>
    <r>
      <rPr>
        <b/>
        <vertAlign val="superscript"/>
        <sz val="11"/>
        <rFont val="Calibri"/>
        <family val="2"/>
        <charset val="161"/>
        <scheme val="minor"/>
      </rPr>
      <t xml:space="preserve">
</t>
    </r>
    <r>
      <rPr>
        <b/>
        <sz val="11"/>
        <rFont val="Calibri"/>
        <family val="2"/>
        <charset val="161"/>
        <scheme val="minor"/>
      </rPr>
      <t>Total 
fruit trees</t>
    </r>
  </si>
  <si>
    <r>
      <t>Ροδακινιές</t>
    </r>
    <r>
      <rPr>
        <vertAlign val="superscript"/>
        <sz val="11"/>
        <rFont val="Calibri"/>
        <family val="2"/>
        <charset val="161"/>
        <scheme val="minor"/>
      </rPr>
      <t xml:space="preserve">(2)
</t>
    </r>
    <r>
      <rPr>
        <sz val="11"/>
        <rFont val="Calibri"/>
        <family val="2"/>
        <charset val="161"/>
        <scheme val="minor"/>
      </rPr>
      <t>Peach trees</t>
    </r>
    <r>
      <rPr>
        <vertAlign val="superscript"/>
        <sz val="11"/>
        <rFont val="Calibri"/>
        <family val="2"/>
        <charset val="161"/>
        <scheme val="minor"/>
      </rPr>
      <t>(2)</t>
    </r>
  </si>
  <si>
    <r>
      <t>Λοιπά οπωροφόρα</t>
    </r>
    <r>
      <rPr>
        <vertAlign val="superscript"/>
        <sz val="11"/>
        <rFont val="Calibri"/>
        <family val="2"/>
        <charset val="161"/>
        <scheme val="minor"/>
      </rPr>
      <t>(1)</t>
    </r>
    <r>
      <rPr>
        <sz val="11"/>
        <rFont val="Calibri"/>
        <family val="2"/>
        <charset val="161"/>
        <scheme val="minor"/>
      </rPr>
      <t xml:space="preserve">
Other fruit trees</t>
    </r>
    <r>
      <rPr>
        <vertAlign val="superscript"/>
        <sz val="11"/>
        <rFont val="Calibri"/>
        <family val="2"/>
        <charset val="161"/>
        <scheme val="minor"/>
      </rPr>
      <t>(1)</t>
    </r>
  </si>
  <si>
    <r>
      <t>Λοιπά δένδρα σύνολο</t>
    </r>
    <r>
      <rPr>
        <vertAlign val="superscript"/>
        <sz val="11"/>
        <rFont val="Calibri"/>
        <family val="2"/>
        <charset val="161"/>
        <scheme val="minor"/>
      </rPr>
      <t xml:space="preserve">(1)
</t>
    </r>
    <r>
      <rPr>
        <sz val="11"/>
        <rFont val="Calibri"/>
        <family val="2"/>
        <charset val="161"/>
        <scheme val="minor"/>
      </rPr>
      <t xml:space="preserve">Other trees </t>
    </r>
    <r>
      <rPr>
        <vertAlign val="superscript"/>
        <sz val="11"/>
        <rFont val="Calibri"/>
        <family val="2"/>
        <charset val="161"/>
        <scheme val="minor"/>
      </rPr>
      <t xml:space="preserve"> 
</t>
    </r>
    <r>
      <rPr>
        <sz val="11"/>
        <rFont val="Calibri"/>
        <family val="2"/>
        <charset val="161"/>
        <scheme val="minor"/>
      </rPr>
      <t>Total</t>
    </r>
    <r>
      <rPr>
        <vertAlign val="superscript"/>
        <sz val="11"/>
        <rFont val="Calibri"/>
        <family val="2"/>
        <charset val="161"/>
        <scheme val="minor"/>
      </rPr>
      <t>(1)</t>
    </r>
  </si>
  <si>
    <t>Πίνακας 5α. Εκτάσεις συνεχών (κανονικών) δενδρώνων, κατά Περιφέρεια και Περιφερειακή Ενότητα, 2016</t>
  </si>
  <si>
    <t>Table 5a. Areas of compact plantations, by Region and Regional Unities, 2016</t>
  </si>
  <si>
    <r>
      <t xml:space="preserve">Σύνολο ακρόδρυων </t>
    </r>
    <r>
      <rPr>
        <b/>
        <vertAlign val="superscript"/>
        <sz val="11"/>
        <rFont val="Calibri"/>
        <family val="2"/>
        <charset val="161"/>
        <scheme val="minor"/>
      </rPr>
      <t xml:space="preserve">
</t>
    </r>
    <r>
      <rPr>
        <b/>
        <sz val="11"/>
        <rFont val="Calibri"/>
        <family val="2"/>
        <charset val="161"/>
        <scheme val="minor"/>
      </rPr>
      <t>Total</t>
    </r>
  </si>
  <si>
    <r>
      <rPr>
        <b/>
        <sz val="11"/>
        <rFont val="Calibri"/>
        <family val="2"/>
        <charset val="161"/>
        <scheme val="minor"/>
      </rPr>
      <t>(α) Λοιπά Εσπεριδοειδή</t>
    </r>
    <r>
      <rPr>
        <sz val="11"/>
        <rFont val="Calibri"/>
        <family val="2"/>
        <charset val="161"/>
        <scheme val="minor"/>
      </rPr>
      <t>: νερατζιές, κιτριές, γκρέιπ φρουτ, περγαμοτιές και φραπιές</t>
    </r>
  </si>
  <si>
    <t>(1) Τα είδη που περιλαμβάνονται στα Λοιπά ανά κατηγορία δενδρωδών καλλιεργειών είναι</t>
  </si>
  <si>
    <t>(2) Συμπεριλαμβάνονται και η καλλιέργεια νεκταρινιών</t>
  </si>
  <si>
    <t>Ακρόδρυα
Nut-beaing trees</t>
  </si>
  <si>
    <r>
      <rPr>
        <b/>
        <sz val="11"/>
        <rFont val="Calibri"/>
        <family val="2"/>
        <charset val="161"/>
        <scheme val="minor"/>
      </rPr>
      <t>(β) Λοιπά Οπωροφόρα δένδρα:</t>
    </r>
    <r>
      <rPr>
        <sz val="11"/>
        <rFont val="Calibri"/>
        <family val="2"/>
        <charset val="161"/>
        <scheme val="minor"/>
      </rPr>
      <t xml:space="preserve"> δαμασκηνιές, βυσσινιές, κυδωνιές, κορομηλιές, ακτινίδια, ροδιές</t>
    </r>
  </si>
  <si>
    <r>
      <rPr>
        <b/>
        <sz val="11"/>
        <color indexed="8"/>
        <rFont val="Calibri"/>
        <family val="2"/>
        <charset val="161"/>
        <scheme val="minor"/>
      </rPr>
      <t>(δ) Λοιπά δένδρα:</t>
    </r>
    <r>
      <rPr>
        <sz val="11"/>
        <color indexed="8"/>
        <rFont val="Calibri"/>
        <family val="2"/>
        <charset val="161"/>
        <scheme val="minor"/>
      </rPr>
      <t xml:space="preserve">  χαρουπιές, αβοκάντο, μαστιχόδενδρα,  μουσμουλιές, μπανανιές και άλλα είδη (χουρμαδιές, καναδικές λεύκες, ιτεώνες καλαθοπλεκτικής, κυπαρισσώνες κλπ.)</t>
    </r>
  </si>
  <si>
    <r>
      <rPr>
        <b/>
        <sz val="11"/>
        <color indexed="8"/>
        <rFont val="Calibri"/>
        <family val="2"/>
        <charset val="161"/>
        <scheme val="minor"/>
      </rPr>
      <t>(γ) Λοιπά ακρόδρυα:</t>
    </r>
    <r>
      <rPr>
        <sz val="11"/>
        <color indexed="8"/>
        <rFont val="Calibri"/>
        <family val="2"/>
        <charset val="161"/>
        <scheme val="minor"/>
      </rPr>
      <t xml:space="preserve"> συκιές, φυστικιές, καστανιές</t>
    </r>
  </si>
  <si>
    <r>
      <rPr>
        <b/>
        <sz val="11"/>
        <color indexed="8"/>
        <rFont val="Calibri"/>
        <family val="2"/>
        <charset val="161"/>
        <scheme val="minor"/>
      </rPr>
      <t>(δ) Other trees:</t>
    </r>
    <r>
      <rPr>
        <sz val="11"/>
        <color indexed="8"/>
        <rFont val="Calibri"/>
        <family val="2"/>
        <charset val="161"/>
        <scheme val="minor"/>
      </rPr>
      <t xml:space="preserve"> avocado, mastic,  medlar, banana, carob trees date palms etc.</t>
    </r>
  </si>
  <si>
    <r>
      <rPr>
        <b/>
        <sz val="11"/>
        <rFont val="Calibri"/>
        <family val="2"/>
        <charset val="161"/>
        <scheme val="minor"/>
      </rPr>
      <t>(b) Other fruit trees:</t>
    </r>
    <r>
      <rPr>
        <sz val="11"/>
        <rFont val="Calibri"/>
        <family val="2"/>
        <charset val="161"/>
        <scheme val="minor"/>
      </rPr>
      <t xml:space="preserve"> plum, sour cherry, quince, prunellas, kiwifruit, pomegranate</t>
    </r>
  </si>
  <si>
    <r>
      <rPr>
        <b/>
        <sz val="11"/>
        <color theme="1"/>
        <rFont val="Calibri"/>
        <family val="2"/>
        <charset val="161"/>
        <scheme val="minor"/>
      </rPr>
      <t>(c) Other Νut trees:</t>
    </r>
    <r>
      <rPr>
        <sz val="11"/>
        <color theme="1"/>
        <rFont val="Calibri"/>
        <family val="2"/>
        <charset val="161"/>
        <scheme val="minor"/>
      </rPr>
      <t xml:space="preserve"> fig, pistachio, chestnut</t>
    </r>
  </si>
  <si>
    <r>
      <rPr>
        <b/>
        <sz val="11"/>
        <rFont val="Calibri"/>
        <family val="2"/>
        <charset val="161"/>
        <scheme val="minor"/>
      </rPr>
      <t>(a) Other Citrus trees</t>
    </r>
    <r>
      <rPr>
        <sz val="11"/>
        <rFont val="Calibri"/>
        <family val="2"/>
        <charset val="161"/>
        <scheme val="minor"/>
      </rPr>
      <t>: bitter orange, citron, bergamont, pomelo trees and grapefruit</t>
    </r>
  </si>
  <si>
    <t>(1) Other by category of permanent crop cultivation includes:</t>
  </si>
  <si>
    <t>Areas in stremmas (1 stremma = 0.1 ha)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</si>
</sst>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vertAlign val="superscript"/>
      <sz val="11"/>
      <name val="Calibri"/>
      <family val="2"/>
      <charset val="161"/>
      <scheme val="minor"/>
    </font>
    <font>
      <b/>
      <vertAlign val="superscript"/>
      <sz val="1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11"/>
      <color indexed="8"/>
      <name val="Calibri"/>
      <family val="2"/>
      <charset val="161"/>
      <scheme val="minor"/>
    </font>
    <font>
      <b/>
      <sz val="11"/>
      <color indexed="8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4"/>
      <name val="Calibri"/>
      <family val="2"/>
      <charset val="161"/>
      <scheme val="minor"/>
    </font>
    <font>
      <sz val="14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/>
    <xf numFmtId="0" fontId="0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vertical="center" wrapText="1"/>
    </xf>
    <xf numFmtId="0" fontId="3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right"/>
    </xf>
    <xf numFmtId="0" fontId="0" fillId="0" borderId="1" xfId="0" applyFont="1" applyFill="1" applyBorder="1"/>
    <xf numFmtId="0" fontId="3" fillId="0" borderId="1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0" fillId="0" borderId="0" xfId="0" applyFont="1" applyFill="1" applyBorder="1"/>
    <xf numFmtId="49" fontId="3" fillId="0" borderId="0" xfId="0" applyNumberFormat="1" applyFont="1" applyFill="1" applyBorder="1" applyAlignment="1" applyProtection="1">
      <alignment horizontal="left" wrapText="1" indent="1"/>
    </xf>
    <xf numFmtId="3" fontId="3" fillId="0" borderId="4" xfId="0" applyNumberFormat="1" applyFont="1" applyFill="1" applyBorder="1" applyAlignment="1" applyProtection="1">
      <alignment horizontal="right" vertical="center" wrapText="1"/>
    </xf>
    <xf numFmtId="3" fontId="0" fillId="0" borderId="23" xfId="0" applyNumberFormat="1" applyFont="1" applyFill="1" applyBorder="1" applyAlignment="1">
      <alignment horizontal="right" vertical="top" wrapText="1"/>
    </xf>
    <xf numFmtId="0" fontId="0" fillId="0" borderId="4" xfId="0" applyFont="1" applyFill="1" applyBorder="1" applyAlignment="1">
      <alignment horizontal="left" indent="1"/>
    </xf>
    <xf numFmtId="0" fontId="0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 applyProtection="1">
      <alignment wrapText="1"/>
    </xf>
    <xf numFmtId="0" fontId="1" fillId="0" borderId="4" xfId="0" applyFont="1" applyFill="1" applyBorder="1" applyAlignment="1">
      <alignment vertical="center"/>
    </xf>
    <xf numFmtId="49" fontId="6" fillId="0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3" fillId="0" borderId="1" xfId="0" applyNumberFormat="1" applyFont="1" applyFill="1" applyBorder="1" applyAlignment="1" applyProtection="1">
      <alignment horizontal="left" wrapText="1" indent="1"/>
    </xf>
    <xf numFmtId="3" fontId="3" fillId="0" borderId="5" xfId="0" applyNumberFormat="1" applyFont="1" applyFill="1" applyBorder="1" applyAlignment="1" applyProtection="1">
      <alignment horizontal="right" vertical="center" wrapText="1"/>
    </xf>
    <xf numFmtId="3" fontId="0" fillId="0" borderId="24" xfId="0" applyNumberFormat="1" applyFont="1" applyFill="1" applyBorder="1" applyAlignment="1">
      <alignment horizontal="right" vertical="top" wrapText="1"/>
    </xf>
    <xf numFmtId="0" fontId="0" fillId="0" borderId="5" xfId="0" applyFont="1" applyFill="1" applyBorder="1" applyAlignment="1">
      <alignment horizontal="left" indent="1"/>
    </xf>
    <xf numFmtId="0" fontId="0" fillId="0" borderId="1" xfId="0" applyFont="1" applyFill="1" applyBorder="1" applyAlignment="1">
      <alignment horizontal="left"/>
    </xf>
    <xf numFmtId="49" fontId="3" fillId="0" borderId="3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3" fillId="0" borderId="0" xfId="0" applyNumberFormat="1" applyFont="1" applyFill="1" applyBorder="1" applyAlignment="1" applyProtection="1">
      <alignment horizontal="left" indent="2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left" indent="2"/>
    </xf>
    <xf numFmtId="0" fontId="3" fillId="0" borderId="0" xfId="0" applyNumberFormat="1" applyFont="1" applyFill="1" applyBorder="1" applyAlignment="1" applyProtection="1">
      <alignment horizontal="right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 applyProtection="1">
      <alignment horizontal="left" indent="2"/>
    </xf>
    <xf numFmtId="49" fontId="0" fillId="0" borderId="0" xfId="0" applyNumberFormat="1" applyFont="1" applyFill="1" applyBorder="1"/>
    <xf numFmtId="0" fontId="1" fillId="0" borderId="0" xfId="0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Font="1" applyFill="1" applyBorder="1" applyAlignment="1">
      <alignment horizontal="left" indent="2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49" fontId="0" fillId="0" borderId="0" xfId="0" applyNumberFormat="1" applyFont="1" applyFill="1"/>
    <xf numFmtId="0" fontId="0" fillId="0" borderId="0" xfId="0" applyFont="1" applyFill="1" applyAlignment="1"/>
    <xf numFmtId="0" fontId="9" fillId="0" borderId="1" xfId="0" applyNumberFormat="1" applyFont="1" applyFill="1" applyBorder="1" applyAlignment="1" applyProtection="1">
      <alignment horizontal="left"/>
    </xf>
    <xf numFmtId="0" fontId="0" fillId="0" borderId="0" xfId="0" applyFill="1" applyBorder="1"/>
    <xf numFmtId="0" fontId="10" fillId="0" borderId="23" xfId="0" applyFont="1" applyBorder="1" applyAlignment="1">
      <alignment horizontal="right" vertical="top"/>
    </xf>
    <xf numFmtId="0" fontId="10" fillId="0" borderId="0" xfId="0" applyFont="1" applyBorder="1" applyAlignment="1">
      <alignment horizontal="right" vertical="top"/>
    </xf>
    <xf numFmtId="3" fontId="10" fillId="0" borderId="23" xfId="0" applyNumberFormat="1" applyFont="1" applyBorder="1" applyAlignment="1">
      <alignment horizontal="right" vertical="top"/>
    </xf>
    <xf numFmtId="3" fontId="10" fillId="0" borderId="0" xfId="0" applyNumberFormat="1" applyFont="1" applyBorder="1" applyAlignment="1">
      <alignment horizontal="right" vertical="top"/>
    </xf>
    <xf numFmtId="3" fontId="10" fillId="0" borderId="29" xfId="0" applyNumberFormat="1" applyFont="1" applyBorder="1" applyAlignment="1">
      <alignment horizontal="right" vertical="top"/>
    </xf>
    <xf numFmtId="3" fontId="10" fillId="0" borderId="24" xfId="0" applyNumberFormat="1" applyFont="1" applyBorder="1" applyAlignment="1">
      <alignment horizontal="right" vertical="top"/>
    </xf>
    <xf numFmtId="3" fontId="10" fillId="0" borderId="1" xfId="0" applyNumberFormat="1" applyFont="1" applyBorder="1" applyAlignment="1">
      <alignment horizontal="right" vertical="top"/>
    </xf>
    <xf numFmtId="3" fontId="10" fillId="0" borderId="30" xfId="0" applyNumberFormat="1" applyFont="1" applyBorder="1" applyAlignment="1">
      <alignment horizontal="right" vertical="top"/>
    </xf>
    <xf numFmtId="3" fontId="2" fillId="0" borderId="21" xfId="0" applyNumberFormat="1" applyFont="1" applyFill="1" applyBorder="1" applyAlignment="1" applyProtection="1">
      <alignment horizontal="right" vertical="center" wrapText="1"/>
    </xf>
    <xf numFmtId="3" fontId="2" fillId="0" borderId="23" xfId="0" applyNumberFormat="1" applyFont="1" applyFill="1" applyBorder="1" applyAlignment="1" applyProtection="1">
      <alignment horizontal="right" vertical="center" wrapText="1"/>
    </xf>
    <xf numFmtId="3" fontId="2" fillId="0" borderId="17" xfId="0" applyNumberFormat="1" applyFont="1" applyFill="1" applyBorder="1" applyAlignment="1" applyProtection="1">
      <alignment horizontal="right" vertical="center" wrapText="1"/>
    </xf>
    <xf numFmtId="3" fontId="2" fillId="0" borderId="4" xfId="0" applyNumberFormat="1" applyFont="1" applyFill="1" applyBorder="1" applyAlignment="1" applyProtection="1">
      <alignment horizontal="right" vertical="center" wrapText="1"/>
    </xf>
    <xf numFmtId="0" fontId="0" fillId="0" borderId="3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 applyProtection="1">
      <alignment vertical="center"/>
    </xf>
    <xf numFmtId="0" fontId="12" fillId="0" borderId="0" xfId="0" applyNumberFormat="1" applyFont="1" applyFill="1" applyBorder="1" applyAlignment="1" applyProtection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/>
    <xf numFmtId="0" fontId="10" fillId="0" borderId="24" xfId="0" applyFont="1" applyBorder="1" applyAlignment="1">
      <alignment horizontal="right" vertical="top"/>
    </xf>
    <xf numFmtId="3" fontId="0" fillId="0" borderId="0" xfId="0" applyNumberFormat="1" applyFill="1"/>
    <xf numFmtId="0" fontId="11" fillId="0" borderId="0" xfId="0" applyNumberFormat="1" applyFont="1" applyFill="1" applyBorder="1" applyAlignment="1" applyProtection="1">
      <alignment horizontal="center" vertical="center" wrapText="1"/>
    </xf>
    <xf numFmtId="0" fontId="11" fillId="0" borderId="0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3" fontId="2" fillId="0" borderId="8" xfId="0" applyNumberFormat="1" applyFont="1" applyFill="1" applyBorder="1" applyAlignment="1" applyProtection="1">
      <alignment horizontal="right" vertical="center" wrapText="1"/>
    </xf>
    <xf numFmtId="0" fontId="2" fillId="0" borderId="23" xfId="0" applyNumberFormat="1" applyFont="1" applyFill="1" applyBorder="1" applyAlignment="1" applyProtection="1">
      <alignment horizontal="right" vertical="center" wrapText="1"/>
    </xf>
    <xf numFmtId="3" fontId="2" fillId="0" borderId="23" xfId="0" applyNumberFormat="1" applyFont="1" applyFill="1" applyBorder="1" applyAlignment="1" applyProtection="1">
      <alignment horizontal="right" vertical="center" wrapText="1"/>
    </xf>
    <xf numFmtId="49" fontId="2" fillId="0" borderId="0" xfId="0" applyNumberFormat="1" applyFont="1" applyFill="1" applyBorder="1" applyAlignment="1" applyProtection="1">
      <alignment horizontal="left" vertical="center" wrapText="1"/>
    </xf>
    <xf numFmtId="3" fontId="2" fillId="0" borderId="4" xfId="0" applyNumberFormat="1" applyFont="1" applyFill="1" applyBorder="1" applyAlignment="1" applyProtection="1">
      <alignment horizontal="right" vertical="center" wrapText="1"/>
    </xf>
    <xf numFmtId="3" fontId="2" fillId="0" borderId="21" xfId="0" applyNumberFormat="1" applyFont="1" applyFill="1" applyBorder="1" applyAlignment="1" applyProtection="1">
      <alignment horizontal="right" vertical="center" wrapText="1"/>
    </xf>
    <xf numFmtId="49" fontId="2" fillId="0" borderId="0" xfId="0" applyNumberFormat="1" applyFont="1" applyFill="1" applyBorder="1" applyAlignment="1" applyProtection="1">
      <alignment vertical="center" wrapText="1"/>
    </xf>
    <xf numFmtId="3" fontId="2" fillId="0" borderId="0" xfId="0" applyNumberFormat="1" applyFont="1" applyFill="1" applyBorder="1" applyAlignment="1" applyProtection="1">
      <alignment horizontal="right" vertical="center" wrapText="1"/>
    </xf>
    <xf numFmtId="3" fontId="2" fillId="0" borderId="6" xfId="0" applyNumberFormat="1" applyFont="1" applyFill="1" applyBorder="1" applyAlignment="1" applyProtection="1">
      <alignment horizontal="right" vertical="center" wrapText="1"/>
    </xf>
    <xf numFmtId="0" fontId="2" fillId="0" borderId="21" xfId="0" applyNumberFormat="1" applyFont="1" applyFill="1" applyBorder="1" applyAlignment="1" applyProtection="1">
      <alignment horizontal="right" vertical="center" wrapText="1"/>
    </xf>
    <xf numFmtId="49" fontId="2" fillId="0" borderId="25" xfId="0" applyNumberFormat="1" applyFont="1" applyFill="1" applyBorder="1" applyAlignment="1" applyProtection="1">
      <alignment vertical="center" wrapText="1"/>
    </xf>
    <xf numFmtId="49" fontId="2" fillId="0" borderId="17" xfId="0" applyNumberFormat="1" applyFont="1" applyFill="1" applyBorder="1" applyAlignment="1" applyProtection="1">
      <alignment vertical="center" wrapText="1"/>
    </xf>
    <xf numFmtId="3" fontId="2" fillId="0" borderId="27" xfId="0" applyNumberFormat="1" applyFont="1" applyFill="1" applyBorder="1" applyAlignment="1" applyProtection="1">
      <alignment horizontal="right" vertical="center" wrapText="1"/>
    </xf>
    <xf numFmtId="0" fontId="2" fillId="0" borderId="4" xfId="0" applyNumberFormat="1" applyFont="1" applyFill="1" applyBorder="1" applyAlignment="1" applyProtection="1">
      <alignment horizontal="right" vertical="center" wrapText="1"/>
    </xf>
    <xf numFmtId="3" fontId="2" fillId="0" borderId="25" xfId="0" applyNumberFormat="1" applyFont="1" applyFill="1" applyBorder="1" applyAlignment="1" applyProtection="1">
      <alignment horizontal="right" vertical="center" wrapText="1"/>
    </xf>
    <xf numFmtId="0" fontId="2" fillId="0" borderId="17" xfId="0" applyNumberFormat="1" applyFont="1" applyFill="1" applyBorder="1" applyAlignment="1" applyProtection="1">
      <alignment horizontal="right" vertical="center" wrapText="1"/>
    </xf>
    <xf numFmtId="0" fontId="2" fillId="0" borderId="27" xfId="0" applyNumberFormat="1" applyFont="1" applyFill="1" applyBorder="1" applyAlignment="1" applyProtection="1">
      <alignment horizontal="left" vertical="center" wrapText="1"/>
    </xf>
    <xf numFmtId="0" fontId="2" fillId="0" borderId="22" xfId="0" applyNumberFormat="1" applyFont="1" applyFill="1" applyBorder="1" applyAlignment="1" applyProtection="1">
      <alignment horizontal="left" vertical="center" wrapText="1"/>
    </xf>
    <xf numFmtId="0" fontId="2" fillId="0" borderId="4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3" fontId="2" fillId="0" borderId="17" xfId="0" applyNumberFormat="1" applyFont="1" applyFill="1" applyBorder="1" applyAlignment="1" applyProtection="1">
      <alignment horizontal="righ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center" vertical="center" wrapText="1"/>
    </xf>
    <xf numFmtId="0" fontId="3" fillId="0" borderId="6" xfId="0" applyNumberFormat="1" applyFont="1" applyFill="1" applyBorder="1" applyAlignment="1" applyProtection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right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 applyProtection="1">
      <alignment horizontal="left"/>
    </xf>
    <xf numFmtId="0" fontId="3" fillId="0" borderId="1" xfId="0" applyFont="1" applyFill="1" applyBorder="1" applyAlignment="1" applyProtection="1">
      <alignment horizontal="left"/>
    </xf>
    <xf numFmtId="0" fontId="2" fillId="0" borderId="6" xfId="0" applyNumberFormat="1" applyFont="1" applyFill="1" applyBorder="1" applyAlignment="1" applyProtection="1">
      <alignment horizontal="center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16" xfId="0" applyNumberFormat="1" applyFont="1" applyFill="1" applyBorder="1" applyAlignment="1" applyProtection="1">
      <alignment horizontal="center" vertical="center" wrapText="1"/>
    </xf>
    <xf numFmtId="0" fontId="2" fillId="0" borderId="17" xfId="0" applyNumberFormat="1" applyFont="1" applyFill="1" applyBorder="1" applyAlignment="1" applyProtection="1">
      <alignment horizontal="center" vertical="center" wrapText="1"/>
    </xf>
    <xf numFmtId="0" fontId="2" fillId="0" borderId="18" xfId="0" applyNumberFormat="1" applyFont="1" applyFill="1" applyBorder="1" applyAlignment="1" applyProtection="1">
      <alignment horizontal="center" vertical="center" wrapText="1"/>
    </xf>
    <xf numFmtId="0" fontId="2" fillId="0" borderId="19" xfId="0" applyNumberFormat="1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20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right"/>
    </xf>
    <xf numFmtId="0" fontId="3" fillId="0" borderId="16" xfId="0" applyNumberFormat="1" applyFont="1" applyFill="1" applyBorder="1" applyAlignment="1" applyProtection="1">
      <alignment horizontal="center" vertical="center" wrapText="1"/>
    </xf>
    <xf numFmtId="0" fontId="3" fillId="0" borderId="17" xfId="0" applyNumberFormat="1" applyFont="1" applyFill="1" applyBorder="1" applyAlignment="1" applyProtection="1">
      <alignment horizontal="center" vertical="center" wrapText="1"/>
    </xf>
    <xf numFmtId="0" fontId="3" fillId="0" borderId="18" xfId="0" applyNumberFormat="1" applyFont="1" applyFill="1" applyBorder="1" applyAlignment="1" applyProtection="1">
      <alignment horizontal="center" vertical="center" wrapText="1"/>
    </xf>
    <xf numFmtId="0" fontId="3" fillId="0" borderId="26" xfId="0" applyNumberFormat="1" applyFont="1" applyFill="1" applyBorder="1" applyAlignment="1" applyProtection="1">
      <alignment horizontal="center" vertical="center" wrapText="1"/>
    </xf>
    <xf numFmtId="0" fontId="3" fillId="0" borderId="23" xfId="0" applyNumberFormat="1" applyFont="1" applyFill="1" applyBorder="1" applyAlignment="1" applyProtection="1">
      <alignment horizontal="center" vertical="center" wrapText="1"/>
    </xf>
    <xf numFmtId="0" fontId="3" fillId="0" borderId="13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3" fillId="0" borderId="14" xfId="0" applyNumberFormat="1" applyFont="1" applyFill="1" applyBorder="1" applyAlignment="1" applyProtection="1">
      <alignment horizontal="center" vertical="center" wrapText="1"/>
    </xf>
    <xf numFmtId="0" fontId="3" fillId="0" borderId="15" xfId="0" applyNumberFormat="1" applyFont="1" applyFill="1" applyBorder="1" applyAlignment="1" applyProtection="1">
      <alignment horizontal="center" vertical="center" wrapText="1"/>
    </xf>
    <xf numFmtId="0" fontId="3" fillId="0" borderId="12" xfId="0" applyNumberFormat="1" applyFont="1" applyFill="1" applyBorder="1" applyAlignment="1" applyProtection="1">
      <alignment horizontal="center" vertical="center" wrapText="1"/>
    </xf>
    <xf numFmtId="0" fontId="3" fillId="0" borderId="28" xfId="0" applyNumberFormat="1" applyFont="1" applyFill="1" applyBorder="1" applyAlignment="1" applyProtection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right"/>
    </xf>
    <xf numFmtId="49" fontId="3" fillId="0" borderId="0" xfId="0" applyNumberFormat="1" applyFont="1" applyFill="1" applyBorder="1" applyAlignment="1">
      <alignment horizontal="left" wrapText="1" indent="1"/>
    </xf>
    <xf numFmtId="0" fontId="7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horizontal="left" wrapText="1" indent="1"/>
    </xf>
    <xf numFmtId="0" fontId="0" fillId="0" borderId="0" xfId="0" applyFont="1" applyFill="1" applyBorder="1" applyAlignment="1">
      <alignment horizontal="left" wrapText="1" indent="1"/>
    </xf>
    <xf numFmtId="0" fontId="7" fillId="0" borderId="0" xfId="0" applyFont="1" applyFill="1" applyBorder="1" applyAlignment="1">
      <alignment horizontal="left" wrapText="1" indent="1"/>
    </xf>
    <xf numFmtId="0" fontId="7" fillId="0" borderId="0" xfId="0" applyFont="1" applyFill="1" applyBorder="1" applyAlignment="1">
      <alignment horizontal="left" vertical="center" indent="1"/>
    </xf>
    <xf numFmtId="49" fontId="3" fillId="0" borderId="0" xfId="0" applyNumberFormat="1" applyFont="1" applyFill="1" applyBorder="1" applyAlignment="1">
      <alignment horizontal="left" vertical="center"/>
    </xf>
    <xf numFmtId="0" fontId="2" fillId="0" borderId="10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11" xfId="0" applyNumberFormat="1" applyFont="1" applyFill="1" applyBorder="1" applyAlignment="1" applyProtection="1">
      <alignment horizontal="center" vertical="center" wrapText="1"/>
    </xf>
    <xf numFmtId="0" fontId="2" fillId="0" borderId="12" xfId="0" applyNumberFormat="1" applyFont="1" applyFill="1" applyBorder="1" applyAlignment="1" applyProtection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35"/>
  <sheetViews>
    <sheetView showGridLines="0" tabSelected="1" zoomScaleNormal="100" workbookViewId="0">
      <selection activeCell="G25" sqref="G25"/>
    </sheetView>
  </sheetViews>
  <sheetFormatPr defaultRowHeight="15.05"/>
  <cols>
    <col min="1" max="1" width="43" style="2" customWidth="1"/>
    <col min="2" max="2" width="10.109375" style="2" bestFit="1" customWidth="1"/>
    <col min="3" max="3" width="14.6640625" style="2" customWidth="1"/>
    <col min="4" max="4" width="11.44140625" style="2" bestFit="1" customWidth="1"/>
    <col min="5" max="5" width="12.6640625" style="2" customWidth="1"/>
    <col min="6" max="6" width="13.44140625" style="2" bestFit="1" customWidth="1"/>
    <col min="7" max="7" width="16" style="2" customWidth="1"/>
    <col min="8" max="8" width="12.88671875" style="2" bestFit="1" customWidth="1"/>
    <col min="9" max="9" width="10.109375" style="2" bestFit="1" customWidth="1"/>
    <col min="10" max="10" width="9.21875" style="2" customWidth="1"/>
    <col min="11" max="11" width="12.6640625" style="2" customWidth="1"/>
    <col min="12" max="12" width="11.44140625" style="2" bestFit="1" customWidth="1"/>
    <col min="13" max="13" width="10.88671875" style="2" bestFit="1" customWidth="1"/>
    <col min="14" max="14" width="14" style="2" customWidth="1"/>
    <col min="15" max="15" width="11.109375" style="2" bestFit="1" customWidth="1"/>
    <col min="16" max="16" width="11.77734375" style="2" bestFit="1" customWidth="1"/>
    <col min="17" max="17" width="11.44140625" style="2" bestFit="1" customWidth="1"/>
    <col min="18" max="18" width="14.33203125" style="2" customWidth="1"/>
    <col min="19" max="19" width="9.33203125" style="2" bestFit="1" customWidth="1"/>
    <col min="20" max="20" width="13.6640625" style="2" customWidth="1"/>
    <col min="21" max="21" width="9.109375" style="2" bestFit="1" customWidth="1"/>
    <col min="22" max="22" width="26.77734375" style="2" bestFit="1" customWidth="1"/>
    <col min="23" max="23" width="8.44140625" style="2" customWidth="1"/>
    <col min="24" max="24" width="10.109375" style="2" customWidth="1"/>
    <col min="25" max="16384" width="8.88671875" style="2"/>
  </cols>
  <sheetData>
    <row r="1" spans="1:24">
      <c r="H1" s="65"/>
    </row>
    <row r="2" spans="1:24" s="63" customFormat="1" ht="18.2">
      <c r="A2" s="67" t="s">
        <v>106</v>
      </c>
      <c r="B2" s="67"/>
      <c r="C2" s="67"/>
      <c r="D2" s="67"/>
      <c r="E2" s="67"/>
      <c r="F2" s="67"/>
      <c r="G2" s="67"/>
      <c r="H2" s="67"/>
      <c r="I2" s="68" t="s">
        <v>108</v>
      </c>
      <c r="J2" s="68"/>
      <c r="K2" s="68"/>
      <c r="L2" s="68"/>
      <c r="M2" s="68"/>
      <c r="N2" s="68"/>
      <c r="O2" s="68"/>
      <c r="P2" s="60"/>
      <c r="Q2" s="60"/>
      <c r="R2" s="61"/>
      <c r="S2" s="61"/>
      <c r="T2" s="61"/>
      <c r="U2" s="61"/>
      <c r="V2" s="61"/>
      <c r="W2" s="61"/>
      <c r="X2" s="62"/>
    </row>
    <row r="3" spans="1:24" s="63" customFormat="1" ht="18.2">
      <c r="A3" s="66" t="s">
        <v>204</v>
      </c>
      <c r="B3" s="66"/>
      <c r="C3" s="66"/>
      <c r="D3" s="66"/>
      <c r="E3" s="66"/>
      <c r="F3" s="66"/>
      <c r="G3" s="66"/>
      <c r="H3" s="66"/>
      <c r="I3" s="68" t="s">
        <v>205</v>
      </c>
      <c r="J3" s="68"/>
      <c r="K3" s="68"/>
      <c r="L3" s="68"/>
      <c r="M3" s="68"/>
      <c r="N3" s="68"/>
      <c r="O3" s="68"/>
      <c r="P3" s="60"/>
      <c r="Q3" s="60"/>
      <c r="R3" s="60"/>
      <c r="S3" s="60"/>
      <c r="T3" s="60"/>
      <c r="U3" s="60"/>
      <c r="V3" s="60"/>
      <c r="W3" s="60"/>
      <c r="X3" s="62"/>
    </row>
    <row r="4" spans="1:2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5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3"/>
    </row>
    <row r="5" spans="1:24" ht="15.65" thickBot="1">
      <c r="A5" s="44" t="s">
        <v>107</v>
      </c>
      <c r="B5" s="6"/>
      <c r="C5" s="6"/>
      <c r="D5" s="6"/>
      <c r="E5" s="6"/>
      <c r="F5" s="6"/>
      <c r="G5" s="6"/>
      <c r="H5" s="121"/>
      <c r="I5" s="121"/>
      <c r="J5" s="121"/>
      <c r="K5" s="121"/>
      <c r="L5" s="121"/>
      <c r="M5" s="121"/>
      <c r="N5" s="7"/>
      <c r="O5" s="111"/>
      <c r="P5" s="112"/>
      <c r="Q5" s="8"/>
      <c r="R5" s="9"/>
      <c r="S5" s="9"/>
      <c r="T5" s="9"/>
      <c r="U5" s="9"/>
      <c r="V5" s="134" t="s">
        <v>219</v>
      </c>
      <c r="W5" s="134"/>
      <c r="X5" s="10"/>
    </row>
    <row r="6" spans="1:24" ht="14.4" customHeight="1">
      <c r="A6" s="115" t="s">
        <v>0</v>
      </c>
      <c r="B6" s="118" t="s">
        <v>112</v>
      </c>
      <c r="C6" s="127" t="s">
        <v>187</v>
      </c>
      <c r="D6" s="128"/>
      <c r="E6" s="128"/>
      <c r="F6" s="128"/>
      <c r="G6" s="129"/>
      <c r="H6" s="127" t="s">
        <v>188</v>
      </c>
      <c r="I6" s="128"/>
      <c r="J6" s="128"/>
      <c r="K6" s="128"/>
      <c r="L6" s="128"/>
      <c r="M6" s="128"/>
      <c r="N6" s="129"/>
      <c r="O6" s="127" t="s">
        <v>210</v>
      </c>
      <c r="P6" s="128"/>
      <c r="Q6" s="128"/>
      <c r="R6" s="128"/>
      <c r="S6" s="129"/>
      <c r="T6" s="125" t="s">
        <v>203</v>
      </c>
      <c r="U6" s="122" t="s">
        <v>189</v>
      </c>
      <c r="V6" s="143" t="s">
        <v>1</v>
      </c>
      <c r="W6" s="144"/>
      <c r="X6" s="11"/>
    </row>
    <row r="7" spans="1:24">
      <c r="A7" s="116"/>
      <c r="B7" s="119"/>
      <c r="C7" s="130"/>
      <c r="D7" s="131"/>
      <c r="E7" s="131"/>
      <c r="F7" s="131"/>
      <c r="G7" s="101"/>
      <c r="H7" s="130"/>
      <c r="I7" s="131"/>
      <c r="J7" s="131"/>
      <c r="K7" s="131"/>
      <c r="L7" s="131"/>
      <c r="M7" s="131"/>
      <c r="N7" s="101"/>
      <c r="O7" s="132"/>
      <c r="P7" s="106"/>
      <c r="Q7" s="106"/>
      <c r="R7" s="106"/>
      <c r="S7" s="133"/>
      <c r="T7" s="126"/>
      <c r="U7" s="123"/>
      <c r="V7" s="145"/>
      <c r="W7" s="146"/>
      <c r="X7" s="11"/>
    </row>
    <row r="8" spans="1:24" ht="30.7" customHeight="1">
      <c r="A8" s="116"/>
      <c r="B8" s="119"/>
      <c r="C8" s="98" t="s">
        <v>198</v>
      </c>
      <c r="D8" s="96" t="s">
        <v>104</v>
      </c>
      <c r="E8" s="96" t="s">
        <v>103</v>
      </c>
      <c r="F8" s="96" t="s">
        <v>105</v>
      </c>
      <c r="G8" s="96" t="s">
        <v>199</v>
      </c>
      <c r="H8" s="98" t="s">
        <v>200</v>
      </c>
      <c r="I8" s="100" t="s">
        <v>190</v>
      </c>
      <c r="J8" s="100" t="s">
        <v>191</v>
      </c>
      <c r="K8" s="100" t="s">
        <v>201</v>
      </c>
      <c r="L8" s="100" t="s">
        <v>192</v>
      </c>
      <c r="M8" s="100" t="s">
        <v>193</v>
      </c>
      <c r="N8" s="96" t="s">
        <v>202</v>
      </c>
      <c r="O8" s="113" t="s">
        <v>206</v>
      </c>
      <c r="P8" s="100" t="s">
        <v>194</v>
      </c>
      <c r="Q8" s="109" t="s">
        <v>195</v>
      </c>
      <c r="R8" s="100" t="s">
        <v>196</v>
      </c>
      <c r="S8" s="96" t="s">
        <v>197</v>
      </c>
      <c r="T8" s="126"/>
      <c r="U8" s="123"/>
      <c r="V8" s="145"/>
      <c r="W8" s="146"/>
      <c r="X8" s="11"/>
    </row>
    <row r="9" spans="1:24" ht="61.4" customHeight="1">
      <c r="A9" s="117"/>
      <c r="B9" s="120"/>
      <c r="C9" s="99"/>
      <c r="D9" s="97"/>
      <c r="E9" s="97"/>
      <c r="F9" s="97"/>
      <c r="G9" s="97"/>
      <c r="H9" s="99"/>
      <c r="I9" s="101"/>
      <c r="J9" s="101"/>
      <c r="K9" s="101"/>
      <c r="L9" s="101"/>
      <c r="M9" s="101"/>
      <c r="N9" s="97"/>
      <c r="O9" s="114"/>
      <c r="P9" s="101"/>
      <c r="Q9" s="110"/>
      <c r="R9" s="101"/>
      <c r="S9" s="97"/>
      <c r="T9" s="97"/>
      <c r="U9" s="124"/>
      <c r="V9" s="147"/>
      <c r="W9" s="148"/>
      <c r="X9" s="11"/>
    </row>
    <row r="10" spans="1:24" ht="11.45" customHeight="1">
      <c r="A10" s="79" t="s">
        <v>2</v>
      </c>
      <c r="B10" s="81">
        <f t="shared" ref="B10:H10" si="0">SUM(B12,B20,B29,B34,B40,B47,B54,B61,B66,B73,B83,B90,B105)</f>
        <v>10225155</v>
      </c>
      <c r="C10" s="69">
        <f t="shared" si="0"/>
        <v>416980</v>
      </c>
      <c r="D10" s="77">
        <f t="shared" si="0"/>
        <v>43490</v>
      </c>
      <c r="E10" s="77">
        <f t="shared" si="0"/>
        <v>296884</v>
      </c>
      <c r="F10" s="77">
        <f t="shared" si="0"/>
        <v>73949</v>
      </c>
      <c r="G10" s="77">
        <f t="shared" si="0"/>
        <v>2657</v>
      </c>
      <c r="H10" s="69">
        <f t="shared" si="0"/>
        <v>895276</v>
      </c>
      <c r="I10" s="77">
        <f t="shared" ref="I10:J10" si="1">SUM(I12,I20,I29,I34,I40,I47,I54,I61,I66,I73,I83,I90,I105)</f>
        <v>96829</v>
      </c>
      <c r="J10" s="77">
        <f t="shared" si="1"/>
        <v>39315</v>
      </c>
      <c r="K10" s="77">
        <f t="shared" ref="K10:M10" si="2">SUM(K12,K20,K29,K34,K40,K47,K54,K61,K66,K73,K83,K90,K105)</f>
        <v>397291</v>
      </c>
      <c r="L10" s="77">
        <f t="shared" si="2"/>
        <v>77595</v>
      </c>
      <c r="M10" s="77">
        <f t="shared" si="2"/>
        <v>148867</v>
      </c>
      <c r="N10" s="69">
        <f>SUM(N12,N20,N29,N34,N40,N47,N54,N61,N66,N73,N83,N90,N105)</f>
        <v>135379</v>
      </c>
      <c r="O10" s="69">
        <f>SUM(O12,O20,O29,O34,O40,O47,O54,O61,O66,O73,O83,O90,O105)</f>
        <v>390499</v>
      </c>
      <c r="P10" s="77">
        <f>SUM(P12,P20,P29,P34,P40,P47,P54,P61,P66,P73,P83,P90,P105)</f>
        <v>121279</v>
      </c>
      <c r="Q10" s="77">
        <f>SUM(Q12,Q20,Q29,Q34,Q40,Q47,Q54,Q61,Q66,Q73,Q83,Q90,Q105)</f>
        <v>102492</v>
      </c>
      <c r="R10" s="77">
        <f t="shared" ref="R10:T10" si="3">SUM(R12,R20,R29,R34,R40,R47,R54,R61,R66,R73,R83,R90,R105)</f>
        <v>2570</v>
      </c>
      <c r="S10" s="69">
        <f t="shared" ref="S10" si="4">SUM(S12,S20,S29,S34,S40,S47,S54,S61,S66,S73,S83,S90,S105)</f>
        <v>164158</v>
      </c>
      <c r="T10" s="69">
        <f t="shared" si="3"/>
        <v>259699</v>
      </c>
      <c r="U10" s="83">
        <f>SUM(U12,U20,U29,U34,U40,U47,U54,U61,U66,U73,U83,U90,U105)</f>
        <v>8262701</v>
      </c>
      <c r="V10" s="85" t="s">
        <v>3</v>
      </c>
      <c r="W10" s="86"/>
      <c r="X10" s="11"/>
    </row>
    <row r="11" spans="1:24">
      <c r="A11" s="80"/>
      <c r="B11" s="82"/>
      <c r="C11" s="70"/>
      <c r="D11" s="78"/>
      <c r="E11" s="78"/>
      <c r="F11" s="78"/>
      <c r="G11" s="78"/>
      <c r="H11" s="70"/>
      <c r="I11" s="78"/>
      <c r="J11" s="78"/>
      <c r="K11" s="78"/>
      <c r="L11" s="78"/>
      <c r="M11" s="78"/>
      <c r="N11" s="70"/>
      <c r="O11" s="70"/>
      <c r="P11" s="78"/>
      <c r="Q11" s="78"/>
      <c r="R11" s="78"/>
      <c r="S11" s="70"/>
      <c r="T11" s="70"/>
      <c r="U11" s="84"/>
      <c r="V11" s="87"/>
      <c r="W11" s="88"/>
      <c r="X11" s="11"/>
    </row>
    <row r="12" spans="1:24">
      <c r="A12" s="75" t="s">
        <v>4</v>
      </c>
      <c r="B12" s="73">
        <f>SUM(B14:B19)</f>
        <v>271377</v>
      </c>
      <c r="C12" s="71">
        <f>SUM(C14:C19)</f>
        <v>8</v>
      </c>
      <c r="D12" s="71">
        <f>SUM(D14:D19)</f>
        <v>0</v>
      </c>
      <c r="E12" s="76">
        <f t="shared" ref="E12:M12" si="5">SUM(E14:E19)</f>
        <v>5</v>
      </c>
      <c r="F12" s="71">
        <f>SUM(F14:F19)</f>
        <v>2</v>
      </c>
      <c r="G12" s="71">
        <f>SUM(G14:G19)</f>
        <v>1</v>
      </c>
      <c r="H12" s="71">
        <f t="shared" si="5"/>
        <v>33035</v>
      </c>
      <c r="I12" s="74">
        <f>SUM(I14:I19)</f>
        <v>2263</v>
      </c>
      <c r="J12" s="76">
        <f t="shared" si="5"/>
        <v>1090</v>
      </c>
      <c r="K12" s="71">
        <f t="shared" si="5"/>
        <v>1969</v>
      </c>
      <c r="L12" s="76">
        <f t="shared" si="5"/>
        <v>1121</v>
      </c>
      <c r="M12" s="71">
        <f t="shared" si="5"/>
        <v>5997</v>
      </c>
      <c r="N12" s="71">
        <f t="shared" ref="N12" si="6">SUM(N14:N19)</f>
        <v>20595</v>
      </c>
      <c r="O12" s="71">
        <f>SUM(O14:O19)</f>
        <v>19955</v>
      </c>
      <c r="P12" s="71">
        <f t="shared" ref="P12:U12" si="7">SUM(P14:P19)</f>
        <v>11425</v>
      </c>
      <c r="Q12" s="76">
        <f t="shared" si="7"/>
        <v>7523</v>
      </c>
      <c r="R12" s="71">
        <f t="shared" si="7"/>
        <v>340</v>
      </c>
      <c r="S12" s="71">
        <f t="shared" ref="S12" si="8">SUM(S14:S19)</f>
        <v>667</v>
      </c>
      <c r="T12" s="71">
        <f t="shared" si="7"/>
        <v>73519</v>
      </c>
      <c r="U12" s="89">
        <f t="shared" si="7"/>
        <v>144860</v>
      </c>
      <c r="V12" s="87" t="s">
        <v>5</v>
      </c>
      <c r="W12" s="88"/>
      <c r="X12" s="11"/>
    </row>
    <row r="13" spans="1:24">
      <c r="A13" s="75"/>
      <c r="B13" s="73"/>
      <c r="C13" s="71"/>
      <c r="D13" s="71"/>
      <c r="E13" s="76"/>
      <c r="F13" s="71"/>
      <c r="G13" s="71"/>
      <c r="H13" s="71"/>
      <c r="I13" s="74"/>
      <c r="J13" s="76"/>
      <c r="K13" s="71"/>
      <c r="L13" s="76"/>
      <c r="M13" s="71"/>
      <c r="N13" s="71"/>
      <c r="O13" s="71"/>
      <c r="P13" s="71"/>
      <c r="Q13" s="76"/>
      <c r="R13" s="71"/>
      <c r="S13" s="71"/>
      <c r="T13" s="71"/>
      <c r="U13" s="89"/>
      <c r="V13" s="87"/>
      <c r="W13" s="88"/>
      <c r="X13" s="11"/>
    </row>
    <row r="14" spans="1:24">
      <c r="A14" s="12" t="s">
        <v>113</v>
      </c>
      <c r="B14" s="13">
        <f t="shared" ref="B14:B19" si="9">SUM(C14,H14,O14,T14,U14)</f>
        <v>24871</v>
      </c>
      <c r="C14" s="14">
        <f>SUM(D14:G14)</f>
        <v>0</v>
      </c>
      <c r="D14" s="46" t="s">
        <v>6</v>
      </c>
      <c r="E14" s="47" t="s">
        <v>6</v>
      </c>
      <c r="F14" s="46" t="s">
        <v>6</v>
      </c>
      <c r="G14" s="48" t="s">
        <v>6</v>
      </c>
      <c r="H14" s="14">
        <f>SUM(I14:N14)</f>
        <v>7130</v>
      </c>
      <c r="I14" s="48">
        <v>430</v>
      </c>
      <c r="J14" s="49">
        <v>253</v>
      </c>
      <c r="K14" s="48">
        <v>143</v>
      </c>
      <c r="L14" s="49">
        <v>44</v>
      </c>
      <c r="M14" s="48">
        <v>5043</v>
      </c>
      <c r="N14" s="48">
        <v>1217</v>
      </c>
      <c r="O14" s="14">
        <f t="shared" ref="O14:O19" si="10">SUM(P14:S14)</f>
        <v>1136</v>
      </c>
      <c r="P14" s="48">
        <v>423</v>
      </c>
      <c r="Q14" s="49">
        <v>659</v>
      </c>
      <c r="R14" s="48">
        <v>14</v>
      </c>
      <c r="S14" s="49">
        <v>40</v>
      </c>
      <c r="T14" s="48">
        <v>6320</v>
      </c>
      <c r="U14" s="50">
        <v>10285</v>
      </c>
      <c r="V14" s="15" t="s">
        <v>7</v>
      </c>
      <c r="W14" s="16"/>
      <c r="X14" s="11"/>
    </row>
    <row r="15" spans="1:24">
      <c r="A15" s="12" t="s">
        <v>114</v>
      </c>
      <c r="B15" s="13">
        <f t="shared" si="9"/>
        <v>13342</v>
      </c>
      <c r="C15" s="14">
        <f t="shared" ref="C15:C19" si="11">SUM(D15:G15)</f>
        <v>1</v>
      </c>
      <c r="D15" s="46" t="s">
        <v>6</v>
      </c>
      <c r="E15" s="47" t="s">
        <v>6</v>
      </c>
      <c r="F15" s="46" t="s">
        <v>6</v>
      </c>
      <c r="G15" s="48">
        <v>1</v>
      </c>
      <c r="H15" s="14">
        <f t="shared" ref="H15:H18" si="12">SUM(I15:N15)</f>
        <v>2421</v>
      </c>
      <c r="I15" s="48">
        <v>277</v>
      </c>
      <c r="J15" s="49">
        <v>107</v>
      </c>
      <c r="K15" s="48">
        <v>104</v>
      </c>
      <c r="L15" s="49">
        <v>20</v>
      </c>
      <c r="M15" s="48">
        <v>126</v>
      </c>
      <c r="N15" s="48">
        <v>1787</v>
      </c>
      <c r="O15" s="14">
        <f t="shared" si="10"/>
        <v>933</v>
      </c>
      <c r="P15" s="48">
        <v>384</v>
      </c>
      <c r="Q15" s="49">
        <v>345</v>
      </c>
      <c r="R15" s="48">
        <v>138</v>
      </c>
      <c r="S15" s="49">
        <v>66</v>
      </c>
      <c r="T15" s="48">
        <v>3177</v>
      </c>
      <c r="U15" s="50">
        <v>6810</v>
      </c>
      <c r="V15" s="15" t="s">
        <v>8</v>
      </c>
      <c r="W15" s="16"/>
      <c r="X15" s="11"/>
    </row>
    <row r="16" spans="1:24">
      <c r="A16" s="12" t="s">
        <v>115</v>
      </c>
      <c r="B16" s="13">
        <f t="shared" si="9"/>
        <v>82827</v>
      </c>
      <c r="C16" s="14">
        <f>SUM(D16:G16)</f>
        <v>5</v>
      </c>
      <c r="D16" s="46" t="s">
        <v>6</v>
      </c>
      <c r="E16" s="49">
        <v>5</v>
      </c>
      <c r="F16" s="46" t="s">
        <v>6</v>
      </c>
      <c r="G16" s="48" t="s">
        <v>6</v>
      </c>
      <c r="H16" s="14">
        <f>SUM(I16:N16)</f>
        <v>1919</v>
      </c>
      <c r="I16" s="48">
        <v>746</v>
      </c>
      <c r="J16" s="49">
        <v>175</v>
      </c>
      <c r="K16" s="48">
        <v>183</v>
      </c>
      <c r="L16" s="49">
        <v>127</v>
      </c>
      <c r="M16" s="48">
        <v>348</v>
      </c>
      <c r="N16" s="48">
        <v>340</v>
      </c>
      <c r="O16" s="14">
        <f t="shared" si="10"/>
        <v>5255</v>
      </c>
      <c r="P16" s="48">
        <v>1164</v>
      </c>
      <c r="Q16" s="49">
        <v>3885</v>
      </c>
      <c r="R16" s="48">
        <v>75</v>
      </c>
      <c r="S16" s="49">
        <v>131</v>
      </c>
      <c r="T16" s="48">
        <v>54202</v>
      </c>
      <c r="U16" s="50">
        <v>21446</v>
      </c>
      <c r="V16" s="15" t="s">
        <v>9</v>
      </c>
      <c r="W16" s="16"/>
      <c r="X16" s="11"/>
    </row>
    <row r="17" spans="1:24">
      <c r="A17" s="12" t="s">
        <v>116</v>
      </c>
      <c r="B17" s="13">
        <f t="shared" si="9"/>
        <v>61111</v>
      </c>
      <c r="C17" s="14">
        <f t="shared" si="11"/>
        <v>0</v>
      </c>
      <c r="D17" s="46" t="s">
        <v>6</v>
      </c>
      <c r="E17" s="47" t="s">
        <v>6</v>
      </c>
      <c r="F17" s="46" t="s">
        <v>6</v>
      </c>
      <c r="G17" s="48" t="s">
        <v>6</v>
      </c>
      <c r="H17" s="14">
        <f t="shared" si="12"/>
        <v>4</v>
      </c>
      <c r="I17" s="48">
        <v>1</v>
      </c>
      <c r="J17" s="47" t="s">
        <v>6</v>
      </c>
      <c r="K17" s="48">
        <v>2</v>
      </c>
      <c r="L17" s="47" t="s">
        <v>6</v>
      </c>
      <c r="M17" s="48">
        <v>1</v>
      </c>
      <c r="N17" s="48" t="s">
        <v>6</v>
      </c>
      <c r="O17" s="14">
        <f t="shared" si="10"/>
        <v>10</v>
      </c>
      <c r="P17" s="48">
        <v>5</v>
      </c>
      <c r="Q17" s="49">
        <v>5</v>
      </c>
      <c r="R17" s="46" t="s">
        <v>6</v>
      </c>
      <c r="S17" s="49" t="s">
        <v>6</v>
      </c>
      <c r="T17" s="48" t="s">
        <v>6</v>
      </c>
      <c r="U17" s="50">
        <v>61097</v>
      </c>
      <c r="V17" s="15" t="s">
        <v>10</v>
      </c>
      <c r="W17" s="16"/>
      <c r="X17" s="11"/>
    </row>
    <row r="18" spans="1:24">
      <c r="A18" s="12" t="s">
        <v>117</v>
      </c>
      <c r="B18" s="13">
        <f t="shared" si="9"/>
        <v>63159</v>
      </c>
      <c r="C18" s="14">
        <f t="shared" si="11"/>
        <v>2</v>
      </c>
      <c r="D18" s="46" t="s">
        <v>6</v>
      </c>
      <c r="E18" s="47" t="s">
        <v>6</v>
      </c>
      <c r="F18" s="48">
        <v>2</v>
      </c>
      <c r="G18" s="48" t="s">
        <v>6</v>
      </c>
      <c r="H18" s="14">
        <f t="shared" si="12"/>
        <v>13238</v>
      </c>
      <c r="I18" s="48">
        <v>407</v>
      </c>
      <c r="J18" s="49">
        <v>405</v>
      </c>
      <c r="K18" s="48">
        <v>923</v>
      </c>
      <c r="L18" s="49">
        <v>709</v>
      </c>
      <c r="M18" s="48">
        <v>261</v>
      </c>
      <c r="N18" s="48">
        <v>10533</v>
      </c>
      <c r="O18" s="14">
        <f t="shared" si="10"/>
        <v>9976</v>
      </c>
      <c r="P18" s="48">
        <v>9107</v>
      </c>
      <c r="Q18" s="49">
        <v>565</v>
      </c>
      <c r="R18" s="48">
        <v>35</v>
      </c>
      <c r="S18" s="49">
        <v>269</v>
      </c>
      <c r="T18" s="48">
        <v>2105</v>
      </c>
      <c r="U18" s="50">
        <v>37838</v>
      </c>
      <c r="V18" s="15" t="s">
        <v>11</v>
      </c>
      <c r="W18" s="16"/>
      <c r="X18" s="11"/>
    </row>
    <row r="19" spans="1:24">
      <c r="A19" s="12" t="s">
        <v>118</v>
      </c>
      <c r="B19" s="13">
        <f t="shared" si="9"/>
        <v>26067</v>
      </c>
      <c r="C19" s="14">
        <f t="shared" si="11"/>
        <v>0</v>
      </c>
      <c r="D19" s="46" t="s">
        <v>6</v>
      </c>
      <c r="E19" s="47" t="s">
        <v>6</v>
      </c>
      <c r="F19" s="46" t="s">
        <v>6</v>
      </c>
      <c r="G19" s="48" t="s">
        <v>6</v>
      </c>
      <c r="H19" s="14">
        <f>SUM(I19:N19)</f>
        <v>8323</v>
      </c>
      <c r="I19" s="48">
        <v>402</v>
      </c>
      <c r="J19" s="49">
        <v>150</v>
      </c>
      <c r="K19" s="48">
        <v>614</v>
      </c>
      <c r="L19" s="49">
        <v>221</v>
      </c>
      <c r="M19" s="48">
        <v>218</v>
      </c>
      <c r="N19" s="48">
        <v>6718</v>
      </c>
      <c r="O19" s="14">
        <f t="shared" si="10"/>
        <v>2645</v>
      </c>
      <c r="P19" s="48">
        <v>342</v>
      </c>
      <c r="Q19" s="49">
        <v>2064</v>
      </c>
      <c r="R19" s="48">
        <v>78</v>
      </c>
      <c r="S19" s="49">
        <v>161</v>
      </c>
      <c r="T19" s="48">
        <v>7715</v>
      </c>
      <c r="U19" s="50">
        <v>7384</v>
      </c>
      <c r="V19" s="15" t="s">
        <v>12</v>
      </c>
      <c r="W19" s="16"/>
      <c r="X19" s="11"/>
    </row>
    <row r="20" spans="1:24">
      <c r="A20" s="72" t="s">
        <v>13</v>
      </c>
      <c r="B20" s="73">
        <f>SUM(B22:B28)</f>
        <v>1125209</v>
      </c>
      <c r="C20" s="71">
        <f>SUM(C22:C28)</f>
        <v>32</v>
      </c>
      <c r="D20" s="74">
        <f t="shared" ref="D20:H20" si="13">SUM(D22:D28)</f>
        <v>7</v>
      </c>
      <c r="E20" s="74">
        <f t="shared" si="13"/>
        <v>16</v>
      </c>
      <c r="F20" s="74">
        <f t="shared" si="13"/>
        <v>9</v>
      </c>
      <c r="G20" s="74">
        <f t="shared" ref="G20" si="14">SUM(G22:G28)</f>
        <v>0</v>
      </c>
      <c r="H20" s="71">
        <f t="shared" si="13"/>
        <v>606137</v>
      </c>
      <c r="I20" s="74">
        <f t="shared" ref="I20:M20" si="15">SUM(I22:I28)</f>
        <v>24236</v>
      </c>
      <c r="J20" s="74">
        <f>SUM(J22:J28)</f>
        <v>9320</v>
      </c>
      <c r="K20" s="74">
        <f t="shared" si="15"/>
        <v>342082</v>
      </c>
      <c r="L20" s="74">
        <f t="shared" si="15"/>
        <v>38886</v>
      </c>
      <c r="M20" s="74">
        <f t="shared" si="15"/>
        <v>118663</v>
      </c>
      <c r="N20" s="71">
        <f t="shared" ref="N20" si="16">SUM(N22:N28)</f>
        <v>72950</v>
      </c>
      <c r="O20" s="71">
        <f>SUM(O22:O28)</f>
        <v>66210</v>
      </c>
      <c r="P20" s="74">
        <f t="shared" ref="P20:U20" si="17">SUM(P22:P28)</f>
        <v>28131</v>
      </c>
      <c r="Q20" s="74">
        <f t="shared" si="17"/>
        <v>15285</v>
      </c>
      <c r="R20" s="74">
        <f t="shared" si="17"/>
        <v>1045</v>
      </c>
      <c r="S20" s="71">
        <f t="shared" ref="S20" si="18">SUM(S22:S28)</f>
        <v>21749</v>
      </c>
      <c r="T20" s="71">
        <f t="shared" si="17"/>
        <v>50297</v>
      </c>
      <c r="U20" s="89">
        <f t="shared" si="17"/>
        <v>402533</v>
      </c>
      <c r="V20" s="90" t="s">
        <v>14</v>
      </c>
      <c r="W20" s="91"/>
      <c r="X20" s="11"/>
    </row>
    <row r="21" spans="1:24">
      <c r="A21" s="72"/>
      <c r="B21" s="73"/>
      <c r="C21" s="71"/>
      <c r="D21" s="74"/>
      <c r="E21" s="74"/>
      <c r="F21" s="74"/>
      <c r="G21" s="74"/>
      <c r="H21" s="71"/>
      <c r="I21" s="74"/>
      <c r="J21" s="74"/>
      <c r="K21" s="74"/>
      <c r="L21" s="74"/>
      <c r="M21" s="74"/>
      <c r="N21" s="71"/>
      <c r="O21" s="71"/>
      <c r="P21" s="74"/>
      <c r="Q21" s="74"/>
      <c r="R21" s="74"/>
      <c r="S21" s="71"/>
      <c r="T21" s="71"/>
      <c r="U21" s="89"/>
      <c r="V21" s="90"/>
      <c r="W21" s="91"/>
      <c r="X21" s="11"/>
    </row>
    <row r="22" spans="1:24">
      <c r="A22" s="12" t="s">
        <v>119</v>
      </c>
      <c r="B22" s="13">
        <f t="shared" ref="B22:B28" si="19">SUM(C22,H22,O22,T22,U22)</f>
        <v>53386</v>
      </c>
      <c r="C22" s="14">
        <f t="shared" ref="C22:C28" si="20">SUM(D22:G22)</f>
        <v>2</v>
      </c>
      <c r="D22" s="48">
        <v>1</v>
      </c>
      <c r="E22" s="49">
        <v>1</v>
      </c>
      <c r="F22" s="46" t="s">
        <v>6</v>
      </c>
      <c r="G22" s="48" t="s">
        <v>6</v>
      </c>
      <c r="H22" s="14">
        <f t="shared" ref="H22:H33" si="21">SUM(I22:N22)</f>
        <v>4744</v>
      </c>
      <c r="I22" s="48">
        <v>696</v>
      </c>
      <c r="J22" s="49">
        <v>641</v>
      </c>
      <c r="K22" s="48">
        <v>713</v>
      </c>
      <c r="L22" s="49">
        <v>255</v>
      </c>
      <c r="M22" s="48">
        <v>929</v>
      </c>
      <c r="N22" s="48">
        <v>1510</v>
      </c>
      <c r="O22" s="14">
        <f t="shared" ref="O22:O28" si="22">SUM(P22:S22)</f>
        <v>6733</v>
      </c>
      <c r="P22" s="48">
        <v>3506</v>
      </c>
      <c r="Q22" s="49">
        <v>2482</v>
      </c>
      <c r="R22" s="48">
        <v>69</v>
      </c>
      <c r="S22" s="49">
        <v>676</v>
      </c>
      <c r="T22" s="48">
        <v>8912</v>
      </c>
      <c r="U22" s="50">
        <v>32995</v>
      </c>
      <c r="V22" s="15" t="s">
        <v>15</v>
      </c>
      <c r="W22" s="16"/>
      <c r="X22" s="11"/>
    </row>
    <row r="23" spans="1:24">
      <c r="A23" s="12" t="s">
        <v>120</v>
      </c>
      <c r="B23" s="13">
        <f t="shared" si="19"/>
        <v>194611</v>
      </c>
      <c r="C23" s="14">
        <f t="shared" si="20"/>
        <v>0</v>
      </c>
      <c r="D23" s="46" t="s">
        <v>6</v>
      </c>
      <c r="E23" s="47" t="s">
        <v>6</v>
      </c>
      <c r="F23" s="46" t="s">
        <v>6</v>
      </c>
      <c r="G23" s="48" t="s">
        <v>6</v>
      </c>
      <c r="H23" s="14">
        <f t="shared" si="21"/>
        <v>187586</v>
      </c>
      <c r="I23" s="48">
        <v>10412</v>
      </c>
      <c r="J23" s="49">
        <v>4525</v>
      </c>
      <c r="K23" s="48">
        <v>143188</v>
      </c>
      <c r="L23" s="49">
        <v>3021</v>
      </c>
      <c r="M23" s="48">
        <v>9122</v>
      </c>
      <c r="N23" s="48">
        <v>17318</v>
      </c>
      <c r="O23" s="14">
        <f t="shared" si="22"/>
        <v>2142</v>
      </c>
      <c r="P23" s="48">
        <v>543</v>
      </c>
      <c r="Q23" s="49">
        <v>971</v>
      </c>
      <c r="R23" s="48">
        <v>35</v>
      </c>
      <c r="S23" s="49">
        <v>593</v>
      </c>
      <c r="T23" s="48">
        <v>1743</v>
      </c>
      <c r="U23" s="50">
        <v>3140</v>
      </c>
      <c r="V23" s="15" t="s">
        <v>16</v>
      </c>
      <c r="W23" s="16"/>
      <c r="X23" s="11"/>
    </row>
    <row r="24" spans="1:24">
      <c r="A24" s="12" t="s">
        <v>121</v>
      </c>
      <c r="B24" s="13">
        <f t="shared" si="19"/>
        <v>21303</v>
      </c>
      <c r="C24" s="14">
        <f t="shared" si="20"/>
        <v>0</v>
      </c>
      <c r="D24" s="46" t="s">
        <v>6</v>
      </c>
      <c r="E24" s="47" t="s">
        <v>6</v>
      </c>
      <c r="F24" s="46" t="s">
        <v>6</v>
      </c>
      <c r="G24" s="48" t="s">
        <v>6</v>
      </c>
      <c r="H24" s="14">
        <f t="shared" si="21"/>
        <v>4764</v>
      </c>
      <c r="I24" s="48">
        <v>161</v>
      </c>
      <c r="J24" s="49">
        <v>39</v>
      </c>
      <c r="K24" s="48">
        <v>421</v>
      </c>
      <c r="L24" s="49">
        <v>265</v>
      </c>
      <c r="M24" s="48">
        <v>1817</v>
      </c>
      <c r="N24" s="48">
        <v>2061</v>
      </c>
      <c r="O24" s="14">
        <f t="shared" si="22"/>
        <v>8971</v>
      </c>
      <c r="P24" s="48">
        <v>1374</v>
      </c>
      <c r="Q24" s="49">
        <v>1076</v>
      </c>
      <c r="R24" s="48">
        <v>39</v>
      </c>
      <c r="S24" s="49">
        <v>6482</v>
      </c>
      <c r="T24" s="48">
        <v>2556</v>
      </c>
      <c r="U24" s="50">
        <v>5012</v>
      </c>
      <c r="V24" s="15" t="s">
        <v>17</v>
      </c>
      <c r="W24" s="16"/>
      <c r="X24" s="11"/>
    </row>
    <row r="25" spans="1:24">
      <c r="A25" s="12" t="s">
        <v>122</v>
      </c>
      <c r="B25" s="13">
        <f t="shared" si="19"/>
        <v>385114</v>
      </c>
      <c r="C25" s="14">
        <f t="shared" si="20"/>
        <v>0</v>
      </c>
      <c r="D25" s="46" t="s">
        <v>6</v>
      </c>
      <c r="E25" s="47" t="s">
        <v>6</v>
      </c>
      <c r="F25" s="46" t="s">
        <v>6</v>
      </c>
      <c r="G25" s="48" t="s">
        <v>6</v>
      </c>
      <c r="H25" s="14">
        <f t="shared" si="21"/>
        <v>346246</v>
      </c>
      <c r="I25" s="48">
        <v>11191</v>
      </c>
      <c r="J25" s="49">
        <v>3367</v>
      </c>
      <c r="K25" s="48">
        <v>195286</v>
      </c>
      <c r="L25" s="49">
        <v>19109</v>
      </c>
      <c r="M25" s="48">
        <v>97086</v>
      </c>
      <c r="N25" s="48">
        <v>20207</v>
      </c>
      <c r="O25" s="14">
        <f t="shared" si="22"/>
        <v>11851</v>
      </c>
      <c r="P25" s="48">
        <v>1215</v>
      </c>
      <c r="Q25" s="49">
        <v>3557</v>
      </c>
      <c r="R25" s="48">
        <v>66</v>
      </c>
      <c r="S25" s="49">
        <v>7013</v>
      </c>
      <c r="T25" s="48">
        <v>18219</v>
      </c>
      <c r="U25" s="50">
        <v>8798</v>
      </c>
      <c r="V25" s="15" t="s">
        <v>18</v>
      </c>
      <c r="W25" s="16"/>
      <c r="X25" s="11"/>
    </row>
    <row r="26" spans="1:24">
      <c r="A26" s="12" t="s">
        <v>123</v>
      </c>
      <c r="B26" s="13">
        <f t="shared" si="19"/>
        <v>87776</v>
      </c>
      <c r="C26" s="14">
        <f t="shared" si="20"/>
        <v>0</v>
      </c>
      <c r="D26" s="46" t="s">
        <v>6</v>
      </c>
      <c r="E26" s="47" t="s">
        <v>6</v>
      </c>
      <c r="F26" s="46" t="s">
        <v>6</v>
      </c>
      <c r="G26" s="48" t="s">
        <v>6</v>
      </c>
      <c r="H26" s="14">
        <f t="shared" si="21"/>
        <v>43162</v>
      </c>
      <c r="I26" s="48">
        <v>1131</v>
      </c>
      <c r="J26" s="49">
        <v>114</v>
      </c>
      <c r="K26" s="48">
        <v>1803</v>
      </c>
      <c r="L26" s="49">
        <v>3055</v>
      </c>
      <c r="M26" s="48">
        <v>8288</v>
      </c>
      <c r="N26" s="48">
        <v>28771</v>
      </c>
      <c r="O26" s="14">
        <f t="shared" si="22"/>
        <v>8973</v>
      </c>
      <c r="P26" s="48">
        <v>1310</v>
      </c>
      <c r="Q26" s="49">
        <v>3202</v>
      </c>
      <c r="R26" s="48">
        <v>740</v>
      </c>
      <c r="S26" s="49">
        <v>3721</v>
      </c>
      <c r="T26" s="48">
        <v>1248</v>
      </c>
      <c r="U26" s="50">
        <v>34393</v>
      </c>
      <c r="V26" s="15" t="s">
        <v>19</v>
      </c>
      <c r="W26" s="16"/>
      <c r="X26" s="11"/>
    </row>
    <row r="27" spans="1:24">
      <c r="A27" s="12" t="s">
        <v>124</v>
      </c>
      <c r="B27" s="13">
        <f t="shared" si="19"/>
        <v>87095</v>
      </c>
      <c r="C27" s="14">
        <f t="shared" si="20"/>
        <v>0</v>
      </c>
      <c r="D27" s="46" t="s">
        <v>6</v>
      </c>
      <c r="E27" s="47" t="s">
        <v>6</v>
      </c>
      <c r="F27" s="46" t="s">
        <v>6</v>
      </c>
      <c r="G27" s="48" t="s">
        <v>6</v>
      </c>
      <c r="H27" s="14">
        <f t="shared" si="21"/>
        <v>4825</v>
      </c>
      <c r="I27" s="48">
        <v>493</v>
      </c>
      <c r="J27" s="49">
        <v>199</v>
      </c>
      <c r="K27" s="48">
        <v>344</v>
      </c>
      <c r="L27" s="49">
        <v>85</v>
      </c>
      <c r="M27" s="48">
        <v>1197</v>
      </c>
      <c r="N27" s="48">
        <v>2507</v>
      </c>
      <c r="O27" s="14">
        <f t="shared" si="22"/>
        <v>23200</v>
      </c>
      <c r="P27" s="48">
        <v>19650</v>
      </c>
      <c r="Q27" s="49">
        <v>3117</v>
      </c>
      <c r="R27" s="48">
        <v>84</v>
      </c>
      <c r="S27" s="49">
        <v>349</v>
      </c>
      <c r="T27" s="48">
        <v>5241</v>
      </c>
      <c r="U27" s="50">
        <v>53829</v>
      </c>
      <c r="V27" s="15" t="s">
        <v>20</v>
      </c>
      <c r="W27" s="16"/>
      <c r="X27" s="11"/>
    </row>
    <row r="28" spans="1:24">
      <c r="A28" s="12" t="s">
        <v>125</v>
      </c>
      <c r="B28" s="13">
        <f t="shared" si="19"/>
        <v>295924</v>
      </c>
      <c r="C28" s="14">
        <f t="shared" si="20"/>
        <v>30</v>
      </c>
      <c r="D28" s="48">
        <v>6</v>
      </c>
      <c r="E28" s="49">
        <v>15</v>
      </c>
      <c r="F28" s="48">
        <v>9</v>
      </c>
      <c r="G28" s="48" t="s">
        <v>6</v>
      </c>
      <c r="H28" s="14">
        <f t="shared" si="21"/>
        <v>14810</v>
      </c>
      <c r="I28" s="48">
        <v>152</v>
      </c>
      <c r="J28" s="49">
        <v>435</v>
      </c>
      <c r="K28" s="48">
        <v>327</v>
      </c>
      <c r="L28" s="49">
        <v>13096</v>
      </c>
      <c r="M28" s="48">
        <v>224</v>
      </c>
      <c r="N28" s="48">
        <v>576</v>
      </c>
      <c r="O28" s="14">
        <f t="shared" si="22"/>
        <v>4340</v>
      </c>
      <c r="P28" s="48">
        <v>533</v>
      </c>
      <c r="Q28" s="49">
        <v>880</v>
      </c>
      <c r="R28" s="48">
        <v>12</v>
      </c>
      <c r="S28" s="49">
        <v>2915</v>
      </c>
      <c r="T28" s="48">
        <v>12378</v>
      </c>
      <c r="U28" s="50">
        <v>264366</v>
      </c>
      <c r="V28" s="15" t="s">
        <v>21</v>
      </c>
      <c r="W28" s="16"/>
      <c r="X28" s="11"/>
    </row>
    <row r="29" spans="1:24" ht="22.85" customHeight="1">
      <c r="A29" s="17" t="s">
        <v>110</v>
      </c>
      <c r="B29" s="57">
        <f>SUM(B30:B33)</f>
        <v>110295</v>
      </c>
      <c r="C29" s="55">
        <f>SUM(C30:C33)</f>
        <v>3</v>
      </c>
      <c r="D29" s="55">
        <f t="shared" ref="D29:G29" si="23">SUM(D30:D33)</f>
        <v>2</v>
      </c>
      <c r="E29" s="55">
        <f t="shared" si="23"/>
        <v>1</v>
      </c>
      <c r="F29" s="55">
        <f t="shared" si="23"/>
        <v>0</v>
      </c>
      <c r="G29" s="55">
        <f t="shared" si="23"/>
        <v>0</v>
      </c>
      <c r="H29" s="55">
        <f t="shared" ref="H29:J29" si="24">SUM(H30:H33)</f>
        <v>53204</v>
      </c>
      <c r="I29" s="54">
        <f t="shared" si="24"/>
        <v>23949</v>
      </c>
      <c r="J29" s="54">
        <f t="shared" si="24"/>
        <v>950</v>
      </c>
      <c r="K29" s="54">
        <f t="shared" ref="K29" si="25">SUM(K30:K33)</f>
        <v>21090</v>
      </c>
      <c r="L29" s="54">
        <f t="shared" ref="L29" si="26">SUM(L30:L33)</f>
        <v>274</v>
      </c>
      <c r="M29" s="54">
        <f>SUM(M30:M33)</f>
        <v>6484</v>
      </c>
      <c r="N29" s="55">
        <f t="shared" ref="N29" si="27">SUM(N30:N33)</f>
        <v>457</v>
      </c>
      <c r="O29" s="55">
        <f t="shared" ref="O29" si="28">SUM(O30:O33)</f>
        <v>22997</v>
      </c>
      <c r="P29" s="54">
        <f t="shared" ref="P29" si="29">SUM(P30:P33)</f>
        <v>5583</v>
      </c>
      <c r="Q29" s="54">
        <f t="shared" ref="Q29" si="30">SUM(Q30:Q33)</f>
        <v>13468</v>
      </c>
      <c r="R29" s="54">
        <f t="shared" ref="R29:S29" si="31">SUM(R30:R33)</f>
        <v>297</v>
      </c>
      <c r="S29" s="55">
        <f t="shared" si="31"/>
        <v>3649</v>
      </c>
      <c r="T29" s="55">
        <f t="shared" ref="T29:U29" si="32">SUM(T30:T33)</f>
        <v>31265</v>
      </c>
      <c r="U29" s="56">
        <f t="shared" si="32"/>
        <v>2826</v>
      </c>
      <c r="V29" s="18" t="s">
        <v>111</v>
      </c>
      <c r="W29" s="16"/>
      <c r="X29" s="11"/>
    </row>
    <row r="30" spans="1:24">
      <c r="A30" s="12" t="s">
        <v>126</v>
      </c>
      <c r="B30" s="13">
        <f>SUM(C30,H30,O30,T30,U30)</f>
        <v>38866</v>
      </c>
      <c r="C30" s="14">
        <f t="shared" ref="C30:C33" si="33">SUM(D30:G30)</f>
        <v>3</v>
      </c>
      <c r="D30" s="48">
        <v>2</v>
      </c>
      <c r="E30" s="49">
        <v>1</v>
      </c>
      <c r="F30" s="46" t="s">
        <v>6</v>
      </c>
      <c r="G30" s="48" t="s">
        <v>6</v>
      </c>
      <c r="H30" s="14">
        <f t="shared" si="21"/>
        <v>23797</v>
      </c>
      <c r="I30" s="48">
        <v>9317</v>
      </c>
      <c r="J30" s="49">
        <v>359</v>
      </c>
      <c r="K30" s="48">
        <v>9510</v>
      </c>
      <c r="L30" s="49">
        <v>174</v>
      </c>
      <c r="M30" s="48">
        <v>4089</v>
      </c>
      <c r="N30" s="48">
        <v>348</v>
      </c>
      <c r="O30" s="14">
        <f>SUM(P30:S30)</f>
        <v>9948</v>
      </c>
      <c r="P30" s="48">
        <v>3365</v>
      </c>
      <c r="Q30" s="49">
        <v>5208</v>
      </c>
      <c r="R30" s="48">
        <v>161</v>
      </c>
      <c r="S30" s="49">
        <v>1214</v>
      </c>
      <c r="T30" s="48">
        <v>2295</v>
      </c>
      <c r="U30" s="50">
        <v>2823</v>
      </c>
      <c r="V30" s="15" t="s">
        <v>22</v>
      </c>
      <c r="W30" s="16"/>
      <c r="X30" s="11"/>
    </row>
    <row r="31" spans="1:24">
      <c r="A31" s="12" t="s">
        <v>127</v>
      </c>
      <c r="B31" s="13">
        <f>SUM(C31,H31,O31,T31,U31)</f>
        <v>22799</v>
      </c>
      <c r="C31" s="14">
        <f t="shared" si="33"/>
        <v>0</v>
      </c>
      <c r="D31" s="46" t="s">
        <v>6</v>
      </c>
      <c r="E31" s="47" t="s">
        <v>6</v>
      </c>
      <c r="F31" s="46" t="s">
        <v>6</v>
      </c>
      <c r="G31" s="48" t="s">
        <v>6</v>
      </c>
      <c r="H31" s="14">
        <f t="shared" si="21"/>
        <v>1294</v>
      </c>
      <c r="I31" s="48">
        <v>426</v>
      </c>
      <c r="J31" s="49">
        <v>39</v>
      </c>
      <c r="K31" s="48">
        <v>23</v>
      </c>
      <c r="L31" s="49">
        <v>1</v>
      </c>
      <c r="M31" s="48">
        <v>773</v>
      </c>
      <c r="N31" s="48">
        <v>32</v>
      </c>
      <c r="O31" s="14">
        <f>SUM(P31:S31)</f>
        <v>5814</v>
      </c>
      <c r="P31" s="48">
        <v>660</v>
      </c>
      <c r="Q31" s="49">
        <v>4802</v>
      </c>
      <c r="R31" s="48">
        <v>35</v>
      </c>
      <c r="S31" s="49">
        <v>317</v>
      </c>
      <c r="T31" s="48">
        <v>15688</v>
      </c>
      <c r="U31" s="50">
        <v>3</v>
      </c>
      <c r="V31" s="15" t="s">
        <v>23</v>
      </c>
      <c r="W31" s="16"/>
      <c r="X31" s="11"/>
    </row>
    <row r="32" spans="1:24">
      <c r="A32" s="12" t="s">
        <v>128</v>
      </c>
      <c r="B32" s="13">
        <f>SUM(C32,H32,O32,T32,U32)</f>
        <v>20005</v>
      </c>
      <c r="C32" s="14">
        <f t="shared" si="33"/>
        <v>0</v>
      </c>
      <c r="D32" s="46" t="s">
        <v>6</v>
      </c>
      <c r="E32" s="47" t="s">
        <v>6</v>
      </c>
      <c r="F32" s="46" t="s">
        <v>6</v>
      </c>
      <c r="G32" s="48" t="s">
        <v>6</v>
      </c>
      <c r="H32" s="14">
        <f t="shared" si="21"/>
        <v>11518</v>
      </c>
      <c r="I32" s="48">
        <v>11220</v>
      </c>
      <c r="J32" s="49">
        <v>144</v>
      </c>
      <c r="K32" s="48">
        <v>17</v>
      </c>
      <c r="L32" s="49">
        <v>3</v>
      </c>
      <c r="M32" s="48">
        <v>108</v>
      </c>
      <c r="N32" s="48">
        <v>26</v>
      </c>
      <c r="O32" s="14">
        <f>SUM(P32:S32)</f>
        <v>2106</v>
      </c>
      <c r="P32" s="48">
        <v>175</v>
      </c>
      <c r="Q32" s="49">
        <v>1419</v>
      </c>
      <c r="R32" s="48">
        <v>32</v>
      </c>
      <c r="S32" s="49">
        <v>480</v>
      </c>
      <c r="T32" s="48">
        <v>6381</v>
      </c>
      <c r="U32" s="50" t="s">
        <v>6</v>
      </c>
      <c r="V32" s="15" t="s">
        <v>24</v>
      </c>
      <c r="W32" s="16"/>
      <c r="X32" s="11"/>
    </row>
    <row r="33" spans="1:24">
      <c r="A33" s="12" t="s">
        <v>129</v>
      </c>
      <c r="B33" s="13">
        <f>SUM(C33,H33,O33,T33,U33)</f>
        <v>28625</v>
      </c>
      <c r="C33" s="14">
        <f t="shared" si="33"/>
        <v>0</v>
      </c>
      <c r="D33" s="46" t="s">
        <v>6</v>
      </c>
      <c r="E33" s="47" t="s">
        <v>6</v>
      </c>
      <c r="F33" s="46" t="s">
        <v>6</v>
      </c>
      <c r="G33" s="48" t="s">
        <v>6</v>
      </c>
      <c r="H33" s="14">
        <f t="shared" si="21"/>
        <v>16595</v>
      </c>
      <c r="I33" s="48">
        <v>2986</v>
      </c>
      <c r="J33" s="49">
        <v>408</v>
      </c>
      <c r="K33" s="48">
        <v>11540</v>
      </c>
      <c r="L33" s="49">
        <v>96</v>
      </c>
      <c r="M33" s="48">
        <v>1514</v>
      </c>
      <c r="N33" s="48">
        <v>51</v>
      </c>
      <c r="O33" s="14">
        <f>SUM(P33:S33)</f>
        <v>5129</v>
      </c>
      <c r="P33" s="48">
        <v>1383</v>
      </c>
      <c r="Q33" s="49">
        <v>2039</v>
      </c>
      <c r="R33" s="48">
        <v>69</v>
      </c>
      <c r="S33" s="49">
        <v>1638</v>
      </c>
      <c r="T33" s="48">
        <v>6901</v>
      </c>
      <c r="U33" s="50" t="s">
        <v>6</v>
      </c>
      <c r="V33" s="15" t="s">
        <v>25</v>
      </c>
      <c r="W33" s="16"/>
      <c r="X33" s="11"/>
    </row>
    <row r="34" spans="1:24">
      <c r="A34" s="72" t="s">
        <v>26</v>
      </c>
      <c r="B34" s="73">
        <f>SUM(B36:B39)</f>
        <v>336477</v>
      </c>
      <c r="C34" s="71">
        <f>SUM(C36:C39)</f>
        <v>60950</v>
      </c>
      <c r="D34" s="71">
        <f>SUM(D36:D39)</f>
        <v>2906</v>
      </c>
      <c r="E34" s="76">
        <f t="shared" ref="E34:M34" si="34">SUM(E36:E39)</f>
        <v>31299</v>
      </c>
      <c r="F34" s="71">
        <f t="shared" si="34"/>
        <v>26542</v>
      </c>
      <c r="G34" s="71">
        <f t="shared" ref="G34" si="35">SUM(G36:G39)</f>
        <v>203</v>
      </c>
      <c r="H34" s="71">
        <f t="shared" si="34"/>
        <v>15534</v>
      </c>
      <c r="I34" s="74">
        <f t="shared" si="34"/>
        <v>208</v>
      </c>
      <c r="J34" s="76">
        <f t="shared" si="34"/>
        <v>177</v>
      </c>
      <c r="K34" s="71">
        <f>SUM(K36:K39)</f>
        <v>262</v>
      </c>
      <c r="L34" s="76">
        <f t="shared" si="34"/>
        <v>125</v>
      </c>
      <c r="M34" s="71">
        <f t="shared" si="34"/>
        <v>128</v>
      </c>
      <c r="N34" s="71">
        <f t="shared" ref="N34" si="36">SUM(N36:N39)</f>
        <v>14634</v>
      </c>
      <c r="O34" s="71">
        <f>SUM(O36:O39)</f>
        <v>5329</v>
      </c>
      <c r="P34" s="71">
        <f t="shared" ref="P34:U34" si="37">SUM(P36:P39)</f>
        <v>401</v>
      </c>
      <c r="Q34" s="76">
        <f t="shared" si="37"/>
        <v>2934</v>
      </c>
      <c r="R34" s="71">
        <f t="shared" si="37"/>
        <v>379</v>
      </c>
      <c r="S34" s="71">
        <f t="shared" ref="S34" si="38">SUM(S36:S39)</f>
        <v>1615</v>
      </c>
      <c r="T34" s="71">
        <f t="shared" si="37"/>
        <v>399</v>
      </c>
      <c r="U34" s="89">
        <f t="shared" si="37"/>
        <v>254265</v>
      </c>
      <c r="V34" s="92" t="s">
        <v>27</v>
      </c>
      <c r="W34" s="93"/>
      <c r="X34" s="11"/>
    </row>
    <row r="35" spans="1:24">
      <c r="A35" s="72"/>
      <c r="B35" s="73"/>
      <c r="C35" s="71"/>
      <c r="D35" s="71"/>
      <c r="E35" s="76"/>
      <c r="F35" s="71"/>
      <c r="G35" s="71"/>
      <c r="H35" s="71"/>
      <c r="I35" s="74"/>
      <c r="J35" s="76"/>
      <c r="K35" s="71"/>
      <c r="L35" s="76"/>
      <c r="M35" s="71"/>
      <c r="N35" s="71"/>
      <c r="O35" s="71"/>
      <c r="P35" s="71"/>
      <c r="Q35" s="76"/>
      <c r="R35" s="71"/>
      <c r="S35" s="71"/>
      <c r="T35" s="71"/>
      <c r="U35" s="89"/>
      <c r="V35" s="92"/>
      <c r="W35" s="93"/>
      <c r="X35" s="11"/>
    </row>
    <row r="36" spans="1:24">
      <c r="A36" s="12" t="s">
        <v>130</v>
      </c>
      <c r="B36" s="13">
        <f>SUM(C36,H36,O36,T36,U36)</f>
        <v>1899</v>
      </c>
      <c r="C36" s="14">
        <f t="shared" ref="C36:C39" si="39">SUM(D36:G36)</f>
        <v>3</v>
      </c>
      <c r="D36" s="46" t="s">
        <v>6</v>
      </c>
      <c r="E36" s="49">
        <v>3</v>
      </c>
      <c r="F36" s="46" t="s">
        <v>6</v>
      </c>
      <c r="G36" s="48" t="s">
        <v>6</v>
      </c>
      <c r="H36" s="14">
        <f t="shared" ref="H36:H39" si="40">SUM(I36:N36)</f>
        <v>295</v>
      </c>
      <c r="I36" s="48">
        <v>50</v>
      </c>
      <c r="J36" s="49">
        <v>13</v>
      </c>
      <c r="K36" s="48">
        <v>125</v>
      </c>
      <c r="L36" s="49">
        <v>1</v>
      </c>
      <c r="M36" s="48">
        <v>38</v>
      </c>
      <c r="N36" s="48">
        <v>68</v>
      </c>
      <c r="O36" s="14">
        <f>SUM(P36:S36)</f>
        <v>1018</v>
      </c>
      <c r="P36" s="48">
        <v>125</v>
      </c>
      <c r="Q36" s="49">
        <v>791</v>
      </c>
      <c r="R36" s="48">
        <v>67</v>
      </c>
      <c r="S36" s="49">
        <v>35</v>
      </c>
      <c r="T36" s="48">
        <v>165</v>
      </c>
      <c r="U36" s="50">
        <v>418</v>
      </c>
      <c r="V36" s="15" t="s">
        <v>28</v>
      </c>
      <c r="W36" s="16"/>
      <c r="X36" s="11"/>
    </row>
    <row r="37" spans="1:24">
      <c r="A37" s="12" t="s">
        <v>131</v>
      </c>
      <c r="B37" s="13">
        <f>SUM(C37,H37,O37,T37,U37)</f>
        <v>99380</v>
      </c>
      <c r="C37" s="14">
        <f t="shared" si="39"/>
        <v>39318</v>
      </c>
      <c r="D37" s="48">
        <v>274</v>
      </c>
      <c r="E37" s="49">
        <v>26761</v>
      </c>
      <c r="F37" s="48">
        <v>12154</v>
      </c>
      <c r="G37" s="48">
        <v>129</v>
      </c>
      <c r="H37" s="14">
        <f t="shared" si="40"/>
        <v>12697</v>
      </c>
      <c r="I37" s="48">
        <v>35</v>
      </c>
      <c r="J37" s="49">
        <v>77</v>
      </c>
      <c r="K37" s="48">
        <v>31</v>
      </c>
      <c r="L37" s="49">
        <v>116</v>
      </c>
      <c r="M37" s="48">
        <v>54</v>
      </c>
      <c r="N37" s="48">
        <v>12384</v>
      </c>
      <c r="O37" s="14">
        <f>SUM(P37:S37)</f>
        <v>2901</v>
      </c>
      <c r="P37" s="48">
        <v>37</v>
      </c>
      <c r="Q37" s="49">
        <v>1082</v>
      </c>
      <c r="R37" s="48">
        <v>302</v>
      </c>
      <c r="S37" s="49">
        <v>1480</v>
      </c>
      <c r="T37" s="48">
        <v>179</v>
      </c>
      <c r="U37" s="50">
        <v>44285</v>
      </c>
      <c r="V37" s="15" t="s">
        <v>29</v>
      </c>
      <c r="W37" s="16"/>
      <c r="X37" s="11"/>
    </row>
    <row r="38" spans="1:24">
      <c r="A38" s="12" t="s">
        <v>132</v>
      </c>
      <c r="B38" s="13">
        <f>SUM(C38,H38,O38,T38,U38)</f>
        <v>163523</v>
      </c>
      <c r="C38" s="14">
        <f t="shared" si="39"/>
        <v>16400</v>
      </c>
      <c r="D38" s="48">
        <v>175</v>
      </c>
      <c r="E38" s="49">
        <v>3031</v>
      </c>
      <c r="F38" s="48">
        <v>13194</v>
      </c>
      <c r="G38" s="48" t="s">
        <v>6</v>
      </c>
      <c r="H38" s="14">
        <f t="shared" si="40"/>
        <v>1685</v>
      </c>
      <c r="I38" s="48">
        <v>108</v>
      </c>
      <c r="J38" s="49">
        <v>52</v>
      </c>
      <c r="K38" s="48">
        <v>68</v>
      </c>
      <c r="L38" s="49">
        <v>4</v>
      </c>
      <c r="M38" s="48">
        <v>20</v>
      </c>
      <c r="N38" s="48">
        <v>1433</v>
      </c>
      <c r="O38" s="14">
        <f>SUM(P38:S38)</f>
        <v>869</v>
      </c>
      <c r="P38" s="48">
        <v>165</v>
      </c>
      <c r="Q38" s="49">
        <v>605</v>
      </c>
      <c r="R38" s="48">
        <v>10</v>
      </c>
      <c r="S38" s="49">
        <v>89</v>
      </c>
      <c r="T38" s="48">
        <v>23</v>
      </c>
      <c r="U38" s="50">
        <v>144546</v>
      </c>
      <c r="V38" s="15" t="s">
        <v>30</v>
      </c>
      <c r="W38" s="16"/>
      <c r="X38" s="11"/>
    </row>
    <row r="39" spans="1:24">
      <c r="A39" s="12" t="s">
        <v>133</v>
      </c>
      <c r="B39" s="13">
        <f>SUM(C39,H39,O39,T39,U39)</f>
        <v>71675</v>
      </c>
      <c r="C39" s="14">
        <f t="shared" si="39"/>
        <v>5229</v>
      </c>
      <c r="D39" s="48">
        <v>2457</v>
      </c>
      <c r="E39" s="49">
        <v>1504</v>
      </c>
      <c r="F39" s="48">
        <v>1194</v>
      </c>
      <c r="G39" s="48">
        <v>74</v>
      </c>
      <c r="H39" s="14">
        <f t="shared" si="40"/>
        <v>857</v>
      </c>
      <c r="I39" s="48">
        <v>15</v>
      </c>
      <c r="J39" s="49">
        <v>35</v>
      </c>
      <c r="K39" s="48">
        <v>38</v>
      </c>
      <c r="L39" s="49">
        <v>4</v>
      </c>
      <c r="M39" s="48">
        <v>16</v>
      </c>
      <c r="N39" s="48">
        <v>749</v>
      </c>
      <c r="O39" s="14">
        <f>SUM(P39:S39)</f>
        <v>541</v>
      </c>
      <c r="P39" s="48">
        <v>74</v>
      </c>
      <c r="Q39" s="49">
        <v>456</v>
      </c>
      <c r="R39" s="46" t="s">
        <v>6</v>
      </c>
      <c r="S39" s="49">
        <v>11</v>
      </c>
      <c r="T39" s="48">
        <v>32</v>
      </c>
      <c r="U39" s="50">
        <v>65016</v>
      </c>
      <c r="V39" s="15" t="s">
        <v>31</v>
      </c>
      <c r="W39" s="16"/>
      <c r="X39" s="11"/>
    </row>
    <row r="40" spans="1:24">
      <c r="A40" s="72" t="s">
        <v>32</v>
      </c>
      <c r="B40" s="73">
        <f>SUM(B42:B46)</f>
        <v>601866</v>
      </c>
      <c r="C40" s="71">
        <f>SUM(C42:C46)</f>
        <v>231</v>
      </c>
      <c r="D40" s="71">
        <f t="shared" ref="D40:G40" si="41">SUM(D42:D46)</f>
        <v>71</v>
      </c>
      <c r="E40" s="71">
        <f t="shared" si="41"/>
        <v>100</v>
      </c>
      <c r="F40" s="71">
        <f t="shared" si="41"/>
        <v>58</v>
      </c>
      <c r="G40" s="71">
        <f t="shared" si="41"/>
        <v>2</v>
      </c>
      <c r="H40" s="71">
        <f t="shared" ref="H40:M40" si="42">SUM(H42:H46)</f>
        <v>101484</v>
      </c>
      <c r="I40" s="74">
        <f t="shared" si="42"/>
        <v>32118</v>
      </c>
      <c r="J40" s="76">
        <f t="shared" si="42"/>
        <v>20078</v>
      </c>
      <c r="K40" s="71">
        <f t="shared" si="42"/>
        <v>24264</v>
      </c>
      <c r="L40" s="76">
        <f t="shared" si="42"/>
        <v>6424</v>
      </c>
      <c r="M40" s="71">
        <f t="shared" si="42"/>
        <v>9067</v>
      </c>
      <c r="N40" s="71">
        <f t="shared" ref="N40" si="43">SUM(N42:N46)</f>
        <v>9533</v>
      </c>
      <c r="O40" s="71">
        <f>SUM(O42:O46)</f>
        <v>114230</v>
      </c>
      <c r="P40" s="71">
        <f t="shared" ref="P40:U40" si="44">SUM(P42:P46)</f>
        <v>60393</v>
      </c>
      <c r="Q40" s="76">
        <f t="shared" si="44"/>
        <v>22720</v>
      </c>
      <c r="R40" s="71">
        <f t="shared" si="44"/>
        <v>362</v>
      </c>
      <c r="S40" s="71">
        <f t="shared" ref="S40" si="45">SUM(S42:S46)</f>
        <v>30755</v>
      </c>
      <c r="T40" s="71">
        <f t="shared" si="44"/>
        <v>55894</v>
      </c>
      <c r="U40" s="89">
        <f t="shared" si="44"/>
        <v>330027</v>
      </c>
      <c r="V40" s="92" t="s">
        <v>33</v>
      </c>
      <c r="W40" s="93"/>
      <c r="X40" s="11"/>
    </row>
    <row r="41" spans="1:24">
      <c r="A41" s="72"/>
      <c r="B41" s="73"/>
      <c r="C41" s="71"/>
      <c r="D41" s="71"/>
      <c r="E41" s="71"/>
      <c r="F41" s="71"/>
      <c r="G41" s="71"/>
      <c r="H41" s="71"/>
      <c r="I41" s="74"/>
      <c r="J41" s="76"/>
      <c r="K41" s="71"/>
      <c r="L41" s="76"/>
      <c r="M41" s="71"/>
      <c r="N41" s="71"/>
      <c r="O41" s="71"/>
      <c r="P41" s="71"/>
      <c r="Q41" s="76"/>
      <c r="R41" s="71"/>
      <c r="S41" s="71"/>
      <c r="T41" s="71"/>
      <c r="U41" s="89"/>
      <c r="V41" s="92"/>
      <c r="W41" s="93"/>
      <c r="X41" s="11"/>
    </row>
    <row r="42" spans="1:24">
      <c r="A42" s="12" t="s">
        <v>134</v>
      </c>
      <c r="B42" s="13">
        <f>SUM(C42,H42,O42,T42,U42)</f>
        <v>264660</v>
      </c>
      <c r="C42" s="14">
        <f t="shared" ref="C42:C46" si="46">SUM(D42:G42)</f>
        <v>4</v>
      </c>
      <c r="D42" s="48">
        <v>1</v>
      </c>
      <c r="E42" s="49">
        <v>2</v>
      </c>
      <c r="F42" s="48">
        <v>1</v>
      </c>
      <c r="G42" s="48" t="s">
        <v>6</v>
      </c>
      <c r="H42" s="14">
        <f t="shared" ref="H42:H46" si="47">SUM(I42:N42)</f>
        <v>76531</v>
      </c>
      <c r="I42" s="48">
        <v>17138</v>
      </c>
      <c r="J42" s="49">
        <v>17537</v>
      </c>
      <c r="K42" s="48">
        <v>22660</v>
      </c>
      <c r="L42" s="49">
        <v>6079</v>
      </c>
      <c r="M42" s="48">
        <v>7154</v>
      </c>
      <c r="N42" s="48">
        <v>5963</v>
      </c>
      <c r="O42" s="14">
        <f>SUM(P42:S42)</f>
        <v>76462</v>
      </c>
      <c r="P42" s="48">
        <v>41936</v>
      </c>
      <c r="Q42" s="49">
        <v>13232</v>
      </c>
      <c r="R42" s="48">
        <v>216</v>
      </c>
      <c r="S42" s="49">
        <v>21078</v>
      </c>
      <c r="T42" s="48">
        <v>35044</v>
      </c>
      <c r="U42" s="50">
        <v>76619</v>
      </c>
      <c r="V42" s="15" t="s">
        <v>34</v>
      </c>
      <c r="W42" s="16"/>
      <c r="X42" s="11"/>
    </row>
    <row r="43" spans="1:24">
      <c r="A43" s="12" t="s">
        <v>135</v>
      </c>
      <c r="B43" s="13">
        <f>SUM(C43,H43,O43,T43,U43)</f>
        <v>9639</v>
      </c>
      <c r="C43" s="14">
        <f t="shared" si="46"/>
        <v>11</v>
      </c>
      <c r="D43" s="46" t="s">
        <v>6</v>
      </c>
      <c r="E43" s="49">
        <v>11</v>
      </c>
      <c r="F43" s="46" t="s">
        <v>6</v>
      </c>
      <c r="G43" s="48" t="s">
        <v>6</v>
      </c>
      <c r="H43" s="14">
        <f t="shared" si="47"/>
        <v>1127</v>
      </c>
      <c r="I43" s="48">
        <v>331</v>
      </c>
      <c r="J43" s="49">
        <v>89</v>
      </c>
      <c r="K43" s="48">
        <v>72</v>
      </c>
      <c r="L43" s="49">
        <v>14</v>
      </c>
      <c r="M43" s="48">
        <v>169</v>
      </c>
      <c r="N43" s="48">
        <v>452</v>
      </c>
      <c r="O43" s="14">
        <f>SUM(P43:S43)</f>
        <v>3724</v>
      </c>
      <c r="P43" s="48">
        <v>539</v>
      </c>
      <c r="Q43" s="49">
        <v>2667</v>
      </c>
      <c r="R43" s="48">
        <v>28</v>
      </c>
      <c r="S43" s="49">
        <v>490</v>
      </c>
      <c r="T43" s="48">
        <v>3477</v>
      </c>
      <c r="U43" s="50">
        <v>1300</v>
      </c>
      <c r="V43" s="15" t="s">
        <v>35</v>
      </c>
      <c r="W43" s="16"/>
      <c r="X43" s="11"/>
    </row>
    <row r="44" spans="1:24">
      <c r="A44" s="12" t="s">
        <v>136</v>
      </c>
      <c r="B44" s="13">
        <f>SUM(C44,H44,O44,T44,U44)</f>
        <v>261492</v>
      </c>
      <c r="C44" s="14">
        <f t="shared" si="46"/>
        <v>212</v>
      </c>
      <c r="D44" s="48">
        <v>68</v>
      </c>
      <c r="E44" s="49">
        <v>85</v>
      </c>
      <c r="F44" s="48">
        <v>57</v>
      </c>
      <c r="G44" s="48">
        <v>2</v>
      </c>
      <c r="H44" s="14">
        <f t="shared" si="47"/>
        <v>19071</v>
      </c>
      <c r="I44" s="48">
        <v>13404</v>
      </c>
      <c r="J44" s="49">
        <v>1878</v>
      </c>
      <c r="K44" s="48">
        <v>774</v>
      </c>
      <c r="L44" s="49">
        <v>270</v>
      </c>
      <c r="M44" s="48">
        <v>1272</v>
      </c>
      <c r="N44" s="48">
        <v>1473</v>
      </c>
      <c r="O44" s="14">
        <f>SUM(P44:S44)</f>
        <v>27434</v>
      </c>
      <c r="P44" s="48">
        <v>17454</v>
      </c>
      <c r="Q44" s="49">
        <v>1849</v>
      </c>
      <c r="R44" s="48">
        <v>54</v>
      </c>
      <c r="S44" s="49">
        <v>8077</v>
      </c>
      <c r="T44" s="48">
        <v>1972</v>
      </c>
      <c r="U44" s="50">
        <v>212803</v>
      </c>
      <c r="V44" s="15" t="s">
        <v>36</v>
      </c>
      <c r="W44" s="16"/>
      <c r="X44" s="11"/>
    </row>
    <row r="45" spans="1:24">
      <c r="A45" s="12" t="s">
        <v>137</v>
      </c>
      <c r="B45" s="13">
        <f>SUM(C45,H45,O45,T45,U45)</f>
        <v>24012</v>
      </c>
      <c r="C45" s="14">
        <f t="shared" si="46"/>
        <v>4</v>
      </c>
      <c r="D45" s="48">
        <v>2</v>
      </c>
      <c r="E45" s="49">
        <v>2</v>
      </c>
      <c r="F45" s="46" t="s">
        <v>6</v>
      </c>
      <c r="G45" s="48" t="s">
        <v>6</v>
      </c>
      <c r="H45" s="14">
        <f t="shared" si="47"/>
        <v>426</v>
      </c>
      <c r="I45" s="48">
        <v>13</v>
      </c>
      <c r="J45" s="49">
        <v>2</v>
      </c>
      <c r="K45" s="48" t="s">
        <v>6</v>
      </c>
      <c r="L45" s="49">
        <v>1</v>
      </c>
      <c r="M45" s="48">
        <v>9</v>
      </c>
      <c r="N45" s="48">
        <v>401</v>
      </c>
      <c r="O45" s="14">
        <f>SUM(P45:S45)</f>
        <v>77</v>
      </c>
      <c r="P45" s="48">
        <v>69</v>
      </c>
      <c r="Q45" s="49">
        <v>1</v>
      </c>
      <c r="R45" s="46" t="s">
        <v>6</v>
      </c>
      <c r="S45" s="49">
        <v>7</v>
      </c>
      <c r="T45" s="48" t="s">
        <v>6</v>
      </c>
      <c r="U45" s="50">
        <v>23505</v>
      </c>
      <c r="V45" s="15" t="s">
        <v>37</v>
      </c>
      <c r="W45" s="16"/>
      <c r="X45" s="11"/>
    </row>
    <row r="46" spans="1:24">
      <c r="A46" s="12" t="s">
        <v>138</v>
      </c>
      <c r="B46" s="13">
        <f>SUM(C46,H46,O46,T46,U46)</f>
        <v>42063</v>
      </c>
      <c r="C46" s="14">
        <f t="shared" si="46"/>
        <v>0</v>
      </c>
      <c r="D46" s="46" t="s">
        <v>6</v>
      </c>
      <c r="E46" s="47" t="s">
        <v>6</v>
      </c>
      <c r="F46" s="46" t="s">
        <v>6</v>
      </c>
      <c r="G46" s="48" t="s">
        <v>6</v>
      </c>
      <c r="H46" s="14">
        <f t="shared" si="47"/>
        <v>4329</v>
      </c>
      <c r="I46" s="48">
        <v>1232</v>
      </c>
      <c r="J46" s="49">
        <v>572</v>
      </c>
      <c r="K46" s="48">
        <v>758</v>
      </c>
      <c r="L46" s="49">
        <v>60</v>
      </c>
      <c r="M46" s="48">
        <v>463</v>
      </c>
      <c r="N46" s="48">
        <v>1244</v>
      </c>
      <c r="O46" s="14">
        <f>SUM(P46:S46)</f>
        <v>6533</v>
      </c>
      <c r="P46" s="48">
        <v>395</v>
      </c>
      <c r="Q46" s="49">
        <v>4971</v>
      </c>
      <c r="R46" s="48">
        <v>64</v>
      </c>
      <c r="S46" s="49">
        <v>1103</v>
      </c>
      <c r="T46" s="48">
        <v>15401</v>
      </c>
      <c r="U46" s="50">
        <v>15800</v>
      </c>
      <c r="V46" s="15" t="s">
        <v>38</v>
      </c>
      <c r="W46" s="16"/>
      <c r="X46" s="11"/>
    </row>
    <row r="47" spans="1:24">
      <c r="A47" s="72" t="s">
        <v>39</v>
      </c>
      <c r="B47" s="73">
        <f>SUM(B49:B53)</f>
        <v>941286</v>
      </c>
      <c r="C47" s="71">
        <f>SUM(C49:C53)</f>
        <v>1797</v>
      </c>
      <c r="D47" s="71">
        <f t="shared" ref="D47:L47" si="48">SUM(D49:D53)</f>
        <v>448</v>
      </c>
      <c r="E47" s="76">
        <f t="shared" si="48"/>
        <v>1135</v>
      </c>
      <c r="F47" s="71">
        <f t="shared" si="48"/>
        <v>200</v>
      </c>
      <c r="G47" s="71">
        <f>SUM(G49:G53)</f>
        <v>14</v>
      </c>
      <c r="H47" s="71">
        <f t="shared" si="48"/>
        <v>13800</v>
      </c>
      <c r="I47" s="74">
        <f t="shared" si="48"/>
        <v>1743</v>
      </c>
      <c r="J47" s="76">
        <f t="shared" si="48"/>
        <v>540</v>
      </c>
      <c r="K47" s="71">
        <f t="shared" si="48"/>
        <v>1441</v>
      </c>
      <c r="L47" s="76">
        <f t="shared" si="48"/>
        <v>311</v>
      </c>
      <c r="M47" s="71">
        <f>SUM(M49:M53)</f>
        <v>3252</v>
      </c>
      <c r="N47" s="71">
        <f t="shared" ref="N47" si="49">SUM(N49:N53)</f>
        <v>6513</v>
      </c>
      <c r="O47" s="71">
        <f>SUM(O49:O53)</f>
        <v>59138</v>
      </c>
      <c r="P47" s="71">
        <f t="shared" ref="P47:U47" si="50">SUM(P49:P53)</f>
        <v>6648</v>
      </c>
      <c r="Q47" s="76">
        <f t="shared" si="50"/>
        <v>12245</v>
      </c>
      <c r="R47" s="71">
        <f t="shared" si="50"/>
        <v>50</v>
      </c>
      <c r="S47" s="71">
        <f t="shared" ref="S47" si="51">SUM(S49:S53)</f>
        <v>40195</v>
      </c>
      <c r="T47" s="71">
        <f t="shared" si="50"/>
        <v>6170</v>
      </c>
      <c r="U47" s="89">
        <f t="shared" si="50"/>
        <v>860381</v>
      </c>
      <c r="V47" s="92" t="s">
        <v>40</v>
      </c>
      <c r="W47" s="93"/>
      <c r="X47" s="11"/>
    </row>
    <row r="48" spans="1:24">
      <c r="A48" s="72"/>
      <c r="B48" s="73"/>
      <c r="C48" s="71"/>
      <c r="D48" s="71"/>
      <c r="E48" s="76"/>
      <c r="F48" s="71"/>
      <c r="G48" s="71"/>
      <c r="H48" s="71"/>
      <c r="I48" s="74"/>
      <c r="J48" s="76"/>
      <c r="K48" s="71"/>
      <c r="L48" s="76"/>
      <c r="M48" s="71"/>
      <c r="N48" s="71"/>
      <c r="O48" s="71"/>
      <c r="P48" s="71"/>
      <c r="Q48" s="76"/>
      <c r="R48" s="71"/>
      <c r="S48" s="71"/>
      <c r="T48" s="71"/>
      <c r="U48" s="89"/>
      <c r="V48" s="92"/>
      <c r="W48" s="93"/>
      <c r="X48" s="11"/>
    </row>
    <row r="49" spans="1:24">
      <c r="A49" s="12" t="s">
        <v>139</v>
      </c>
      <c r="B49" s="13">
        <f>SUM(C49,H49,O49,T49,U49)</f>
        <v>402639</v>
      </c>
      <c r="C49" s="14">
        <f t="shared" ref="C49:C53" si="52">SUM(D49:G49)</f>
        <v>46</v>
      </c>
      <c r="D49" s="48">
        <v>14</v>
      </c>
      <c r="E49" s="49">
        <v>18</v>
      </c>
      <c r="F49" s="48">
        <v>11</v>
      </c>
      <c r="G49" s="48">
        <v>3</v>
      </c>
      <c r="H49" s="14">
        <f t="shared" ref="H49:H53" si="53">SUM(I49:N49)</f>
        <v>10140</v>
      </c>
      <c r="I49" s="48">
        <v>1154</v>
      </c>
      <c r="J49" s="49">
        <v>279</v>
      </c>
      <c r="K49" s="48">
        <v>1098</v>
      </c>
      <c r="L49" s="49">
        <v>213</v>
      </c>
      <c r="M49" s="48">
        <v>2202</v>
      </c>
      <c r="N49" s="48">
        <v>5194</v>
      </c>
      <c r="O49" s="14">
        <f>SUM(P49:S49)</f>
        <v>29831</v>
      </c>
      <c r="P49" s="48">
        <v>3251</v>
      </c>
      <c r="Q49" s="49">
        <v>7694</v>
      </c>
      <c r="R49" s="48">
        <v>22</v>
      </c>
      <c r="S49" s="49">
        <v>18864</v>
      </c>
      <c r="T49" s="48">
        <v>5573</v>
      </c>
      <c r="U49" s="50">
        <v>357049</v>
      </c>
      <c r="V49" s="15" t="s">
        <v>41</v>
      </c>
      <c r="W49" s="16"/>
      <c r="X49" s="11"/>
    </row>
    <row r="50" spans="1:24">
      <c r="A50" s="12" t="s">
        <v>140</v>
      </c>
      <c r="B50" s="13">
        <f>SUM(C50,H50,O50,T50,U50)</f>
        <v>165780</v>
      </c>
      <c r="C50" s="14">
        <f t="shared" si="52"/>
        <v>24</v>
      </c>
      <c r="D50" s="48">
        <v>13</v>
      </c>
      <c r="E50" s="49">
        <v>11</v>
      </c>
      <c r="F50" s="46" t="s">
        <v>6</v>
      </c>
      <c r="G50" s="48" t="s">
        <v>6</v>
      </c>
      <c r="H50" s="14">
        <f t="shared" si="53"/>
        <v>864</v>
      </c>
      <c r="I50" s="48">
        <v>66</v>
      </c>
      <c r="J50" s="49">
        <v>109</v>
      </c>
      <c r="K50" s="48">
        <v>23</v>
      </c>
      <c r="L50" s="49">
        <v>12</v>
      </c>
      <c r="M50" s="48">
        <v>53</v>
      </c>
      <c r="N50" s="48">
        <v>601</v>
      </c>
      <c r="O50" s="14">
        <f>SUM(P50:S50)</f>
        <v>3054</v>
      </c>
      <c r="P50" s="48">
        <v>1117</v>
      </c>
      <c r="Q50" s="49">
        <v>312</v>
      </c>
      <c r="R50" s="48">
        <v>4</v>
      </c>
      <c r="S50" s="49">
        <v>1621</v>
      </c>
      <c r="T50" s="48">
        <v>232</v>
      </c>
      <c r="U50" s="50">
        <v>161606</v>
      </c>
      <c r="V50" s="15" t="s">
        <v>42</v>
      </c>
      <c r="W50" s="16"/>
      <c r="X50" s="11"/>
    </row>
    <row r="51" spans="1:24">
      <c r="A51" s="12" t="s">
        <v>141</v>
      </c>
      <c r="B51" s="13">
        <f>SUM(C51,H51,O51,T51,U51)</f>
        <v>297001</v>
      </c>
      <c r="C51" s="14">
        <f t="shared" si="52"/>
        <v>1250</v>
      </c>
      <c r="D51" s="48">
        <v>330</v>
      </c>
      <c r="E51" s="49">
        <v>776</v>
      </c>
      <c r="F51" s="48">
        <v>133</v>
      </c>
      <c r="G51" s="48">
        <v>11</v>
      </c>
      <c r="H51" s="14">
        <f t="shared" si="53"/>
        <v>2583</v>
      </c>
      <c r="I51" s="48">
        <v>413</v>
      </c>
      <c r="J51" s="49">
        <v>143</v>
      </c>
      <c r="K51" s="48">
        <v>316</v>
      </c>
      <c r="L51" s="49">
        <v>86</v>
      </c>
      <c r="M51" s="48">
        <v>954</v>
      </c>
      <c r="N51" s="48">
        <v>671</v>
      </c>
      <c r="O51" s="14">
        <f>SUM(P51:S51)</f>
        <v>21343</v>
      </c>
      <c r="P51" s="48">
        <v>890</v>
      </c>
      <c r="Q51" s="49">
        <v>2830</v>
      </c>
      <c r="R51" s="48">
        <v>22</v>
      </c>
      <c r="S51" s="49">
        <v>17601</v>
      </c>
      <c r="T51" s="48">
        <v>233</v>
      </c>
      <c r="U51" s="50">
        <v>271592</v>
      </c>
      <c r="V51" s="15" t="s">
        <v>43</v>
      </c>
      <c r="W51" s="16"/>
      <c r="X51" s="11"/>
    </row>
    <row r="52" spans="1:24">
      <c r="A52" s="12" t="s">
        <v>142</v>
      </c>
      <c r="B52" s="13">
        <f>SUM(C52,H52,O52,T52,U52)</f>
        <v>10104</v>
      </c>
      <c r="C52" s="14">
        <f t="shared" si="52"/>
        <v>0</v>
      </c>
      <c r="D52" s="46" t="s">
        <v>6</v>
      </c>
      <c r="E52" s="47" t="s">
        <v>6</v>
      </c>
      <c r="F52" s="46" t="s">
        <v>6</v>
      </c>
      <c r="G52" s="48" t="s">
        <v>6</v>
      </c>
      <c r="H52" s="14">
        <f>SUM(I52:N52)</f>
        <v>106</v>
      </c>
      <c r="I52" s="48">
        <v>67</v>
      </c>
      <c r="J52" s="49">
        <v>4</v>
      </c>
      <c r="K52" s="48">
        <v>2</v>
      </c>
      <c r="L52" s="47" t="s">
        <v>6</v>
      </c>
      <c r="M52" s="48">
        <v>27</v>
      </c>
      <c r="N52" s="48">
        <v>6</v>
      </c>
      <c r="O52" s="14">
        <f>SUM(P52:S52)</f>
        <v>3163</v>
      </c>
      <c r="P52" s="48">
        <v>9</v>
      </c>
      <c r="Q52" s="49">
        <v>1106</v>
      </c>
      <c r="R52" s="48">
        <v>2</v>
      </c>
      <c r="S52" s="49">
        <v>2046</v>
      </c>
      <c r="T52" s="48">
        <v>28</v>
      </c>
      <c r="U52" s="50">
        <v>6807</v>
      </c>
      <c r="V52" s="15" t="s">
        <v>44</v>
      </c>
      <c r="W52" s="16"/>
      <c r="X52" s="11"/>
    </row>
    <row r="53" spans="1:24">
      <c r="A53" s="12" t="s">
        <v>143</v>
      </c>
      <c r="B53" s="13">
        <f>SUM(C53,H53,O53,T53,U53)</f>
        <v>65762</v>
      </c>
      <c r="C53" s="14">
        <f t="shared" si="52"/>
        <v>477</v>
      </c>
      <c r="D53" s="48">
        <v>91</v>
      </c>
      <c r="E53" s="49">
        <v>330</v>
      </c>
      <c r="F53" s="48">
        <v>56</v>
      </c>
      <c r="G53" s="48" t="s">
        <v>6</v>
      </c>
      <c r="H53" s="14">
        <f t="shared" si="53"/>
        <v>107</v>
      </c>
      <c r="I53" s="48">
        <v>43</v>
      </c>
      <c r="J53" s="49">
        <v>5</v>
      </c>
      <c r="K53" s="48">
        <v>2</v>
      </c>
      <c r="L53" s="47" t="s">
        <v>6</v>
      </c>
      <c r="M53" s="48">
        <v>16</v>
      </c>
      <c r="N53" s="48">
        <v>41</v>
      </c>
      <c r="O53" s="14">
        <f>SUM(P53:S53)</f>
        <v>1747</v>
      </c>
      <c r="P53" s="48">
        <v>1381</v>
      </c>
      <c r="Q53" s="49">
        <v>303</v>
      </c>
      <c r="R53" s="46" t="s">
        <v>6</v>
      </c>
      <c r="S53" s="49">
        <v>63</v>
      </c>
      <c r="T53" s="48">
        <v>104</v>
      </c>
      <c r="U53" s="50">
        <v>63327</v>
      </c>
      <c r="V53" s="15" t="s">
        <v>45</v>
      </c>
      <c r="W53" s="16"/>
      <c r="X53" s="11"/>
    </row>
    <row r="54" spans="1:24">
      <c r="A54" s="72" t="s">
        <v>46</v>
      </c>
      <c r="B54" s="73">
        <f>SUM(B56:B60)</f>
        <v>440993</v>
      </c>
      <c r="C54" s="71">
        <f>SUM(C56:C60)</f>
        <v>3876</v>
      </c>
      <c r="D54" s="71">
        <f t="shared" ref="D54:M54" si="54">SUM(D56:D60)</f>
        <v>1299</v>
      </c>
      <c r="E54" s="76">
        <f t="shared" si="54"/>
        <v>2078</v>
      </c>
      <c r="F54" s="71">
        <f t="shared" si="54"/>
        <v>420</v>
      </c>
      <c r="G54" s="71">
        <f t="shared" ref="G54" si="55">SUM(G56:G60)</f>
        <v>79</v>
      </c>
      <c r="H54" s="71">
        <f t="shared" si="54"/>
        <v>645</v>
      </c>
      <c r="I54" s="74">
        <f t="shared" si="54"/>
        <v>130</v>
      </c>
      <c r="J54" s="76">
        <f t="shared" si="54"/>
        <v>131</v>
      </c>
      <c r="K54" s="71">
        <f t="shared" si="54"/>
        <v>73</v>
      </c>
      <c r="L54" s="76">
        <f t="shared" si="54"/>
        <v>74</v>
      </c>
      <c r="M54" s="71">
        <f t="shared" si="54"/>
        <v>103</v>
      </c>
      <c r="N54" s="71">
        <f t="shared" ref="N54" si="56">SUM(N56:N60)</f>
        <v>134</v>
      </c>
      <c r="O54" s="71">
        <f>SUM(O56:O60)</f>
        <v>955</v>
      </c>
      <c r="P54" s="71">
        <f t="shared" ref="P54:U54" si="57">SUM(P56:P60)</f>
        <v>637</v>
      </c>
      <c r="Q54" s="76">
        <f t="shared" si="57"/>
        <v>172</v>
      </c>
      <c r="R54" s="71">
        <f t="shared" si="57"/>
        <v>0</v>
      </c>
      <c r="S54" s="71">
        <f t="shared" ref="S54" si="58">SUM(S56:S60)</f>
        <v>146</v>
      </c>
      <c r="T54" s="71">
        <f t="shared" si="57"/>
        <v>379</v>
      </c>
      <c r="U54" s="89">
        <f t="shared" si="57"/>
        <v>435138</v>
      </c>
      <c r="V54" s="92" t="s">
        <v>47</v>
      </c>
      <c r="W54" s="93"/>
      <c r="X54" s="11"/>
    </row>
    <row r="55" spans="1:24">
      <c r="A55" s="72"/>
      <c r="B55" s="73"/>
      <c r="C55" s="71"/>
      <c r="D55" s="71"/>
      <c r="E55" s="76"/>
      <c r="F55" s="71"/>
      <c r="G55" s="71"/>
      <c r="H55" s="71"/>
      <c r="I55" s="74"/>
      <c r="J55" s="76"/>
      <c r="K55" s="71"/>
      <c r="L55" s="76"/>
      <c r="M55" s="71"/>
      <c r="N55" s="71"/>
      <c r="O55" s="71"/>
      <c r="P55" s="71"/>
      <c r="Q55" s="76"/>
      <c r="R55" s="71"/>
      <c r="S55" s="71"/>
      <c r="T55" s="71"/>
      <c r="U55" s="89"/>
      <c r="V55" s="92"/>
      <c r="W55" s="93"/>
      <c r="X55" s="11"/>
    </row>
    <row r="56" spans="1:24">
      <c r="A56" s="12" t="s">
        <v>144</v>
      </c>
      <c r="B56" s="13">
        <f>SUM(C56,H56,O56,T56,U56)</f>
        <v>261014</v>
      </c>
      <c r="C56" s="14">
        <f t="shared" ref="C56:C60" si="59">SUM(D56:G56)</f>
        <v>2888</v>
      </c>
      <c r="D56" s="48">
        <v>901</v>
      </c>
      <c r="E56" s="49">
        <v>1577</v>
      </c>
      <c r="F56" s="48">
        <v>333</v>
      </c>
      <c r="G56" s="48">
        <v>77</v>
      </c>
      <c r="H56" s="14">
        <f t="shared" ref="H56:H60" si="60">SUM(I56:N56)</f>
        <v>518</v>
      </c>
      <c r="I56" s="48">
        <v>105</v>
      </c>
      <c r="J56" s="49">
        <v>90</v>
      </c>
      <c r="K56" s="48">
        <v>67</v>
      </c>
      <c r="L56" s="49">
        <v>65</v>
      </c>
      <c r="M56" s="48">
        <v>75</v>
      </c>
      <c r="N56" s="48">
        <v>116</v>
      </c>
      <c r="O56" s="14">
        <f>SUM(P56:S56)</f>
        <v>599</v>
      </c>
      <c r="P56" s="48">
        <v>331</v>
      </c>
      <c r="Q56" s="49">
        <v>139</v>
      </c>
      <c r="R56" s="46" t="s">
        <v>6</v>
      </c>
      <c r="S56" s="49">
        <v>129</v>
      </c>
      <c r="T56" s="48">
        <v>309</v>
      </c>
      <c r="U56" s="50">
        <v>256700</v>
      </c>
      <c r="V56" s="15" t="s">
        <v>48</v>
      </c>
      <c r="W56" s="16"/>
      <c r="X56" s="11"/>
    </row>
    <row r="57" spans="1:24">
      <c r="A57" s="12" t="s">
        <v>145</v>
      </c>
      <c r="B57" s="13">
        <f>SUM(C57,H57,O57,T57,U57)</f>
        <v>83543</v>
      </c>
      <c r="C57" s="14">
        <f t="shared" si="59"/>
        <v>375</v>
      </c>
      <c r="D57" s="48">
        <v>192</v>
      </c>
      <c r="E57" s="49">
        <v>177</v>
      </c>
      <c r="F57" s="48">
        <v>6</v>
      </c>
      <c r="G57" s="48" t="s">
        <v>6</v>
      </c>
      <c r="H57" s="14">
        <f t="shared" si="60"/>
        <v>34</v>
      </c>
      <c r="I57" s="46" t="s">
        <v>6</v>
      </c>
      <c r="J57" s="49">
        <v>1</v>
      </c>
      <c r="K57" s="48">
        <v>6</v>
      </c>
      <c r="L57" s="49">
        <v>7</v>
      </c>
      <c r="M57" s="48">
        <v>2</v>
      </c>
      <c r="N57" s="48">
        <v>18</v>
      </c>
      <c r="O57" s="14">
        <f>SUM(P57:S57)</f>
        <v>10</v>
      </c>
      <c r="P57" s="48">
        <v>3</v>
      </c>
      <c r="Q57" s="49">
        <v>1</v>
      </c>
      <c r="R57" s="46" t="s">
        <v>6</v>
      </c>
      <c r="S57" s="49">
        <v>6</v>
      </c>
      <c r="T57" s="48">
        <v>27</v>
      </c>
      <c r="U57" s="50">
        <v>83097</v>
      </c>
      <c r="V57" s="15" t="s">
        <v>49</v>
      </c>
      <c r="W57" s="16"/>
      <c r="X57" s="11"/>
    </row>
    <row r="58" spans="1:24">
      <c r="A58" s="12" t="s">
        <v>146</v>
      </c>
      <c r="B58" s="13">
        <f>SUM(C58,H58,O58,T58,U58)</f>
        <v>14868</v>
      </c>
      <c r="C58" s="14">
        <f t="shared" si="59"/>
        <v>19</v>
      </c>
      <c r="D58" s="48">
        <v>2</v>
      </c>
      <c r="E58" s="49">
        <v>17</v>
      </c>
      <c r="F58" s="46" t="s">
        <v>6</v>
      </c>
      <c r="G58" s="48" t="s">
        <v>6</v>
      </c>
      <c r="H58" s="14">
        <f t="shared" si="60"/>
        <v>12</v>
      </c>
      <c r="I58" s="48">
        <v>1</v>
      </c>
      <c r="J58" s="49">
        <v>11</v>
      </c>
      <c r="K58" s="48" t="s">
        <v>6</v>
      </c>
      <c r="L58" s="47" t="s">
        <v>6</v>
      </c>
      <c r="M58" s="46" t="s">
        <v>6</v>
      </c>
      <c r="N58" s="48" t="s">
        <v>6</v>
      </c>
      <c r="O58" s="14">
        <f>SUM(P58:S58)</f>
        <v>34</v>
      </c>
      <c r="P58" s="48">
        <v>27</v>
      </c>
      <c r="Q58" s="49">
        <v>7</v>
      </c>
      <c r="R58" s="46" t="s">
        <v>6</v>
      </c>
      <c r="S58" s="49" t="s">
        <v>6</v>
      </c>
      <c r="T58" s="48">
        <v>7</v>
      </c>
      <c r="U58" s="50">
        <v>14796</v>
      </c>
      <c r="V58" s="15" t="s">
        <v>50</v>
      </c>
      <c r="W58" s="16"/>
      <c r="X58" s="11"/>
    </row>
    <row r="59" spans="1:24">
      <c r="A59" s="12" t="s">
        <v>147</v>
      </c>
      <c r="B59" s="13">
        <f>SUM(C59,H59,O59,T59,U59)</f>
        <v>38368</v>
      </c>
      <c r="C59" s="14">
        <f t="shared" si="59"/>
        <v>508</v>
      </c>
      <c r="D59" s="48">
        <v>156</v>
      </c>
      <c r="E59" s="49">
        <v>273</v>
      </c>
      <c r="F59" s="48">
        <v>77</v>
      </c>
      <c r="G59" s="48">
        <v>2</v>
      </c>
      <c r="H59" s="14">
        <f t="shared" si="60"/>
        <v>81</v>
      </c>
      <c r="I59" s="48">
        <v>24</v>
      </c>
      <c r="J59" s="49">
        <v>29</v>
      </c>
      <c r="K59" s="48" t="s">
        <v>6</v>
      </c>
      <c r="L59" s="49">
        <v>2</v>
      </c>
      <c r="M59" s="48">
        <v>26</v>
      </c>
      <c r="N59" s="48" t="s">
        <v>6</v>
      </c>
      <c r="O59" s="14">
        <f>SUM(P59:S59)</f>
        <v>277</v>
      </c>
      <c r="P59" s="48">
        <v>241</v>
      </c>
      <c r="Q59" s="49">
        <v>25</v>
      </c>
      <c r="R59" s="46" t="s">
        <v>6</v>
      </c>
      <c r="S59" s="49">
        <v>11</v>
      </c>
      <c r="T59" s="48">
        <v>36</v>
      </c>
      <c r="U59" s="50">
        <v>37466</v>
      </c>
      <c r="V59" s="15" t="s">
        <v>51</v>
      </c>
      <c r="W59" s="16"/>
      <c r="X59" s="11"/>
    </row>
    <row r="60" spans="1:24">
      <c r="A60" s="12" t="s">
        <v>148</v>
      </c>
      <c r="B60" s="13">
        <f>SUM(C60,H60,O60,T60,U60)</f>
        <v>43200</v>
      </c>
      <c r="C60" s="14">
        <f t="shared" si="59"/>
        <v>86</v>
      </c>
      <c r="D60" s="48">
        <v>48</v>
      </c>
      <c r="E60" s="49">
        <v>34</v>
      </c>
      <c r="F60" s="48">
        <v>4</v>
      </c>
      <c r="G60" s="48" t="s">
        <v>6</v>
      </c>
      <c r="H60" s="14">
        <f t="shared" si="60"/>
        <v>0</v>
      </c>
      <c r="I60" s="46" t="s">
        <v>6</v>
      </c>
      <c r="J60" s="47" t="s">
        <v>6</v>
      </c>
      <c r="K60" s="48" t="s">
        <v>6</v>
      </c>
      <c r="L60" s="47" t="s">
        <v>6</v>
      </c>
      <c r="M60" s="46" t="s">
        <v>6</v>
      </c>
      <c r="N60" s="48" t="s">
        <v>6</v>
      </c>
      <c r="O60" s="14">
        <f>SUM(P60:S60)</f>
        <v>35</v>
      </c>
      <c r="P60" s="48">
        <v>35</v>
      </c>
      <c r="Q60" s="47" t="s">
        <v>6</v>
      </c>
      <c r="R60" s="46" t="s">
        <v>6</v>
      </c>
      <c r="S60" s="49" t="s">
        <v>6</v>
      </c>
      <c r="T60" s="48" t="s">
        <v>6</v>
      </c>
      <c r="U60" s="50">
        <v>43079</v>
      </c>
      <c r="V60" s="15" t="s">
        <v>52</v>
      </c>
      <c r="W60" s="16"/>
      <c r="X60" s="11"/>
    </row>
    <row r="61" spans="1:24">
      <c r="A61" s="72" t="s">
        <v>53</v>
      </c>
      <c r="B61" s="73">
        <f>SUM(B63:B65)</f>
        <v>857105</v>
      </c>
      <c r="C61" s="71">
        <f>SUM(C63:C65)</f>
        <v>79392</v>
      </c>
      <c r="D61" s="71">
        <f t="shared" ref="D61:M61" si="61">SUM(D63:D65)</f>
        <v>20221</v>
      </c>
      <c r="E61" s="76">
        <f t="shared" si="61"/>
        <v>50964</v>
      </c>
      <c r="F61" s="71">
        <f t="shared" si="61"/>
        <v>8052</v>
      </c>
      <c r="G61" s="71">
        <f t="shared" ref="G61" si="62">SUM(G63:G65)</f>
        <v>155</v>
      </c>
      <c r="H61" s="71">
        <f>SUM(H63:H65)</f>
        <v>8193</v>
      </c>
      <c r="I61" s="74">
        <f t="shared" si="61"/>
        <v>839</v>
      </c>
      <c r="J61" s="76">
        <f>SUM(J63:J65)</f>
        <v>1416</v>
      </c>
      <c r="K61" s="71">
        <f t="shared" si="61"/>
        <v>467</v>
      </c>
      <c r="L61" s="76">
        <f t="shared" si="61"/>
        <v>286</v>
      </c>
      <c r="M61" s="71">
        <f t="shared" si="61"/>
        <v>1222</v>
      </c>
      <c r="N61" s="71">
        <f t="shared" ref="N61" si="63">SUM(N63:N65)</f>
        <v>3963</v>
      </c>
      <c r="O61" s="71">
        <f>SUM(O63:O65)</f>
        <v>9140</v>
      </c>
      <c r="P61" s="71">
        <f t="shared" ref="P61:U61" si="64">SUM(P63:P65)</f>
        <v>2560</v>
      </c>
      <c r="Q61" s="76">
        <f t="shared" si="64"/>
        <v>5428</v>
      </c>
      <c r="R61" s="71">
        <f t="shared" si="64"/>
        <v>30</v>
      </c>
      <c r="S61" s="71">
        <f t="shared" ref="S61" si="65">SUM(S63:S65)</f>
        <v>1122</v>
      </c>
      <c r="T61" s="71">
        <f t="shared" si="64"/>
        <v>538</v>
      </c>
      <c r="U61" s="89">
        <f t="shared" si="64"/>
        <v>759842</v>
      </c>
      <c r="V61" s="92" t="s">
        <v>54</v>
      </c>
      <c r="W61" s="93"/>
      <c r="X61" s="11"/>
    </row>
    <row r="62" spans="1:24">
      <c r="A62" s="72"/>
      <c r="B62" s="73"/>
      <c r="C62" s="71"/>
      <c r="D62" s="71"/>
      <c r="E62" s="76"/>
      <c r="F62" s="71"/>
      <c r="G62" s="71"/>
      <c r="H62" s="71"/>
      <c r="I62" s="74"/>
      <c r="J62" s="76"/>
      <c r="K62" s="71"/>
      <c r="L62" s="76"/>
      <c r="M62" s="71"/>
      <c r="N62" s="71"/>
      <c r="O62" s="71"/>
      <c r="P62" s="71"/>
      <c r="Q62" s="76"/>
      <c r="R62" s="71"/>
      <c r="S62" s="71"/>
      <c r="T62" s="71"/>
      <c r="U62" s="89"/>
      <c r="V62" s="92"/>
      <c r="W62" s="93"/>
      <c r="X62" s="11"/>
    </row>
    <row r="63" spans="1:24">
      <c r="A63" s="12" t="s">
        <v>149</v>
      </c>
      <c r="B63" s="13">
        <f>SUM(C63,H63,O63,T63,U63)</f>
        <v>167969</v>
      </c>
      <c r="C63" s="14">
        <f t="shared" ref="C63:C65" si="66">SUM(D63:G63)</f>
        <v>16232</v>
      </c>
      <c r="D63" s="48">
        <v>14554</v>
      </c>
      <c r="E63" s="49">
        <v>1349</v>
      </c>
      <c r="F63" s="48">
        <v>263</v>
      </c>
      <c r="G63" s="48">
        <v>66</v>
      </c>
      <c r="H63" s="14">
        <f t="shared" ref="H63:H65" si="67">SUM(I63:N63)</f>
        <v>2363</v>
      </c>
      <c r="I63" s="48">
        <v>430</v>
      </c>
      <c r="J63" s="49">
        <v>270</v>
      </c>
      <c r="K63" s="48">
        <v>154</v>
      </c>
      <c r="L63" s="49">
        <v>135</v>
      </c>
      <c r="M63" s="48">
        <v>908</v>
      </c>
      <c r="N63" s="48">
        <v>466</v>
      </c>
      <c r="O63" s="14">
        <f>SUM(P63:S63)</f>
        <v>1597</v>
      </c>
      <c r="P63" s="48">
        <v>201</v>
      </c>
      <c r="Q63" s="49">
        <v>1268</v>
      </c>
      <c r="R63" s="48">
        <v>30</v>
      </c>
      <c r="S63" s="49">
        <v>98</v>
      </c>
      <c r="T63" s="48">
        <v>360</v>
      </c>
      <c r="U63" s="50">
        <v>147417</v>
      </c>
      <c r="V63" s="15" t="s">
        <v>55</v>
      </c>
      <c r="W63" s="16"/>
      <c r="X63" s="11"/>
    </row>
    <row r="64" spans="1:24">
      <c r="A64" s="12" t="s">
        <v>150</v>
      </c>
      <c r="B64" s="13">
        <f>SUM(C64,H64,O64,T64,U64)</f>
        <v>277292</v>
      </c>
      <c r="C64" s="14">
        <f t="shared" si="66"/>
        <v>35216</v>
      </c>
      <c r="D64" s="48">
        <v>3363</v>
      </c>
      <c r="E64" s="49">
        <v>27033</v>
      </c>
      <c r="F64" s="48">
        <v>4813</v>
      </c>
      <c r="G64" s="48">
        <v>7</v>
      </c>
      <c r="H64" s="14">
        <f t="shared" si="67"/>
        <v>4212</v>
      </c>
      <c r="I64" s="48">
        <v>340</v>
      </c>
      <c r="J64" s="49">
        <v>849</v>
      </c>
      <c r="K64" s="48">
        <v>156</v>
      </c>
      <c r="L64" s="49">
        <v>113</v>
      </c>
      <c r="M64" s="48">
        <v>69</v>
      </c>
      <c r="N64" s="48">
        <v>2685</v>
      </c>
      <c r="O64" s="14">
        <f>SUM(P64:S64)</f>
        <v>6167</v>
      </c>
      <c r="P64" s="48">
        <v>2265</v>
      </c>
      <c r="Q64" s="49">
        <v>3249</v>
      </c>
      <c r="R64" s="46" t="s">
        <v>6</v>
      </c>
      <c r="S64" s="49">
        <v>653</v>
      </c>
      <c r="T64" s="48">
        <v>83</v>
      </c>
      <c r="U64" s="50">
        <v>231614</v>
      </c>
      <c r="V64" s="15" t="s">
        <v>56</v>
      </c>
      <c r="W64" s="16"/>
      <c r="X64" s="11"/>
    </row>
    <row r="65" spans="1:24">
      <c r="A65" s="12" t="s">
        <v>151</v>
      </c>
      <c r="B65" s="13">
        <f>SUM(C65,H65,O65,T65,U65)</f>
        <v>411844</v>
      </c>
      <c r="C65" s="14">
        <f t="shared" si="66"/>
        <v>27944</v>
      </c>
      <c r="D65" s="48">
        <v>2304</v>
      </c>
      <c r="E65" s="49">
        <v>22582</v>
      </c>
      <c r="F65" s="48">
        <v>2976</v>
      </c>
      <c r="G65" s="48">
        <v>82</v>
      </c>
      <c r="H65" s="14">
        <f t="shared" si="67"/>
        <v>1618</v>
      </c>
      <c r="I65" s="48">
        <v>69</v>
      </c>
      <c r="J65" s="49">
        <v>297</v>
      </c>
      <c r="K65" s="48">
        <v>157</v>
      </c>
      <c r="L65" s="49">
        <v>38</v>
      </c>
      <c r="M65" s="48">
        <v>245</v>
      </c>
      <c r="N65" s="48">
        <v>812</v>
      </c>
      <c r="O65" s="14">
        <f>SUM(P65:S65)</f>
        <v>1376</v>
      </c>
      <c r="P65" s="48">
        <v>94</v>
      </c>
      <c r="Q65" s="49">
        <v>911</v>
      </c>
      <c r="R65" s="46" t="s">
        <v>6</v>
      </c>
      <c r="S65" s="49">
        <v>371</v>
      </c>
      <c r="T65" s="48">
        <v>95</v>
      </c>
      <c r="U65" s="50">
        <v>380811</v>
      </c>
      <c r="V65" s="15" t="s">
        <v>57</v>
      </c>
      <c r="W65" s="16"/>
      <c r="X65" s="11"/>
    </row>
    <row r="66" spans="1:24">
      <c r="A66" s="72" t="s">
        <v>58</v>
      </c>
      <c r="B66" s="73">
        <f>SUM(B68:B72)</f>
        <v>2500056</v>
      </c>
      <c r="C66" s="71">
        <f>SUM(C68:C72)</f>
        <v>209480</v>
      </c>
      <c r="D66" s="71">
        <f t="shared" ref="D66:M66" si="68">SUM(D68:D72)</f>
        <v>11576</v>
      </c>
      <c r="E66" s="76">
        <f t="shared" si="68"/>
        <v>169565</v>
      </c>
      <c r="F66" s="71">
        <f t="shared" si="68"/>
        <v>27416</v>
      </c>
      <c r="G66" s="71">
        <f t="shared" ref="G66" si="69">SUM(G68:G72)</f>
        <v>923</v>
      </c>
      <c r="H66" s="71">
        <f t="shared" si="68"/>
        <v>54695</v>
      </c>
      <c r="I66" s="74">
        <f t="shared" si="68"/>
        <v>8437</v>
      </c>
      <c r="J66" s="76">
        <f t="shared" si="68"/>
        <v>4149</v>
      </c>
      <c r="K66" s="71">
        <f>SUM(K68:K72)</f>
        <v>4467</v>
      </c>
      <c r="L66" s="76">
        <f t="shared" si="68"/>
        <v>29517</v>
      </c>
      <c r="M66" s="71">
        <f t="shared" si="68"/>
        <v>3237</v>
      </c>
      <c r="N66" s="71">
        <f t="shared" ref="N66" si="70">SUM(N68:N72)</f>
        <v>4888</v>
      </c>
      <c r="O66" s="71">
        <f>SUM(O68:O72)</f>
        <v>61753</v>
      </c>
      <c r="P66" s="71">
        <f t="shared" ref="P66:U66" si="71">SUM(P68:P72)</f>
        <v>2875</v>
      </c>
      <c r="Q66" s="76">
        <f t="shared" si="71"/>
        <v>20664</v>
      </c>
      <c r="R66" s="71">
        <f t="shared" si="71"/>
        <v>47</v>
      </c>
      <c r="S66" s="71">
        <f t="shared" ref="S66" si="72">SUM(S68:S72)</f>
        <v>38167</v>
      </c>
      <c r="T66" s="71">
        <f t="shared" si="71"/>
        <v>5119</v>
      </c>
      <c r="U66" s="89">
        <f t="shared" si="71"/>
        <v>2169009</v>
      </c>
      <c r="V66" s="92" t="s">
        <v>59</v>
      </c>
      <c r="W66" s="93"/>
      <c r="X66" s="11"/>
    </row>
    <row r="67" spans="1:24">
      <c r="A67" s="72"/>
      <c r="B67" s="73"/>
      <c r="C67" s="71"/>
      <c r="D67" s="71"/>
      <c r="E67" s="76"/>
      <c r="F67" s="71"/>
      <c r="G67" s="71"/>
      <c r="H67" s="71"/>
      <c r="I67" s="74"/>
      <c r="J67" s="76"/>
      <c r="K67" s="71"/>
      <c r="L67" s="76"/>
      <c r="M67" s="71"/>
      <c r="N67" s="71"/>
      <c r="O67" s="71"/>
      <c r="P67" s="71"/>
      <c r="Q67" s="76"/>
      <c r="R67" s="71"/>
      <c r="S67" s="71"/>
      <c r="T67" s="71"/>
      <c r="U67" s="89"/>
      <c r="V67" s="92"/>
      <c r="W67" s="93"/>
      <c r="X67" s="11"/>
    </row>
    <row r="68" spans="1:24">
      <c r="A68" s="12" t="s">
        <v>152</v>
      </c>
      <c r="B68" s="13">
        <f>SUM(C68,H68,O68,T68,U68)</f>
        <v>214160</v>
      </c>
      <c r="C68" s="14">
        <f t="shared" ref="C68:C72" si="73">SUM(D68:G68)</f>
        <v>1137</v>
      </c>
      <c r="D68" s="48">
        <v>165</v>
      </c>
      <c r="E68" s="49">
        <v>517</v>
      </c>
      <c r="F68" s="48">
        <v>401</v>
      </c>
      <c r="G68" s="48">
        <v>54</v>
      </c>
      <c r="H68" s="14">
        <f t="shared" ref="H68:H72" si="74">SUM(I68:N68)</f>
        <v>13052</v>
      </c>
      <c r="I68" s="48">
        <v>5800</v>
      </c>
      <c r="J68" s="49">
        <v>1273</v>
      </c>
      <c r="K68" s="48">
        <v>232</v>
      </c>
      <c r="L68" s="49">
        <v>1499</v>
      </c>
      <c r="M68" s="48">
        <v>2491</v>
      </c>
      <c r="N68" s="48">
        <v>1757</v>
      </c>
      <c r="O68" s="14">
        <f>SUM(P68:S68)</f>
        <v>25030</v>
      </c>
      <c r="P68" s="48">
        <v>1444</v>
      </c>
      <c r="Q68" s="49">
        <v>10666</v>
      </c>
      <c r="R68" s="48">
        <v>43</v>
      </c>
      <c r="S68" s="49">
        <v>12877</v>
      </c>
      <c r="T68" s="48">
        <v>3361</v>
      </c>
      <c r="U68" s="50">
        <v>171580</v>
      </c>
      <c r="V68" s="15" t="s">
        <v>60</v>
      </c>
      <c r="W68" s="16"/>
      <c r="X68" s="11"/>
    </row>
    <row r="69" spans="1:24">
      <c r="A69" s="12" t="s">
        <v>153</v>
      </c>
      <c r="B69" s="13">
        <f>SUM(C69,H69,O69,T69,U69)</f>
        <v>405469</v>
      </c>
      <c r="C69" s="14">
        <f t="shared" si="73"/>
        <v>104520</v>
      </c>
      <c r="D69" s="48">
        <v>1467</v>
      </c>
      <c r="E69" s="49">
        <v>87681</v>
      </c>
      <c r="F69" s="48">
        <v>15068</v>
      </c>
      <c r="G69" s="48">
        <v>304</v>
      </c>
      <c r="H69" s="14">
        <f t="shared" si="74"/>
        <v>18158</v>
      </c>
      <c r="I69" s="48">
        <v>112</v>
      </c>
      <c r="J69" s="49">
        <v>756</v>
      </c>
      <c r="K69" s="48">
        <v>2440</v>
      </c>
      <c r="L69" s="49">
        <v>13649</v>
      </c>
      <c r="M69" s="48">
        <v>10</v>
      </c>
      <c r="N69" s="48">
        <v>1191</v>
      </c>
      <c r="O69" s="14">
        <f>SUM(P69:S69)</f>
        <v>922</v>
      </c>
      <c r="P69" s="48">
        <v>358</v>
      </c>
      <c r="Q69" s="49">
        <v>397</v>
      </c>
      <c r="R69" s="46" t="s">
        <v>6</v>
      </c>
      <c r="S69" s="49">
        <v>167</v>
      </c>
      <c r="T69" s="48">
        <v>52</v>
      </c>
      <c r="U69" s="50">
        <v>281817</v>
      </c>
      <c r="V69" s="15" t="s">
        <v>61</v>
      </c>
      <c r="W69" s="16"/>
      <c r="X69" s="11"/>
    </row>
    <row r="70" spans="1:24">
      <c r="A70" s="12" t="s">
        <v>154</v>
      </c>
      <c r="B70" s="13">
        <f>SUM(C70,H70,O70,T70,U70)</f>
        <v>247934</v>
      </c>
      <c r="C70" s="14">
        <f t="shared" si="73"/>
        <v>13924</v>
      </c>
      <c r="D70" s="48">
        <v>7301</v>
      </c>
      <c r="E70" s="49">
        <v>5290</v>
      </c>
      <c r="F70" s="48">
        <v>1200</v>
      </c>
      <c r="G70" s="48">
        <v>133</v>
      </c>
      <c r="H70" s="14">
        <f t="shared" si="74"/>
        <v>21163</v>
      </c>
      <c r="I70" s="48">
        <v>2145</v>
      </c>
      <c r="J70" s="49">
        <v>1905</v>
      </c>
      <c r="K70" s="48">
        <v>1502</v>
      </c>
      <c r="L70" s="49">
        <v>14300</v>
      </c>
      <c r="M70" s="48">
        <v>556</v>
      </c>
      <c r="N70" s="48">
        <v>755</v>
      </c>
      <c r="O70" s="14">
        <f>SUM(P70:S70)</f>
        <v>5561</v>
      </c>
      <c r="P70" s="48">
        <v>655</v>
      </c>
      <c r="Q70" s="49">
        <v>4440</v>
      </c>
      <c r="R70" s="48">
        <v>1</v>
      </c>
      <c r="S70" s="49">
        <v>465</v>
      </c>
      <c r="T70" s="48">
        <v>954</v>
      </c>
      <c r="U70" s="50">
        <v>206332</v>
      </c>
      <c r="V70" s="15" t="s">
        <v>62</v>
      </c>
      <c r="W70" s="16"/>
      <c r="X70" s="11"/>
    </row>
    <row r="71" spans="1:24">
      <c r="A71" s="12" t="s">
        <v>155</v>
      </c>
      <c r="B71" s="13">
        <f>SUM(C71,H71,O71,T71,U71)</f>
        <v>765606</v>
      </c>
      <c r="C71" s="14">
        <f t="shared" si="73"/>
        <v>85698</v>
      </c>
      <c r="D71" s="48">
        <v>1446</v>
      </c>
      <c r="E71" s="49">
        <v>73448</v>
      </c>
      <c r="F71" s="48">
        <v>10430</v>
      </c>
      <c r="G71" s="48">
        <v>374</v>
      </c>
      <c r="H71" s="14">
        <f t="shared" si="74"/>
        <v>1279</v>
      </c>
      <c r="I71" s="48">
        <v>125</v>
      </c>
      <c r="J71" s="49">
        <v>104</v>
      </c>
      <c r="K71" s="48">
        <v>280</v>
      </c>
      <c r="L71" s="49">
        <v>42</v>
      </c>
      <c r="M71" s="48">
        <v>37</v>
      </c>
      <c r="N71" s="48">
        <v>691</v>
      </c>
      <c r="O71" s="14">
        <f>SUM(P71:S71)</f>
        <v>17198</v>
      </c>
      <c r="P71" s="48">
        <v>370</v>
      </c>
      <c r="Q71" s="49">
        <v>3985</v>
      </c>
      <c r="R71" s="48">
        <v>1</v>
      </c>
      <c r="S71" s="49">
        <v>12842</v>
      </c>
      <c r="T71" s="48">
        <v>554</v>
      </c>
      <c r="U71" s="50">
        <v>660877</v>
      </c>
      <c r="V71" s="15" t="s">
        <v>63</v>
      </c>
      <c r="W71" s="16"/>
      <c r="X71" s="11"/>
    </row>
    <row r="72" spans="1:24">
      <c r="A72" s="12" t="s">
        <v>156</v>
      </c>
      <c r="B72" s="13">
        <f>SUM(C72,H72,O72,T72,U72)</f>
        <v>866887</v>
      </c>
      <c r="C72" s="14">
        <f t="shared" si="73"/>
        <v>4201</v>
      </c>
      <c r="D72" s="48">
        <v>1197</v>
      </c>
      <c r="E72" s="49">
        <v>2629</v>
      </c>
      <c r="F72" s="48">
        <v>317</v>
      </c>
      <c r="G72" s="48">
        <v>58</v>
      </c>
      <c r="H72" s="14">
        <f t="shared" si="74"/>
        <v>1043</v>
      </c>
      <c r="I72" s="48">
        <v>255</v>
      </c>
      <c r="J72" s="49">
        <v>111</v>
      </c>
      <c r="K72" s="48">
        <v>13</v>
      </c>
      <c r="L72" s="49">
        <v>27</v>
      </c>
      <c r="M72" s="48">
        <v>143</v>
      </c>
      <c r="N72" s="48">
        <v>494</v>
      </c>
      <c r="O72" s="14">
        <f>SUM(P72:S72)</f>
        <v>13042</v>
      </c>
      <c r="P72" s="48">
        <v>48</v>
      </c>
      <c r="Q72" s="49">
        <v>1176</v>
      </c>
      <c r="R72" s="48">
        <v>2</v>
      </c>
      <c r="S72" s="49">
        <v>11816</v>
      </c>
      <c r="T72" s="48">
        <v>198</v>
      </c>
      <c r="U72" s="50">
        <v>848403</v>
      </c>
      <c r="V72" s="15" t="s">
        <v>64</v>
      </c>
      <c r="W72" s="16"/>
      <c r="X72" s="11"/>
    </row>
    <row r="73" spans="1:24">
      <c r="A73" s="72" t="s">
        <v>65</v>
      </c>
      <c r="B73" s="73">
        <f>SUM(B75:B82)</f>
        <v>235170</v>
      </c>
      <c r="C73" s="71">
        <f>SUM(C75:C82)</f>
        <v>2650</v>
      </c>
      <c r="D73" s="71">
        <f t="shared" ref="D73:M73" si="75">SUM(D75:D82)</f>
        <v>1324</v>
      </c>
      <c r="E73" s="76">
        <f t="shared" si="75"/>
        <v>660</v>
      </c>
      <c r="F73" s="71">
        <f t="shared" si="75"/>
        <v>662</v>
      </c>
      <c r="G73" s="71">
        <f t="shared" ref="G73" si="76">SUM(G75:G82)</f>
        <v>4</v>
      </c>
      <c r="H73" s="71">
        <f t="shared" si="75"/>
        <v>432</v>
      </c>
      <c r="I73" s="74">
        <f t="shared" si="75"/>
        <v>3</v>
      </c>
      <c r="J73" s="76">
        <f t="shared" si="75"/>
        <v>138</v>
      </c>
      <c r="K73" s="71">
        <f>SUM(K75:K82)</f>
        <v>33</v>
      </c>
      <c r="L73" s="76">
        <f t="shared" si="75"/>
        <v>56</v>
      </c>
      <c r="M73" s="71">
        <f t="shared" si="75"/>
        <v>59</v>
      </c>
      <c r="N73" s="71">
        <f t="shared" ref="N73" si="77">SUM(N75:N82)</f>
        <v>143</v>
      </c>
      <c r="O73" s="71">
        <f>SUM(O75:O82)</f>
        <v>13165</v>
      </c>
      <c r="P73" s="71">
        <f t="shared" ref="P73:U73" si="78">SUM(P75:P82)</f>
        <v>557</v>
      </c>
      <c r="Q73" s="76">
        <f t="shared" si="78"/>
        <v>80</v>
      </c>
      <c r="R73" s="71">
        <f t="shared" si="78"/>
        <v>15</v>
      </c>
      <c r="S73" s="71">
        <f t="shared" ref="S73" si="79">SUM(S75:S82)</f>
        <v>12513</v>
      </c>
      <c r="T73" s="71">
        <f t="shared" si="78"/>
        <v>107</v>
      </c>
      <c r="U73" s="89">
        <f t="shared" si="78"/>
        <v>218816</v>
      </c>
      <c r="V73" s="92" t="s">
        <v>66</v>
      </c>
      <c r="W73" s="93"/>
      <c r="X73" s="11"/>
    </row>
    <row r="74" spans="1:24">
      <c r="A74" s="72"/>
      <c r="B74" s="73"/>
      <c r="C74" s="71"/>
      <c r="D74" s="71"/>
      <c r="E74" s="76"/>
      <c r="F74" s="71"/>
      <c r="G74" s="71"/>
      <c r="H74" s="71"/>
      <c r="I74" s="74"/>
      <c r="J74" s="76"/>
      <c r="K74" s="71"/>
      <c r="L74" s="76"/>
      <c r="M74" s="71"/>
      <c r="N74" s="71"/>
      <c r="O74" s="71"/>
      <c r="P74" s="71"/>
      <c r="Q74" s="76"/>
      <c r="R74" s="71"/>
      <c r="S74" s="71"/>
      <c r="T74" s="71"/>
      <c r="U74" s="89"/>
      <c r="V74" s="92"/>
      <c r="W74" s="93"/>
      <c r="X74" s="11"/>
    </row>
    <row r="75" spans="1:24">
      <c r="A75" s="19" t="s">
        <v>157</v>
      </c>
      <c r="B75" s="13">
        <f t="shared" ref="B75:B82" si="80">SUM(C75,H75,O75,T75,U75)</f>
        <v>0</v>
      </c>
      <c r="C75" s="14">
        <f t="shared" ref="C75:C82" si="81">SUM(D75:G75)</f>
        <v>0</v>
      </c>
      <c r="D75" s="48" t="s">
        <v>6</v>
      </c>
      <c r="E75" s="49" t="s">
        <v>6</v>
      </c>
      <c r="F75" s="48" t="s">
        <v>6</v>
      </c>
      <c r="G75" s="48" t="s">
        <v>6</v>
      </c>
      <c r="H75" s="14">
        <f t="shared" ref="H75:H82" si="82">SUM(I75:N75)</f>
        <v>0</v>
      </c>
      <c r="I75" s="46" t="s">
        <v>6</v>
      </c>
      <c r="J75" s="47" t="s">
        <v>6</v>
      </c>
      <c r="K75" s="48" t="s">
        <v>6</v>
      </c>
      <c r="L75" s="47" t="s">
        <v>6</v>
      </c>
      <c r="M75" s="46" t="s">
        <v>6</v>
      </c>
      <c r="N75" s="48" t="s">
        <v>6</v>
      </c>
      <c r="O75" s="14">
        <f t="shared" ref="O75:O82" si="83">SUM(P75:S75)</f>
        <v>0</v>
      </c>
      <c r="P75" s="46" t="s">
        <v>6</v>
      </c>
      <c r="Q75" s="46" t="s">
        <v>6</v>
      </c>
      <c r="R75" s="46" t="s">
        <v>6</v>
      </c>
      <c r="S75" s="46" t="s">
        <v>6</v>
      </c>
      <c r="T75" s="46" t="s">
        <v>6</v>
      </c>
      <c r="U75" s="50" t="s">
        <v>6</v>
      </c>
      <c r="V75" s="15" t="s">
        <v>67</v>
      </c>
      <c r="W75" s="16"/>
      <c r="X75" s="11"/>
    </row>
    <row r="76" spans="1:24">
      <c r="A76" s="19" t="s">
        <v>158</v>
      </c>
      <c r="B76" s="13">
        <f t="shared" si="80"/>
        <v>88</v>
      </c>
      <c r="C76" s="14">
        <f t="shared" si="81"/>
        <v>0</v>
      </c>
      <c r="D76" s="46" t="s">
        <v>6</v>
      </c>
      <c r="E76" s="47" t="s">
        <v>6</v>
      </c>
      <c r="F76" s="46" t="s">
        <v>6</v>
      </c>
      <c r="G76" s="48" t="s">
        <v>6</v>
      </c>
      <c r="H76" s="14">
        <f t="shared" si="82"/>
        <v>0</v>
      </c>
      <c r="I76" s="46" t="s">
        <v>6</v>
      </c>
      <c r="J76" s="47" t="s">
        <v>6</v>
      </c>
      <c r="K76" s="48" t="s">
        <v>6</v>
      </c>
      <c r="L76" s="47" t="s">
        <v>6</v>
      </c>
      <c r="M76" s="46" t="s">
        <v>6</v>
      </c>
      <c r="N76" s="48" t="s">
        <v>6</v>
      </c>
      <c r="O76" s="14">
        <f t="shared" si="83"/>
        <v>4</v>
      </c>
      <c r="P76" s="48">
        <v>1</v>
      </c>
      <c r="Q76" s="47" t="s">
        <v>6</v>
      </c>
      <c r="R76" s="46" t="s">
        <v>6</v>
      </c>
      <c r="S76" s="49">
        <v>3</v>
      </c>
      <c r="T76" s="48" t="s">
        <v>6</v>
      </c>
      <c r="U76" s="50">
        <v>84</v>
      </c>
      <c r="V76" s="15" t="s">
        <v>68</v>
      </c>
      <c r="W76" s="16"/>
      <c r="X76" s="11"/>
    </row>
    <row r="77" spans="1:24">
      <c r="A77" s="19" t="s">
        <v>159</v>
      </c>
      <c r="B77" s="13">
        <f t="shared" si="80"/>
        <v>140</v>
      </c>
      <c r="C77" s="14">
        <f t="shared" si="81"/>
        <v>0</v>
      </c>
      <c r="D77" s="46" t="s">
        <v>6</v>
      </c>
      <c r="E77" s="47" t="s">
        <v>6</v>
      </c>
      <c r="F77" s="46" t="s">
        <v>6</v>
      </c>
      <c r="G77" s="48" t="s">
        <v>6</v>
      </c>
      <c r="H77" s="14">
        <f t="shared" si="82"/>
        <v>0</v>
      </c>
      <c r="I77" s="46" t="s">
        <v>6</v>
      </c>
      <c r="J77" s="47" t="s">
        <v>6</v>
      </c>
      <c r="K77" s="48" t="s">
        <v>6</v>
      </c>
      <c r="L77" s="47" t="s">
        <v>6</v>
      </c>
      <c r="M77" s="46" t="s">
        <v>6</v>
      </c>
      <c r="N77" s="48" t="s">
        <v>6</v>
      </c>
      <c r="O77" s="14">
        <f t="shared" si="83"/>
        <v>15</v>
      </c>
      <c r="P77" s="46" t="s">
        <v>6</v>
      </c>
      <c r="Q77" s="47" t="s">
        <v>6</v>
      </c>
      <c r="R77" s="48">
        <v>15</v>
      </c>
      <c r="S77" s="49" t="s">
        <v>6</v>
      </c>
      <c r="T77" s="48" t="s">
        <v>6</v>
      </c>
      <c r="U77" s="50">
        <v>125</v>
      </c>
      <c r="V77" s="15" t="s">
        <v>69</v>
      </c>
      <c r="W77" s="16"/>
      <c r="X77" s="11"/>
    </row>
    <row r="78" spans="1:24">
      <c r="A78" s="19" t="s">
        <v>160</v>
      </c>
      <c r="B78" s="13">
        <f t="shared" si="80"/>
        <v>0</v>
      </c>
      <c r="C78" s="14">
        <f t="shared" si="81"/>
        <v>0</v>
      </c>
      <c r="D78" s="46" t="s">
        <v>6</v>
      </c>
      <c r="E78" s="47" t="s">
        <v>6</v>
      </c>
      <c r="F78" s="46" t="s">
        <v>6</v>
      </c>
      <c r="G78" s="48" t="s">
        <v>6</v>
      </c>
      <c r="H78" s="14">
        <f t="shared" si="82"/>
        <v>0</v>
      </c>
      <c r="I78" s="46" t="s">
        <v>6</v>
      </c>
      <c r="J78" s="47" t="s">
        <v>6</v>
      </c>
      <c r="K78" s="48" t="s">
        <v>6</v>
      </c>
      <c r="L78" s="47" t="s">
        <v>6</v>
      </c>
      <c r="M78" s="46" t="s">
        <v>6</v>
      </c>
      <c r="N78" s="48" t="s">
        <v>6</v>
      </c>
      <c r="O78" s="14">
        <f t="shared" si="83"/>
        <v>0</v>
      </c>
      <c r="P78" s="46" t="s">
        <v>6</v>
      </c>
      <c r="Q78" s="46" t="s">
        <v>6</v>
      </c>
      <c r="R78" s="46" t="s">
        <v>6</v>
      </c>
      <c r="S78" s="46" t="s">
        <v>6</v>
      </c>
      <c r="T78" s="46" t="s">
        <v>6</v>
      </c>
      <c r="U78" s="50" t="s">
        <v>6</v>
      </c>
      <c r="V78" s="15" t="s">
        <v>70</v>
      </c>
      <c r="W78" s="16"/>
      <c r="X78" s="11"/>
    </row>
    <row r="79" spans="1:24">
      <c r="A79" s="19" t="s">
        <v>161</v>
      </c>
      <c r="B79" s="13">
        <f t="shared" si="80"/>
        <v>84630</v>
      </c>
      <c r="C79" s="14">
        <f t="shared" si="81"/>
        <v>429</v>
      </c>
      <c r="D79" s="48">
        <v>161</v>
      </c>
      <c r="E79" s="49">
        <v>211</v>
      </c>
      <c r="F79" s="48">
        <v>56</v>
      </c>
      <c r="G79" s="48">
        <v>1</v>
      </c>
      <c r="H79" s="14">
        <f t="shared" si="82"/>
        <v>268</v>
      </c>
      <c r="I79" s="48">
        <v>3</v>
      </c>
      <c r="J79" s="49">
        <v>65</v>
      </c>
      <c r="K79" s="48">
        <v>28</v>
      </c>
      <c r="L79" s="49">
        <v>29</v>
      </c>
      <c r="M79" s="48">
        <v>59</v>
      </c>
      <c r="N79" s="48">
        <v>84</v>
      </c>
      <c r="O79" s="14">
        <f t="shared" si="83"/>
        <v>4485</v>
      </c>
      <c r="P79" s="48">
        <v>406</v>
      </c>
      <c r="Q79" s="49">
        <v>55</v>
      </c>
      <c r="R79" s="46" t="s">
        <v>6</v>
      </c>
      <c r="S79" s="49">
        <v>4024</v>
      </c>
      <c r="T79" s="48">
        <v>17</v>
      </c>
      <c r="U79" s="50">
        <v>79431</v>
      </c>
      <c r="V79" s="15" t="s">
        <v>71</v>
      </c>
      <c r="W79" s="16"/>
      <c r="X79" s="11"/>
    </row>
    <row r="80" spans="1:24">
      <c r="A80" s="19" t="s">
        <v>162</v>
      </c>
      <c r="B80" s="13">
        <f t="shared" si="80"/>
        <v>45885</v>
      </c>
      <c r="C80" s="14">
        <f t="shared" si="81"/>
        <v>4</v>
      </c>
      <c r="D80" s="48">
        <v>1</v>
      </c>
      <c r="E80" s="49">
        <v>1</v>
      </c>
      <c r="F80" s="48">
        <v>2</v>
      </c>
      <c r="G80" s="48" t="s">
        <v>6</v>
      </c>
      <c r="H80" s="14">
        <f t="shared" si="82"/>
        <v>27</v>
      </c>
      <c r="I80" s="46" t="s">
        <v>6</v>
      </c>
      <c r="J80" s="49">
        <v>2</v>
      </c>
      <c r="K80" s="48">
        <v>5</v>
      </c>
      <c r="L80" s="49">
        <v>7</v>
      </c>
      <c r="M80" s="46" t="s">
        <v>6</v>
      </c>
      <c r="N80" s="48">
        <v>13</v>
      </c>
      <c r="O80" s="14">
        <f t="shared" si="83"/>
        <v>2042</v>
      </c>
      <c r="P80" s="48">
        <v>82</v>
      </c>
      <c r="Q80" s="49">
        <v>20</v>
      </c>
      <c r="R80" s="46" t="s">
        <v>6</v>
      </c>
      <c r="S80" s="49">
        <v>1940</v>
      </c>
      <c r="T80" s="48">
        <v>83</v>
      </c>
      <c r="U80" s="50">
        <v>43729</v>
      </c>
      <c r="V80" s="15" t="s">
        <v>72</v>
      </c>
      <c r="W80" s="16"/>
      <c r="X80" s="11"/>
    </row>
    <row r="81" spans="1:24">
      <c r="A81" s="19" t="s">
        <v>163</v>
      </c>
      <c r="B81" s="13">
        <f t="shared" si="80"/>
        <v>15</v>
      </c>
      <c r="C81" s="14">
        <f t="shared" si="81"/>
        <v>0</v>
      </c>
      <c r="D81" s="46" t="s">
        <v>6</v>
      </c>
      <c r="E81" s="47" t="s">
        <v>6</v>
      </c>
      <c r="F81" s="46" t="s">
        <v>6</v>
      </c>
      <c r="G81" s="48" t="s">
        <v>6</v>
      </c>
      <c r="H81" s="14">
        <f t="shared" si="82"/>
        <v>0</v>
      </c>
      <c r="I81" s="46" t="s">
        <v>6</v>
      </c>
      <c r="J81" s="47" t="s">
        <v>6</v>
      </c>
      <c r="K81" s="48" t="s">
        <v>6</v>
      </c>
      <c r="L81" s="47" t="s">
        <v>6</v>
      </c>
      <c r="M81" s="46" t="s">
        <v>6</v>
      </c>
      <c r="N81" s="48" t="s">
        <v>6</v>
      </c>
      <c r="O81" s="14">
        <f t="shared" si="83"/>
        <v>0</v>
      </c>
      <c r="P81" s="46" t="s">
        <v>6</v>
      </c>
      <c r="Q81" s="47" t="s">
        <v>6</v>
      </c>
      <c r="R81" s="46" t="s">
        <v>6</v>
      </c>
      <c r="S81" s="49" t="s">
        <v>6</v>
      </c>
      <c r="T81" s="48" t="s">
        <v>6</v>
      </c>
      <c r="U81" s="50">
        <v>15</v>
      </c>
      <c r="V81" s="15" t="s">
        <v>73</v>
      </c>
      <c r="W81" s="16"/>
      <c r="X81" s="11"/>
    </row>
    <row r="82" spans="1:24">
      <c r="A82" s="19" t="s">
        <v>164</v>
      </c>
      <c r="B82" s="13">
        <f t="shared" si="80"/>
        <v>104412</v>
      </c>
      <c r="C82" s="14">
        <f t="shared" si="81"/>
        <v>2217</v>
      </c>
      <c r="D82" s="48">
        <v>1162</v>
      </c>
      <c r="E82" s="49">
        <v>448</v>
      </c>
      <c r="F82" s="48">
        <v>604</v>
      </c>
      <c r="G82" s="48">
        <v>3</v>
      </c>
      <c r="H82" s="14">
        <f t="shared" si="82"/>
        <v>137</v>
      </c>
      <c r="I82" s="46" t="s">
        <v>6</v>
      </c>
      <c r="J82" s="49">
        <v>71</v>
      </c>
      <c r="K82" s="48" t="s">
        <v>6</v>
      </c>
      <c r="L82" s="49">
        <v>20</v>
      </c>
      <c r="M82" s="46" t="s">
        <v>6</v>
      </c>
      <c r="N82" s="48">
        <v>46</v>
      </c>
      <c r="O82" s="14">
        <f t="shared" si="83"/>
        <v>6619</v>
      </c>
      <c r="P82" s="48">
        <v>68</v>
      </c>
      <c r="Q82" s="49">
        <v>5</v>
      </c>
      <c r="R82" s="46" t="s">
        <v>6</v>
      </c>
      <c r="S82" s="49">
        <v>6546</v>
      </c>
      <c r="T82" s="48">
        <v>7</v>
      </c>
      <c r="U82" s="50">
        <v>95432</v>
      </c>
      <c r="V82" s="15" t="s">
        <v>74</v>
      </c>
      <c r="W82" s="16"/>
      <c r="X82" s="11"/>
    </row>
    <row r="83" spans="1:24">
      <c r="A83" s="72" t="s">
        <v>75</v>
      </c>
      <c r="B83" s="73">
        <f>SUM(B85:B89)</f>
        <v>590195</v>
      </c>
      <c r="C83" s="71">
        <f>SUM(C85:C89)</f>
        <v>7842</v>
      </c>
      <c r="D83" s="71">
        <f t="shared" ref="D83:M83" si="84">SUM(D85:D89)</f>
        <v>935</v>
      </c>
      <c r="E83" s="76">
        <f t="shared" si="84"/>
        <v>3860</v>
      </c>
      <c r="F83" s="71">
        <f t="shared" si="84"/>
        <v>3028</v>
      </c>
      <c r="G83" s="71">
        <f t="shared" ref="G83" si="85">SUM(G85:G89)</f>
        <v>19</v>
      </c>
      <c r="H83" s="71">
        <f t="shared" si="84"/>
        <v>1206</v>
      </c>
      <c r="I83" s="74">
        <f t="shared" si="84"/>
        <v>443</v>
      </c>
      <c r="J83" s="76">
        <f t="shared" si="84"/>
        <v>242</v>
      </c>
      <c r="K83" s="71">
        <f t="shared" si="84"/>
        <v>70</v>
      </c>
      <c r="L83" s="76">
        <f t="shared" si="84"/>
        <v>78</v>
      </c>
      <c r="M83" s="71">
        <f t="shared" si="84"/>
        <v>282</v>
      </c>
      <c r="N83" s="71">
        <f t="shared" ref="N83" si="86">SUM(N85:N89)</f>
        <v>91</v>
      </c>
      <c r="O83" s="71">
        <f>SUM(O85:O89)</f>
        <v>11765</v>
      </c>
      <c r="P83" s="71">
        <f t="shared" ref="P83:U83" si="87">SUM(P85:P89)</f>
        <v>1350</v>
      </c>
      <c r="Q83" s="76">
        <f t="shared" si="87"/>
        <v>104</v>
      </c>
      <c r="R83" s="71">
        <f t="shared" si="87"/>
        <v>0</v>
      </c>
      <c r="S83" s="71">
        <f t="shared" ref="S83" si="88">SUM(S85:S89)</f>
        <v>10311</v>
      </c>
      <c r="T83" s="71">
        <f t="shared" si="87"/>
        <v>14677</v>
      </c>
      <c r="U83" s="89">
        <f t="shared" si="87"/>
        <v>554705</v>
      </c>
      <c r="V83" s="92" t="s">
        <v>76</v>
      </c>
      <c r="W83" s="93"/>
      <c r="X83" s="11"/>
    </row>
    <row r="84" spans="1:24">
      <c r="A84" s="72"/>
      <c r="B84" s="73"/>
      <c r="C84" s="71"/>
      <c r="D84" s="71"/>
      <c r="E84" s="76"/>
      <c r="F84" s="71"/>
      <c r="G84" s="71"/>
      <c r="H84" s="71"/>
      <c r="I84" s="74"/>
      <c r="J84" s="76"/>
      <c r="K84" s="71"/>
      <c r="L84" s="76"/>
      <c r="M84" s="71"/>
      <c r="N84" s="71"/>
      <c r="O84" s="71"/>
      <c r="P84" s="71"/>
      <c r="Q84" s="76"/>
      <c r="R84" s="71"/>
      <c r="S84" s="71"/>
      <c r="T84" s="71"/>
      <c r="U84" s="89"/>
      <c r="V84" s="92"/>
      <c r="W84" s="93"/>
      <c r="X84" s="11"/>
    </row>
    <row r="85" spans="1:24">
      <c r="A85" s="12" t="s">
        <v>165</v>
      </c>
      <c r="B85" s="13">
        <f>SUM(C85,H85,O85,T85,U85)</f>
        <v>427120</v>
      </c>
      <c r="C85" s="14">
        <f t="shared" ref="C85:C89" si="89">SUM(D85:G85)</f>
        <v>1027</v>
      </c>
      <c r="D85" s="48">
        <v>188</v>
      </c>
      <c r="E85" s="49">
        <v>752</v>
      </c>
      <c r="F85" s="48">
        <v>87</v>
      </c>
      <c r="G85" s="48" t="s">
        <v>6</v>
      </c>
      <c r="H85" s="14">
        <f t="shared" ref="H85:H89" si="90">SUM(I85:N85)</f>
        <v>777</v>
      </c>
      <c r="I85" s="48">
        <v>315</v>
      </c>
      <c r="J85" s="49">
        <v>196</v>
      </c>
      <c r="K85" s="48">
        <v>41</v>
      </c>
      <c r="L85" s="49">
        <v>9</v>
      </c>
      <c r="M85" s="48">
        <v>205</v>
      </c>
      <c r="N85" s="48">
        <v>11</v>
      </c>
      <c r="O85" s="14">
        <f>SUM(P85:S85)</f>
        <v>10206</v>
      </c>
      <c r="P85" s="48">
        <v>175</v>
      </c>
      <c r="Q85" s="49">
        <v>80</v>
      </c>
      <c r="R85" s="46" t="s">
        <v>6</v>
      </c>
      <c r="S85" s="49">
        <v>9951</v>
      </c>
      <c r="T85" s="48">
        <v>21</v>
      </c>
      <c r="U85" s="50">
        <v>415089</v>
      </c>
      <c r="V85" s="15" t="s">
        <v>77</v>
      </c>
      <c r="W85" s="16"/>
      <c r="X85" s="11"/>
    </row>
    <row r="86" spans="1:24">
      <c r="A86" s="12" t="s">
        <v>166</v>
      </c>
      <c r="B86" s="13">
        <f>SUM(C86,H86,O86,T86,U86)</f>
        <v>22811</v>
      </c>
      <c r="C86" s="14">
        <f t="shared" si="89"/>
        <v>99</v>
      </c>
      <c r="D86" s="48">
        <v>24</v>
      </c>
      <c r="E86" s="49">
        <v>45</v>
      </c>
      <c r="F86" s="48">
        <v>29</v>
      </c>
      <c r="G86" s="48">
        <v>1</v>
      </c>
      <c r="H86" s="14">
        <f t="shared" si="90"/>
        <v>144</v>
      </c>
      <c r="I86" s="48">
        <v>31</v>
      </c>
      <c r="J86" s="49">
        <v>28</v>
      </c>
      <c r="K86" s="48">
        <v>14</v>
      </c>
      <c r="L86" s="49">
        <v>46</v>
      </c>
      <c r="M86" s="48">
        <v>5</v>
      </c>
      <c r="N86" s="48">
        <v>20</v>
      </c>
      <c r="O86" s="14">
        <f>SUM(P86:S86)</f>
        <v>89</v>
      </c>
      <c r="P86" s="48">
        <v>1</v>
      </c>
      <c r="Q86" s="49">
        <v>3</v>
      </c>
      <c r="R86" s="46" t="s">
        <v>6</v>
      </c>
      <c r="S86" s="49">
        <v>85</v>
      </c>
      <c r="T86" s="48">
        <v>1</v>
      </c>
      <c r="U86" s="50">
        <v>22478</v>
      </c>
      <c r="V86" s="15" t="s">
        <v>78</v>
      </c>
      <c r="W86" s="16"/>
      <c r="X86" s="11"/>
    </row>
    <row r="87" spans="1:24">
      <c r="A87" s="12" t="s">
        <v>167</v>
      </c>
      <c r="B87" s="13">
        <f>SUM(C87,H87,O87,T87,U87)</f>
        <v>1781</v>
      </c>
      <c r="C87" s="14">
        <f t="shared" si="89"/>
        <v>23</v>
      </c>
      <c r="D87" s="48">
        <v>23</v>
      </c>
      <c r="E87" s="47" t="s">
        <v>6</v>
      </c>
      <c r="F87" s="46" t="s">
        <v>6</v>
      </c>
      <c r="G87" s="48" t="s">
        <v>6</v>
      </c>
      <c r="H87" s="14">
        <f t="shared" si="90"/>
        <v>10</v>
      </c>
      <c r="I87" s="46" t="s">
        <v>6</v>
      </c>
      <c r="J87" s="47" t="s">
        <v>6</v>
      </c>
      <c r="K87" s="48">
        <v>0</v>
      </c>
      <c r="L87" s="47" t="s">
        <v>6</v>
      </c>
      <c r="M87" s="46" t="s">
        <v>6</v>
      </c>
      <c r="N87" s="48">
        <v>10</v>
      </c>
      <c r="O87" s="14">
        <f>SUM(P87:S87)</f>
        <v>161</v>
      </c>
      <c r="P87" s="48">
        <v>150</v>
      </c>
      <c r="Q87" s="47" t="s">
        <v>6</v>
      </c>
      <c r="R87" s="46" t="s">
        <v>6</v>
      </c>
      <c r="S87" s="49">
        <v>11</v>
      </c>
      <c r="T87" s="48">
        <v>2</v>
      </c>
      <c r="U87" s="50">
        <v>1585</v>
      </c>
      <c r="V87" s="15" t="s">
        <v>79</v>
      </c>
      <c r="W87" s="16"/>
      <c r="X87" s="11"/>
    </row>
    <row r="88" spans="1:24">
      <c r="A88" s="12" t="s">
        <v>168</v>
      </c>
      <c r="B88" s="13">
        <f>SUM(C88,H88,O88,T88,U88)</f>
        <v>77500</v>
      </c>
      <c r="C88" s="14">
        <f t="shared" si="89"/>
        <v>997</v>
      </c>
      <c r="D88" s="48">
        <v>26</v>
      </c>
      <c r="E88" s="49">
        <v>923</v>
      </c>
      <c r="F88" s="48">
        <v>44</v>
      </c>
      <c r="G88" s="48">
        <v>4</v>
      </c>
      <c r="H88" s="14">
        <f t="shared" si="90"/>
        <v>161</v>
      </c>
      <c r="I88" s="48">
        <v>97</v>
      </c>
      <c r="J88" s="49">
        <v>18</v>
      </c>
      <c r="K88" s="48">
        <v>11</v>
      </c>
      <c r="L88" s="49">
        <v>10</v>
      </c>
      <c r="M88" s="48">
        <v>12</v>
      </c>
      <c r="N88" s="48">
        <v>13</v>
      </c>
      <c r="O88" s="14">
        <f>SUM(P88:S88)</f>
        <v>80</v>
      </c>
      <c r="P88" s="48">
        <v>10</v>
      </c>
      <c r="Q88" s="49">
        <v>20</v>
      </c>
      <c r="R88" s="46" t="s">
        <v>6</v>
      </c>
      <c r="S88" s="49">
        <v>50</v>
      </c>
      <c r="T88" s="48">
        <v>22</v>
      </c>
      <c r="U88" s="50">
        <v>76240</v>
      </c>
      <c r="V88" s="15" t="s">
        <v>80</v>
      </c>
      <c r="W88" s="16"/>
      <c r="X88" s="11"/>
    </row>
    <row r="89" spans="1:24">
      <c r="A89" s="12" t="s">
        <v>169</v>
      </c>
      <c r="B89" s="13">
        <f>SUM(C89,H89,O89,T89,U89)</f>
        <v>60983</v>
      </c>
      <c r="C89" s="14">
        <f t="shared" si="89"/>
        <v>5696</v>
      </c>
      <c r="D89" s="48">
        <v>674</v>
      </c>
      <c r="E89" s="49">
        <v>2140</v>
      </c>
      <c r="F89" s="48">
        <v>2868</v>
      </c>
      <c r="G89" s="48">
        <v>14</v>
      </c>
      <c r="H89" s="14">
        <f t="shared" si="90"/>
        <v>114</v>
      </c>
      <c r="I89" s="46" t="s">
        <v>6</v>
      </c>
      <c r="J89" s="47" t="s">
        <v>6</v>
      </c>
      <c r="K89" s="48">
        <v>4</v>
      </c>
      <c r="L89" s="49">
        <v>13</v>
      </c>
      <c r="M89" s="48">
        <v>60</v>
      </c>
      <c r="N89" s="48">
        <v>37</v>
      </c>
      <c r="O89" s="14">
        <f>SUM(P89:S89)</f>
        <v>1229</v>
      </c>
      <c r="P89" s="48">
        <v>1014</v>
      </c>
      <c r="Q89" s="49">
        <v>1</v>
      </c>
      <c r="R89" s="46" t="s">
        <v>6</v>
      </c>
      <c r="S89" s="49">
        <v>214</v>
      </c>
      <c r="T89" s="48">
        <v>14631</v>
      </c>
      <c r="U89" s="50">
        <v>39313</v>
      </c>
      <c r="V89" s="15" t="s">
        <v>81</v>
      </c>
      <c r="W89" s="16"/>
      <c r="X89" s="11"/>
    </row>
    <row r="90" spans="1:24">
      <c r="A90" s="72" t="s">
        <v>82</v>
      </c>
      <c r="B90" s="73">
        <f>SUM(B92:B104)</f>
        <v>175671</v>
      </c>
      <c r="C90" s="71">
        <f>SUM(C92:C104)</f>
        <v>9666</v>
      </c>
      <c r="D90" s="71">
        <f t="shared" ref="D90:M90" si="91">SUM(D92:D104)</f>
        <v>1388</v>
      </c>
      <c r="E90" s="76">
        <f t="shared" si="91"/>
        <v>5604</v>
      </c>
      <c r="F90" s="71">
        <f t="shared" si="91"/>
        <v>2597</v>
      </c>
      <c r="G90" s="71">
        <f t="shared" ref="G90" si="92">SUM(G92:G104)</f>
        <v>77</v>
      </c>
      <c r="H90" s="71">
        <f t="shared" si="91"/>
        <v>1596</v>
      </c>
      <c r="I90" s="74">
        <f t="shared" si="91"/>
        <v>39</v>
      </c>
      <c r="J90" s="76">
        <f t="shared" si="91"/>
        <v>143</v>
      </c>
      <c r="K90" s="71">
        <f t="shared" si="91"/>
        <v>793</v>
      </c>
      <c r="L90" s="76">
        <f>SUM(L92:L104)</f>
        <v>189</v>
      </c>
      <c r="M90" s="71">
        <f t="shared" si="91"/>
        <v>24</v>
      </c>
      <c r="N90" s="71">
        <f t="shared" ref="N90" si="93">SUM(N92:N104)</f>
        <v>408</v>
      </c>
      <c r="O90" s="71">
        <f>SUM(O92:O104)</f>
        <v>1009</v>
      </c>
      <c r="P90" s="71">
        <f t="shared" ref="P90:U90" si="94">SUM(P92:P104)</f>
        <v>345</v>
      </c>
      <c r="Q90" s="76">
        <f t="shared" si="94"/>
        <v>13</v>
      </c>
      <c r="R90" s="71">
        <f t="shared" si="94"/>
        <v>0</v>
      </c>
      <c r="S90" s="71">
        <f t="shared" ref="S90" si="95">SUM(S92:S104)</f>
        <v>651</v>
      </c>
      <c r="T90" s="71">
        <f t="shared" si="94"/>
        <v>181</v>
      </c>
      <c r="U90" s="89">
        <f t="shared" si="94"/>
        <v>163219</v>
      </c>
      <c r="V90" s="92" t="s">
        <v>83</v>
      </c>
      <c r="W90" s="93"/>
      <c r="X90" s="11"/>
    </row>
    <row r="91" spans="1:24">
      <c r="A91" s="72"/>
      <c r="B91" s="73"/>
      <c r="C91" s="71"/>
      <c r="D91" s="71"/>
      <c r="E91" s="76"/>
      <c r="F91" s="71"/>
      <c r="G91" s="71"/>
      <c r="H91" s="71"/>
      <c r="I91" s="74"/>
      <c r="J91" s="76"/>
      <c r="K91" s="71"/>
      <c r="L91" s="76"/>
      <c r="M91" s="71"/>
      <c r="N91" s="71"/>
      <c r="O91" s="71"/>
      <c r="P91" s="71"/>
      <c r="Q91" s="76"/>
      <c r="R91" s="71"/>
      <c r="S91" s="71"/>
      <c r="T91" s="71"/>
      <c r="U91" s="89"/>
      <c r="V91" s="92"/>
      <c r="W91" s="93"/>
      <c r="X91" s="11"/>
    </row>
    <row r="92" spans="1:24">
      <c r="A92" s="12" t="s">
        <v>170</v>
      </c>
      <c r="B92" s="13">
        <f t="shared" ref="B92:B104" si="96">SUM(C92,H92,O92,T92,U92)</f>
        <v>714</v>
      </c>
      <c r="C92" s="14">
        <f t="shared" ref="C92:C104" si="97">SUM(D92:G92)</f>
        <v>136</v>
      </c>
      <c r="D92" s="48">
        <v>50</v>
      </c>
      <c r="E92" s="49">
        <v>34</v>
      </c>
      <c r="F92" s="48">
        <v>52</v>
      </c>
      <c r="G92" s="48" t="s">
        <v>6</v>
      </c>
      <c r="H92" s="14">
        <f t="shared" ref="H92:H104" si="98">SUM(I92:N92)</f>
        <v>6</v>
      </c>
      <c r="I92" s="46" t="s">
        <v>6</v>
      </c>
      <c r="J92" s="49">
        <v>4</v>
      </c>
      <c r="K92" s="48" t="s">
        <v>6</v>
      </c>
      <c r="L92" s="47" t="s">
        <v>6</v>
      </c>
      <c r="M92" s="46" t="s">
        <v>6</v>
      </c>
      <c r="N92" s="48">
        <v>2</v>
      </c>
      <c r="O92" s="14">
        <f t="shared" ref="O92:O104" si="99">SUM(P92:S92)</f>
        <v>153</v>
      </c>
      <c r="P92" s="48">
        <v>39</v>
      </c>
      <c r="Q92" s="47" t="s">
        <v>6</v>
      </c>
      <c r="R92" s="46" t="s">
        <v>6</v>
      </c>
      <c r="S92" s="49">
        <v>114</v>
      </c>
      <c r="T92" s="48">
        <v>13</v>
      </c>
      <c r="U92" s="50">
        <v>406</v>
      </c>
      <c r="V92" s="15" t="s">
        <v>84</v>
      </c>
      <c r="W92" s="16"/>
      <c r="X92" s="11"/>
    </row>
    <row r="93" spans="1:24">
      <c r="A93" s="12" t="s">
        <v>171</v>
      </c>
      <c r="B93" s="13">
        <f t="shared" si="96"/>
        <v>1344</v>
      </c>
      <c r="C93" s="14">
        <f t="shared" si="97"/>
        <v>168</v>
      </c>
      <c r="D93" s="48">
        <v>168</v>
      </c>
      <c r="E93" s="47" t="s">
        <v>6</v>
      </c>
      <c r="F93" s="46" t="s">
        <v>6</v>
      </c>
      <c r="G93" s="48" t="s">
        <v>6</v>
      </c>
      <c r="H93" s="14">
        <f t="shared" si="98"/>
        <v>1</v>
      </c>
      <c r="I93" s="48">
        <v>1</v>
      </c>
      <c r="J93" s="47" t="s">
        <v>6</v>
      </c>
      <c r="K93" s="48" t="s">
        <v>6</v>
      </c>
      <c r="L93" s="47" t="s">
        <v>6</v>
      </c>
      <c r="M93" s="46" t="s">
        <v>6</v>
      </c>
      <c r="N93" s="48" t="s">
        <v>6</v>
      </c>
      <c r="O93" s="14">
        <f t="shared" si="99"/>
        <v>0</v>
      </c>
      <c r="P93" s="46" t="s">
        <v>6</v>
      </c>
      <c r="Q93" s="47" t="s">
        <v>6</v>
      </c>
      <c r="R93" s="46" t="s">
        <v>6</v>
      </c>
      <c r="S93" s="49" t="s">
        <v>6</v>
      </c>
      <c r="T93" s="48" t="s">
        <v>6</v>
      </c>
      <c r="U93" s="50">
        <v>1175</v>
      </c>
      <c r="V93" s="15" t="s">
        <v>85</v>
      </c>
      <c r="W93" s="16"/>
      <c r="X93" s="11"/>
    </row>
    <row r="94" spans="1:24">
      <c r="A94" s="12" t="s">
        <v>172</v>
      </c>
      <c r="B94" s="13">
        <f t="shared" si="96"/>
        <v>2213</v>
      </c>
      <c r="C94" s="14">
        <f t="shared" si="97"/>
        <v>23</v>
      </c>
      <c r="D94" s="48">
        <v>17</v>
      </c>
      <c r="E94" s="49">
        <v>4</v>
      </c>
      <c r="F94" s="48">
        <v>2</v>
      </c>
      <c r="G94" s="48" t="s">
        <v>6</v>
      </c>
      <c r="H94" s="14">
        <f t="shared" si="98"/>
        <v>1</v>
      </c>
      <c r="I94" s="46" t="s">
        <v>6</v>
      </c>
      <c r="J94" s="49">
        <v>1</v>
      </c>
      <c r="K94" s="48" t="s">
        <v>6</v>
      </c>
      <c r="L94" s="47" t="s">
        <v>6</v>
      </c>
      <c r="M94" s="46" t="s">
        <v>6</v>
      </c>
      <c r="N94" s="48" t="s">
        <v>6</v>
      </c>
      <c r="O94" s="14">
        <f t="shared" si="99"/>
        <v>293</v>
      </c>
      <c r="P94" s="48">
        <v>10</v>
      </c>
      <c r="Q94" s="47" t="s">
        <v>6</v>
      </c>
      <c r="R94" s="46" t="s">
        <v>6</v>
      </c>
      <c r="S94" s="49">
        <v>283</v>
      </c>
      <c r="T94" s="48" t="s">
        <v>6</v>
      </c>
      <c r="U94" s="50">
        <v>1896</v>
      </c>
      <c r="V94" s="15" t="s">
        <v>86</v>
      </c>
      <c r="W94" s="16"/>
      <c r="X94" s="11"/>
    </row>
    <row r="95" spans="1:24">
      <c r="A95" s="12" t="s">
        <v>173</v>
      </c>
      <c r="B95" s="13">
        <f t="shared" si="96"/>
        <v>7352</v>
      </c>
      <c r="C95" s="14">
        <f>SUM(D95:G95)</f>
        <v>1187</v>
      </c>
      <c r="D95" s="48">
        <v>94</v>
      </c>
      <c r="E95" s="49">
        <v>172</v>
      </c>
      <c r="F95" s="48">
        <v>921</v>
      </c>
      <c r="G95" s="48" t="s">
        <v>6</v>
      </c>
      <c r="H95" s="14">
        <f t="shared" si="98"/>
        <v>29</v>
      </c>
      <c r="I95" s="48">
        <v>2</v>
      </c>
      <c r="J95" s="49">
        <v>18</v>
      </c>
      <c r="K95" s="48">
        <v>2</v>
      </c>
      <c r="L95" s="49">
        <v>7</v>
      </c>
      <c r="M95" s="46" t="s">
        <v>6</v>
      </c>
      <c r="N95" s="48" t="s">
        <v>6</v>
      </c>
      <c r="O95" s="14">
        <f t="shared" si="99"/>
        <v>49</v>
      </c>
      <c r="P95" s="48">
        <v>14</v>
      </c>
      <c r="Q95" s="47" t="s">
        <v>6</v>
      </c>
      <c r="R95" s="46" t="s">
        <v>6</v>
      </c>
      <c r="S95" s="49">
        <v>35</v>
      </c>
      <c r="T95" s="48" t="s">
        <v>6</v>
      </c>
      <c r="U95" s="50">
        <v>6087</v>
      </c>
      <c r="V95" s="15" t="s">
        <v>87</v>
      </c>
      <c r="W95" s="16"/>
      <c r="X95" s="11"/>
    </row>
    <row r="96" spans="1:24">
      <c r="A96" s="12" t="s">
        <v>174</v>
      </c>
      <c r="B96" s="13">
        <f t="shared" si="96"/>
        <v>9924</v>
      </c>
      <c r="C96" s="14">
        <f t="shared" si="97"/>
        <v>74</v>
      </c>
      <c r="D96" s="48">
        <v>38</v>
      </c>
      <c r="E96" s="49">
        <v>21</v>
      </c>
      <c r="F96" s="48">
        <v>11</v>
      </c>
      <c r="G96" s="48">
        <v>4</v>
      </c>
      <c r="H96" s="14">
        <f t="shared" si="98"/>
        <v>42</v>
      </c>
      <c r="I96" s="46" t="s">
        <v>6</v>
      </c>
      <c r="J96" s="47" t="s">
        <v>6</v>
      </c>
      <c r="K96" s="48">
        <v>3</v>
      </c>
      <c r="L96" s="49">
        <v>10</v>
      </c>
      <c r="M96" s="46" t="s">
        <v>6</v>
      </c>
      <c r="N96" s="48">
        <v>29</v>
      </c>
      <c r="O96" s="14">
        <f t="shared" si="99"/>
        <v>68</v>
      </c>
      <c r="P96" s="48">
        <v>25</v>
      </c>
      <c r="Q96" s="47" t="s">
        <v>6</v>
      </c>
      <c r="R96" s="46" t="s">
        <v>6</v>
      </c>
      <c r="S96" s="49">
        <v>43</v>
      </c>
      <c r="T96" s="48">
        <v>20</v>
      </c>
      <c r="U96" s="50">
        <v>9720</v>
      </c>
      <c r="V96" s="15" t="s">
        <v>88</v>
      </c>
      <c r="W96" s="16"/>
      <c r="X96" s="11"/>
    </row>
    <row r="97" spans="1:24">
      <c r="A97" s="12" t="s">
        <v>175</v>
      </c>
      <c r="B97" s="13">
        <f t="shared" si="96"/>
        <v>1360</v>
      </c>
      <c r="C97" s="14">
        <f t="shared" si="97"/>
        <v>31</v>
      </c>
      <c r="D97" s="48">
        <v>9</v>
      </c>
      <c r="E97" s="49">
        <v>16</v>
      </c>
      <c r="F97" s="48">
        <v>6</v>
      </c>
      <c r="G97" s="48" t="s">
        <v>6</v>
      </c>
      <c r="H97" s="14">
        <f t="shared" si="98"/>
        <v>22</v>
      </c>
      <c r="I97" s="46" t="s">
        <v>6</v>
      </c>
      <c r="J97" s="49">
        <v>16</v>
      </c>
      <c r="K97" s="48" t="s">
        <v>6</v>
      </c>
      <c r="L97" s="49">
        <v>3</v>
      </c>
      <c r="M97" s="46" t="s">
        <v>6</v>
      </c>
      <c r="N97" s="48">
        <v>3</v>
      </c>
      <c r="O97" s="14">
        <f t="shared" si="99"/>
        <v>110</v>
      </c>
      <c r="P97" s="48">
        <v>110</v>
      </c>
      <c r="Q97" s="47" t="s">
        <v>6</v>
      </c>
      <c r="R97" s="46" t="s">
        <v>6</v>
      </c>
      <c r="S97" s="49" t="s">
        <v>6</v>
      </c>
      <c r="T97" s="48">
        <v>60</v>
      </c>
      <c r="U97" s="50">
        <v>1137</v>
      </c>
      <c r="V97" s="15" t="s">
        <v>89</v>
      </c>
      <c r="W97" s="16"/>
      <c r="X97" s="11"/>
    </row>
    <row r="98" spans="1:24">
      <c r="A98" s="12" t="s">
        <v>176</v>
      </c>
      <c r="B98" s="13">
        <f t="shared" si="96"/>
        <v>20007</v>
      </c>
      <c r="C98" s="14">
        <f t="shared" si="97"/>
        <v>461</v>
      </c>
      <c r="D98" s="48">
        <v>121</v>
      </c>
      <c r="E98" s="49">
        <v>194</v>
      </c>
      <c r="F98" s="48">
        <v>113</v>
      </c>
      <c r="G98" s="48">
        <v>33</v>
      </c>
      <c r="H98" s="14">
        <f t="shared" si="98"/>
        <v>79</v>
      </c>
      <c r="I98" s="46" t="s">
        <v>6</v>
      </c>
      <c r="J98" s="49">
        <v>11</v>
      </c>
      <c r="K98" s="48">
        <v>24</v>
      </c>
      <c r="L98" s="49">
        <v>12</v>
      </c>
      <c r="M98" s="46" t="s">
        <v>6</v>
      </c>
      <c r="N98" s="48">
        <v>32</v>
      </c>
      <c r="O98" s="14">
        <f t="shared" si="99"/>
        <v>16</v>
      </c>
      <c r="P98" s="48">
        <v>3</v>
      </c>
      <c r="Q98" s="47" t="s">
        <v>6</v>
      </c>
      <c r="R98" s="46" t="s">
        <v>6</v>
      </c>
      <c r="S98" s="49">
        <v>13</v>
      </c>
      <c r="T98" s="48">
        <v>3</v>
      </c>
      <c r="U98" s="50">
        <v>19448</v>
      </c>
      <c r="V98" s="15" t="s">
        <v>90</v>
      </c>
      <c r="W98" s="16"/>
      <c r="X98" s="11"/>
    </row>
    <row r="99" spans="1:24">
      <c r="A99" s="12" t="s">
        <v>177</v>
      </c>
      <c r="B99" s="13">
        <f t="shared" si="96"/>
        <v>3361</v>
      </c>
      <c r="C99" s="14">
        <f t="shared" si="97"/>
        <v>140</v>
      </c>
      <c r="D99" s="48">
        <v>60</v>
      </c>
      <c r="E99" s="49">
        <v>56</v>
      </c>
      <c r="F99" s="48">
        <v>24</v>
      </c>
      <c r="G99" s="48" t="s">
        <v>6</v>
      </c>
      <c r="H99" s="14">
        <f t="shared" si="98"/>
        <v>8</v>
      </c>
      <c r="I99" s="46" t="s">
        <v>6</v>
      </c>
      <c r="J99" s="49">
        <v>3</v>
      </c>
      <c r="K99" s="48">
        <v>1</v>
      </c>
      <c r="L99" s="49">
        <v>2</v>
      </c>
      <c r="M99" s="46" t="s">
        <v>6</v>
      </c>
      <c r="N99" s="48">
        <v>2</v>
      </c>
      <c r="O99" s="14">
        <f t="shared" si="99"/>
        <v>21</v>
      </c>
      <c r="P99" s="48">
        <v>4</v>
      </c>
      <c r="Q99" s="47" t="s">
        <v>6</v>
      </c>
      <c r="R99" s="46" t="s">
        <v>6</v>
      </c>
      <c r="S99" s="49">
        <v>17</v>
      </c>
      <c r="T99" s="48" t="s">
        <v>6</v>
      </c>
      <c r="U99" s="50">
        <v>3192</v>
      </c>
      <c r="V99" s="15" t="s">
        <v>91</v>
      </c>
      <c r="W99" s="16"/>
      <c r="X99" s="11"/>
    </row>
    <row r="100" spans="1:24">
      <c r="A100" s="12" t="s">
        <v>178</v>
      </c>
      <c r="B100" s="13">
        <f t="shared" si="96"/>
        <v>85</v>
      </c>
      <c r="C100" s="14">
        <f t="shared" si="97"/>
        <v>14</v>
      </c>
      <c r="D100" s="48">
        <v>7</v>
      </c>
      <c r="E100" s="49">
        <v>7</v>
      </c>
      <c r="F100" s="46" t="s">
        <v>6</v>
      </c>
      <c r="G100" s="48" t="s">
        <v>6</v>
      </c>
      <c r="H100" s="14">
        <f t="shared" si="98"/>
        <v>0</v>
      </c>
      <c r="I100" s="46" t="s">
        <v>6</v>
      </c>
      <c r="J100" s="47" t="s">
        <v>6</v>
      </c>
      <c r="K100" s="48" t="s">
        <v>6</v>
      </c>
      <c r="L100" s="47" t="s">
        <v>6</v>
      </c>
      <c r="M100" s="46" t="s">
        <v>6</v>
      </c>
      <c r="N100" s="48" t="s">
        <v>6</v>
      </c>
      <c r="O100" s="14">
        <f t="shared" si="99"/>
        <v>16</v>
      </c>
      <c r="P100" s="46" t="s">
        <v>6</v>
      </c>
      <c r="Q100" s="47" t="s">
        <v>6</v>
      </c>
      <c r="R100" s="46" t="s">
        <v>6</v>
      </c>
      <c r="S100" s="49">
        <v>16</v>
      </c>
      <c r="T100" s="48" t="s">
        <v>6</v>
      </c>
      <c r="U100" s="50">
        <v>55</v>
      </c>
      <c r="V100" s="15" t="s">
        <v>92</v>
      </c>
      <c r="W100" s="16"/>
      <c r="X100" s="11"/>
    </row>
    <row r="101" spans="1:24">
      <c r="A101" s="12" t="s">
        <v>179</v>
      </c>
      <c r="B101" s="13">
        <f t="shared" si="96"/>
        <v>11339</v>
      </c>
      <c r="C101" s="14">
        <f t="shared" si="97"/>
        <v>326</v>
      </c>
      <c r="D101" s="48">
        <v>88</v>
      </c>
      <c r="E101" s="49">
        <v>181</v>
      </c>
      <c r="F101" s="48">
        <v>37</v>
      </c>
      <c r="G101" s="48">
        <v>20</v>
      </c>
      <c r="H101" s="14">
        <f t="shared" si="98"/>
        <v>66</v>
      </c>
      <c r="I101" s="48">
        <v>5</v>
      </c>
      <c r="J101" s="49">
        <v>12</v>
      </c>
      <c r="K101" s="48">
        <v>15</v>
      </c>
      <c r="L101" s="49">
        <v>7</v>
      </c>
      <c r="M101" s="48">
        <v>24</v>
      </c>
      <c r="N101" s="48">
        <v>3</v>
      </c>
      <c r="O101" s="14">
        <f t="shared" si="99"/>
        <v>29</v>
      </c>
      <c r="P101" s="48">
        <v>5</v>
      </c>
      <c r="Q101" s="47" t="s">
        <v>6</v>
      </c>
      <c r="R101" s="46" t="s">
        <v>6</v>
      </c>
      <c r="S101" s="49">
        <v>24</v>
      </c>
      <c r="T101" s="48" t="s">
        <v>6</v>
      </c>
      <c r="U101" s="50">
        <v>10918</v>
      </c>
      <c r="V101" s="15" t="s">
        <v>93</v>
      </c>
      <c r="W101" s="16"/>
      <c r="X101" s="11"/>
    </row>
    <row r="102" spans="1:24">
      <c r="A102" s="12" t="s">
        <v>180</v>
      </c>
      <c r="B102" s="13">
        <f t="shared" si="96"/>
        <v>6304</v>
      </c>
      <c r="C102" s="14">
        <f t="shared" si="97"/>
        <v>130</v>
      </c>
      <c r="D102" s="48">
        <v>49</v>
      </c>
      <c r="E102" s="49">
        <v>56</v>
      </c>
      <c r="F102" s="48">
        <v>25</v>
      </c>
      <c r="G102" s="48" t="s">
        <v>6</v>
      </c>
      <c r="H102" s="14">
        <f t="shared" si="98"/>
        <v>39</v>
      </c>
      <c r="I102" s="46" t="s">
        <v>6</v>
      </c>
      <c r="J102" s="49">
        <v>24</v>
      </c>
      <c r="K102" s="48">
        <v>4</v>
      </c>
      <c r="L102" s="49">
        <v>11</v>
      </c>
      <c r="M102" s="46" t="s">
        <v>6</v>
      </c>
      <c r="N102" s="48" t="s">
        <v>6</v>
      </c>
      <c r="O102" s="14">
        <f t="shared" si="99"/>
        <v>62</v>
      </c>
      <c r="P102" s="48">
        <v>33</v>
      </c>
      <c r="Q102" s="47" t="s">
        <v>6</v>
      </c>
      <c r="R102" s="46" t="s">
        <v>6</v>
      </c>
      <c r="S102" s="49">
        <v>29</v>
      </c>
      <c r="T102" s="48" t="s">
        <v>6</v>
      </c>
      <c r="U102" s="50">
        <v>6073</v>
      </c>
      <c r="V102" s="15" t="s">
        <v>94</v>
      </c>
      <c r="W102" s="16"/>
      <c r="X102" s="11"/>
    </row>
    <row r="103" spans="1:24">
      <c r="A103" s="12" t="s">
        <v>181</v>
      </c>
      <c r="B103" s="13">
        <f t="shared" si="96"/>
        <v>111328</v>
      </c>
      <c r="C103" s="14">
        <f t="shared" si="97"/>
        <v>6946</v>
      </c>
      <c r="D103" s="48">
        <v>657</v>
      </c>
      <c r="E103" s="49">
        <v>4863</v>
      </c>
      <c r="F103" s="48">
        <v>1406</v>
      </c>
      <c r="G103" s="48">
        <v>20</v>
      </c>
      <c r="H103" s="14">
        <f t="shared" si="98"/>
        <v>1303</v>
      </c>
      <c r="I103" s="48">
        <v>31</v>
      </c>
      <c r="J103" s="49">
        <v>54</v>
      </c>
      <c r="K103" s="48">
        <v>744</v>
      </c>
      <c r="L103" s="49">
        <v>137</v>
      </c>
      <c r="M103" s="46" t="s">
        <v>6</v>
      </c>
      <c r="N103" s="48">
        <v>337</v>
      </c>
      <c r="O103" s="14">
        <f t="shared" si="99"/>
        <v>192</v>
      </c>
      <c r="P103" s="48">
        <v>102</v>
      </c>
      <c r="Q103" s="49">
        <v>13</v>
      </c>
      <c r="R103" s="46" t="s">
        <v>6</v>
      </c>
      <c r="S103" s="49">
        <v>77</v>
      </c>
      <c r="T103" s="48">
        <v>85</v>
      </c>
      <c r="U103" s="50">
        <v>102802</v>
      </c>
      <c r="V103" s="15" t="s">
        <v>95</v>
      </c>
      <c r="W103" s="16"/>
      <c r="X103" s="11"/>
    </row>
    <row r="104" spans="1:24">
      <c r="A104" s="12" t="s">
        <v>182</v>
      </c>
      <c r="B104" s="13">
        <f t="shared" si="96"/>
        <v>340</v>
      </c>
      <c r="C104" s="14">
        <f t="shared" si="97"/>
        <v>30</v>
      </c>
      <c r="D104" s="48">
        <v>30</v>
      </c>
      <c r="E104" s="47" t="s">
        <v>6</v>
      </c>
      <c r="F104" s="46" t="s">
        <v>6</v>
      </c>
      <c r="G104" s="48" t="s">
        <v>6</v>
      </c>
      <c r="H104" s="14">
        <f t="shared" si="98"/>
        <v>0</v>
      </c>
      <c r="I104" s="46" t="s">
        <v>6</v>
      </c>
      <c r="J104" s="47" t="s">
        <v>6</v>
      </c>
      <c r="K104" s="48" t="s">
        <v>6</v>
      </c>
      <c r="L104" s="47" t="s">
        <v>6</v>
      </c>
      <c r="M104" s="46" t="s">
        <v>6</v>
      </c>
      <c r="N104" s="48" t="s">
        <v>6</v>
      </c>
      <c r="O104" s="14">
        <f t="shared" si="99"/>
        <v>0</v>
      </c>
      <c r="P104" s="46" t="s">
        <v>6</v>
      </c>
      <c r="Q104" s="47" t="s">
        <v>6</v>
      </c>
      <c r="R104" s="46" t="s">
        <v>6</v>
      </c>
      <c r="S104" s="49" t="s">
        <v>6</v>
      </c>
      <c r="T104" s="48" t="s">
        <v>6</v>
      </c>
      <c r="U104" s="50">
        <v>310</v>
      </c>
      <c r="V104" s="15" t="s">
        <v>96</v>
      </c>
      <c r="W104" s="16"/>
      <c r="X104" s="11"/>
    </row>
    <row r="105" spans="1:24">
      <c r="A105" s="72" t="s">
        <v>97</v>
      </c>
      <c r="B105" s="73">
        <f>SUM(B107:B110)</f>
        <v>2039455</v>
      </c>
      <c r="C105" s="71">
        <f>SUM(C107:C110)</f>
        <v>41053</v>
      </c>
      <c r="D105" s="71">
        <f t="shared" ref="D105:M105" si="100">SUM(D107:D110)</f>
        <v>3313</v>
      </c>
      <c r="E105" s="76">
        <f t="shared" si="100"/>
        <v>31597</v>
      </c>
      <c r="F105" s="71">
        <f t="shared" si="100"/>
        <v>4963</v>
      </c>
      <c r="G105" s="71">
        <f t="shared" ref="G105" si="101">SUM(G107:G110)</f>
        <v>1180</v>
      </c>
      <c r="H105" s="71">
        <f t="shared" si="100"/>
        <v>5315</v>
      </c>
      <c r="I105" s="74">
        <f>SUM(I107:I110)</f>
        <v>2421</v>
      </c>
      <c r="J105" s="76">
        <f t="shared" si="100"/>
        <v>941</v>
      </c>
      <c r="K105" s="71">
        <f t="shared" si="100"/>
        <v>280</v>
      </c>
      <c r="L105" s="76">
        <f>SUM(L107:L110)</f>
        <v>254</v>
      </c>
      <c r="M105" s="71">
        <f t="shared" si="100"/>
        <v>349</v>
      </c>
      <c r="N105" s="71">
        <f t="shared" ref="N105" si="102">SUM(N107:N110)</f>
        <v>1070</v>
      </c>
      <c r="O105" s="71">
        <f>SUM(O107:O110)</f>
        <v>4853</v>
      </c>
      <c r="P105" s="71">
        <f t="shared" ref="P105:U105" si="103">SUM(P107:P110)</f>
        <v>374</v>
      </c>
      <c r="Q105" s="76">
        <f t="shared" si="103"/>
        <v>1856</v>
      </c>
      <c r="R105" s="71">
        <f t="shared" si="103"/>
        <v>5</v>
      </c>
      <c r="S105" s="71">
        <f t="shared" ref="S105" si="104">SUM(S107:S110)</f>
        <v>2618</v>
      </c>
      <c r="T105" s="71">
        <f t="shared" si="103"/>
        <v>21154</v>
      </c>
      <c r="U105" s="89">
        <f t="shared" si="103"/>
        <v>1967080</v>
      </c>
      <c r="V105" s="92" t="s">
        <v>98</v>
      </c>
      <c r="W105" s="93"/>
      <c r="X105" s="11"/>
    </row>
    <row r="106" spans="1:24">
      <c r="A106" s="72"/>
      <c r="B106" s="73"/>
      <c r="C106" s="71"/>
      <c r="D106" s="71"/>
      <c r="E106" s="76"/>
      <c r="F106" s="71"/>
      <c r="G106" s="71"/>
      <c r="H106" s="71"/>
      <c r="I106" s="74"/>
      <c r="J106" s="76"/>
      <c r="K106" s="71"/>
      <c r="L106" s="76"/>
      <c r="M106" s="71"/>
      <c r="N106" s="71"/>
      <c r="O106" s="71"/>
      <c r="P106" s="71"/>
      <c r="Q106" s="76"/>
      <c r="R106" s="71"/>
      <c r="S106" s="71"/>
      <c r="T106" s="71"/>
      <c r="U106" s="89"/>
      <c r="V106" s="92"/>
      <c r="W106" s="93"/>
      <c r="X106" s="11"/>
    </row>
    <row r="107" spans="1:24">
      <c r="A107" s="12" t="s">
        <v>183</v>
      </c>
      <c r="B107" s="13">
        <f>SUM(C107,H107,O107,T107,U107)</f>
        <v>905881</v>
      </c>
      <c r="C107" s="14">
        <f t="shared" ref="C107:C110" si="105">SUM(D107:G107)</f>
        <v>5585</v>
      </c>
      <c r="D107" s="48">
        <v>1002</v>
      </c>
      <c r="E107" s="49">
        <v>3842</v>
      </c>
      <c r="F107" s="48">
        <v>695</v>
      </c>
      <c r="G107" s="48">
        <v>46</v>
      </c>
      <c r="H107" s="14">
        <f t="shared" ref="H107:H110" si="106">SUM(I107:N107)</f>
        <v>3158</v>
      </c>
      <c r="I107" s="48">
        <v>1714</v>
      </c>
      <c r="J107" s="49">
        <v>710</v>
      </c>
      <c r="K107" s="48">
        <v>57</v>
      </c>
      <c r="L107" s="49">
        <v>97</v>
      </c>
      <c r="M107" s="48">
        <v>32</v>
      </c>
      <c r="N107" s="48">
        <v>548</v>
      </c>
      <c r="O107" s="14">
        <f>SUM(P107:S107)</f>
        <v>364</v>
      </c>
      <c r="P107" s="48">
        <v>83</v>
      </c>
      <c r="Q107" s="49">
        <v>143</v>
      </c>
      <c r="R107" s="46" t="s">
        <v>6</v>
      </c>
      <c r="S107" s="49">
        <v>138</v>
      </c>
      <c r="T107" s="48">
        <v>2509</v>
      </c>
      <c r="U107" s="50">
        <v>894265</v>
      </c>
      <c r="V107" s="15" t="s">
        <v>99</v>
      </c>
      <c r="W107" s="16"/>
      <c r="X107" s="11"/>
    </row>
    <row r="108" spans="1:24">
      <c r="A108" s="12" t="s">
        <v>184</v>
      </c>
      <c r="B108" s="13">
        <f>SUM(C108,H108,O108,T108,U108)</f>
        <v>360433</v>
      </c>
      <c r="C108" s="14">
        <f t="shared" si="105"/>
        <v>587</v>
      </c>
      <c r="D108" s="48">
        <v>158</v>
      </c>
      <c r="E108" s="49">
        <v>329</v>
      </c>
      <c r="F108" s="48">
        <v>100</v>
      </c>
      <c r="G108" s="48" t="s">
        <v>6</v>
      </c>
      <c r="H108" s="14">
        <f t="shared" si="106"/>
        <v>505</v>
      </c>
      <c r="I108" s="48">
        <v>342</v>
      </c>
      <c r="J108" s="49">
        <v>69</v>
      </c>
      <c r="K108" s="48">
        <v>16</v>
      </c>
      <c r="L108" s="49">
        <v>8</v>
      </c>
      <c r="M108" s="48">
        <v>17</v>
      </c>
      <c r="N108" s="48">
        <v>53</v>
      </c>
      <c r="O108" s="14">
        <f>SUM(P108:S108)</f>
        <v>353</v>
      </c>
      <c r="P108" s="48">
        <v>219</v>
      </c>
      <c r="Q108" s="49">
        <v>129</v>
      </c>
      <c r="R108" s="48">
        <v>1</v>
      </c>
      <c r="S108" s="49">
        <v>4</v>
      </c>
      <c r="T108" s="48">
        <v>8893</v>
      </c>
      <c r="U108" s="50">
        <v>350095</v>
      </c>
      <c r="V108" s="15" t="s">
        <v>100</v>
      </c>
      <c r="W108" s="16"/>
      <c r="X108" s="11"/>
    </row>
    <row r="109" spans="1:24">
      <c r="A109" s="12" t="s">
        <v>185</v>
      </c>
      <c r="B109" s="13">
        <f>SUM(C109,H109,O109,T109,U109)</f>
        <v>293484</v>
      </c>
      <c r="C109" s="14">
        <f t="shared" si="105"/>
        <v>1769</v>
      </c>
      <c r="D109" s="48">
        <v>309</v>
      </c>
      <c r="E109" s="49">
        <v>1195</v>
      </c>
      <c r="F109" s="48">
        <v>164</v>
      </c>
      <c r="G109" s="48">
        <v>101</v>
      </c>
      <c r="H109" s="14">
        <f t="shared" si="106"/>
        <v>768</v>
      </c>
      <c r="I109" s="48">
        <v>111</v>
      </c>
      <c r="J109" s="49">
        <v>106</v>
      </c>
      <c r="K109" s="48">
        <v>19</v>
      </c>
      <c r="L109" s="49">
        <v>22</v>
      </c>
      <c r="M109" s="48">
        <v>257</v>
      </c>
      <c r="N109" s="48">
        <v>253</v>
      </c>
      <c r="O109" s="14">
        <f>SUM(P109:S109)</f>
        <v>1554</v>
      </c>
      <c r="P109" s="48">
        <v>52</v>
      </c>
      <c r="Q109" s="49">
        <v>1425</v>
      </c>
      <c r="R109" s="48">
        <v>4</v>
      </c>
      <c r="S109" s="49">
        <v>73</v>
      </c>
      <c r="T109" s="48">
        <v>6315</v>
      </c>
      <c r="U109" s="50">
        <v>283078</v>
      </c>
      <c r="V109" s="15" t="s">
        <v>101</v>
      </c>
      <c r="W109" s="16"/>
      <c r="X109" s="11"/>
    </row>
    <row r="110" spans="1:24" ht="15.65" thickBot="1">
      <c r="A110" s="20" t="s">
        <v>186</v>
      </c>
      <c r="B110" s="21">
        <f>SUM(C110,H110,O110,T110,U110)</f>
        <v>479657</v>
      </c>
      <c r="C110" s="22">
        <f t="shared" si="105"/>
        <v>33112</v>
      </c>
      <c r="D110" s="51">
        <v>1844</v>
      </c>
      <c r="E110" s="52">
        <v>26231</v>
      </c>
      <c r="F110" s="51">
        <v>4004</v>
      </c>
      <c r="G110" s="51">
        <v>1033</v>
      </c>
      <c r="H110" s="22">
        <f t="shared" si="106"/>
        <v>884</v>
      </c>
      <c r="I110" s="51">
        <v>254</v>
      </c>
      <c r="J110" s="52">
        <v>56</v>
      </c>
      <c r="K110" s="51">
        <v>188</v>
      </c>
      <c r="L110" s="52">
        <v>127</v>
      </c>
      <c r="M110" s="51">
        <v>43</v>
      </c>
      <c r="N110" s="51">
        <v>216</v>
      </c>
      <c r="O110" s="22">
        <f>SUM(P110:S110)</f>
        <v>2582</v>
      </c>
      <c r="P110" s="51">
        <v>20</v>
      </c>
      <c r="Q110" s="52">
        <v>159</v>
      </c>
      <c r="R110" s="64" t="s">
        <v>6</v>
      </c>
      <c r="S110" s="52">
        <v>2403</v>
      </c>
      <c r="T110" s="51">
        <v>3437</v>
      </c>
      <c r="U110" s="53">
        <v>439642</v>
      </c>
      <c r="V110" s="23" t="s">
        <v>102</v>
      </c>
      <c r="W110" s="24"/>
      <c r="X110" s="11"/>
    </row>
    <row r="111" spans="1:24">
      <c r="A111" s="25"/>
      <c r="L111" s="3"/>
      <c r="M111" s="3"/>
      <c r="N111" s="3"/>
      <c r="O111" s="26"/>
      <c r="W111" s="58"/>
    </row>
    <row r="112" spans="1:24">
      <c r="A112" s="26" t="s">
        <v>208</v>
      </c>
      <c r="L112" s="27"/>
      <c r="M112" s="27"/>
      <c r="N112" s="27"/>
      <c r="O112" s="26"/>
      <c r="T112" s="142" t="s">
        <v>218</v>
      </c>
      <c r="U112" s="142"/>
      <c r="V112" s="142"/>
      <c r="W112" s="142"/>
    </row>
    <row r="113" spans="1:24">
      <c r="A113" s="135" t="s">
        <v>207</v>
      </c>
      <c r="B113" s="135"/>
      <c r="C113" s="135"/>
      <c r="D113" s="135"/>
      <c r="E113" s="135"/>
      <c r="T113" s="135" t="s">
        <v>217</v>
      </c>
      <c r="U113" s="135"/>
      <c r="V113" s="135"/>
      <c r="W113" s="135"/>
    </row>
    <row r="114" spans="1:24" ht="13.8" customHeight="1">
      <c r="A114" s="135" t="s">
        <v>211</v>
      </c>
      <c r="B114" s="135"/>
      <c r="C114" s="135"/>
      <c r="D114" s="135"/>
      <c r="E114" s="135"/>
      <c r="F114" s="135"/>
      <c r="G114" s="135"/>
      <c r="S114" s="59"/>
      <c r="T114" s="135" t="s">
        <v>215</v>
      </c>
      <c r="U114" s="135"/>
      <c r="V114" s="135"/>
      <c r="W114" s="135"/>
      <c r="X114" s="135"/>
    </row>
    <row r="115" spans="1:24">
      <c r="A115" s="136" t="s">
        <v>213</v>
      </c>
      <c r="B115" s="137"/>
      <c r="C115" s="137"/>
      <c r="D115" s="137"/>
      <c r="E115" s="137"/>
      <c r="T115" s="138" t="s">
        <v>216</v>
      </c>
      <c r="U115" s="139"/>
      <c r="V115" s="139"/>
      <c r="W115" s="139"/>
    </row>
    <row r="116" spans="1:24">
      <c r="A116" s="141" t="s">
        <v>212</v>
      </c>
      <c r="B116" s="141"/>
      <c r="C116" s="141"/>
      <c r="D116" s="141"/>
      <c r="E116" s="141"/>
      <c r="F116" s="141"/>
      <c r="G116" s="141"/>
      <c r="H116" s="141"/>
      <c r="I116" s="141"/>
      <c r="J116" s="141"/>
      <c r="K116" s="141"/>
      <c r="L116" s="43"/>
      <c r="T116" s="140" t="s">
        <v>214</v>
      </c>
      <c r="U116" s="139"/>
      <c r="V116" s="139"/>
      <c r="W116" s="139"/>
    </row>
    <row r="117" spans="1:24">
      <c r="A117" s="45" t="s">
        <v>209</v>
      </c>
      <c r="T117" s="2" t="s">
        <v>109</v>
      </c>
    </row>
    <row r="118" spans="1:24">
      <c r="A118" s="11"/>
    </row>
    <row r="119" spans="1:24">
      <c r="A119" s="11"/>
    </row>
    <row r="120" spans="1:24">
      <c r="A120" s="11"/>
    </row>
    <row r="121" spans="1:24">
      <c r="A121" s="11"/>
    </row>
    <row r="122" spans="1:24">
      <c r="A122" s="11"/>
    </row>
    <row r="123" spans="1:24">
      <c r="A123" s="11"/>
    </row>
    <row r="124" spans="1:24">
      <c r="A124" s="28"/>
    </row>
    <row r="125" spans="1:24" s="11" customFormat="1">
      <c r="A125" s="102"/>
      <c r="B125" s="102"/>
      <c r="C125" s="102"/>
      <c r="D125" s="102"/>
      <c r="E125" s="102"/>
      <c r="F125" s="102"/>
      <c r="G125" s="29"/>
      <c r="H125" s="103"/>
      <c r="I125" s="103"/>
      <c r="J125" s="103"/>
      <c r="K125" s="103"/>
      <c r="L125" s="103"/>
      <c r="M125" s="103"/>
      <c r="N125" s="30"/>
    </row>
    <row r="126" spans="1:24" s="11" customFormat="1">
      <c r="A126" s="102"/>
      <c r="B126" s="102"/>
      <c r="C126" s="102"/>
      <c r="D126" s="102"/>
      <c r="E126" s="102"/>
      <c r="F126" s="102"/>
      <c r="G126" s="29"/>
      <c r="H126" s="103"/>
      <c r="I126" s="103"/>
      <c r="J126" s="103"/>
      <c r="K126" s="103"/>
      <c r="L126" s="103"/>
      <c r="M126" s="103"/>
      <c r="N126" s="30"/>
    </row>
    <row r="127" spans="1:24" s="11" customFormat="1">
      <c r="A127" s="102"/>
      <c r="B127" s="102"/>
      <c r="C127" s="102"/>
      <c r="D127" s="102"/>
      <c r="E127" s="102"/>
      <c r="F127" s="102"/>
      <c r="G127" s="29"/>
      <c r="H127" s="103"/>
      <c r="I127" s="103"/>
      <c r="J127" s="103"/>
      <c r="K127" s="103"/>
      <c r="L127" s="103"/>
      <c r="M127" s="103"/>
      <c r="N127" s="30"/>
    </row>
    <row r="128" spans="1:24" s="11" customFormat="1">
      <c r="A128" s="31"/>
      <c r="F128" s="104"/>
      <c r="G128" s="104"/>
      <c r="H128" s="104"/>
      <c r="I128" s="104"/>
      <c r="J128" s="104"/>
      <c r="K128" s="104"/>
      <c r="L128" s="104"/>
      <c r="M128" s="104"/>
      <c r="N128" s="32"/>
    </row>
    <row r="129" spans="1:14" s="11" customFormat="1">
      <c r="A129" s="105"/>
      <c r="B129" s="106"/>
      <c r="C129" s="107"/>
      <c r="D129" s="107"/>
      <c r="E129" s="107"/>
      <c r="F129" s="106"/>
      <c r="G129" s="106"/>
      <c r="H129" s="106"/>
      <c r="I129" s="106"/>
      <c r="J129" s="106"/>
      <c r="K129" s="106"/>
      <c r="L129" s="106"/>
      <c r="M129" s="106"/>
      <c r="N129" s="33"/>
    </row>
    <row r="130" spans="1:14" s="11" customFormat="1">
      <c r="A130" s="105"/>
      <c r="B130" s="107"/>
      <c r="C130" s="107"/>
      <c r="D130" s="107"/>
      <c r="E130" s="107"/>
      <c r="F130" s="106"/>
      <c r="G130" s="106"/>
      <c r="H130" s="106"/>
      <c r="I130" s="106"/>
      <c r="J130" s="106"/>
      <c r="K130" s="106"/>
      <c r="L130" s="106"/>
      <c r="M130" s="106"/>
      <c r="N130" s="33"/>
    </row>
    <row r="131" spans="1:14" s="11" customFormat="1">
      <c r="A131" s="105"/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33"/>
    </row>
    <row r="132" spans="1:14" s="11" customFormat="1">
      <c r="A132" s="105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106"/>
      <c r="N132" s="33"/>
    </row>
    <row r="133" spans="1:14" s="11" customFormat="1">
      <c r="A133" s="35"/>
      <c r="M133" s="33"/>
      <c r="N133" s="33"/>
    </row>
    <row r="134" spans="1:14" s="11" customFormat="1">
      <c r="A134" s="36"/>
      <c r="M134" s="33"/>
      <c r="N134" s="33"/>
    </row>
    <row r="135" spans="1:14" s="11" customFormat="1">
      <c r="A135" s="108"/>
      <c r="B135" s="95"/>
      <c r="C135" s="95"/>
      <c r="D135" s="95"/>
      <c r="E135" s="95"/>
      <c r="F135" s="95"/>
      <c r="G135" s="37"/>
      <c r="H135" s="95"/>
      <c r="I135" s="95"/>
      <c r="J135" s="95"/>
      <c r="K135" s="95"/>
      <c r="L135" s="95"/>
      <c r="M135" s="88"/>
      <c r="N135" s="38"/>
    </row>
    <row r="136" spans="1:14" s="11" customFormat="1">
      <c r="A136" s="108"/>
      <c r="B136" s="95"/>
      <c r="C136" s="95"/>
      <c r="D136" s="95"/>
      <c r="E136" s="95"/>
      <c r="F136" s="95"/>
      <c r="G136" s="37"/>
      <c r="H136" s="95"/>
      <c r="I136" s="95"/>
      <c r="J136" s="95"/>
      <c r="K136" s="95"/>
      <c r="L136" s="95"/>
      <c r="M136" s="88"/>
      <c r="N136" s="38"/>
    </row>
    <row r="137" spans="1:14" s="11" customFormat="1">
      <c r="A137" s="108"/>
      <c r="B137" s="95"/>
      <c r="C137" s="95"/>
      <c r="D137" s="95"/>
      <c r="E137" s="95"/>
      <c r="F137" s="95"/>
      <c r="G137" s="37"/>
      <c r="H137" s="95"/>
      <c r="I137" s="95"/>
      <c r="J137" s="95"/>
      <c r="K137" s="95"/>
      <c r="L137" s="95"/>
      <c r="M137" s="88"/>
      <c r="N137" s="38"/>
    </row>
    <row r="138" spans="1:14" s="11" customFormat="1">
      <c r="A138" s="36"/>
      <c r="F138" s="10"/>
      <c r="G138" s="10"/>
      <c r="H138" s="10"/>
      <c r="M138" s="39"/>
      <c r="N138" s="39"/>
    </row>
    <row r="139" spans="1:14" s="11" customFormat="1">
      <c r="A139" s="36"/>
      <c r="F139" s="10"/>
      <c r="G139" s="10"/>
      <c r="H139" s="10"/>
      <c r="M139" s="39"/>
      <c r="N139" s="39"/>
    </row>
    <row r="140" spans="1:14" s="11" customFormat="1">
      <c r="A140" s="36"/>
      <c r="F140" s="10"/>
      <c r="G140" s="10"/>
      <c r="H140" s="10"/>
      <c r="M140" s="39"/>
      <c r="N140" s="39"/>
    </row>
    <row r="141" spans="1:14" s="11" customFormat="1">
      <c r="A141" s="36"/>
      <c r="F141" s="10"/>
      <c r="G141" s="10"/>
      <c r="H141" s="10"/>
      <c r="M141" s="39"/>
      <c r="N141" s="39"/>
    </row>
    <row r="142" spans="1:14" s="11" customFormat="1">
      <c r="A142" s="36"/>
      <c r="F142" s="10"/>
      <c r="G142" s="10"/>
      <c r="H142" s="10"/>
      <c r="M142" s="39"/>
      <c r="N142" s="39"/>
    </row>
    <row r="143" spans="1:14" s="11" customFormat="1">
      <c r="A143" s="36"/>
      <c r="F143" s="10"/>
      <c r="G143" s="10"/>
      <c r="H143" s="10"/>
      <c r="M143" s="39"/>
      <c r="N143" s="39"/>
    </row>
    <row r="144" spans="1:14" s="11" customFormat="1">
      <c r="A144" s="108"/>
      <c r="M144" s="91"/>
      <c r="N144" s="40"/>
    </row>
    <row r="145" spans="1:14" s="11" customFormat="1">
      <c r="A145" s="108"/>
      <c r="M145" s="91"/>
      <c r="N145" s="40"/>
    </row>
    <row r="146" spans="1:14" s="11" customFormat="1">
      <c r="A146" s="36"/>
      <c r="F146" s="10"/>
      <c r="G146" s="10"/>
      <c r="H146" s="10"/>
      <c r="M146" s="39"/>
      <c r="N146" s="39"/>
    </row>
    <row r="147" spans="1:14" s="11" customFormat="1">
      <c r="A147" s="36"/>
      <c r="F147" s="10"/>
      <c r="G147" s="10"/>
      <c r="H147" s="10"/>
      <c r="M147" s="39"/>
      <c r="N147" s="39"/>
    </row>
    <row r="148" spans="1:14" s="11" customFormat="1">
      <c r="A148" s="36"/>
      <c r="F148" s="10"/>
      <c r="G148" s="10"/>
      <c r="H148" s="10"/>
      <c r="M148" s="39"/>
      <c r="N148" s="39"/>
    </row>
    <row r="149" spans="1:14" s="11" customFormat="1">
      <c r="A149" s="36"/>
      <c r="F149" s="10"/>
      <c r="G149" s="10"/>
      <c r="H149" s="10"/>
      <c r="M149" s="39"/>
      <c r="N149" s="39"/>
    </row>
    <row r="150" spans="1:14" s="11" customFormat="1">
      <c r="A150" s="36"/>
      <c r="F150" s="10"/>
      <c r="G150" s="10"/>
      <c r="H150" s="10"/>
      <c r="M150" s="39"/>
      <c r="N150" s="39"/>
    </row>
    <row r="151" spans="1:14" s="11" customFormat="1">
      <c r="A151" s="36"/>
      <c r="F151" s="10"/>
      <c r="G151" s="10"/>
      <c r="H151" s="10"/>
      <c r="M151" s="39"/>
      <c r="N151" s="39"/>
    </row>
    <row r="152" spans="1:14" s="11" customFormat="1">
      <c r="A152" s="36"/>
      <c r="F152" s="10"/>
      <c r="G152" s="10"/>
      <c r="H152" s="10"/>
      <c r="M152" s="39"/>
      <c r="N152" s="39"/>
    </row>
    <row r="153" spans="1:14" s="11" customFormat="1">
      <c r="A153" s="36"/>
      <c r="F153" s="10"/>
      <c r="G153" s="10"/>
      <c r="H153" s="10"/>
      <c r="M153" s="39"/>
      <c r="N153" s="39"/>
    </row>
    <row r="154" spans="1:14" s="11" customFormat="1">
      <c r="A154" s="36"/>
      <c r="F154" s="10"/>
      <c r="G154" s="10"/>
      <c r="H154" s="10"/>
      <c r="M154" s="39"/>
      <c r="N154" s="39"/>
    </row>
    <row r="155" spans="1:14" s="11" customFormat="1">
      <c r="A155" s="36"/>
      <c r="F155" s="10"/>
      <c r="G155" s="10"/>
      <c r="H155" s="10"/>
      <c r="M155" s="39"/>
      <c r="N155" s="39"/>
    </row>
    <row r="156" spans="1:14" s="11" customFormat="1">
      <c r="A156" s="36"/>
      <c r="F156" s="10"/>
      <c r="G156" s="10"/>
      <c r="H156" s="10"/>
      <c r="M156" s="39"/>
      <c r="N156" s="39"/>
    </row>
    <row r="157" spans="1:14" s="11" customFormat="1">
      <c r="A157" s="94"/>
      <c r="M157" s="93"/>
      <c r="N157" s="41"/>
    </row>
    <row r="158" spans="1:14" s="11" customFormat="1">
      <c r="A158" s="94"/>
      <c r="M158" s="93"/>
      <c r="N158" s="41"/>
    </row>
    <row r="159" spans="1:14" s="11" customFormat="1">
      <c r="A159" s="36"/>
      <c r="F159" s="10"/>
      <c r="G159" s="10"/>
      <c r="H159" s="10"/>
      <c r="M159" s="39"/>
      <c r="N159" s="39"/>
    </row>
    <row r="160" spans="1:14" s="11" customFormat="1">
      <c r="A160" s="36"/>
      <c r="F160" s="10"/>
      <c r="G160" s="10"/>
      <c r="H160" s="10"/>
      <c r="M160" s="39"/>
      <c r="N160" s="39"/>
    </row>
    <row r="161" spans="1:14" s="11" customFormat="1">
      <c r="A161" s="36"/>
      <c r="F161" s="10"/>
      <c r="G161" s="10"/>
      <c r="H161" s="10"/>
      <c r="M161" s="39"/>
      <c r="N161" s="39"/>
    </row>
    <row r="162" spans="1:14" s="11" customFormat="1">
      <c r="A162" s="36"/>
      <c r="F162" s="10"/>
      <c r="G162" s="10"/>
      <c r="H162" s="10"/>
      <c r="M162" s="39"/>
      <c r="N162" s="39"/>
    </row>
    <row r="163" spans="1:14" s="11" customFormat="1">
      <c r="A163" s="94"/>
      <c r="M163" s="93"/>
      <c r="N163" s="41"/>
    </row>
    <row r="164" spans="1:14" s="11" customFormat="1">
      <c r="A164" s="94"/>
      <c r="M164" s="93"/>
      <c r="N164" s="41"/>
    </row>
    <row r="165" spans="1:14" s="11" customFormat="1">
      <c r="A165" s="36"/>
      <c r="F165" s="10"/>
      <c r="G165" s="10"/>
      <c r="H165" s="10"/>
      <c r="M165" s="39"/>
      <c r="N165" s="39"/>
    </row>
    <row r="166" spans="1:14" s="11" customFormat="1">
      <c r="A166" s="36"/>
      <c r="F166" s="10"/>
      <c r="G166" s="10"/>
      <c r="H166" s="10"/>
      <c r="M166" s="39"/>
      <c r="N166" s="39"/>
    </row>
    <row r="167" spans="1:14" s="11" customFormat="1">
      <c r="A167" s="36"/>
      <c r="F167" s="10"/>
      <c r="G167" s="10"/>
      <c r="H167" s="10"/>
      <c r="M167" s="39"/>
      <c r="N167" s="39"/>
    </row>
    <row r="168" spans="1:14" s="11" customFormat="1">
      <c r="A168" s="36"/>
      <c r="F168" s="10"/>
      <c r="G168" s="10"/>
      <c r="H168" s="10"/>
      <c r="M168" s="39"/>
      <c r="N168" s="39"/>
    </row>
    <row r="169" spans="1:14" s="11" customFormat="1">
      <c r="A169" s="36"/>
      <c r="F169" s="10"/>
      <c r="G169" s="10"/>
      <c r="H169" s="10"/>
      <c r="M169" s="39"/>
      <c r="N169" s="39"/>
    </row>
    <row r="170" spans="1:14" s="11" customFormat="1">
      <c r="A170" s="94"/>
      <c r="M170" s="93"/>
      <c r="N170" s="41"/>
    </row>
    <row r="171" spans="1:14" s="11" customFormat="1">
      <c r="A171" s="94"/>
      <c r="M171" s="93"/>
      <c r="N171" s="41"/>
    </row>
    <row r="172" spans="1:14" s="11" customFormat="1">
      <c r="A172" s="36"/>
      <c r="F172" s="10"/>
      <c r="G172" s="10"/>
      <c r="H172" s="10"/>
      <c r="M172" s="39"/>
      <c r="N172" s="39"/>
    </row>
    <row r="173" spans="1:14" s="11" customFormat="1">
      <c r="A173" s="36"/>
      <c r="F173" s="10"/>
      <c r="G173" s="10"/>
      <c r="H173" s="10"/>
      <c r="M173" s="39"/>
      <c r="N173" s="39"/>
    </row>
    <row r="174" spans="1:14" s="11" customFormat="1">
      <c r="A174" s="36"/>
      <c r="F174" s="10"/>
      <c r="G174" s="10"/>
      <c r="H174" s="10"/>
      <c r="M174" s="39"/>
      <c r="N174" s="39"/>
    </row>
    <row r="175" spans="1:14" s="11" customFormat="1">
      <c r="A175" s="36"/>
      <c r="F175" s="10"/>
      <c r="G175" s="10"/>
      <c r="H175" s="10"/>
      <c r="M175" s="39"/>
      <c r="N175" s="39"/>
    </row>
    <row r="176" spans="1:14" s="11" customFormat="1">
      <c r="A176" s="36"/>
      <c r="F176" s="10"/>
      <c r="G176" s="10"/>
      <c r="H176" s="10"/>
      <c r="M176" s="39"/>
      <c r="N176" s="39"/>
    </row>
    <row r="177" spans="1:14" s="11" customFormat="1">
      <c r="A177" s="94"/>
      <c r="M177" s="93"/>
      <c r="N177" s="41"/>
    </row>
    <row r="178" spans="1:14" s="11" customFormat="1">
      <c r="A178" s="94"/>
      <c r="M178" s="93"/>
      <c r="N178" s="41"/>
    </row>
    <row r="179" spans="1:14" s="11" customFormat="1">
      <c r="A179" s="36"/>
      <c r="F179" s="10"/>
      <c r="G179" s="10"/>
      <c r="H179" s="10"/>
      <c r="M179" s="39"/>
      <c r="N179" s="39"/>
    </row>
    <row r="180" spans="1:14" s="11" customFormat="1">
      <c r="A180" s="36"/>
      <c r="F180" s="10"/>
      <c r="G180" s="10"/>
      <c r="H180" s="10"/>
      <c r="M180" s="39"/>
      <c r="N180" s="39"/>
    </row>
    <row r="181" spans="1:14" s="11" customFormat="1">
      <c r="A181" s="36"/>
      <c r="F181" s="10"/>
      <c r="G181" s="10"/>
      <c r="H181" s="10"/>
      <c r="M181" s="39"/>
      <c r="N181" s="39"/>
    </row>
    <row r="182" spans="1:14" s="11" customFormat="1">
      <c r="A182" s="36"/>
      <c r="F182" s="10"/>
      <c r="G182" s="10"/>
      <c r="H182" s="10"/>
      <c r="M182" s="39"/>
      <c r="N182" s="39"/>
    </row>
    <row r="183" spans="1:14" s="11" customFormat="1">
      <c r="A183" s="36"/>
      <c r="F183" s="10"/>
      <c r="G183" s="10"/>
      <c r="H183" s="10"/>
      <c r="M183" s="39"/>
      <c r="N183" s="39"/>
    </row>
    <row r="184" spans="1:14" s="11" customFormat="1">
      <c r="A184" s="94"/>
      <c r="M184" s="93"/>
      <c r="N184" s="41"/>
    </row>
    <row r="185" spans="1:14" s="11" customFormat="1">
      <c r="A185" s="94"/>
      <c r="M185" s="93"/>
      <c r="N185" s="41"/>
    </row>
    <row r="186" spans="1:14" s="11" customFormat="1">
      <c r="A186" s="36"/>
      <c r="F186" s="10"/>
      <c r="G186" s="10"/>
      <c r="H186" s="10"/>
      <c r="M186" s="39"/>
      <c r="N186" s="39"/>
    </row>
    <row r="187" spans="1:14" s="11" customFormat="1">
      <c r="A187" s="36"/>
      <c r="F187" s="10"/>
      <c r="G187" s="10"/>
      <c r="H187" s="10"/>
      <c r="M187" s="39"/>
      <c r="N187" s="39"/>
    </row>
    <row r="188" spans="1:14" s="11" customFormat="1">
      <c r="A188" s="36"/>
      <c r="F188" s="10"/>
      <c r="G188" s="10"/>
      <c r="H188" s="10"/>
      <c r="M188" s="39"/>
      <c r="N188" s="39"/>
    </row>
    <row r="189" spans="1:14" s="11" customFormat="1">
      <c r="A189" s="94"/>
      <c r="M189" s="93"/>
      <c r="N189" s="41"/>
    </row>
    <row r="190" spans="1:14" s="11" customFormat="1">
      <c r="A190" s="94"/>
      <c r="M190" s="93"/>
      <c r="N190" s="41"/>
    </row>
    <row r="191" spans="1:14" s="11" customFormat="1">
      <c r="A191" s="36"/>
      <c r="F191" s="10"/>
      <c r="G191" s="10"/>
      <c r="H191" s="10"/>
      <c r="M191" s="39"/>
      <c r="N191" s="39"/>
    </row>
    <row r="192" spans="1:14" s="11" customFormat="1">
      <c r="A192" s="36"/>
      <c r="F192" s="10"/>
      <c r="G192" s="10"/>
      <c r="H192" s="10"/>
      <c r="M192" s="39"/>
      <c r="N192" s="39"/>
    </row>
    <row r="193" spans="1:14" s="11" customFormat="1">
      <c r="A193" s="36"/>
      <c r="F193" s="10"/>
      <c r="G193" s="10"/>
      <c r="H193" s="10"/>
      <c r="M193" s="39"/>
      <c r="N193" s="39"/>
    </row>
    <row r="194" spans="1:14" s="11" customFormat="1">
      <c r="A194" s="36"/>
      <c r="F194" s="10"/>
      <c r="G194" s="10"/>
      <c r="H194" s="10"/>
      <c r="M194" s="39"/>
      <c r="N194" s="39"/>
    </row>
    <row r="195" spans="1:14" s="11" customFormat="1">
      <c r="A195" s="36"/>
      <c r="F195" s="10"/>
      <c r="G195" s="10"/>
      <c r="H195" s="10"/>
      <c r="M195" s="39"/>
      <c r="N195" s="39"/>
    </row>
    <row r="196" spans="1:14" s="11" customFormat="1">
      <c r="A196" s="94"/>
      <c r="M196" s="93"/>
      <c r="N196" s="41"/>
    </row>
    <row r="197" spans="1:14" s="11" customFormat="1">
      <c r="A197" s="94"/>
      <c r="M197" s="93"/>
      <c r="N197" s="41"/>
    </row>
    <row r="198" spans="1:14" s="11" customFormat="1">
      <c r="A198" s="36"/>
      <c r="F198" s="10"/>
      <c r="G198" s="10"/>
      <c r="H198" s="10"/>
      <c r="M198" s="39"/>
      <c r="N198" s="39"/>
    </row>
    <row r="199" spans="1:14" s="11" customFormat="1">
      <c r="A199" s="36"/>
      <c r="F199" s="10"/>
      <c r="G199" s="10"/>
      <c r="H199" s="10"/>
      <c r="M199" s="39"/>
      <c r="N199" s="39"/>
    </row>
    <row r="200" spans="1:14" s="11" customFormat="1">
      <c r="A200" s="36"/>
      <c r="F200" s="10"/>
      <c r="G200" s="10"/>
      <c r="H200" s="10"/>
      <c r="M200" s="39"/>
      <c r="N200" s="39"/>
    </row>
    <row r="201" spans="1:14" s="11" customFormat="1">
      <c r="A201" s="36"/>
      <c r="F201" s="10"/>
      <c r="G201" s="10"/>
      <c r="H201" s="10"/>
      <c r="M201" s="39"/>
      <c r="N201" s="39"/>
    </row>
    <row r="202" spans="1:14" s="11" customFormat="1">
      <c r="A202" s="36"/>
      <c r="F202" s="10"/>
      <c r="G202" s="10"/>
      <c r="H202" s="10"/>
      <c r="M202" s="39"/>
      <c r="N202" s="39"/>
    </row>
    <row r="203" spans="1:14" s="11" customFormat="1">
      <c r="A203" s="36"/>
      <c r="F203" s="10"/>
      <c r="G203" s="10"/>
      <c r="H203" s="10"/>
      <c r="M203" s="39"/>
      <c r="N203" s="39"/>
    </row>
    <row r="204" spans="1:14" s="11" customFormat="1">
      <c r="A204" s="36"/>
      <c r="F204" s="10"/>
      <c r="G204" s="10"/>
      <c r="H204" s="10"/>
      <c r="M204" s="39"/>
      <c r="N204" s="39"/>
    </row>
    <row r="205" spans="1:14" s="11" customFormat="1">
      <c r="A205" s="36"/>
      <c r="F205" s="10"/>
      <c r="G205" s="10"/>
      <c r="H205" s="10"/>
      <c r="M205" s="39"/>
      <c r="N205" s="39"/>
    </row>
    <row r="206" spans="1:14" s="11" customFormat="1">
      <c r="A206" s="94"/>
      <c r="M206" s="93"/>
      <c r="N206" s="41"/>
    </row>
    <row r="207" spans="1:14" s="11" customFormat="1">
      <c r="A207" s="94"/>
      <c r="M207" s="93"/>
      <c r="N207" s="41"/>
    </row>
    <row r="208" spans="1:14" s="11" customFormat="1">
      <c r="A208" s="36"/>
      <c r="F208" s="10"/>
      <c r="G208" s="10"/>
      <c r="H208" s="10"/>
      <c r="M208" s="39"/>
      <c r="N208" s="39"/>
    </row>
    <row r="209" spans="1:14" s="11" customFormat="1">
      <c r="A209" s="36"/>
      <c r="F209" s="10"/>
      <c r="G209" s="10"/>
      <c r="H209" s="10"/>
      <c r="M209" s="39"/>
      <c r="N209" s="39"/>
    </row>
    <row r="210" spans="1:14" s="11" customFormat="1">
      <c r="A210" s="36"/>
      <c r="F210" s="10"/>
      <c r="G210" s="10"/>
      <c r="H210" s="10"/>
      <c r="M210" s="39"/>
      <c r="N210" s="39"/>
    </row>
    <row r="211" spans="1:14" s="11" customFormat="1">
      <c r="A211" s="36"/>
      <c r="F211" s="10"/>
      <c r="G211" s="10"/>
      <c r="H211" s="10"/>
      <c r="M211" s="39"/>
      <c r="N211" s="39"/>
    </row>
    <row r="212" spans="1:14" s="11" customFormat="1">
      <c r="A212" s="36"/>
      <c r="F212" s="10"/>
      <c r="G212" s="10"/>
      <c r="H212" s="10"/>
      <c r="M212" s="39"/>
      <c r="N212" s="39"/>
    </row>
    <row r="213" spans="1:14" s="11" customFormat="1">
      <c r="A213" s="94"/>
      <c r="M213" s="93"/>
      <c r="N213" s="41"/>
    </row>
    <row r="214" spans="1:14" s="11" customFormat="1">
      <c r="A214" s="94"/>
      <c r="M214" s="93"/>
      <c r="N214" s="41"/>
    </row>
    <row r="215" spans="1:14" s="11" customFormat="1">
      <c r="A215" s="36"/>
      <c r="F215" s="10"/>
      <c r="G215" s="10"/>
      <c r="H215" s="10"/>
      <c r="M215" s="39"/>
      <c r="N215" s="39"/>
    </row>
    <row r="216" spans="1:14" s="11" customFormat="1">
      <c r="A216" s="36"/>
      <c r="F216" s="10"/>
      <c r="G216" s="10"/>
      <c r="H216" s="10"/>
      <c r="M216" s="39"/>
      <c r="N216" s="39"/>
    </row>
    <row r="217" spans="1:14" s="11" customFormat="1">
      <c r="A217" s="36"/>
      <c r="F217" s="10"/>
      <c r="G217" s="10"/>
      <c r="H217" s="10"/>
      <c r="M217" s="39"/>
      <c r="N217" s="39"/>
    </row>
    <row r="218" spans="1:14" s="11" customFormat="1">
      <c r="A218" s="36"/>
      <c r="F218" s="10"/>
      <c r="G218" s="10"/>
      <c r="H218" s="10"/>
      <c r="M218" s="39"/>
      <c r="N218" s="39"/>
    </row>
    <row r="219" spans="1:14" s="11" customFormat="1">
      <c r="A219" s="36"/>
      <c r="F219" s="10"/>
      <c r="G219" s="10"/>
      <c r="H219" s="10"/>
      <c r="M219" s="39"/>
      <c r="N219" s="39"/>
    </row>
    <row r="220" spans="1:14" s="11" customFormat="1">
      <c r="A220" s="36"/>
      <c r="F220" s="10"/>
      <c r="G220" s="10"/>
      <c r="H220" s="10"/>
      <c r="M220" s="39"/>
      <c r="N220" s="39"/>
    </row>
    <row r="221" spans="1:14" s="11" customFormat="1">
      <c r="A221" s="36"/>
      <c r="F221" s="10"/>
      <c r="G221" s="10"/>
      <c r="H221" s="10"/>
      <c r="M221" s="39"/>
      <c r="N221" s="39"/>
    </row>
    <row r="222" spans="1:14" s="11" customFormat="1">
      <c r="A222" s="36"/>
      <c r="F222" s="10"/>
      <c r="G222" s="10"/>
      <c r="H222" s="10"/>
      <c r="M222" s="39"/>
      <c r="N222" s="39"/>
    </row>
    <row r="223" spans="1:14" s="11" customFormat="1">
      <c r="A223" s="36"/>
      <c r="F223" s="10"/>
      <c r="G223" s="10"/>
      <c r="H223" s="10"/>
      <c r="M223" s="39"/>
      <c r="N223" s="39"/>
    </row>
    <row r="224" spans="1:14" s="11" customFormat="1">
      <c r="A224" s="36"/>
      <c r="F224" s="10"/>
      <c r="G224" s="10"/>
      <c r="H224" s="10"/>
      <c r="M224" s="39"/>
      <c r="N224" s="39"/>
    </row>
    <row r="225" spans="1:14" s="11" customFormat="1">
      <c r="A225" s="36"/>
      <c r="F225" s="10"/>
      <c r="G225" s="10"/>
      <c r="H225" s="10"/>
      <c r="M225" s="39"/>
      <c r="N225" s="39"/>
    </row>
    <row r="226" spans="1:14" s="11" customFormat="1">
      <c r="A226" s="36"/>
      <c r="F226" s="10"/>
      <c r="G226" s="10"/>
      <c r="H226" s="10"/>
      <c r="M226" s="39"/>
      <c r="N226" s="39"/>
    </row>
    <row r="227" spans="1:14" s="11" customFormat="1">
      <c r="A227" s="36"/>
      <c r="F227" s="10"/>
      <c r="G227" s="10"/>
      <c r="H227" s="10"/>
      <c r="M227" s="39"/>
      <c r="N227" s="39"/>
    </row>
    <row r="228" spans="1:14" s="11" customFormat="1">
      <c r="A228" s="94"/>
      <c r="M228" s="93"/>
      <c r="N228" s="41"/>
    </row>
    <row r="229" spans="1:14" s="11" customFormat="1">
      <c r="A229" s="94"/>
      <c r="M229" s="93"/>
      <c r="N229" s="41"/>
    </row>
    <row r="230" spans="1:14" s="11" customFormat="1">
      <c r="A230" s="36"/>
      <c r="F230" s="10"/>
      <c r="G230" s="10"/>
      <c r="H230" s="10"/>
      <c r="M230" s="39"/>
      <c r="N230" s="39"/>
    </row>
    <row r="231" spans="1:14" s="11" customFormat="1">
      <c r="A231" s="36"/>
      <c r="F231" s="10"/>
      <c r="G231" s="10"/>
      <c r="H231" s="10"/>
      <c r="M231" s="39"/>
      <c r="N231" s="39"/>
    </row>
    <row r="232" spans="1:14" s="11" customFormat="1">
      <c r="A232" s="36"/>
      <c r="F232" s="10"/>
      <c r="G232" s="10"/>
      <c r="H232" s="10"/>
      <c r="M232" s="39"/>
      <c r="N232" s="39"/>
    </row>
    <row r="233" spans="1:14" s="11" customFormat="1">
      <c r="A233" s="36"/>
      <c r="F233" s="10"/>
      <c r="G233" s="10"/>
      <c r="H233" s="10"/>
      <c r="M233" s="39"/>
      <c r="N233" s="39"/>
    </row>
    <row r="234" spans="1:14" s="11" customFormat="1">
      <c r="A234" s="36"/>
    </row>
    <row r="235" spans="1:14">
      <c r="A235" s="42"/>
    </row>
  </sheetData>
  <mergeCells count="372">
    <mergeCell ref="T112:W112"/>
    <mergeCell ref="U83:U84"/>
    <mergeCell ref="V83:W84"/>
    <mergeCell ref="Q83:Q84"/>
    <mergeCell ref="R83:R84"/>
    <mergeCell ref="R90:R91"/>
    <mergeCell ref="T90:T91"/>
    <mergeCell ref="U90:U91"/>
    <mergeCell ref="V90:W91"/>
    <mergeCell ref="T83:T84"/>
    <mergeCell ref="Q90:Q91"/>
    <mergeCell ref="S90:S91"/>
    <mergeCell ref="S83:S84"/>
    <mergeCell ref="G61:G62"/>
    <mergeCell ref="G66:G67"/>
    <mergeCell ref="G73:G74"/>
    <mergeCell ref="M73:M74"/>
    <mergeCell ref="K73:K74"/>
    <mergeCell ref="L73:L74"/>
    <mergeCell ref="H61:H62"/>
    <mergeCell ref="I61:I62"/>
    <mergeCell ref="J61:J62"/>
    <mergeCell ref="N34:N35"/>
    <mergeCell ref="N40:N41"/>
    <mergeCell ref="N47:N48"/>
    <mergeCell ref="N54:N55"/>
    <mergeCell ref="N61:N62"/>
    <mergeCell ref="S20:S21"/>
    <mergeCell ref="S34:S35"/>
    <mergeCell ref="S40:S41"/>
    <mergeCell ref="S47:S48"/>
    <mergeCell ref="S54:S55"/>
    <mergeCell ref="S61:S62"/>
    <mergeCell ref="R61:R62"/>
    <mergeCell ref="P34:P35"/>
    <mergeCell ref="Q34:Q35"/>
    <mergeCell ref="O54:O55"/>
    <mergeCell ref="A113:E113"/>
    <mergeCell ref="A115:E115"/>
    <mergeCell ref="T113:W113"/>
    <mergeCell ref="T115:W115"/>
    <mergeCell ref="T116:W116"/>
    <mergeCell ref="T105:T106"/>
    <mergeCell ref="U105:U106"/>
    <mergeCell ref="V105:W106"/>
    <mergeCell ref="P105:P106"/>
    <mergeCell ref="Q105:Q106"/>
    <mergeCell ref="R105:R106"/>
    <mergeCell ref="C105:C106"/>
    <mergeCell ref="D105:D106"/>
    <mergeCell ref="E105:E106"/>
    <mergeCell ref="F105:F106"/>
    <mergeCell ref="N105:N106"/>
    <mergeCell ref="G105:G106"/>
    <mergeCell ref="H105:H106"/>
    <mergeCell ref="A116:K116"/>
    <mergeCell ref="A114:G114"/>
    <mergeCell ref="T114:X114"/>
    <mergeCell ref="S105:S106"/>
    <mergeCell ref="I105:I106"/>
    <mergeCell ref="J105:J106"/>
    <mergeCell ref="C90:C91"/>
    <mergeCell ref="C54:C55"/>
    <mergeCell ref="D54:D55"/>
    <mergeCell ref="D90:D91"/>
    <mergeCell ref="E90:E91"/>
    <mergeCell ref="F90:F91"/>
    <mergeCell ref="D61:D62"/>
    <mergeCell ref="E61:E62"/>
    <mergeCell ref="F61:F62"/>
    <mergeCell ref="O5:P5"/>
    <mergeCell ref="O8:O9"/>
    <mergeCell ref="V6:W9"/>
    <mergeCell ref="A6:A9"/>
    <mergeCell ref="B6:B9"/>
    <mergeCell ref="H5:M5"/>
    <mergeCell ref="U6:U9"/>
    <mergeCell ref="T6:T9"/>
    <mergeCell ref="K8:K9"/>
    <mergeCell ref="J8:J9"/>
    <mergeCell ref="I8:I9"/>
    <mergeCell ref="L8:L9"/>
    <mergeCell ref="C6:G7"/>
    <mergeCell ref="G8:G9"/>
    <mergeCell ref="N8:N9"/>
    <mergeCell ref="H6:N7"/>
    <mergeCell ref="O6:S7"/>
    <mergeCell ref="S8:S9"/>
    <mergeCell ref="V5:W5"/>
    <mergeCell ref="M135:M137"/>
    <mergeCell ref="A144:A145"/>
    <mergeCell ref="Q8:Q9"/>
    <mergeCell ref="H8:H9"/>
    <mergeCell ref="R8:R9"/>
    <mergeCell ref="P8:P9"/>
    <mergeCell ref="L135:L137"/>
    <mergeCell ref="K129:L131"/>
    <mergeCell ref="M129:M132"/>
    <mergeCell ref="B131:C131"/>
    <mergeCell ref="D131:E131"/>
    <mergeCell ref="A135:A137"/>
    <mergeCell ref="B135:B137"/>
    <mergeCell ref="C135:C137"/>
    <mergeCell ref="D135:D137"/>
    <mergeCell ref="E135:E137"/>
    <mergeCell ref="I135:I137"/>
    <mergeCell ref="J135:J137"/>
    <mergeCell ref="A105:A106"/>
    <mergeCell ref="B105:B106"/>
    <mergeCell ref="C34:C35"/>
    <mergeCell ref="D34:D35"/>
    <mergeCell ref="F47:F48"/>
    <mergeCell ref="O105:O106"/>
    <mergeCell ref="A189:A190"/>
    <mergeCell ref="M189:M190"/>
    <mergeCell ref="A196:A197"/>
    <mergeCell ref="M196:M197"/>
    <mergeCell ref="A206:A207"/>
    <mergeCell ref="M206:M207"/>
    <mergeCell ref="A170:A171"/>
    <mergeCell ref="M170:M171"/>
    <mergeCell ref="A177:A178"/>
    <mergeCell ref="M177:M178"/>
    <mergeCell ref="A184:A185"/>
    <mergeCell ref="M184:M185"/>
    <mergeCell ref="A213:A214"/>
    <mergeCell ref="M213:M214"/>
    <mergeCell ref="A163:A164"/>
    <mergeCell ref="M163:M164"/>
    <mergeCell ref="F135:F137"/>
    <mergeCell ref="H135:H137"/>
    <mergeCell ref="A228:A229"/>
    <mergeCell ref="M228:M229"/>
    <mergeCell ref="F8:F9"/>
    <mergeCell ref="E8:E9"/>
    <mergeCell ref="D8:D9"/>
    <mergeCell ref="C8:C9"/>
    <mergeCell ref="M8:M9"/>
    <mergeCell ref="M144:M145"/>
    <mergeCell ref="A157:A158"/>
    <mergeCell ref="M157:M158"/>
    <mergeCell ref="K135:K137"/>
    <mergeCell ref="A125:F127"/>
    <mergeCell ref="H125:M127"/>
    <mergeCell ref="F128:M128"/>
    <mergeCell ref="A129:A132"/>
    <mergeCell ref="B129:E130"/>
    <mergeCell ref="F129:H131"/>
    <mergeCell ref="I129:J131"/>
    <mergeCell ref="A90:A91"/>
    <mergeCell ref="B90:B91"/>
    <mergeCell ref="O83:O84"/>
    <mergeCell ref="A83:A84"/>
    <mergeCell ref="B83:B84"/>
    <mergeCell ref="C83:C84"/>
    <mergeCell ref="D83:D84"/>
    <mergeCell ref="E83:E84"/>
    <mergeCell ref="F83:F84"/>
    <mergeCell ref="H90:H91"/>
    <mergeCell ref="N83:N84"/>
    <mergeCell ref="G90:G91"/>
    <mergeCell ref="J90:J91"/>
    <mergeCell ref="K90:K91"/>
    <mergeCell ref="L90:L91"/>
    <mergeCell ref="M90:M91"/>
    <mergeCell ref="O90:O91"/>
    <mergeCell ref="G83:G84"/>
    <mergeCell ref="H83:H84"/>
    <mergeCell ref="I83:I84"/>
    <mergeCell ref="J83:J84"/>
    <mergeCell ref="K83:K84"/>
    <mergeCell ref="L83:L84"/>
    <mergeCell ref="M83:M84"/>
    <mergeCell ref="K105:K106"/>
    <mergeCell ref="L105:L106"/>
    <mergeCell ref="M105:M106"/>
    <mergeCell ref="I90:I91"/>
    <mergeCell ref="Q66:Q67"/>
    <mergeCell ref="R66:R67"/>
    <mergeCell ref="R73:R74"/>
    <mergeCell ref="T73:T74"/>
    <mergeCell ref="U73:U74"/>
    <mergeCell ref="P66:P67"/>
    <mergeCell ref="N66:N67"/>
    <mergeCell ref="N73:N74"/>
    <mergeCell ref="N90:N91"/>
    <mergeCell ref="O73:O74"/>
    <mergeCell ref="P90:P91"/>
    <mergeCell ref="P83:P84"/>
    <mergeCell ref="V73:W74"/>
    <mergeCell ref="P73:P74"/>
    <mergeCell ref="Q73:Q74"/>
    <mergeCell ref="S66:S67"/>
    <mergeCell ref="S73:S74"/>
    <mergeCell ref="A73:A74"/>
    <mergeCell ref="B73:B74"/>
    <mergeCell ref="C73:C74"/>
    <mergeCell ref="D73:D74"/>
    <mergeCell ref="E73:E74"/>
    <mergeCell ref="H73:H74"/>
    <mergeCell ref="F73:F74"/>
    <mergeCell ref="I73:I74"/>
    <mergeCell ref="J73:J74"/>
    <mergeCell ref="C66:C67"/>
    <mergeCell ref="D66:D67"/>
    <mergeCell ref="E66:E67"/>
    <mergeCell ref="F66:F67"/>
    <mergeCell ref="T61:T62"/>
    <mergeCell ref="U61:U62"/>
    <mergeCell ref="O66:O67"/>
    <mergeCell ref="A66:A67"/>
    <mergeCell ref="B66:B67"/>
    <mergeCell ref="V61:W62"/>
    <mergeCell ref="M61:M62"/>
    <mergeCell ref="O61:O62"/>
    <mergeCell ref="P61:P62"/>
    <mergeCell ref="Q61:Q62"/>
    <mergeCell ref="K61:K62"/>
    <mergeCell ref="L61:L62"/>
    <mergeCell ref="H66:H67"/>
    <mergeCell ref="I66:I67"/>
    <mergeCell ref="J66:J67"/>
    <mergeCell ref="K66:K67"/>
    <mergeCell ref="L66:L67"/>
    <mergeCell ref="M66:M67"/>
    <mergeCell ref="T66:T67"/>
    <mergeCell ref="U66:U67"/>
    <mergeCell ref="V66:W67"/>
    <mergeCell ref="A61:A62"/>
    <mergeCell ref="B61:B62"/>
    <mergeCell ref="C61:C62"/>
    <mergeCell ref="A54:A55"/>
    <mergeCell ref="B54:B55"/>
    <mergeCell ref="V47:W48"/>
    <mergeCell ref="M47:M48"/>
    <mergeCell ref="O47:O48"/>
    <mergeCell ref="P47:P48"/>
    <mergeCell ref="Q47:Q48"/>
    <mergeCell ref="H54:H55"/>
    <mergeCell ref="I54:I55"/>
    <mergeCell ref="J54:J55"/>
    <mergeCell ref="K54:K55"/>
    <mergeCell ref="L54:L55"/>
    <mergeCell ref="M54:M55"/>
    <mergeCell ref="T54:T55"/>
    <mergeCell ref="U54:U55"/>
    <mergeCell ref="P54:P55"/>
    <mergeCell ref="V54:W55"/>
    <mergeCell ref="Q54:Q55"/>
    <mergeCell ref="R54:R55"/>
    <mergeCell ref="E54:E55"/>
    <mergeCell ref="F54:F55"/>
    <mergeCell ref="G54:G55"/>
    <mergeCell ref="T40:T41"/>
    <mergeCell ref="U40:U41"/>
    <mergeCell ref="V40:W41"/>
    <mergeCell ref="Q40:Q41"/>
    <mergeCell ref="R40:R41"/>
    <mergeCell ref="R47:R48"/>
    <mergeCell ref="T47:T48"/>
    <mergeCell ref="U47:U48"/>
    <mergeCell ref="H47:H48"/>
    <mergeCell ref="I47:I48"/>
    <mergeCell ref="J47:J48"/>
    <mergeCell ref="K47:K48"/>
    <mergeCell ref="L47:L48"/>
    <mergeCell ref="P40:P41"/>
    <mergeCell ref="H40:H41"/>
    <mergeCell ref="I40:I41"/>
    <mergeCell ref="J40:J41"/>
    <mergeCell ref="K40:K41"/>
    <mergeCell ref="L40:L41"/>
    <mergeCell ref="M40:M41"/>
    <mergeCell ref="L12:L13"/>
    <mergeCell ref="P12:P13"/>
    <mergeCell ref="A47:A48"/>
    <mergeCell ref="B47:B48"/>
    <mergeCell ref="C47:C48"/>
    <mergeCell ref="D47:D48"/>
    <mergeCell ref="E47:E48"/>
    <mergeCell ref="O40:O41"/>
    <mergeCell ref="A40:A41"/>
    <mergeCell ref="B40:B41"/>
    <mergeCell ref="A34:A35"/>
    <mergeCell ref="B34:B35"/>
    <mergeCell ref="E34:E35"/>
    <mergeCell ref="F34:F35"/>
    <mergeCell ref="C40:C41"/>
    <mergeCell ref="D40:D41"/>
    <mergeCell ref="E40:E41"/>
    <mergeCell ref="F40:F41"/>
    <mergeCell ref="G34:G35"/>
    <mergeCell ref="G40:G41"/>
    <mergeCell ref="G47:G48"/>
    <mergeCell ref="H34:H35"/>
    <mergeCell ref="N12:N13"/>
    <mergeCell ref="N20:N21"/>
    <mergeCell ref="L20:L21"/>
    <mergeCell ref="G20:G21"/>
    <mergeCell ref="M20:M21"/>
    <mergeCell ref="G12:G13"/>
    <mergeCell ref="U20:U21"/>
    <mergeCell ref="V20:W21"/>
    <mergeCell ref="Q20:Q21"/>
    <mergeCell ref="R20:R21"/>
    <mergeCell ref="R34:R35"/>
    <mergeCell ref="T34:T35"/>
    <mergeCell ref="U34:U35"/>
    <mergeCell ref="V34:W35"/>
    <mergeCell ref="I34:I35"/>
    <mergeCell ref="J34:J35"/>
    <mergeCell ref="K34:K35"/>
    <mergeCell ref="L34:L35"/>
    <mergeCell ref="T20:T21"/>
    <mergeCell ref="M34:M35"/>
    <mergeCell ref="O34:O35"/>
    <mergeCell ref="P20:P21"/>
    <mergeCell ref="I20:I21"/>
    <mergeCell ref="J20:J21"/>
    <mergeCell ref="J12:J13"/>
    <mergeCell ref="K12:K13"/>
    <mergeCell ref="T10:T11"/>
    <mergeCell ref="U10:U11"/>
    <mergeCell ref="V10:W11"/>
    <mergeCell ref="Q10:Q11"/>
    <mergeCell ref="R10:R11"/>
    <mergeCell ref="R12:R13"/>
    <mergeCell ref="T12:T13"/>
    <mergeCell ref="U12:U13"/>
    <mergeCell ref="V12:W13"/>
    <mergeCell ref="S10:S11"/>
    <mergeCell ref="S12:S13"/>
    <mergeCell ref="Q12:Q13"/>
    <mergeCell ref="P10:P11"/>
    <mergeCell ref="A10:A11"/>
    <mergeCell ref="B10:B11"/>
    <mergeCell ref="C10:C11"/>
    <mergeCell ref="D10:D11"/>
    <mergeCell ref="E10:E11"/>
    <mergeCell ref="F10:F11"/>
    <mergeCell ref="H10:H11"/>
    <mergeCell ref="I10:I11"/>
    <mergeCell ref="J10:J11"/>
    <mergeCell ref="K10:K11"/>
    <mergeCell ref="L10:L11"/>
    <mergeCell ref="M10:M11"/>
    <mergeCell ref="G10:G11"/>
    <mergeCell ref="N10:N11"/>
    <mergeCell ref="A3:H3"/>
    <mergeCell ref="A2:H2"/>
    <mergeCell ref="I2:O2"/>
    <mergeCell ref="I3:O3"/>
    <mergeCell ref="O10:O11"/>
    <mergeCell ref="O20:O21"/>
    <mergeCell ref="A20:A21"/>
    <mergeCell ref="B20:B21"/>
    <mergeCell ref="C20:C21"/>
    <mergeCell ref="D20:D21"/>
    <mergeCell ref="E20:E21"/>
    <mergeCell ref="F20:F21"/>
    <mergeCell ref="M12:M13"/>
    <mergeCell ref="O12:O13"/>
    <mergeCell ref="F12:F13"/>
    <mergeCell ref="H12:H13"/>
    <mergeCell ref="I12:I13"/>
    <mergeCell ref="A12:A13"/>
    <mergeCell ref="B12:B13"/>
    <mergeCell ref="C12:C13"/>
    <mergeCell ref="D12:D13"/>
    <mergeCell ref="E12:E13"/>
    <mergeCell ref="H20:H21"/>
    <mergeCell ref="K20:K21"/>
  </mergeCells>
  <pageMargins left="0.7" right="0.7" top="0.75" bottom="0.75" header="0.3" footer="0.3"/>
  <pageSetup paperSize="9" orientation="portrait" horizontalDpi="200" verticalDpi="200" r:id="rId1"/>
  <ignoredErrors>
    <ignoredError sqref="B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7" sqref="B17"/>
    </sheetView>
  </sheetViews>
  <sheetFormatPr defaultRowHeight="15.0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s.spyroulis</cp:lastModifiedBy>
  <cp:lastPrinted>2015-09-01T09:33:09Z</cp:lastPrinted>
  <dcterms:created xsi:type="dcterms:W3CDTF">2015-05-11T06:29:34Z</dcterms:created>
  <dcterms:modified xsi:type="dcterms:W3CDTF">2018-10-18T09:44:15Z</dcterms:modified>
</cp:coreProperties>
</file>