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8. 2018 ΑΝΑΛΥΤΙΚΟΙ ΠΙΝΑΚΕΣ\"/>
    </mc:Choice>
  </mc:AlternateContent>
  <xr:revisionPtr revIDLastSave="0" documentId="8_{6E79C6E0-3AE3-48CD-9BEB-EF981C112AC7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5" i="1" l="1"/>
  <c r="R105" i="1"/>
  <c r="S105" i="1"/>
  <c r="T105" i="1"/>
  <c r="U105" i="1"/>
  <c r="V105" i="1"/>
  <c r="Q90" i="1"/>
  <c r="R90" i="1"/>
  <c r="S90" i="1"/>
  <c r="T90" i="1"/>
  <c r="U90" i="1"/>
  <c r="V90" i="1"/>
  <c r="Q83" i="1"/>
  <c r="R83" i="1"/>
  <c r="S83" i="1"/>
  <c r="T83" i="1"/>
  <c r="U83" i="1"/>
  <c r="V83" i="1"/>
  <c r="Q73" i="1"/>
  <c r="R73" i="1"/>
  <c r="S73" i="1"/>
  <c r="T73" i="1"/>
  <c r="U73" i="1"/>
  <c r="V73" i="1"/>
  <c r="Q66" i="1"/>
  <c r="R66" i="1"/>
  <c r="S66" i="1"/>
  <c r="T66" i="1"/>
  <c r="U66" i="1"/>
  <c r="V66" i="1"/>
  <c r="Q61" i="1"/>
  <c r="R61" i="1"/>
  <c r="S61" i="1"/>
  <c r="T61" i="1"/>
  <c r="U61" i="1"/>
  <c r="V61" i="1"/>
  <c r="Q54" i="1"/>
  <c r="R54" i="1"/>
  <c r="S54" i="1"/>
  <c r="T54" i="1"/>
  <c r="U54" i="1"/>
  <c r="V54" i="1"/>
  <c r="Q47" i="1"/>
  <c r="R47" i="1"/>
  <c r="S47" i="1"/>
  <c r="T47" i="1"/>
  <c r="U47" i="1"/>
  <c r="V47" i="1"/>
  <c r="Q40" i="1"/>
  <c r="R40" i="1"/>
  <c r="S40" i="1"/>
  <c r="T40" i="1"/>
  <c r="U40" i="1"/>
  <c r="V40" i="1"/>
  <c r="Q34" i="1"/>
  <c r="R34" i="1"/>
  <c r="S34" i="1"/>
  <c r="T34" i="1"/>
  <c r="U34" i="1"/>
  <c r="V34" i="1"/>
  <c r="Q29" i="1"/>
  <c r="R29" i="1"/>
  <c r="S29" i="1"/>
  <c r="T29" i="1"/>
  <c r="U29" i="1"/>
  <c r="V29" i="1"/>
  <c r="Q20" i="1"/>
  <c r="R20" i="1"/>
  <c r="S20" i="1"/>
  <c r="T20" i="1"/>
  <c r="U20" i="1"/>
  <c r="V20" i="1"/>
  <c r="Q12" i="1"/>
  <c r="R12" i="1"/>
  <c r="S12" i="1"/>
  <c r="S10" i="1" s="1"/>
  <c r="T12" i="1"/>
  <c r="U12" i="1"/>
  <c r="V12" i="1"/>
  <c r="Q10" i="1"/>
  <c r="D12" i="1"/>
  <c r="U10" i="1" l="1"/>
  <c r="R10" i="1"/>
  <c r="V10" i="1"/>
  <c r="T10" i="1"/>
  <c r="H12" i="1"/>
  <c r="I12" i="1"/>
  <c r="J12" i="1"/>
  <c r="K12" i="1"/>
  <c r="G12" i="1"/>
  <c r="F12" i="1"/>
  <c r="E12" i="1"/>
  <c r="B12" i="1"/>
  <c r="M12" i="1"/>
  <c r="L12" i="1"/>
  <c r="F29" i="1"/>
  <c r="E29" i="1"/>
  <c r="N34" i="1"/>
  <c r="G29" i="1"/>
  <c r="C29" i="1"/>
  <c r="D29" i="1"/>
  <c r="H29" i="1"/>
  <c r="I29" i="1"/>
  <c r="J29" i="1"/>
  <c r="K29" i="1"/>
  <c r="L29" i="1"/>
  <c r="M29" i="1"/>
  <c r="N29" i="1"/>
  <c r="O29" i="1"/>
  <c r="P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2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20" i="1"/>
  <c r="Z54" i="1"/>
  <c r="X54" i="1"/>
  <c r="Y54" i="1"/>
  <c r="X40" i="1"/>
  <c r="K105" i="1"/>
  <c r="L105" i="1"/>
  <c r="M105" i="1"/>
  <c r="L90" i="1"/>
  <c r="M90" i="1"/>
  <c r="K90" i="1"/>
  <c r="L83" i="1"/>
  <c r="M83" i="1"/>
  <c r="K83" i="1"/>
  <c r="L73" i="1"/>
  <c r="M73" i="1"/>
  <c r="K73" i="1"/>
  <c r="L66" i="1"/>
  <c r="M66" i="1"/>
  <c r="K66" i="1"/>
  <c r="L61" i="1"/>
  <c r="M61" i="1"/>
  <c r="K61" i="1"/>
  <c r="L54" i="1"/>
  <c r="M54" i="1"/>
  <c r="K54" i="1"/>
  <c r="L47" i="1"/>
  <c r="M47" i="1"/>
  <c r="K47" i="1"/>
  <c r="L40" i="1"/>
  <c r="M40" i="1"/>
  <c r="K40" i="1"/>
  <c r="L34" i="1"/>
  <c r="M34" i="1"/>
  <c r="K34" i="1"/>
  <c r="H105" i="1"/>
  <c r="I105" i="1"/>
  <c r="J105" i="1"/>
  <c r="H90" i="1"/>
  <c r="I90" i="1"/>
  <c r="J90" i="1"/>
  <c r="H83" i="1"/>
  <c r="I83" i="1"/>
  <c r="J83" i="1"/>
  <c r="H73" i="1"/>
  <c r="I73" i="1"/>
  <c r="J73" i="1"/>
  <c r="H66" i="1"/>
  <c r="I66" i="1"/>
  <c r="J66" i="1"/>
  <c r="H61" i="1"/>
  <c r="I61" i="1"/>
  <c r="J61" i="1"/>
  <c r="H54" i="1"/>
  <c r="I54" i="1"/>
  <c r="J54" i="1"/>
  <c r="H47" i="1"/>
  <c r="I47" i="1"/>
  <c r="J47" i="1"/>
  <c r="H40" i="1"/>
  <c r="I40" i="1"/>
  <c r="J40" i="1"/>
  <c r="H34" i="1"/>
  <c r="I34" i="1"/>
  <c r="J34" i="1"/>
  <c r="E105" i="1"/>
  <c r="F105" i="1"/>
  <c r="G105" i="1"/>
  <c r="E83" i="1"/>
  <c r="F83" i="1"/>
  <c r="G83" i="1"/>
  <c r="E90" i="1"/>
  <c r="F90" i="1"/>
  <c r="G90" i="1"/>
  <c r="E73" i="1"/>
  <c r="F73" i="1"/>
  <c r="G73" i="1"/>
  <c r="E66" i="1"/>
  <c r="F66" i="1"/>
  <c r="G66" i="1"/>
  <c r="E61" i="1"/>
  <c r="F61" i="1"/>
  <c r="G61" i="1"/>
  <c r="E54" i="1"/>
  <c r="F54" i="1"/>
  <c r="G54" i="1"/>
  <c r="E47" i="1"/>
  <c r="F47" i="1"/>
  <c r="G47" i="1"/>
  <c r="G34" i="1"/>
  <c r="E40" i="1"/>
  <c r="F40" i="1"/>
  <c r="G40" i="1"/>
  <c r="E34" i="1"/>
  <c r="F34" i="1"/>
  <c r="C105" i="1"/>
  <c r="D105" i="1"/>
  <c r="C90" i="1"/>
  <c r="D90" i="1"/>
  <c r="C83" i="1"/>
  <c r="D83" i="1"/>
  <c r="C73" i="1"/>
  <c r="D73" i="1"/>
  <c r="C66" i="1"/>
  <c r="D66" i="1"/>
  <c r="C61" i="1"/>
  <c r="D61" i="1"/>
  <c r="C54" i="1"/>
  <c r="D54" i="1"/>
  <c r="C47" i="1"/>
  <c r="D47" i="1"/>
  <c r="C40" i="1"/>
  <c r="D40" i="1"/>
  <c r="C34" i="1"/>
  <c r="D34" i="1"/>
  <c r="C12" i="1"/>
  <c r="B34" i="1"/>
  <c r="B40" i="1"/>
  <c r="B47" i="1"/>
  <c r="B54" i="1"/>
  <c r="B61" i="1"/>
  <c r="B66" i="1"/>
  <c r="B73" i="1"/>
  <c r="B83" i="1"/>
  <c r="B90" i="1"/>
  <c r="B105" i="1"/>
  <c r="BA105" i="1"/>
  <c r="AZ105" i="1"/>
  <c r="AY105" i="1"/>
  <c r="AX105" i="1"/>
  <c r="AW105" i="1"/>
  <c r="AV105" i="1"/>
  <c r="AU105" i="1"/>
  <c r="AT105" i="1"/>
  <c r="AS105" i="1"/>
  <c r="AR105" i="1"/>
  <c r="BA90" i="1"/>
  <c r="AZ90" i="1"/>
  <c r="AY90" i="1"/>
  <c r="AX90" i="1"/>
  <c r="AW90" i="1"/>
  <c r="AV90" i="1"/>
  <c r="AU90" i="1"/>
  <c r="AT90" i="1"/>
  <c r="AS90" i="1"/>
  <c r="AR90" i="1"/>
  <c r="BA83" i="1"/>
  <c r="AZ83" i="1"/>
  <c r="AY83" i="1"/>
  <c r="AX83" i="1"/>
  <c r="AW83" i="1"/>
  <c r="AV83" i="1"/>
  <c r="AU83" i="1"/>
  <c r="AT83" i="1"/>
  <c r="AS83" i="1"/>
  <c r="AR83" i="1"/>
  <c r="BA73" i="1"/>
  <c r="AZ73" i="1"/>
  <c r="AY73" i="1"/>
  <c r="AX73" i="1"/>
  <c r="AW73" i="1"/>
  <c r="AV73" i="1"/>
  <c r="AU73" i="1"/>
  <c r="AT73" i="1"/>
  <c r="AS73" i="1"/>
  <c r="AR73" i="1"/>
  <c r="BA66" i="1"/>
  <c r="AZ66" i="1"/>
  <c r="AY66" i="1"/>
  <c r="AX66" i="1"/>
  <c r="AW66" i="1"/>
  <c r="AV66" i="1"/>
  <c r="AU66" i="1"/>
  <c r="AT66" i="1"/>
  <c r="AS66" i="1"/>
  <c r="AR66" i="1"/>
  <c r="BA61" i="1"/>
  <c r="AZ61" i="1"/>
  <c r="AY61" i="1"/>
  <c r="AX61" i="1"/>
  <c r="AW61" i="1"/>
  <c r="AV61" i="1"/>
  <c r="AU61" i="1"/>
  <c r="AT61" i="1"/>
  <c r="AS61" i="1"/>
  <c r="AR61" i="1"/>
  <c r="BA54" i="1"/>
  <c r="AZ54" i="1"/>
  <c r="AY54" i="1"/>
  <c r="AX54" i="1"/>
  <c r="AW54" i="1"/>
  <c r="AV54" i="1"/>
  <c r="AU54" i="1"/>
  <c r="AT54" i="1"/>
  <c r="AS54" i="1"/>
  <c r="AR54" i="1"/>
  <c r="BA47" i="1"/>
  <c r="AZ47" i="1"/>
  <c r="AY47" i="1"/>
  <c r="AX47" i="1"/>
  <c r="AW47" i="1"/>
  <c r="AV47" i="1"/>
  <c r="AU47" i="1"/>
  <c r="AT47" i="1"/>
  <c r="AS47" i="1"/>
  <c r="AR47" i="1"/>
  <c r="BA40" i="1"/>
  <c r="AZ40" i="1"/>
  <c r="AY40" i="1"/>
  <c r="AX40" i="1"/>
  <c r="AW40" i="1"/>
  <c r="AV40" i="1"/>
  <c r="AU40" i="1"/>
  <c r="AT40" i="1"/>
  <c r="AS40" i="1"/>
  <c r="AR40" i="1"/>
  <c r="BA34" i="1"/>
  <c r="AZ34" i="1"/>
  <c r="AY34" i="1"/>
  <c r="AX34" i="1"/>
  <c r="AW34" i="1"/>
  <c r="AV34" i="1"/>
  <c r="AU34" i="1"/>
  <c r="AT34" i="1"/>
  <c r="AS34" i="1"/>
  <c r="AR34" i="1"/>
  <c r="BA12" i="1"/>
  <c r="AZ12" i="1"/>
  <c r="AY12" i="1"/>
  <c r="AX12" i="1"/>
  <c r="AW12" i="1"/>
  <c r="AV12" i="1"/>
  <c r="AU12" i="1"/>
  <c r="AT12" i="1"/>
  <c r="AS12" i="1"/>
  <c r="AR12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05" i="1"/>
  <c r="AD105" i="1"/>
  <c r="AC105" i="1"/>
  <c r="AB105" i="1"/>
  <c r="AA105" i="1"/>
  <c r="Z105" i="1"/>
  <c r="Y105" i="1"/>
  <c r="X105" i="1"/>
  <c r="W105" i="1"/>
  <c r="P105" i="1"/>
  <c r="O105" i="1"/>
  <c r="N105" i="1"/>
  <c r="AE90" i="1"/>
  <c r="AD90" i="1"/>
  <c r="AC90" i="1"/>
  <c r="AB90" i="1"/>
  <c r="AA90" i="1"/>
  <c r="Z90" i="1"/>
  <c r="Y90" i="1"/>
  <c r="X90" i="1"/>
  <c r="W90" i="1"/>
  <c r="P90" i="1"/>
  <c r="O90" i="1"/>
  <c r="N90" i="1"/>
  <c r="AE83" i="1"/>
  <c r="AD83" i="1"/>
  <c r="AC83" i="1"/>
  <c r="AB83" i="1"/>
  <c r="AA83" i="1"/>
  <c r="Z83" i="1"/>
  <c r="Y83" i="1"/>
  <c r="X83" i="1"/>
  <c r="W83" i="1"/>
  <c r="P83" i="1"/>
  <c r="O83" i="1"/>
  <c r="N83" i="1"/>
  <c r="AE73" i="1"/>
  <c r="AD73" i="1"/>
  <c r="AC73" i="1"/>
  <c r="AB73" i="1"/>
  <c r="AA73" i="1"/>
  <c r="Z73" i="1"/>
  <c r="Y73" i="1"/>
  <c r="X73" i="1"/>
  <c r="W73" i="1"/>
  <c r="P73" i="1"/>
  <c r="O73" i="1"/>
  <c r="N73" i="1"/>
  <c r="AE66" i="1"/>
  <c r="AD66" i="1"/>
  <c r="AC66" i="1"/>
  <c r="AB66" i="1"/>
  <c r="AA66" i="1"/>
  <c r="Z66" i="1"/>
  <c r="Y66" i="1"/>
  <c r="X66" i="1"/>
  <c r="W66" i="1"/>
  <c r="P66" i="1"/>
  <c r="O66" i="1"/>
  <c r="N66" i="1"/>
  <c r="AE61" i="1"/>
  <c r="AD61" i="1"/>
  <c r="AC61" i="1"/>
  <c r="AB61" i="1"/>
  <c r="AA61" i="1"/>
  <c r="Z61" i="1"/>
  <c r="Y61" i="1"/>
  <c r="X61" i="1"/>
  <c r="W61" i="1"/>
  <c r="P61" i="1"/>
  <c r="O61" i="1"/>
  <c r="N61" i="1"/>
  <c r="AE54" i="1"/>
  <c r="AD54" i="1"/>
  <c r="AC54" i="1"/>
  <c r="AB54" i="1"/>
  <c r="AA54" i="1"/>
  <c r="W54" i="1"/>
  <c r="P54" i="1"/>
  <c r="O54" i="1"/>
  <c r="N54" i="1"/>
  <c r="AE47" i="1"/>
  <c r="AD47" i="1"/>
  <c r="AC47" i="1"/>
  <c r="AB47" i="1"/>
  <c r="AA47" i="1"/>
  <c r="Z47" i="1"/>
  <c r="Y47" i="1"/>
  <c r="X47" i="1"/>
  <c r="W47" i="1"/>
  <c r="P47" i="1"/>
  <c r="O47" i="1"/>
  <c r="N47" i="1"/>
  <c r="AE40" i="1"/>
  <c r="AD40" i="1"/>
  <c r="AC40" i="1"/>
  <c r="AB40" i="1"/>
  <c r="AA40" i="1"/>
  <c r="Z40" i="1"/>
  <c r="Y40" i="1"/>
  <c r="W40" i="1"/>
  <c r="P40" i="1"/>
  <c r="O40" i="1"/>
  <c r="N40" i="1"/>
  <c r="AE34" i="1"/>
  <c r="AD34" i="1"/>
  <c r="AC34" i="1"/>
  <c r="AB34" i="1"/>
  <c r="AA34" i="1"/>
  <c r="Z34" i="1"/>
  <c r="Y34" i="1"/>
  <c r="X34" i="1"/>
  <c r="W34" i="1"/>
  <c r="P34" i="1"/>
  <c r="O34" i="1"/>
  <c r="AE12" i="1"/>
  <c r="AD12" i="1"/>
  <c r="AC12" i="1"/>
  <c r="AB12" i="1"/>
  <c r="AA12" i="1"/>
  <c r="Z12" i="1"/>
  <c r="Y12" i="1"/>
  <c r="X12" i="1"/>
  <c r="W12" i="1"/>
  <c r="P12" i="1"/>
  <c r="O12" i="1"/>
  <c r="N12" i="1"/>
  <c r="A110" i="1"/>
  <c r="A109" i="1"/>
  <c r="A108" i="1"/>
  <c r="A107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89" i="1"/>
  <c r="A88" i="1"/>
  <c r="A87" i="1"/>
  <c r="A86" i="1"/>
  <c r="A85" i="1"/>
  <c r="A72" i="1"/>
  <c r="A71" i="1"/>
  <c r="A70" i="1"/>
  <c r="A69" i="1"/>
  <c r="A68" i="1"/>
  <c r="A65" i="1"/>
  <c r="A64" i="1"/>
  <c r="A63" i="1"/>
  <c r="A60" i="1"/>
  <c r="A59" i="1"/>
  <c r="A58" i="1"/>
  <c r="A57" i="1"/>
  <c r="A56" i="1"/>
  <c r="A53" i="1"/>
  <c r="A52" i="1"/>
  <c r="A51" i="1"/>
  <c r="A50" i="1"/>
  <c r="A49" i="1"/>
  <c r="A46" i="1"/>
  <c r="A45" i="1"/>
  <c r="A44" i="1"/>
  <c r="A43" i="1"/>
  <c r="A42" i="1"/>
  <c r="A39" i="1"/>
  <c r="A38" i="1"/>
  <c r="A37" i="1"/>
  <c r="A36" i="1"/>
  <c r="A33" i="1"/>
  <c r="A32" i="1"/>
  <c r="A31" i="1"/>
  <c r="A30" i="1"/>
  <c r="A28" i="1"/>
  <c r="A27" i="1"/>
  <c r="A26" i="1"/>
  <c r="A25" i="1"/>
  <c r="A24" i="1"/>
  <c r="A23" i="1"/>
  <c r="A22" i="1"/>
  <c r="A19" i="1"/>
  <c r="A18" i="1"/>
  <c r="A17" i="1"/>
  <c r="A16" i="1"/>
  <c r="A15" i="1"/>
  <c r="A14" i="1"/>
  <c r="AF10" i="1" l="1"/>
  <c r="AH10" i="1"/>
  <c r="AJ10" i="1"/>
  <c r="AL10" i="1"/>
  <c r="AP10" i="1"/>
  <c r="AT10" i="1"/>
  <c r="AV10" i="1"/>
  <c r="AX10" i="1"/>
  <c r="AZ10" i="1"/>
  <c r="D10" i="1"/>
  <c r="J10" i="1"/>
  <c r="H10" i="1"/>
  <c r="M10" i="1"/>
  <c r="I10" i="1"/>
  <c r="AR10" i="1"/>
  <c r="AN10" i="1"/>
  <c r="AG10" i="1"/>
  <c r="AI10" i="1"/>
  <c r="AK10" i="1"/>
  <c r="AM10" i="1"/>
  <c r="AO10" i="1"/>
  <c r="AQ10" i="1"/>
  <c r="AS10" i="1"/>
  <c r="AU10" i="1"/>
  <c r="AW10" i="1"/>
  <c r="AY10" i="1"/>
  <c r="BA10" i="1"/>
  <c r="C10" i="1"/>
  <c r="N10" i="1"/>
  <c r="P10" i="1"/>
  <c r="X10" i="1"/>
  <c r="Z10" i="1"/>
  <c r="AB10" i="1"/>
  <c r="AD10" i="1"/>
  <c r="E10" i="1"/>
  <c r="O10" i="1"/>
  <c r="F10" i="1"/>
  <c r="W10" i="1"/>
  <c r="Y10" i="1"/>
  <c r="AA10" i="1"/>
  <c r="AC10" i="1"/>
  <c r="AE10" i="1"/>
  <c r="G10" i="1"/>
  <c r="L10" i="1"/>
  <c r="K10" i="1"/>
  <c r="B10" i="1"/>
</calcChain>
</file>

<file path=xl/sharedStrings.xml><?xml version="1.0" encoding="utf-8"?>
<sst xmlns="http://schemas.openxmlformats.org/spreadsheetml/2006/main" count="1003" uniqueCount="142">
  <si>
    <t xml:space="preserve">Περιφέρειες και Περιφερειακές Ενότητες      </t>
  </si>
  <si>
    <t>Regions and Regional Unities (NUTS 2)</t>
  </si>
  <si>
    <t>Σύνολο Ελλάδας</t>
  </si>
  <si>
    <t>Greece Total</t>
  </si>
  <si>
    <t>Περιφέρεια Ανατολικής Μακεδονίας και Θράκης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</si>
  <si>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</si>
  <si>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</si>
  <si>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</si>
  <si>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</si>
  <si>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</si>
  <si>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</si>
  <si>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</si>
  <si>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Περιφέρεια Κεντρικής Μακεδονίας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</si>
  <si>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</si>
  <si>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</si>
  <si>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</si>
  <si>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</si>
  <si>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</si>
  <si>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</si>
  <si>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</si>
  <si>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</si>
  <si>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</si>
  <si>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</si>
  <si>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</si>
  <si>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</si>
  <si>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Περιφέρεια Ηπείρου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</si>
  <si>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</si>
  <si>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</si>
  <si>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</si>
  <si>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</si>
  <si>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</si>
  <si>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Περιφέρεια Θεσσαλίας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</si>
  <si>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</si>
  <si>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</si>
  <si>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</si>
  <si>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</si>
  <si>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</si>
  <si>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</si>
  <si>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Περιφέρεια Στερεάς Ελλάδας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</si>
  <si>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</si>
  <si>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</si>
  <si>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</si>
  <si>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</si>
  <si>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</si>
  <si>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</si>
  <si>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Περιφέρεια Ιονίων Νήσων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</si>
  <si>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</si>
  <si>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</si>
  <si>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</si>
  <si>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</si>
  <si>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</si>
  <si>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</si>
  <si>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Περιφέρεια Δυτικής Ελλάδας</t>
  </si>
  <si>
    <t>Region of Western Greece</t>
  </si>
  <si>
    <t xml:space="preserve">  Achaia</t>
  </si>
  <si>
    <t xml:space="preserve">  Etolia and Akarnania</t>
  </si>
  <si>
    <t xml:space="preserve">  Ilia</t>
  </si>
  <si>
    <t>Περιφέρεια Πελοποννήσου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</si>
  <si>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</si>
  <si>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</si>
  <si>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</si>
  <si>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</si>
  <si>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</si>
  <si>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</si>
  <si>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Περιφέρεια Αττικής</t>
  </si>
  <si>
    <t>Region of Attica</t>
  </si>
  <si>
    <t>Κεντρικού Τομέα Αθηνών</t>
  </si>
  <si>
    <t xml:space="preserve">  Athens Central Section</t>
  </si>
  <si>
    <t>Βορείου Τομέα Αθηνών</t>
  </si>
  <si>
    <t xml:space="preserve">  Athens North Section</t>
  </si>
  <si>
    <t>Δυτικού Τομέα Αθηνών</t>
  </si>
  <si>
    <t xml:space="preserve">  Athens West Section</t>
  </si>
  <si>
    <t>Νοτίου Τομέα Αθηνών</t>
  </si>
  <si>
    <t xml:space="preserve">  Athens South Section</t>
  </si>
  <si>
    <t>Ανατολικής Αττικής</t>
  </si>
  <si>
    <t xml:space="preserve">  Athens East Section</t>
  </si>
  <si>
    <t>Δυτικής Αττικής</t>
  </si>
  <si>
    <t xml:space="preserve">  West Attica</t>
  </si>
  <si>
    <t>Πειραιώς</t>
  </si>
  <si>
    <t xml:space="preserve">  Pireaus</t>
  </si>
  <si>
    <t>Νήσων</t>
  </si>
  <si>
    <t xml:space="preserve">  Attica Islands</t>
  </si>
  <si>
    <t>Περιφέρεια Βορείου Αιγαίου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</si>
  <si>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</si>
  <si>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</si>
  <si>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</si>
  <si>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</si>
  <si>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</si>
  <si>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</si>
  <si>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Περιφέρεια Νοτίου Αιγαίου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</si>
  <si>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</si>
  <si>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</si>
  <si>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</si>
  <si>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</si>
  <si>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</si>
  <si>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</si>
  <si>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</si>
  <si>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</si>
  <si>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</si>
  <si>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</si>
  <si>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</si>
  <si>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</si>
  <si>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</si>
  <si>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</si>
  <si>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Περιφέρεια Κρήτης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</si>
  <si>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</si>
  <si>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</si>
  <si>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</si>
  <si>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</si>
  <si>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</si>
  <si>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3=συνολικός αριθμός δένδρων</t>
  </si>
  <si>
    <t>3=total number of trees</t>
  </si>
  <si>
    <t>4=δένδρα κανονικών δενδρώνων</t>
  </si>
  <si>
    <t>4=trees in compact plantations</t>
  </si>
  <si>
    <t>5α - 5a</t>
  </si>
  <si>
    <t>5β - 5b</t>
  </si>
  <si>
    <t>5=παραγωγή όλων των δένδρων (5α βρώσιμων ελιών, 5β για ελαιοποίηση)</t>
  </si>
  <si>
    <t>5=production of all trees (5a edible olives, 5b for olive oil)</t>
  </si>
  <si>
    <t>Παραγωγή σε τόνους</t>
  </si>
  <si>
    <t>Region of Western Macedonia</t>
  </si>
  <si>
    <t>Περιφέρεια Δυτικής Μακεδονίας</t>
  </si>
  <si>
    <t>Μηλιές
Apple trees</t>
  </si>
  <si>
    <t>Ελιές
Olive trees</t>
  </si>
  <si>
    <t>Πορτοκαλιές
Orange trees</t>
  </si>
  <si>
    <t>Λεμονιές
Lemon trees</t>
  </si>
  <si>
    <t>Μανταρινιές
Mandarin trees</t>
  </si>
  <si>
    <t>Αχλαδιές
Pear trees</t>
  </si>
  <si>
    <t>Ροδακινιές - Νεκταρινιές
Peach - Nectarine trees</t>
  </si>
  <si>
    <t>Βερικοκιές
Apricot trees</t>
  </si>
  <si>
    <t>Κερασιές
Cherry trees</t>
  </si>
  <si>
    <t>Συκιές για νωπά σύκα
Fig trees
(for fresh figs)</t>
  </si>
  <si>
    <t>Συκιές για ξηρά σύκα
Fig trees (for dry figs)</t>
  </si>
  <si>
    <t>Αμυγδαλιές
Almond trees</t>
  </si>
  <si>
    <t>Καρυδιές
Walnut trees</t>
  </si>
  <si>
    <t>Καστανιές
Chestnut trees</t>
  </si>
  <si>
    <t>Λεπτοκαρυές
(Φουντουκιές)
Hazelnut trees</t>
  </si>
  <si>
    <t>―</t>
  </si>
  <si>
    <t>Areas in stremmas (1 stremma = 0.1 ha)</t>
  </si>
  <si>
    <t>Ακτινίδια
Kiwi trees</t>
  </si>
  <si>
    <t>Ροδιές
Pomegranate trees</t>
  </si>
  <si>
    <t>Πίνακας 5β. Αριθμός δένδρων και παραγωγή κυριότερων δενδρωδών καλλιεργειών, κατά Περιφέρεια και Περιφερειακή Ενότητα, 2018</t>
  </si>
  <si>
    <t>Table 5b. Number of trees and tree production for principal tree cultivations, by Region and Regional Unities,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</si>
</sst>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  <font>
      <sz val="8"/>
      <color theme="1"/>
      <name val="Arial"/>
      <family val="2"/>
      <charset val="161"/>
    </font>
    <font>
      <sz val="8"/>
      <color rgb="FF000000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7"/>
      <name val="Arial"/>
      <family val="2"/>
      <charset val="161"/>
    </font>
    <font>
      <sz val="9"/>
      <color theme="1"/>
      <name val="Arial"/>
      <family val="2"/>
      <charset val="161"/>
    </font>
    <font>
      <b/>
      <sz val="9"/>
      <name val="Arial"/>
      <family val="2"/>
      <charset val="161"/>
    </font>
    <font>
      <sz val="10"/>
      <color theme="1"/>
      <name val="Arial"/>
      <family val="2"/>
      <charset val="161"/>
    </font>
    <font>
      <b/>
      <sz val="10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3" fillId="0" borderId="0" xfId="0" applyFont="1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/>
    </xf>
    <xf numFmtId="0" fontId="3" fillId="0" borderId="0" xfId="0" applyFont="1" applyBorder="1"/>
    <xf numFmtId="0" fontId="2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left"/>
    </xf>
    <xf numFmtId="49" fontId="2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/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3" fillId="0" borderId="12" xfId="0" applyFont="1" applyBorder="1" applyAlignment="1">
      <alignment horizontal="left"/>
    </xf>
    <xf numFmtId="3" fontId="6" fillId="2" borderId="7" xfId="0" applyNumberFormat="1" applyFont="1" applyFill="1" applyBorder="1" applyAlignment="1">
      <alignment horizontal="right" vertical="center"/>
    </xf>
    <xf numFmtId="0" fontId="2" fillId="0" borderId="0" xfId="0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5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/>
    </xf>
    <xf numFmtId="3" fontId="6" fillId="2" borderId="26" xfId="0" applyNumberFormat="1" applyFont="1" applyFill="1" applyBorder="1" applyAlignment="1">
      <alignment horizontal="right" vertical="center"/>
    </xf>
    <xf numFmtId="3" fontId="6" fillId="2" borderId="27" xfId="0" applyNumberFormat="1" applyFont="1" applyFill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vertical="center" wrapText="1"/>
    </xf>
    <xf numFmtId="0" fontId="8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3" fillId="0" borderId="7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 vertical="top" wrapText="1"/>
    </xf>
    <xf numFmtId="0" fontId="3" fillId="0" borderId="26" xfId="0" applyFont="1" applyFill="1" applyBorder="1" applyAlignment="1">
      <alignment horizontal="right" vertical="top" wrapText="1"/>
    </xf>
    <xf numFmtId="3" fontId="3" fillId="0" borderId="22" xfId="0" applyNumberFormat="1" applyFont="1" applyFill="1" applyBorder="1" applyAlignment="1">
      <alignment horizontal="right" vertical="top" wrapText="1"/>
    </xf>
    <xf numFmtId="0" fontId="3" fillId="0" borderId="22" xfId="0" applyFont="1" applyFill="1" applyBorder="1" applyAlignment="1">
      <alignment horizontal="right" vertical="top" wrapText="1"/>
    </xf>
    <xf numFmtId="3" fontId="3" fillId="0" borderId="26" xfId="0" applyNumberFormat="1" applyFont="1" applyFill="1" applyBorder="1" applyAlignment="1">
      <alignment horizontal="right" vertical="top" wrapText="1"/>
    </xf>
    <xf numFmtId="3" fontId="3" fillId="0" borderId="28" xfId="0" applyNumberFormat="1" applyFont="1" applyFill="1" applyBorder="1" applyAlignment="1">
      <alignment horizontal="right" vertical="top" wrapText="1"/>
    </xf>
    <xf numFmtId="3" fontId="3" fillId="0" borderId="1" xfId="0" applyNumberFormat="1" applyFont="1" applyFill="1" applyBorder="1" applyAlignment="1">
      <alignment horizontal="right" vertical="top" wrapText="1"/>
    </xf>
    <xf numFmtId="3" fontId="3" fillId="0" borderId="29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29" xfId="0" applyFont="1" applyFill="1" applyBorder="1" applyAlignment="1">
      <alignment horizontal="right" vertical="top" wrapText="1"/>
    </xf>
    <xf numFmtId="3" fontId="3" fillId="0" borderId="30" xfId="0" applyNumberFormat="1" applyFont="1" applyFill="1" applyBorder="1" applyAlignment="1">
      <alignment horizontal="right" vertical="top" wrapText="1"/>
    </xf>
    <xf numFmtId="49" fontId="2" fillId="0" borderId="0" xfId="0" applyNumberFormat="1" applyFont="1" applyFill="1" applyBorder="1" applyAlignment="1" applyProtection="1">
      <alignment horizontal="left" wrapText="1" indent="1"/>
    </xf>
    <xf numFmtId="49" fontId="4" fillId="0" borderId="0" xfId="0" applyNumberFormat="1" applyFont="1" applyBorder="1" applyAlignment="1" applyProtection="1">
      <alignment horizontal="left" vertical="center" wrapText="1" indent="1"/>
      <protection locked="0"/>
    </xf>
    <xf numFmtId="49" fontId="2" fillId="0" borderId="1" xfId="0" applyNumberFormat="1" applyFont="1" applyFill="1" applyBorder="1" applyAlignment="1" applyProtection="1">
      <alignment horizontal="left" wrapText="1" indent="1"/>
    </xf>
    <xf numFmtId="0" fontId="3" fillId="0" borderId="0" xfId="0" applyFont="1" applyBorder="1" applyAlignment="1">
      <alignment horizontal="left" indent="1"/>
    </xf>
    <xf numFmtId="0" fontId="3" fillId="0" borderId="12" xfId="0" applyFont="1" applyBorder="1" applyAlignment="1">
      <alignment horizontal="left" indent="1"/>
    </xf>
    <xf numFmtId="0" fontId="12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2" fillId="0" borderId="0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/>
    <xf numFmtId="0" fontId="13" fillId="0" borderId="1" xfId="0" applyNumberFormat="1" applyFont="1" applyFill="1" applyBorder="1" applyAlignment="1" applyProtection="1"/>
    <xf numFmtId="0" fontId="0" fillId="0" borderId="0" xfId="0" applyFont="1" applyBorder="1"/>
    <xf numFmtId="0" fontId="13" fillId="0" borderId="0" xfId="0" applyNumberFormat="1" applyFont="1" applyFill="1" applyBorder="1" applyAlignment="1" applyProtection="1"/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13" fillId="0" borderId="6" xfId="0" applyNumberFormat="1" applyFont="1" applyFill="1" applyBorder="1" applyAlignment="1" applyProtection="1">
      <alignment horizontal="center" vertical="center" wrapText="1"/>
    </xf>
    <xf numFmtId="49" fontId="13" fillId="0" borderId="0" xfId="0" applyNumberFormat="1" applyFont="1" applyFill="1" applyBorder="1" applyAlignment="1" applyProtection="1">
      <alignment horizontal="left" wrapText="1" indent="1"/>
    </xf>
    <xf numFmtId="0" fontId="0" fillId="0" borderId="0" xfId="0" applyFont="1" applyBorder="1" applyAlignment="1">
      <alignment horizontal="left"/>
    </xf>
    <xf numFmtId="49" fontId="12" fillId="0" borderId="0" xfId="0" applyNumberFormat="1" applyFont="1" applyFill="1" applyBorder="1" applyAlignment="1" applyProtection="1">
      <alignment vertical="center" wrapText="1"/>
    </xf>
    <xf numFmtId="3" fontId="12" fillId="2" borderId="26" xfId="0" applyNumberFormat="1" applyFont="1" applyFill="1" applyBorder="1" applyAlignment="1">
      <alignment horizontal="right" vertical="center"/>
    </xf>
    <xf numFmtId="3" fontId="12" fillId="2" borderId="7" xfId="0" applyNumberFormat="1" applyFont="1" applyFill="1" applyBorder="1" applyAlignment="1">
      <alignment horizontal="right" vertical="center"/>
    </xf>
    <xf numFmtId="3" fontId="12" fillId="2" borderId="27" xfId="0" applyNumberFormat="1" applyFont="1" applyFill="1" applyBorder="1" applyAlignment="1">
      <alignment horizontal="right" vertical="center"/>
    </xf>
    <xf numFmtId="49" fontId="14" fillId="0" borderId="0" xfId="0" applyNumberFormat="1" applyFont="1" applyBorder="1" applyAlignment="1" applyProtection="1">
      <alignment horizontal="left" vertical="center" wrapText="1" indent="1"/>
      <protection locked="0"/>
    </xf>
    <xf numFmtId="49" fontId="13" fillId="0" borderId="1" xfId="0" applyNumberFormat="1" applyFont="1" applyFill="1" applyBorder="1" applyAlignment="1" applyProtection="1">
      <alignment horizontal="left" wrapText="1" indent="1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/>
    <xf numFmtId="3" fontId="15" fillId="0" borderId="7" xfId="0" applyNumberFormat="1" applyFont="1" applyBorder="1" applyAlignment="1">
      <alignment horizontal="right" vertical="top"/>
    </xf>
    <xf numFmtId="3" fontId="15" fillId="0" borderId="0" xfId="0" applyNumberFormat="1" applyFont="1" applyBorder="1" applyAlignment="1">
      <alignment horizontal="right" vertical="top"/>
    </xf>
    <xf numFmtId="3" fontId="15" fillId="0" borderId="26" xfId="0" applyNumberFormat="1" applyFont="1" applyBorder="1" applyAlignment="1">
      <alignment horizontal="right" vertical="top"/>
    </xf>
    <xf numFmtId="3" fontId="15" fillId="0" borderId="28" xfId="0" applyNumberFormat="1" applyFont="1" applyBorder="1" applyAlignment="1">
      <alignment horizontal="right" vertical="top"/>
    </xf>
    <xf numFmtId="3" fontId="15" fillId="0" borderId="1" xfId="0" applyNumberFormat="1" applyFont="1" applyBorder="1" applyAlignment="1">
      <alignment horizontal="right" vertical="top"/>
    </xf>
    <xf numFmtId="3" fontId="15" fillId="0" borderId="29" xfId="0" applyNumberFormat="1" applyFont="1" applyBorder="1" applyAlignment="1">
      <alignment horizontal="right" vertical="top"/>
    </xf>
    <xf numFmtId="0" fontId="16" fillId="0" borderId="0" xfId="0" applyNumberFormat="1" applyFont="1" applyFill="1" applyBorder="1" applyAlignment="1" applyProtection="1">
      <alignment horizontal="left" vertical="center" wrapText="1"/>
    </xf>
    <xf numFmtId="0" fontId="17" fillId="0" borderId="1" xfId="0" applyNumberFormat="1" applyFont="1" applyFill="1" applyBorder="1" applyAlignment="1" applyProtection="1">
      <alignment horizontal="left"/>
    </xf>
    <xf numFmtId="0" fontId="17" fillId="0" borderId="1" xfId="0" applyNumberFormat="1" applyFont="1" applyFill="1" applyBorder="1" applyAlignment="1" applyProtection="1"/>
    <xf numFmtId="0" fontId="17" fillId="0" borderId="1" xfId="0" applyNumberFormat="1" applyFont="1" applyFill="1" applyBorder="1" applyAlignment="1" applyProtection="1">
      <alignment horizontal="right"/>
    </xf>
    <xf numFmtId="0" fontId="0" fillId="0" borderId="17" xfId="0" applyFont="1" applyBorder="1" applyAlignment="1">
      <alignment horizontal="left" indent="1"/>
    </xf>
    <xf numFmtId="0" fontId="11" fillId="0" borderId="17" xfId="0" applyFont="1" applyBorder="1" applyAlignment="1">
      <alignment vertical="center"/>
    </xf>
    <xf numFmtId="0" fontId="0" fillId="0" borderId="32" xfId="0" applyFont="1" applyBorder="1" applyAlignment="1">
      <alignment horizontal="left" indent="1"/>
    </xf>
    <xf numFmtId="0" fontId="0" fillId="0" borderId="1" xfId="0" applyFont="1" applyBorder="1" applyAlignment="1">
      <alignment horizontal="left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3" fontId="15" fillId="0" borderId="22" xfId="0" applyNumberFormat="1" applyFont="1" applyBorder="1" applyAlignment="1">
      <alignment horizontal="right" vertical="top"/>
    </xf>
    <xf numFmtId="3" fontId="15" fillId="0" borderId="30" xfId="0" applyNumberFormat="1" applyFont="1" applyBorder="1" applyAlignment="1">
      <alignment horizontal="right" vertical="top"/>
    </xf>
    <xf numFmtId="0" fontId="13" fillId="0" borderId="19" xfId="0" applyNumberFormat="1" applyFont="1" applyFill="1" applyBorder="1" applyAlignment="1" applyProtection="1">
      <alignment horizontal="center" vertical="center" wrapText="1"/>
    </xf>
    <xf numFmtId="0" fontId="13" fillId="0" borderId="15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10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8" xfId="0" applyNumberFormat="1" applyFont="1" applyFill="1" applyBorder="1" applyAlignment="1" applyProtection="1">
      <alignment horizontal="center" vertical="center" wrapText="1"/>
    </xf>
    <xf numFmtId="0" fontId="13" fillId="0" borderId="11" xfId="0" applyNumberFormat="1" applyFont="1" applyFill="1" applyBorder="1" applyAlignment="1" applyProtection="1">
      <alignment horizontal="center" vertical="center" wrapText="1"/>
    </xf>
    <xf numFmtId="0" fontId="13" fillId="0" borderId="12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 wrapText="1"/>
    </xf>
    <xf numFmtId="3" fontId="12" fillId="0" borderId="7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49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6" xfId="0" applyNumberFormat="1" applyFont="1" applyBorder="1" applyAlignment="1">
      <alignment horizontal="right" vertical="center"/>
    </xf>
    <xf numFmtId="3" fontId="12" fillId="0" borderId="8" xfId="0" applyNumberFormat="1" applyFont="1" applyBorder="1" applyAlignment="1">
      <alignment horizontal="right"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3" fontId="12" fillId="0" borderId="7" xfId="0" applyNumberFormat="1" applyFont="1" applyBorder="1" applyAlignment="1">
      <alignment vertical="center"/>
    </xf>
    <xf numFmtId="0" fontId="12" fillId="0" borderId="17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 wrapText="1"/>
    </xf>
    <xf numFmtId="3" fontId="12" fillId="0" borderId="27" xfId="0" applyNumberFormat="1" applyFont="1" applyBorder="1" applyAlignment="1">
      <alignment horizontal="right" vertical="center"/>
    </xf>
    <xf numFmtId="0" fontId="12" fillId="0" borderId="31" xfId="0" applyNumberFormat="1" applyFont="1" applyFill="1" applyBorder="1" applyAlignment="1" applyProtection="1">
      <alignment horizontal="left" vertical="center" wrapText="1"/>
    </xf>
    <xf numFmtId="0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13" xfId="0" applyNumberFormat="1" applyFont="1" applyBorder="1" applyAlignment="1">
      <alignment horizontal="right" vertical="center"/>
    </xf>
    <xf numFmtId="49" fontId="12" fillId="0" borderId="14" xfId="0" applyNumberFormat="1" applyFont="1" applyFill="1" applyBorder="1" applyAlignment="1" applyProtection="1">
      <alignment horizontal="left" vertical="center" wrapText="1"/>
    </xf>
    <xf numFmtId="3" fontId="12" fillId="0" borderId="31" xfId="0" applyNumberFormat="1" applyFont="1" applyBorder="1" applyAlignment="1">
      <alignment horizontal="right" vertical="center"/>
    </xf>
    <xf numFmtId="3" fontId="12" fillId="0" borderId="17" xfId="0" applyNumberFormat="1" applyFont="1" applyBorder="1" applyAlignment="1">
      <alignment horizontal="right" vertical="center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0" fontId="13" fillId="0" borderId="16" xfId="0" applyNumberFormat="1" applyFont="1" applyFill="1" applyBorder="1" applyAlignment="1" applyProtection="1">
      <alignment horizontal="center" vertical="center" wrapText="1"/>
    </xf>
    <xf numFmtId="0" fontId="13" fillId="0" borderId="17" xfId="0" applyNumberFormat="1" applyFont="1" applyFill="1" applyBorder="1" applyAlignment="1" applyProtection="1">
      <alignment horizontal="center" vertical="center" wrapText="1"/>
    </xf>
    <xf numFmtId="0" fontId="13" fillId="0" borderId="18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right"/>
    </xf>
    <xf numFmtId="0" fontId="13" fillId="0" borderId="21" xfId="0" applyNumberFormat="1" applyFont="1" applyFill="1" applyBorder="1" applyAlignment="1" applyProtection="1">
      <alignment horizontal="center" vertical="center" wrapText="1"/>
    </xf>
    <xf numFmtId="0" fontId="13" fillId="0" borderId="22" xfId="0" applyNumberFormat="1" applyFont="1" applyFill="1" applyBorder="1" applyAlignment="1" applyProtection="1">
      <alignment horizontal="center" vertical="center" wrapText="1"/>
    </xf>
    <xf numFmtId="0" fontId="13" fillId="0" borderId="23" xfId="0" applyNumberFormat="1" applyFont="1" applyFill="1" applyBorder="1" applyAlignment="1" applyProtection="1">
      <alignment horizontal="center" vertical="center" wrapText="1"/>
    </xf>
    <xf numFmtId="3" fontId="12" fillId="0" borderId="25" xfId="0" applyNumberFormat="1" applyFont="1" applyBorder="1" applyAlignment="1">
      <alignment horizontal="right" vertical="center"/>
    </xf>
    <xf numFmtId="3" fontId="12" fillId="0" borderId="7" xfId="0" quotePrefix="1" applyNumberFormat="1" applyFont="1" applyBorder="1" applyAlignment="1">
      <alignment horizontal="right" vertical="center"/>
    </xf>
    <xf numFmtId="3" fontId="12" fillId="0" borderId="27" xfId="0" quotePrefix="1" applyNumberFormat="1" applyFont="1" applyBorder="1" applyAlignment="1">
      <alignment horizontal="right"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" fillId="0" borderId="15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12" xfId="0" applyNumberFormat="1" applyFont="1" applyFill="1" applyBorder="1" applyAlignment="1" applyProtection="1">
      <alignment horizontal="center" vertical="center" wrapText="1"/>
    </xf>
    <xf numFmtId="0" fontId="2" fillId="0" borderId="16" xfId="0" applyNumberFormat="1" applyFont="1" applyFill="1" applyBorder="1" applyAlignment="1" applyProtection="1">
      <alignment horizontal="center" vertical="center" wrapText="1"/>
    </xf>
    <xf numFmtId="0" fontId="2" fillId="0" borderId="15" xfId="0" applyNumberFormat="1" applyFont="1" applyFill="1" applyBorder="1" applyAlignment="1" applyProtection="1">
      <alignment horizontal="center" vertical="center" wrapText="1"/>
    </xf>
    <xf numFmtId="0" fontId="2" fillId="0" borderId="17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0" fontId="2" fillId="0" borderId="18" xfId="0" applyNumberFormat="1" applyFont="1" applyFill="1" applyBorder="1" applyAlignment="1" applyProtection="1">
      <alignment horizontal="center" vertical="center" wrapText="1"/>
    </xf>
    <xf numFmtId="0" fontId="2" fillId="0" borderId="12" xfId="0" applyNumberFormat="1" applyFont="1" applyFill="1" applyBorder="1" applyAlignment="1" applyProtection="1">
      <alignment horizontal="center" vertical="center" wrapText="1"/>
    </xf>
    <xf numFmtId="0" fontId="2" fillId="0" borderId="19" xfId="0" applyNumberFormat="1" applyFont="1" applyFill="1" applyBorder="1" applyAlignment="1" applyProtection="1">
      <alignment horizontal="center" vertical="center" wrapText="1"/>
    </xf>
    <xf numFmtId="0" fontId="2" fillId="0" borderId="20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NumberFormat="1" applyFont="1" applyFill="1" applyBorder="1" applyAlignment="1" applyProtection="1">
      <alignment horizontal="center" vertical="center" wrapText="1"/>
    </xf>
    <xf numFmtId="0" fontId="2" fillId="0" borderId="22" xfId="0" applyNumberFormat="1" applyFont="1" applyFill="1" applyBorder="1" applyAlignment="1" applyProtection="1">
      <alignment horizontal="center" vertical="center" wrapText="1"/>
    </xf>
    <xf numFmtId="0" fontId="2" fillId="0" borderId="23" xfId="0" applyNumberFormat="1" applyFont="1" applyFill="1" applyBorder="1" applyAlignment="1" applyProtection="1">
      <alignment horizontal="center" vertical="center" wrapText="1"/>
    </xf>
    <xf numFmtId="49" fontId="1" fillId="0" borderId="14" xfId="0" applyNumberFormat="1" applyFont="1" applyFill="1" applyBorder="1" applyAlignment="1" applyProtection="1">
      <alignment horizontal="left" vertical="center" wrapText="1" indent="1"/>
    </xf>
    <xf numFmtId="49" fontId="1" fillId="0" borderId="0" xfId="0" applyNumberFormat="1" applyFont="1" applyFill="1" applyBorder="1" applyAlignment="1" applyProtection="1">
      <alignment horizontal="left" vertical="center" wrapText="1" indent="1"/>
    </xf>
    <xf numFmtId="3" fontId="1" fillId="0" borderId="24" xfId="0" applyNumberFormat="1" applyFont="1" applyBorder="1" applyAlignment="1">
      <alignment horizontal="right" vertical="center"/>
    </xf>
    <xf numFmtId="3" fontId="1" fillId="0" borderId="26" xfId="0" applyNumberFormat="1" applyFont="1" applyBorder="1" applyAlignment="1">
      <alignment horizontal="right" vertical="center"/>
    </xf>
    <xf numFmtId="3" fontId="1" fillId="0" borderId="13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49" fontId="1" fillId="0" borderId="0" xfId="0" applyNumberFormat="1" applyFont="1" applyFill="1" applyBorder="1" applyAlignment="1" applyProtection="1">
      <alignment horizontal="left" vertical="center" wrapText="1"/>
    </xf>
    <xf numFmtId="3" fontId="1" fillId="0" borderId="7" xfId="0" quotePrefix="1" applyNumberFormat="1" applyFont="1" applyBorder="1" applyAlignment="1">
      <alignment horizontal="right" vertical="center"/>
    </xf>
    <xf numFmtId="3" fontId="1" fillId="0" borderId="25" xfId="0" applyNumberFormat="1" applyFont="1" applyBorder="1" applyAlignment="1">
      <alignment horizontal="right" vertical="center"/>
    </xf>
    <xf numFmtId="3" fontId="1" fillId="0" borderId="2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3" fontId="1" fillId="0" borderId="27" xfId="0" quotePrefix="1" applyNumberFormat="1" applyFont="1" applyBorder="1" applyAlignment="1">
      <alignment horizontal="right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spyroulis/&#917;&#960;&#953;&#966;&#940;&#957;&#949;&#953;&#945;%20&#949;&#961;&#947;&#945;&#963;&#943;&#945;&#962;/&#916;&#925;&#931;&#919;_&#928;&#929;&#937;&#932;&#927;&#915;_&#917;&#923;&#931;&#932;&#913;&#932;/&#917;&#932;&#919;&#931;&#921;&#913;%20&#915;&#917;&#937;&#929;&#915;&#921;&#922;&#919;%20&#917;&#929;&#917;&#933;&#925;&#913;/&#913;&#925;&#913;&#923;&#933;&#932;&#921;&#922;&#913;%20&#917;&#915;&#917;%20&#928;&#929;&#927;&#931;%20&#916;&#919;&#924;&#927;&#931;&#921;&#917;&#933;&#931;&#919;/&#917;&#915;&#917;%20&#913;&#929;&#927;&#932;&#929;&#913;&#921;&#917;&#931;%202011%20&#913;&#925;&#913;&#923;&#933;&#932;&#921;&#922;&#927;&#921;%20&#928;&#921;&#925;&#913;&#922;&#917;&#931;/&#928;&#921;&#925;&#913;&#922;&#913;&#931;%202(&#945;)%20&#913;&#929;&#927;&#932;&#929;&#913;&#921;&#917;&#931;%20&#931;&#921;&#932;&#919;&#929;&#913;%20&#915;&#921;&#913;%20&#922;&#913;&#929;&#928;&#9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OfRegions"/>
      <sheetName val="Πίνακας2(α)"/>
    </sheetNames>
    <sheetDataSet>
      <sheetData sheetId="0" refreshError="1">
        <row r="1">
          <cell r="A1" t="str">
            <v>01</v>
          </cell>
          <cell r="B1" t="str">
            <v xml:space="preserve">  Ροδόπης</v>
          </cell>
        </row>
        <row r="2">
          <cell r="A2" t="str">
            <v>02</v>
          </cell>
          <cell r="B2" t="str">
            <v xml:space="preserve">  Δράμας</v>
          </cell>
        </row>
        <row r="3">
          <cell r="A3" t="str">
            <v>03</v>
          </cell>
          <cell r="B3" t="str">
            <v xml:space="preserve">  Έβρου</v>
          </cell>
        </row>
        <row r="4">
          <cell r="A4" t="str">
            <v>04</v>
          </cell>
          <cell r="B4" t="str">
            <v xml:space="preserve">  Θάσου</v>
          </cell>
        </row>
        <row r="5">
          <cell r="A5" t="str">
            <v>05</v>
          </cell>
          <cell r="B5" t="str">
            <v xml:space="preserve">  Καβάλας</v>
          </cell>
        </row>
        <row r="6">
          <cell r="A6" t="str">
            <v>06</v>
          </cell>
          <cell r="B6" t="str">
            <v xml:space="preserve">  Ξάνθης</v>
          </cell>
        </row>
        <row r="7">
          <cell r="A7" t="str">
            <v>07</v>
          </cell>
          <cell r="B7" t="str">
            <v xml:space="preserve">  Θεσσαλονίκης</v>
          </cell>
        </row>
        <row r="8">
          <cell r="A8" t="str">
            <v>08</v>
          </cell>
          <cell r="B8" t="str">
            <v xml:space="preserve">  Ημαθίας</v>
          </cell>
        </row>
        <row r="9">
          <cell r="A9" t="str">
            <v>09</v>
          </cell>
          <cell r="B9" t="str">
            <v xml:space="preserve">  Κιλκίς</v>
          </cell>
        </row>
        <row r="10">
          <cell r="A10" t="str">
            <v>10</v>
          </cell>
          <cell r="B10" t="str">
            <v xml:space="preserve">  Πέλλας</v>
          </cell>
        </row>
        <row r="11">
          <cell r="A11" t="str">
            <v>11</v>
          </cell>
          <cell r="B11" t="str">
            <v xml:space="preserve">  Πιερίας</v>
          </cell>
        </row>
        <row r="12">
          <cell r="A12" t="str">
            <v>12</v>
          </cell>
          <cell r="B12" t="str">
            <v xml:space="preserve">  Σερρών</v>
          </cell>
        </row>
        <row r="13">
          <cell r="A13" t="str">
            <v>13</v>
          </cell>
          <cell r="B13" t="str">
            <v xml:space="preserve">  Χαλκιδικής</v>
          </cell>
        </row>
        <row r="14">
          <cell r="A14" t="str">
            <v>14</v>
          </cell>
          <cell r="B14" t="str">
            <v xml:space="preserve">  Κοζάνης</v>
          </cell>
        </row>
        <row r="15">
          <cell r="A15" t="str">
            <v>15</v>
          </cell>
          <cell r="B15" t="str">
            <v xml:space="preserve">  Γρεβενών</v>
          </cell>
        </row>
        <row r="16">
          <cell r="A16" t="str">
            <v>16</v>
          </cell>
          <cell r="B16" t="str">
            <v xml:space="preserve">  Καστοριάς</v>
          </cell>
        </row>
        <row r="17">
          <cell r="A17" t="str">
            <v>17</v>
          </cell>
          <cell r="B17" t="str">
            <v xml:space="preserve">  Φλώρινας</v>
          </cell>
        </row>
        <row r="18">
          <cell r="A18" t="str">
            <v>18</v>
          </cell>
          <cell r="B18" t="str">
            <v xml:space="preserve">  Ιωαννίνων</v>
          </cell>
        </row>
        <row r="19">
          <cell r="A19" t="str">
            <v>19</v>
          </cell>
          <cell r="B19" t="str">
            <v xml:space="preserve">  Άρτας</v>
          </cell>
        </row>
        <row r="20">
          <cell r="A20" t="str">
            <v>20</v>
          </cell>
          <cell r="B20" t="str">
            <v xml:space="preserve">  Θεσπρωτίας</v>
          </cell>
        </row>
        <row r="21">
          <cell r="A21" t="str">
            <v>21</v>
          </cell>
          <cell r="B21" t="str">
            <v xml:space="preserve">  Πρέβεζας</v>
          </cell>
        </row>
        <row r="22">
          <cell r="A22" t="str">
            <v>22</v>
          </cell>
          <cell r="B22" t="str">
            <v xml:space="preserve">  Λάρισας</v>
          </cell>
        </row>
        <row r="23">
          <cell r="A23" t="str">
            <v>23</v>
          </cell>
          <cell r="B23" t="str">
            <v xml:space="preserve">  Καρδίτσας</v>
          </cell>
        </row>
        <row r="24">
          <cell r="A24" t="str">
            <v>24</v>
          </cell>
          <cell r="B24" t="str">
            <v xml:space="preserve">  Μαγνησίας</v>
          </cell>
        </row>
        <row r="25">
          <cell r="A25" t="str">
            <v>25</v>
          </cell>
          <cell r="B25" t="str">
            <v xml:space="preserve">  Σποράδων</v>
          </cell>
        </row>
        <row r="26">
          <cell r="A26" t="str">
            <v>26</v>
          </cell>
          <cell r="B26" t="str">
            <v xml:space="preserve">  Τρικάλων</v>
          </cell>
        </row>
        <row r="27">
          <cell r="A27" t="str">
            <v>27</v>
          </cell>
          <cell r="B27" t="str">
            <v xml:space="preserve">  Φθιώτιδας</v>
          </cell>
        </row>
        <row r="28">
          <cell r="A28" t="str">
            <v>28</v>
          </cell>
          <cell r="B28" t="str">
            <v xml:space="preserve">  Βοιωτίας</v>
          </cell>
        </row>
        <row r="29">
          <cell r="A29" t="str">
            <v>29</v>
          </cell>
          <cell r="B29" t="str">
            <v xml:space="preserve">  Εύβοιας</v>
          </cell>
        </row>
        <row r="30">
          <cell r="A30" t="str">
            <v>30</v>
          </cell>
          <cell r="B30" t="str">
            <v xml:space="preserve">  Ευρυτανίας</v>
          </cell>
        </row>
        <row r="31">
          <cell r="A31" t="str">
            <v>31</v>
          </cell>
          <cell r="B31" t="str">
            <v xml:space="preserve">  Φωκίδας</v>
          </cell>
        </row>
        <row r="32">
          <cell r="A32" t="str">
            <v>32</v>
          </cell>
          <cell r="B32" t="str">
            <v xml:space="preserve">  Κέρκυρας</v>
          </cell>
        </row>
        <row r="33">
          <cell r="A33" t="str">
            <v>33</v>
          </cell>
          <cell r="B33" t="str">
            <v xml:space="preserve">  Ζακύνθου</v>
          </cell>
        </row>
        <row r="34">
          <cell r="A34" t="str">
            <v>34</v>
          </cell>
          <cell r="B34" t="str">
            <v xml:space="preserve">  Ιθάκης</v>
          </cell>
        </row>
        <row r="35">
          <cell r="A35" t="str">
            <v>35</v>
          </cell>
          <cell r="B35" t="str">
            <v xml:space="preserve">  Κεφαλληνίας</v>
          </cell>
        </row>
        <row r="36">
          <cell r="A36" t="str">
            <v>36</v>
          </cell>
          <cell r="B36" t="str">
            <v xml:space="preserve">  Λευκάδας</v>
          </cell>
        </row>
        <row r="37">
          <cell r="A37" t="str">
            <v>37</v>
          </cell>
          <cell r="B37" t="str">
            <v xml:space="preserve">  Αχαϊας</v>
          </cell>
        </row>
        <row r="38">
          <cell r="A38" t="str">
            <v>38</v>
          </cell>
          <cell r="B38" t="str">
            <v xml:space="preserve">  Αιτωλ/νανίας</v>
          </cell>
        </row>
        <row r="39">
          <cell r="A39" t="str">
            <v>39</v>
          </cell>
          <cell r="B39" t="str">
            <v xml:space="preserve">  Ηλείας</v>
          </cell>
        </row>
        <row r="40">
          <cell r="A40" t="str">
            <v>40</v>
          </cell>
          <cell r="B40" t="str">
            <v xml:space="preserve">  Αρκαδίας</v>
          </cell>
        </row>
        <row r="41">
          <cell r="A41" t="str">
            <v>41</v>
          </cell>
          <cell r="B41" t="str">
            <v xml:space="preserve">  Αργολίδας</v>
          </cell>
        </row>
        <row r="42">
          <cell r="A42" t="str">
            <v>42</v>
          </cell>
          <cell r="B42" t="str">
            <v xml:space="preserve">  Κορινθίας</v>
          </cell>
        </row>
        <row r="43">
          <cell r="A43" t="str">
            <v>43</v>
          </cell>
          <cell r="B43" t="str">
            <v xml:space="preserve">  Λακωνίας</v>
          </cell>
        </row>
        <row r="44">
          <cell r="A44" t="str">
            <v>44</v>
          </cell>
          <cell r="B44" t="str">
            <v xml:space="preserve">  Μεσσηνίας</v>
          </cell>
        </row>
        <row r="45">
          <cell r="A45" t="str">
            <v>45</v>
          </cell>
          <cell r="B45" t="str">
            <v xml:space="preserve">  Κεντρικού Τομέα Αθηνών</v>
          </cell>
        </row>
        <row r="46">
          <cell r="A46" t="str">
            <v>46</v>
          </cell>
          <cell r="B46" t="str">
            <v xml:space="preserve"> Βορείου Τομέα Αθηνών</v>
          </cell>
        </row>
        <row r="47">
          <cell r="A47" t="str">
            <v>47</v>
          </cell>
          <cell r="B47" t="str">
            <v xml:space="preserve">  Δυτικού Τομέα Αθηνών</v>
          </cell>
        </row>
        <row r="48">
          <cell r="A48" t="str">
            <v>48</v>
          </cell>
          <cell r="B48" t="str">
            <v xml:space="preserve">  Νοτίου Τομέα Αθηνών</v>
          </cell>
        </row>
        <row r="49">
          <cell r="A49" t="str">
            <v>49</v>
          </cell>
          <cell r="B49" t="str">
            <v xml:space="preserve">  Ανατολικής Αττικής</v>
          </cell>
        </row>
        <row r="50">
          <cell r="A50" t="str">
            <v>50</v>
          </cell>
          <cell r="B50" t="str">
            <v xml:space="preserve">  Δυτικής Αττικής</v>
          </cell>
        </row>
        <row r="51">
          <cell r="A51" t="str">
            <v>51</v>
          </cell>
          <cell r="B51" t="str">
            <v xml:space="preserve">  Πειραιώς</v>
          </cell>
        </row>
        <row r="52">
          <cell r="A52" t="str">
            <v>52</v>
          </cell>
          <cell r="B52" t="str">
            <v xml:space="preserve">  Νήσων</v>
          </cell>
        </row>
        <row r="53">
          <cell r="A53" t="str">
            <v>53</v>
          </cell>
          <cell r="B53" t="str">
            <v xml:space="preserve">  Λέσβου</v>
          </cell>
        </row>
        <row r="54">
          <cell r="A54" t="str">
            <v>54</v>
          </cell>
          <cell r="B54" t="str">
            <v xml:space="preserve">  Ικαρίας</v>
          </cell>
        </row>
        <row r="55">
          <cell r="A55" t="str">
            <v>55</v>
          </cell>
          <cell r="B55" t="str">
            <v xml:space="preserve">  Λήμνου</v>
          </cell>
        </row>
        <row r="56">
          <cell r="A56" t="str">
            <v>56</v>
          </cell>
          <cell r="B56" t="str">
            <v xml:space="preserve">  Σάμου.</v>
          </cell>
        </row>
        <row r="57">
          <cell r="A57" t="str">
            <v>57</v>
          </cell>
          <cell r="B57" t="str">
            <v xml:space="preserve">  Χίου</v>
          </cell>
        </row>
        <row r="58">
          <cell r="A58" t="str">
            <v>58</v>
          </cell>
          <cell r="B58" t="str">
            <v xml:space="preserve">  Σύρου</v>
          </cell>
        </row>
        <row r="59">
          <cell r="A59" t="str">
            <v>59</v>
          </cell>
          <cell r="B59" t="str">
            <v xml:space="preserve">  Άνδρου</v>
          </cell>
        </row>
        <row r="60">
          <cell r="A60" t="str">
            <v>60</v>
          </cell>
          <cell r="B60" t="str">
            <v xml:space="preserve">  Θήρας</v>
          </cell>
        </row>
        <row r="61">
          <cell r="A61" t="str">
            <v>61</v>
          </cell>
          <cell r="B61" t="str">
            <v xml:space="preserve">  Καλύμνου</v>
          </cell>
        </row>
        <row r="62">
          <cell r="A62" t="str">
            <v>62</v>
          </cell>
          <cell r="B62" t="str">
            <v xml:space="preserve">  Καρπάθου</v>
          </cell>
        </row>
        <row r="63">
          <cell r="A63" t="str">
            <v>63</v>
          </cell>
          <cell r="B63" t="str">
            <v xml:space="preserve">  Κύθνου</v>
          </cell>
        </row>
        <row r="64">
          <cell r="A64" t="str">
            <v>64</v>
          </cell>
          <cell r="B64" t="str">
            <v xml:space="preserve">  Κω</v>
          </cell>
        </row>
        <row r="65">
          <cell r="A65" t="str">
            <v>65</v>
          </cell>
          <cell r="B65" t="str">
            <v xml:space="preserve">  Μήλου</v>
          </cell>
        </row>
        <row r="66">
          <cell r="A66" t="str">
            <v>66</v>
          </cell>
          <cell r="B66" t="str">
            <v xml:space="preserve">  Μυκόνου.</v>
          </cell>
        </row>
        <row r="67">
          <cell r="A67" t="str">
            <v>67</v>
          </cell>
          <cell r="B67" t="str">
            <v xml:space="preserve">  Νάξου</v>
          </cell>
        </row>
        <row r="68">
          <cell r="A68" t="str">
            <v>68</v>
          </cell>
          <cell r="B68" t="str">
            <v xml:space="preserve">  Πάρου</v>
          </cell>
        </row>
        <row r="69">
          <cell r="A69" t="str">
            <v>69</v>
          </cell>
          <cell r="B69" t="str">
            <v xml:space="preserve">  Ρόδου</v>
          </cell>
        </row>
        <row r="70">
          <cell r="A70" t="str">
            <v>70</v>
          </cell>
          <cell r="B70" t="str">
            <v xml:space="preserve">  Τήνου</v>
          </cell>
        </row>
        <row r="71">
          <cell r="A71" t="str">
            <v>71</v>
          </cell>
          <cell r="B71" t="str">
            <v xml:space="preserve">  Ηρακλείου</v>
          </cell>
        </row>
        <row r="72">
          <cell r="A72" t="str">
            <v>72</v>
          </cell>
          <cell r="B72" t="str">
            <v xml:space="preserve">  Λασιθίου</v>
          </cell>
        </row>
        <row r="73">
          <cell r="A73" t="str">
            <v>73</v>
          </cell>
          <cell r="B73" t="str">
            <v xml:space="preserve">  Ρεθύμνης</v>
          </cell>
        </row>
        <row r="74">
          <cell r="A74" t="str">
            <v>74</v>
          </cell>
          <cell r="B74" t="str">
            <v xml:space="preserve">  Χανίων</v>
          </cell>
        </row>
        <row r="75">
          <cell r="A75" t="str">
            <v>99</v>
          </cell>
          <cell r="B75" t="str">
            <v xml:space="preserve">  Αγίου Όρους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14"/>
  <sheetViews>
    <sheetView showGridLines="0" tabSelected="1" zoomScaleNormal="100" workbookViewId="0">
      <selection activeCell="AZ19" sqref="AZ19"/>
    </sheetView>
  </sheetViews>
  <sheetFormatPr defaultRowHeight="14.4" x14ac:dyDescent="0.3"/>
  <cols>
    <col min="1" max="1" width="45.21875" style="54" customWidth="1"/>
    <col min="2" max="3" width="9.109375" style="54" bestFit="1" customWidth="1"/>
    <col min="4" max="4" width="6.5546875" style="54" bestFit="1" customWidth="1"/>
    <col min="5" max="6" width="10.109375" style="54" bestFit="1" customWidth="1"/>
    <col min="7" max="7" width="7.5546875" style="54" bestFit="1" customWidth="1"/>
    <col min="8" max="9" width="9.109375" style="54" bestFit="1" customWidth="1"/>
    <col min="10" max="10" width="7.5546875" style="54" bestFit="1" customWidth="1"/>
    <col min="11" max="11" width="10.109375" style="54" bestFit="1" customWidth="1"/>
    <col min="12" max="12" width="9.109375" style="54" bestFit="1" customWidth="1"/>
    <col min="13" max="13" width="7.5546875" style="54" bestFit="1" customWidth="1"/>
    <col min="14" max="15" width="10.109375" style="54" bestFit="1" customWidth="1"/>
    <col min="16" max="16" width="7.5546875" style="54" bestFit="1" customWidth="1"/>
    <col min="17" max="18" width="9.109375" style="54" bestFit="1" customWidth="1"/>
    <col min="19" max="19" width="7.5546875" style="54" bestFit="1" customWidth="1"/>
    <col min="20" max="21" width="9.109375" style="54" bestFit="1" customWidth="1"/>
    <col min="22" max="22" width="6.5546875" style="54" customWidth="1"/>
    <col min="23" max="24" width="10.109375" style="54" bestFit="1" customWidth="1"/>
    <col min="25" max="25" width="7.5546875" style="54" bestFit="1" customWidth="1"/>
    <col min="26" max="27" width="9.109375" style="54" bestFit="1" customWidth="1"/>
    <col min="28" max="28" width="7.5546875" style="54" bestFit="1" customWidth="1"/>
    <col min="29" max="30" width="9.109375" style="54" bestFit="1" customWidth="1"/>
    <col min="31" max="31" width="6.5546875" style="54" bestFit="1" customWidth="1"/>
    <col min="32" max="33" width="7.5546875" style="54" bestFit="1" customWidth="1"/>
    <col min="34" max="34" width="6.5546875" style="54" bestFit="1" customWidth="1"/>
    <col min="35" max="36" width="7.5546875" style="54" bestFit="1" customWidth="1"/>
    <col min="37" max="37" width="6.5546875" style="54" bestFit="1" customWidth="1"/>
    <col min="38" max="39" width="9.109375" style="54" bestFit="1" customWidth="1"/>
    <col min="40" max="40" width="6.5546875" style="54" bestFit="1" customWidth="1"/>
    <col min="41" max="42" width="9.109375" style="54" bestFit="1" customWidth="1"/>
    <col min="43" max="43" width="6.5546875" style="54" bestFit="1" customWidth="1"/>
    <col min="44" max="45" width="9.109375" style="54" bestFit="1" customWidth="1"/>
    <col min="46" max="46" width="6.5546875" style="54" bestFit="1" customWidth="1"/>
    <col min="47" max="48" width="7.5546875" style="54" bestFit="1" customWidth="1"/>
    <col min="49" max="49" width="4" style="54" bestFit="1" customWidth="1"/>
    <col min="50" max="51" width="11.109375" style="54" bestFit="1" customWidth="1"/>
    <col min="52" max="52" width="7.77734375" style="54" customWidth="1"/>
    <col min="53" max="53" width="9.109375" style="54" bestFit="1" customWidth="1"/>
    <col min="54" max="54" width="26.77734375" style="54" bestFit="1" customWidth="1"/>
    <col min="55" max="55" width="15.109375" style="54" customWidth="1"/>
    <col min="56" max="56" width="34.33203125" style="54" bestFit="1" customWidth="1"/>
    <col min="57" max="16384" width="8.88671875" style="54"/>
  </cols>
  <sheetData>
    <row r="1" spans="1:64" x14ac:dyDescent="0.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</row>
    <row r="2" spans="1:64" ht="18" x14ac:dyDescent="0.3">
      <c r="A2" s="105" t="s">
        <v>140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6"/>
      <c r="BF2" s="56"/>
      <c r="BG2" s="56"/>
      <c r="BH2" s="56"/>
      <c r="BI2" s="56"/>
      <c r="BJ2" s="56"/>
      <c r="BK2" s="56"/>
      <c r="BL2" s="56"/>
    </row>
    <row r="3" spans="1:64" ht="18" x14ac:dyDescent="0.3">
      <c r="A3" s="105" t="s">
        <v>141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85"/>
      <c r="Y3" s="57"/>
      <c r="Z3" s="57"/>
      <c r="AA3" s="57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6"/>
      <c r="BF3" s="56"/>
      <c r="BG3" s="56"/>
      <c r="BH3" s="56"/>
      <c r="BI3" s="56"/>
      <c r="BJ3" s="56"/>
      <c r="BK3" s="56"/>
      <c r="BL3" s="56"/>
    </row>
    <row r="4" spans="1:64" x14ac:dyDescent="0.3">
      <c r="B4" s="57"/>
      <c r="C4" s="57"/>
      <c r="D4" s="57"/>
      <c r="E4" s="57"/>
      <c r="F4" s="57"/>
      <c r="G4" s="57"/>
      <c r="H4" s="57"/>
      <c r="I4" s="57"/>
      <c r="K4" s="58"/>
      <c r="L4" s="58"/>
      <c r="M4" s="58"/>
      <c r="N4" s="58"/>
      <c r="O4" s="58"/>
      <c r="P4" s="58"/>
      <c r="Q4" s="93"/>
      <c r="R4" s="93"/>
      <c r="S4" s="93"/>
      <c r="T4" s="93"/>
      <c r="U4" s="93"/>
      <c r="V4" s="93"/>
      <c r="W4" s="58"/>
      <c r="X4" s="58"/>
      <c r="Y4" s="58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6"/>
      <c r="BF4" s="56"/>
      <c r="BG4" s="56"/>
      <c r="BH4" s="56"/>
      <c r="BI4" s="56"/>
      <c r="BJ4" s="56"/>
      <c r="BK4" s="56"/>
      <c r="BL4" s="56"/>
    </row>
    <row r="5" spans="1:64" ht="15" thickBot="1" x14ac:dyDescent="0.35">
      <c r="A5" s="86" t="s">
        <v>118</v>
      </c>
      <c r="B5" s="59"/>
      <c r="C5" s="59"/>
      <c r="D5" s="59"/>
      <c r="E5" s="59"/>
      <c r="F5" s="59"/>
      <c r="G5" s="133"/>
      <c r="H5" s="133"/>
      <c r="I5" s="133"/>
      <c r="J5" s="133"/>
      <c r="K5" s="133"/>
      <c r="L5" s="13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1"/>
      <c r="BC5" s="87"/>
      <c r="BD5" s="88" t="s">
        <v>137</v>
      </c>
      <c r="BE5" s="62"/>
      <c r="BF5" s="63"/>
      <c r="BG5" s="63"/>
      <c r="BH5" s="63"/>
      <c r="BI5" s="63"/>
      <c r="BJ5" s="63"/>
      <c r="BK5" s="63"/>
      <c r="BL5" s="63"/>
    </row>
    <row r="6" spans="1:64" ht="15" customHeight="1" x14ac:dyDescent="0.3">
      <c r="A6" s="124" t="s">
        <v>0</v>
      </c>
      <c r="B6" s="127" t="s">
        <v>124</v>
      </c>
      <c r="C6" s="97"/>
      <c r="D6" s="97"/>
      <c r="E6" s="96" t="s">
        <v>123</v>
      </c>
      <c r="F6" s="97"/>
      <c r="G6" s="98"/>
      <c r="H6" s="96" t="s">
        <v>125</v>
      </c>
      <c r="I6" s="97"/>
      <c r="J6" s="98"/>
      <c r="K6" s="177" t="s">
        <v>126</v>
      </c>
      <c r="L6" s="177"/>
      <c r="M6" s="178"/>
      <c r="N6" s="96" t="s">
        <v>121</v>
      </c>
      <c r="O6" s="97"/>
      <c r="P6" s="98"/>
      <c r="Q6" s="96" t="s">
        <v>138</v>
      </c>
      <c r="R6" s="97"/>
      <c r="S6" s="98"/>
      <c r="T6" s="96" t="s">
        <v>139</v>
      </c>
      <c r="U6" s="97"/>
      <c r="V6" s="98"/>
      <c r="W6" s="96" t="s">
        <v>127</v>
      </c>
      <c r="X6" s="97"/>
      <c r="Y6" s="98"/>
      <c r="Z6" s="96" t="s">
        <v>128</v>
      </c>
      <c r="AA6" s="97"/>
      <c r="AB6" s="98"/>
      <c r="AC6" s="96" t="s">
        <v>129</v>
      </c>
      <c r="AD6" s="97"/>
      <c r="AE6" s="98"/>
      <c r="AF6" s="97" t="s">
        <v>130</v>
      </c>
      <c r="AG6" s="97"/>
      <c r="AH6" s="97"/>
      <c r="AI6" s="96" t="s">
        <v>131</v>
      </c>
      <c r="AJ6" s="97"/>
      <c r="AK6" s="98"/>
      <c r="AL6" s="96" t="s">
        <v>132</v>
      </c>
      <c r="AM6" s="97"/>
      <c r="AN6" s="98"/>
      <c r="AO6" s="96" t="s">
        <v>133</v>
      </c>
      <c r="AP6" s="97"/>
      <c r="AQ6" s="98"/>
      <c r="AR6" s="97" t="s">
        <v>134</v>
      </c>
      <c r="AS6" s="97"/>
      <c r="AT6" s="98"/>
      <c r="AU6" s="96" t="s">
        <v>135</v>
      </c>
      <c r="AV6" s="97"/>
      <c r="AW6" s="98"/>
      <c r="AX6" s="96" t="s">
        <v>122</v>
      </c>
      <c r="AY6" s="97"/>
      <c r="AZ6" s="97"/>
      <c r="BA6" s="134"/>
      <c r="BB6" s="130" t="s">
        <v>1</v>
      </c>
      <c r="BC6" s="124"/>
      <c r="BD6" s="124"/>
      <c r="BE6" s="62"/>
    </row>
    <row r="7" spans="1:64" x14ac:dyDescent="0.3">
      <c r="A7" s="125"/>
      <c r="B7" s="128"/>
      <c r="C7" s="100"/>
      <c r="D7" s="100"/>
      <c r="E7" s="99"/>
      <c r="F7" s="100"/>
      <c r="G7" s="101"/>
      <c r="H7" s="99"/>
      <c r="I7" s="100"/>
      <c r="J7" s="101"/>
      <c r="K7" s="179"/>
      <c r="L7" s="179"/>
      <c r="M7" s="180"/>
      <c r="N7" s="99"/>
      <c r="O7" s="100"/>
      <c r="P7" s="101"/>
      <c r="Q7" s="99"/>
      <c r="R7" s="100"/>
      <c r="S7" s="101"/>
      <c r="T7" s="99"/>
      <c r="U7" s="100"/>
      <c r="V7" s="101"/>
      <c r="W7" s="99"/>
      <c r="X7" s="100"/>
      <c r="Y7" s="101"/>
      <c r="Z7" s="99"/>
      <c r="AA7" s="100"/>
      <c r="AB7" s="101"/>
      <c r="AC7" s="99"/>
      <c r="AD7" s="100"/>
      <c r="AE7" s="101"/>
      <c r="AF7" s="100"/>
      <c r="AG7" s="100"/>
      <c r="AH7" s="100"/>
      <c r="AI7" s="99"/>
      <c r="AJ7" s="100"/>
      <c r="AK7" s="101"/>
      <c r="AL7" s="99"/>
      <c r="AM7" s="100"/>
      <c r="AN7" s="101"/>
      <c r="AO7" s="99"/>
      <c r="AP7" s="100"/>
      <c r="AQ7" s="101"/>
      <c r="AR7" s="100"/>
      <c r="AS7" s="100"/>
      <c r="AT7" s="101"/>
      <c r="AU7" s="99"/>
      <c r="AV7" s="100"/>
      <c r="AW7" s="101"/>
      <c r="AX7" s="99"/>
      <c r="AY7" s="100"/>
      <c r="AZ7" s="100"/>
      <c r="BA7" s="135"/>
      <c r="BB7" s="131"/>
      <c r="BC7" s="125"/>
      <c r="BD7" s="125"/>
      <c r="BE7" s="62"/>
    </row>
    <row r="8" spans="1:64" x14ac:dyDescent="0.3">
      <c r="A8" s="125"/>
      <c r="B8" s="129"/>
      <c r="C8" s="103"/>
      <c r="D8" s="103"/>
      <c r="E8" s="102"/>
      <c r="F8" s="103"/>
      <c r="G8" s="104"/>
      <c r="H8" s="102"/>
      <c r="I8" s="103"/>
      <c r="J8" s="104"/>
      <c r="K8" s="181"/>
      <c r="L8" s="181"/>
      <c r="M8" s="182"/>
      <c r="N8" s="102"/>
      <c r="O8" s="103"/>
      <c r="P8" s="104"/>
      <c r="Q8" s="102"/>
      <c r="R8" s="103"/>
      <c r="S8" s="104"/>
      <c r="T8" s="102"/>
      <c r="U8" s="103"/>
      <c r="V8" s="104"/>
      <c r="W8" s="102"/>
      <c r="X8" s="103"/>
      <c r="Y8" s="104"/>
      <c r="Z8" s="102"/>
      <c r="AA8" s="103"/>
      <c r="AB8" s="104"/>
      <c r="AC8" s="102"/>
      <c r="AD8" s="103"/>
      <c r="AE8" s="104"/>
      <c r="AF8" s="103"/>
      <c r="AG8" s="103"/>
      <c r="AH8" s="103"/>
      <c r="AI8" s="102"/>
      <c r="AJ8" s="103"/>
      <c r="AK8" s="104"/>
      <c r="AL8" s="102"/>
      <c r="AM8" s="103"/>
      <c r="AN8" s="104"/>
      <c r="AO8" s="102"/>
      <c r="AP8" s="103"/>
      <c r="AQ8" s="104"/>
      <c r="AR8" s="103"/>
      <c r="AS8" s="103"/>
      <c r="AT8" s="104"/>
      <c r="AU8" s="102"/>
      <c r="AV8" s="103"/>
      <c r="AW8" s="104"/>
      <c r="AX8" s="102"/>
      <c r="AY8" s="103"/>
      <c r="AZ8" s="103"/>
      <c r="BA8" s="136"/>
      <c r="BB8" s="131"/>
      <c r="BC8" s="125"/>
      <c r="BD8" s="125"/>
      <c r="BE8" s="62"/>
    </row>
    <row r="9" spans="1:64" x14ac:dyDescent="0.3">
      <c r="A9" s="126"/>
      <c r="B9" s="64">
        <v>3</v>
      </c>
      <c r="C9" s="65">
        <v>4</v>
      </c>
      <c r="D9" s="66">
        <v>5</v>
      </c>
      <c r="E9" s="67">
        <v>3</v>
      </c>
      <c r="F9" s="65">
        <v>4</v>
      </c>
      <c r="G9" s="65">
        <v>5</v>
      </c>
      <c r="H9" s="67">
        <v>3</v>
      </c>
      <c r="I9" s="65">
        <v>4</v>
      </c>
      <c r="J9" s="65">
        <v>5</v>
      </c>
      <c r="K9" s="67">
        <v>3</v>
      </c>
      <c r="L9" s="65">
        <v>4</v>
      </c>
      <c r="M9" s="65">
        <v>5</v>
      </c>
      <c r="N9" s="65">
        <v>3</v>
      </c>
      <c r="O9" s="65">
        <v>4</v>
      </c>
      <c r="P9" s="66">
        <v>5</v>
      </c>
      <c r="Q9" s="67"/>
      <c r="R9" s="67"/>
      <c r="S9" s="67"/>
      <c r="T9" s="67"/>
      <c r="U9" s="67"/>
      <c r="V9" s="67"/>
      <c r="W9" s="67">
        <v>3</v>
      </c>
      <c r="X9" s="65">
        <v>4</v>
      </c>
      <c r="Y9" s="65">
        <v>5</v>
      </c>
      <c r="Z9" s="67">
        <v>3</v>
      </c>
      <c r="AA9" s="65">
        <v>4</v>
      </c>
      <c r="AB9" s="65">
        <v>5</v>
      </c>
      <c r="AC9" s="67">
        <v>3</v>
      </c>
      <c r="AD9" s="65">
        <v>4</v>
      </c>
      <c r="AE9" s="65">
        <v>5</v>
      </c>
      <c r="AF9" s="65">
        <v>3</v>
      </c>
      <c r="AG9" s="65">
        <v>4</v>
      </c>
      <c r="AH9" s="66">
        <v>5</v>
      </c>
      <c r="AI9" s="67">
        <v>3</v>
      </c>
      <c r="AJ9" s="65">
        <v>4</v>
      </c>
      <c r="AK9" s="65">
        <v>5</v>
      </c>
      <c r="AL9" s="67">
        <v>3</v>
      </c>
      <c r="AM9" s="65">
        <v>4</v>
      </c>
      <c r="AN9" s="65">
        <v>5</v>
      </c>
      <c r="AO9" s="67">
        <v>3</v>
      </c>
      <c r="AP9" s="65">
        <v>4</v>
      </c>
      <c r="AQ9" s="65">
        <v>5</v>
      </c>
      <c r="AR9" s="65">
        <v>3</v>
      </c>
      <c r="AS9" s="65">
        <v>4</v>
      </c>
      <c r="AT9" s="65">
        <v>5</v>
      </c>
      <c r="AU9" s="67">
        <v>3</v>
      </c>
      <c r="AV9" s="65">
        <v>4</v>
      </c>
      <c r="AW9" s="65">
        <v>5</v>
      </c>
      <c r="AX9" s="67">
        <v>3</v>
      </c>
      <c r="AY9" s="65">
        <v>4</v>
      </c>
      <c r="AZ9" s="67" t="s">
        <v>114</v>
      </c>
      <c r="BA9" s="68" t="s">
        <v>115</v>
      </c>
      <c r="BB9" s="132"/>
      <c r="BC9" s="126"/>
      <c r="BD9" s="126"/>
      <c r="BE9" s="62"/>
    </row>
    <row r="10" spans="1:64" x14ac:dyDescent="0.3">
      <c r="A10" s="121" t="s">
        <v>2</v>
      </c>
      <c r="B10" s="122">
        <f>SUM(B12,B20,B29,B34,B40,B47,B54,B61,B66,B73,B83,B90,B105)</f>
        <v>2051526</v>
      </c>
      <c r="C10" s="120">
        <f>SUM(C12,C20,C29,C34,C40,C47,C54,C61,C66,C73,C83,C90,C105)</f>
        <v>1600532</v>
      </c>
      <c r="D10" s="120">
        <f t="shared" ref="D10:G10" si="0">SUM(D12,D20,D29,D34,D40,D47,D54,D61,D66,D73,D83,D90,D105)</f>
        <v>78008.207000000009</v>
      </c>
      <c r="E10" s="120">
        <f t="shared" si="0"/>
        <v>13786734</v>
      </c>
      <c r="F10" s="120">
        <f t="shared" si="0"/>
        <v>13386824</v>
      </c>
      <c r="G10" s="120">
        <f t="shared" si="0"/>
        <v>744771.08300000022</v>
      </c>
      <c r="H10" s="120">
        <f>SUM(H12,H20,H29,H34,H40,H47,H54,H61,H66,H73,H83,H90,H105)</f>
        <v>4060504</v>
      </c>
      <c r="I10" s="120">
        <f>SUM(I12,I20,I29,I34,I40,I47,I54,I61,I66,I73,I83,I90,I105)</f>
        <v>3874456</v>
      </c>
      <c r="J10" s="120">
        <f>SUM(J12,J20,J29,J34,J40,J47,J54,J61,J66,J73,J83,J90,J105)</f>
        <v>176030.55099999998</v>
      </c>
      <c r="K10" s="120">
        <f t="shared" ref="K10:O10" si="1">SUM(K12,K20,K29,K34,K40,K47,K54,K61,K66,K73,K83,K90,K105)</f>
        <v>3450000</v>
      </c>
      <c r="L10" s="120">
        <f>SUM(L12,L20,L29,L34,L40,L47,L54,L61,L66,L73,L83,L90,L105)</f>
        <v>3071567</v>
      </c>
      <c r="M10" s="120">
        <f>SUM(M12,M20,M29,M34,M40,M47,M54,M61,M66,M73,M83,M90,M105)</f>
        <v>100807.14199999999</v>
      </c>
      <c r="N10" s="120">
        <f t="shared" si="1"/>
        <v>10731941</v>
      </c>
      <c r="O10" s="120">
        <f t="shared" si="1"/>
        <v>10526885</v>
      </c>
      <c r="P10" s="120">
        <f t="shared" ref="P10:BA10" si="2">SUM(P12,P20,P29,P34,P40,P47,P54,P61,P66,P73,P83,P90,P105)</f>
        <v>273074.21100000007</v>
      </c>
      <c r="Q10" s="120">
        <f>SUM(Q12,Q20,Q29,Q34,Q40,Q47,Q54,Q61,Q66,Q73,Q83,Q90,Q105)</f>
        <v>5346196</v>
      </c>
      <c r="R10" s="120">
        <f t="shared" ref="R10:V10" si="3">SUM(R12,R20,R29,R34,R40,R47,R54,R61,R66,R73,R83,R90,R105)</f>
        <v>5333023</v>
      </c>
      <c r="S10" s="120">
        <f t="shared" si="3"/>
        <v>233152.34599999996</v>
      </c>
      <c r="T10" s="120">
        <f t="shared" si="3"/>
        <v>1582872</v>
      </c>
      <c r="U10" s="120">
        <f t="shared" si="3"/>
        <v>1486586</v>
      </c>
      <c r="V10" s="120">
        <f t="shared" si="3"/>
        <v>41887.822999999997</v>
      </c>
      <c r="W10" s="120">
        <f t="shared" si="2"/>
        <v>18749665</v>
      </c>
      <c r="X10" s="120">
        <f t="shared" si="2"/>
        <v>18653459</v>
      </c>
      <c r="Y10" s="120">
        <f t="shared" si="2"/>
        <v>670424.50699999998</v>
      </c>
      <c r="Z10" s="120">
        <f t="shared" si="2"/>
        <v>3670366</v>
      </c>
      <c r="AA10" s="120">
        <f t="shared" si="2"/>
        <v>3574848</v>
      </c>
      <c r="AB10" s="120">
        <f t="shared" si="2"/>
        <v>107541.40999999999</v>
      </c>
      <c r="AC10" s="120">
        <f t="shared" si="2"/>
        <v>6842373</v>
      </c>
      <c r="AD10" s="120">
        <f t="shared" si="2"/>
        <v>6729309</v>
      </c>
      <c r="AE10" s="120">
        <f t="shared" si="2"/>
        <v>82739.517999999982</v>
      </c>
      <c r="AF10" s="120">
        <f t="shared" si="2"/>
        <v>422585</v>
      </c>
      <c r="AG10" s="120">
        <f t="shared" si="2"/>
        <v>146477</v>
      </c>
      <c r="AH10" s="120">
        <f t="shared" si="2"/>
        <v>10485.922</v>
      </c>
      <c r="AI10" s="120">
        <f t="shared" si="2"/>
        <v>646170</v>
      </c>
      <c r="AJ10" s="120">
        <f t="shared" si="2"/>
        <v>556377</v>
      </c>
      <c r="AK10" s="120">
        <f t="shared" si="2"/>
        <v>13194.781999999999</v>
      </c>
      <c r="AL10" s="120">
        <f t="shared" si="2"/>
        <v>4699016</v>
      </c>
      <c r="AM10" s="120">
        <f t="shared" si="2"/>
        <v>4260549</v>
      </c>
      <c r="AN10" s="120">
        <f t="shared" si="2"/>
        <v>48545.511999999995</v>
      </c>
      <c r="AO10" s="120">
        <f t="shared" si="2"/>
        <v>2609774</v>
      </c>
      <c r="AP10" s="120">
        <f t="shared" si="2"/>
        <v>2142443</v>
      </c>
      <c r="AQ10" s="120">
        <f t="shared" si="2"/>
        <v>41156.119999999995</v>
      </c>
      <c r="AR10" s="120">
        <f t="shared" si="2"/>
        <v>1502000</v>
      </c>
      <c r="AS10" s="120">
        <f t="shared" si="2"/>
        <v>1377528</v>
      </c>
      <c r="AT10" s="120">
        <f t="shared" si="2"/>
        <v>34179.686000000002</v>
      </c>
      <c r="AU10" s="120">
        <f t="shared" si="2"/>
        <v>120482</v>
      </c>
      <c r="AV10" s="120">
        <f t="shared" si="2"/>
        <v>113827</v>
      </c>
      <c r="AW10" s="120">
        <f t="shared" si="2"/>
        <v>554.1909999999998</v>
      </c>
      <c r="AX10" s="120">
        <f t="shared" si="2"/>
        <v>151912245</v>
      </c>
      <c r="AY10" s="120">
        <f t="shared" si="2"/>
        <v>145965633</v>
      </c>
      <c r="AZ10" s="120">
        <f t="shared" si="2"/>
        <v>423764.11900000001</v>
      </c>
      <c r="BA10" s="137">
        <f t="shared" si="2"/>
        <v>2340864.2639999995</v>
      </c>
      <c r="BB10" s="118" t="s">
        <v>3</v>
      </c>
      <c r="BC10" s="119"/>
      <c r="BD10" s="119"/>
      <c r="BE10" s="62"/>
    </row>
    <row r="11" spans="1:64" x14ac:dyDescent="0.3">
      <c r="A11" s="109"/>
      <c r="B11" s="123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17"/>
      <c r="BB11" s="115"/>
      <c r="BC11" s="116"/>
      <c r="BD11" s="116"/>
      <c r="BE11" s="62"/>
    </row>
    <row r="12" spans="1:64" x14ac:dyDescent="0.3">
      <c r="A12" s="109" t="s">
        <v>4</v>
      </c>
      <c r="B12" s="110">
        <f>SUM(B14:B19)</f>
        <v>10</v>
      </c>
      <c r="C12" s="106">
        <f t="shared" ref="C12" si="4">SUM(C14:C19)</f>
        <v>0</v>
      </c>
      <c r="D12" s="106">
        <f>SUM(D14:D19)</f>
        <v>0.35</v>
      </c>
      <c r="E12" s="106">
        <f>SUM(E14:E19)</f>
        <v>0</v>
      </c>
      <c r="F12" s="106">
        <f>SUM(F14:F19)</f>
        <v>0</v>
      </c>
      <c r="G12" s="106">
        <f>SUM(G14:G19)</f>
        <v>0</v>
      </c>
      <c r="H12" s="106">
        <f t="shared" ref="H12:J12" si="5">SUM(H14:H19)</f>
        <v>90</v>
      </c>
      <c r="I12" s="106">
        <f t="shared" si="5"/>
        <v>90</v>
      </c>
      <c r="J12" s="106">
        <f t="shared" si="5"/>
        <v>3.6</v>
      </c>
      <c r="K12" s="114">
        <f>SUM(K14:K19)</f>
        <v>99610</v>
      </c>
      <c r="L12" s="114">
        <f>SUM(L14:L19)</f>
        <v>94825</v>
      </c>
      <c r="M12" s="114">
        <f>SUM(M14:M19)</f>
        <v>2465.7890000000002</v>
      </c>
      <c r="N12" s="106">
        <f>SUM(N14:N19)</f>
        <v>281833</v>
      </c>
      <c r="O12" s="106">
        <f t="shared" ref="O12:AE12" si="6">SUM(O14:O19)</f>
        <v>271202</v>
      </c>
      <c r="P12" s="106">
        <f t="shared" si="6"/>
        <v>4939.6009999999997</v>
      </c>
      <c r="Q12" s="106">
        <f>SUM(Q14:Q19)</f>
        <v>1052686</v>
      </c>
      <c r="R12" s="106">
        <f t="shared" ref="R12:V12" si="7">SUM(R14:R19)</f>
        <v>1044034</v>
      </c>
      <c r="S12" s="106">
        <f t="shared" si="7"/>
        <v>41905.837</v>
      </c>
      <c r="T12" s="106">
        <f t="shared" si="7"/>
        <v>292229</v>
      </c>
      <c r="U12" s="106">
        <f t="shared" si="7"/>
        <v>290330</v>
      </c>
      <c r="V12" s="106">
        <f t="shared" si="7"/>
        <v>7711.4950000000008</v>
      </c>
      <c r="W12" s="106">
        <f t="shared" si="6"/>
        <v>103644</v>
      </c>
      <c r="X12" s="106">
        <f t="shared" si="6"/>
        <v>98822</v>
      </c>
      <c r="Y12" s="106">
        <f t="shared" si="6"/>
        <v>2361.3649999999998</v>
      </c>
      <c r="Z12" s="111">
        <f t="shared" si="6"/>
        <v>85753</v>
      </c>
      <c r="AA12" s="106">
        <f t="shared" si="6"/>
        <v>84214</v>
      </c>
      <c r="AB12" s="106">
        <f t="shared" si="6"/>
        <v>1784.5920000000001</v>
      </c>
      <c r="AC12" s="106">
        <f t="shared" si="6"/>
        <v>207583</v>
      </c>
      <c r="AD12" s="106">
        <f t="shared" si="6"/>
        <v>197477</v>
      </c>
      <c r="AE12" s="106">
        <f t="shared" si="6"/>
        <v>3694.279</v>
      </c>
      <c r="AF12" s="106">
        <f>SUM(AF14:AF19)</f>
        <v>6609</v>
      </c>
      <c r="AG12" s="106">
        <f t="shared" ref="AG12:AQ12" si="8">SUM(AG14:AG19)</f>
        <v>5331</v>
      </c>
      <c r="AH12" s="106">
        <f t="shared" si="8"/>
        <v>146.41</v>
      </c>
      <c r="AI12" s="106">
        <f t="shared" si="8"/>
        <v>506</v>
      </c>
      <c r="AJ12" s="106">
        <f t="shared" si="8"/>
        <v>489</v>
      </c>
      <c r="AK12" s="106">
        <f t="shared" si="8"/>
        <v>11.324999999999999</v>
      </c>
      <c r="AL12" s="106">
        <f t="shared" si="8"/>
        <v>341159</v>
      </c>
      <c r="AM12" s="106">
        <f t="shared" si="8"/>
        <v>333677</v>
      </c>
      <c r="AN12" s="106">
        <f t="shared" si="8"/>
        <v>4887.380000000001</v>
      </c>
      <c r="AO12" s="106">
        <f t="shared" si="8"/>
        <v>242230</v>
      </c>
      <c r="AP12" s="106">
        <f t="shared" si="8"/>
        <v>217775</v>
      </c>
      <c r="AQ12" s="106">
        <f t="shared" si="8"/>
        <v>3070.4740000000002</v>
      </c>
      <c r="AR12" s="106">
        <f>SUM(AR14:AR19)</f>
        <v>10964</v>
      </c>
      <c r="AS12" s="106">
        <f t="shared" ref="AS12:BA12" si="9">SUM(AS14:AS19)</f>
        <v>10391</v>
      </c>
      <c r="AT12" s="106">
        <f t="shared" si="9"/>
        <v>274.99900000000002</v>
      </c>
      <c r="AU12" s="106">
        <f t="shared" si="9"/>
        <v>11381</v>
      </c>
      <c r="AV12" s="106">
        <f t="shared" si="9"/>
        <v>10611</v>
      </c>
      <c r="AW12" s="106">
        <f t="shared" si="9"/>
        <v>59.600999999999999</v>
      </c>
      <c r="AX12" s="106">
        <f t="shared" si="9"/>
        <v>3377166</v>
      </c>
      <c r="AY12" s="106">
        <f t="shared" si="9"/>
        <v>3350497</v>
      </c>
      <c r="AZ12" s="106">
        <f t="shared" si="9"/>
        <v>31082.034000000003</v>
      </c>
      <c r="BA12" s="117">
        <f t="shared" si="9"/>
        <v>49425.546999999999</v>
      </c>
      <c r="BB12" s="115" t="s">
        <v>5</v>
      </c>
      <c r="BC12" s="116"/>
      <c r="BD12" s="116"/>
      <c r="BE12" s="62"/>
    </row>
    <row r="13" spans="1:64" x14ac:dyDescent="0.3">
      <c r="A13" s="109"/>
      <c r="B13" s="110"/>
      <c r="C13" s="106"/>
      <c r="D13" s="106"/>
      <c r="E13" s="106"/>
      <c r="F13" s="106"/>
      <c r="G13" s="106"/>
      <c r="H13" s="106"/>
      <c r="I13" s="106"/>
      <c r="J13" s="106"/>
      <c r="K13" s="114"/>
      <c r="L13" s="114"/>
      <c r="M13" s="114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11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17"/>
      <c r="BB13" s="115"/>
      <c r="BC13" s="116"/>
      <c r="BD13" s="116"/>
      <c r="BE13" s="62"/>
    </row>
    <row r="14" spans="1:64" x14ac:dyDescent="0.3">
      <c r="A14" s="69" t="str">
        <f>VLOOKUP([1]ListOfRegions!$A$1,[1]ListOfRegions!$A$1:B75,2,0)</f>
        <v xml:space="preserve">  Ροδόπης</v>
      </c>
      <c r="B14" s="81" t="s">
        <v>136</v>
      </c>
      <c r="C14" s="80" t="s">
        <v>136</v>
      </c>
      <c r="D14" s="79" t="s">
        <v>136</v>
      </c>
      <c r="E14" s="80" t="s">
        <v>136</v>
      </c>
      <c r="F14" s="79" t="s">
        <v>136</v>
      </c>
      <c r="G14" s="80" t="s">
        <v>136</v>
      </c>
      <c r="H14" s="79" t="s">
        <v>136</v>
      </c>
      <c r="I14" s="80" t="s">
        <v>136</v>
      </c>
      <c r="J14" s="79" t="s">
        <v>136</v>
      </c>
      <c r="K14" s="80">
        <v>9147</v>
      </c>
      <c r="L14" s="79">
        <v>6655</v>
      </c>
      <c r="M14" s="80">
        <v>280.81</v>
      </c>
      <c r="N14" s="79">
        <v>22289</v>
      </c>
      <c r="O14" s="80">
        <v>20415</v>
      </c>
      <c r="P14" s="79">
        <v>896.23099999999999</v>
      </c>
      <c r="Q14" s="80">
        <v>18525</v>
      </c>
      <c r="R14" s="79">
        <v>18525</v>
      </c>
      <c r="S14" s="80">
        <v>658.75</v>
      </c>
      <c r="T14" s="79">
        <v>38294</v>
      </c>
      <c r="U14" s="80">
        <v>38164</v>
      </c>
      <c r="V14" s="79">
        <v>1668.3630000000001</v>
      </c>
      <c r="W14" s="80">
        <v>4430</v>
      </c>
      <c r="X14" s="79">
        <v>4240</v>
      </c>
      <c r="Y14" s="80">
        <v>137.041</v>
      </c>
      <c r="Z14" s="79">
        <v>2540</v>
      </c>
      <c r="AA14" s="80">
        <v>2495</v>
      </c>
      <c r="AB14" s="79">
        <v>56.65</v>
      </c>
      <c r="AC14" s="80">
        <v>133631</v>
      </c>
      <c r="AD14" s="79">
        <v>130351</v>
      </c>
      <c r="AE14" s="80">
        <v>2801.92</v>
      </c>
      <c r="AF14" s="79">
        <v>610</v>
      </c>
      <c r="AG14" s="80">
        <v>570</v>
      </c>
      <c r="AH14" s="79">
        <v>20.95</v>
      </c>
      <c r="AI14" s="80" t="s">
        <v>136</v>
      </c>
      <c r="AJ14" s="79" t="s">
        <v>136</v>
      </c>
      <c r="AK14" s="80" t="s">
        <v>136</v>
      </c>
      <c r="AL14" s="79">
        <v>13718</v>
      </c>
      <c r="AM14" s="80">
        <v>12040</v>
      </c>
      <c r="AN14" s="79">
        <v>210</v>
      </c>
      <c r="AO14" s="80">
        <v>24829</v>
      </c>
      <c r="AP14" s="79">
        <v>20164</v>
      </c>
      <c r="AQ14" s="80">
        <v>523.58799999999997</v>
      </c>
      <c r="AR14" s="79">
        <v>225</v>
      </c>
      <c r="AS14" s="80">
        <v>165</v>
      </c>
      <c r="AT14" s="79">
        <v>3.5009999999999999</v>
      </c>
      <c r="AU14" s="80">
        <v>485</v>
      </c>
      <c r="AV14" s="79">
        <v>470</v>
      </c>
      <c r="AW14" s="80">
        <v>4.4000000000000004</v>
      </c>
      <c r="AX14" s="79">
        <v>322696</v>
      </c>
      <c r="AY14" s="80">
        <v>314420</v>
      </c>
      <c r="AZ14" s="79">
        <v>855.49099999999999</v>
      </c>
      <c r="BA14" s="94">
        <v>3388.93</v>
      </c>
      <c r="BB14" s="89" t="s">
        <v>6</v>
      </c>
      <c r="BC14" s="70"/>
      <c r="BD14" s="70"/>
      <c r="BE14" s="62"/>
    </row>
    <row r="15" spans="1:64" x14ac:dyDescent="0.3">
      <c r="A15" s="69" t="str">
        <f>VLOOKUP([1]ListOfRegions!$A$2,[1]ListOfRegions!$A$2:B76,2,0)</f>
        <v xml:space="preserve">  Δράμας</v>
      </c>
      <c r="B15" s="81" t="s">
        <v>136</v>
      </c>
      <c r="C15" s="80" t="s">
        <v>136</v>
      </c>
      <c r="D15" s="79" t="s">
        <v>136</v>
      </c>
      <c r="E15" s="80" t="s">
        <v>136</v>
      </c>
      <c r="F15" s="79" t="s">
        <v>136</v>
      </c>
      <c r="G15" s="80" t="s">
        <v>136</v>
      </c>
      <c r="H15" s="79" t="s">
        <v>136</v>
      </c>
      <c r="I15" s="80" t="s">
        <v>136</v>
      </c>
      <c r="J15" s="79" t="s">
        <v>136</v>
      </c>
      <c r="K15" s="80">
        <v>7749</v>
      </c>
      <c r="L15" s="79">
        <v>7214</v>
      </c>
      <c r="M15" s="80">
        <v>267.56</v>
      </c>
      <c r="N15" s="79">
        <v>16352</v>
      </c>
      <c r="O15" s="80">
        <v>15779</v>
      </c>
      <c r="P15" s="79">
        <v>564.68899999999996</v>
      </c>
      <c r="Q15" s="80">
        <v>3560</v>
      </c>
      <c r="R15" s="79">
        <v>3560</v>
      </c>
      <c r="S15" s="80">
        <v>131.69</v>
      </c>
      <c r="T15" s="79">
        <v>77843</v>
      </c>
      <c r="U15" s="80">
        <v>77204</v>
      </c>
      <c r="V15" s="79">
        <v>1895.33</v>
      </c>
      <c r="W15" s="80">
        <v>3979</v>
      </c>
      <c r="X15" s="79">
        <v>3678</v>
      </c>
      <c r="Y15" s="80">
        <v>122.925</v>
      </c>
      <c r="Z15" s="79">
        <v>661</v>
      </c>
      <c r="AA15" s="80">
        <v>528</v>
      </c>
      <c r="AB15" s="79">
        <v>9.51</v>
      </c>
      <c r="AC15" s="80">
        <v>4257</v>
      </c>
      <c r="AD15" s="79">
        <v>3935</v>
      </c>
      <c r="AE15" s="80">
        <v>53.12</v>
      </c>
      <c r="AF15" s="79">
        <v>1707</v>
      </c>
      <c r="AG15" s="80">
        <v>1058</v>
      </c>
      <c r="AH15" s="79">
        <v>45.472000000000001</v>
      </c>
      <c r="AI15" s="80" t="s">
        <v>136</v>
      </c>
      <c r="AJ15" s="79" t="s">
        <v>136</v>
      </c>
      <c r="AK15" s="80" t="s">
        <v>136</v>
      </c>
      <c r="AL15" s="79">
        <v>9769</v>
      </c>
      <c r="AM15" s="80">
        <v>9235</v>
      </c>
      <c r="AN15" s="79">
        <v>79.628</v>
      </c>
      <c r="AO15" s="80">
        <v>6317</v>
      </c>
      <c r="AP15" s="79">
        <v>4618</v>
      </c>
      <c r="AQ15" s="80">
        <v>93.771000000000001</v>
      </c>
      <c r="AR15" s="79">
        <v>628</v>
      </c>
      <c r="AS15" s="80">
        <v>512</v>
      </c>
      <c r="AT15" s="79">
        <v>11.409000000000001</v>
      </c>
      <c r="AU15" s="80">
        <v>4119</v>
      </c>
      <c r="AV15" s="79">
        <v>3842</v>
      </c>
      <c r="AW15" s="80">
        <v>26.571000000000002</v>
      </c>
      <c r="AX15" s="79">
        <v>167441</v>
      </c>
      <c r="AY15" s="80">
        <v>159391</v>
      </c>
      <c r="AZ15" s="79">
        <v>326.36700000000002</v>
      </c>
      <c r="BA15" s="94">
        <v>1560.0419999999999</v>
      </c>
      <c r="BB15" s="89" t="s">
        <v>7</v>
      </c>
      <c r="BC15" s="70"/>
      <c r="BD15" s="70"/>
      <c r="BE15" s="62"/>
    </row>
    <row r="16" spans="1:64" x14ac:dyDescent="0.3">
      <c r="A16" s="69" t="str">
        <f>VLOOKUP([1]ListOfRegions!A3,[1]ListOfRegions!A3:B77,2,0)</f>
        <v xml:space="preserve">  Έβρου</v>
      </c>
      <c r="B16" s="81">
        <v>10</v>
      </c>
      <c r="C16" s="80" t="s">
        <v>136</v>
      </c>
      <c r="D16" s="79">
        <v>0.35</v>
      </c>
      <c r="E16" s="80" t="s">
        <v>136</v>
      </c>
      <c r="F16" s="79" t="s">
        <v>136</v>
      </c>
      <c r="G16" s="80" t="s">
        <v>136</v>
      </c>
      <c r="H16" s="79" t="s">
        <v>136</v>
      </c>
      <c r="I16" s="80" t="s">
        <v>136</v>
      </c>
      <c r="J16" s="79" t="s">
        <v>136</v>
      </c>
      <c r="K16" s="80">
        <v>22551</v>
      </c>
      <c r="L16" s="79">
        <v>21362</v>
      </c>
      <c r="M16" s="80">
        <v>207.239</v>
      </c>
      <c r="N16" s="79">
        <v>125407</v>
      </c>
      <c r="O16" s="80">
        <v>117737</v>
      </c>
      <c r="P16" s="79">
        <v>1128.8340000000001</v>
      </c>
      <c r="Q16" s="80">
        <v>859</v>
      </c>
      <c r="R16" s="79">
        <v>857</v>
      </c>
      <c r="S16" s="80">
        <v>10.497</v>
      </c>
      <c r="T16" s="79">
        <v>10318</v>
      </c>
      <c r="U16" s="80">
        <v>9884</v>
      </c>
      <c r="V16" s="79">
        <v>274.63900000000001</v>
      </c>
      <c r="W16" s="80">
        <v>16939</v>
      </c>
      <c r="X16" s="79">
        <v>12992</v>
      </c>
      <c r="Y16" s="80">
        <v>302.62700000000001</v>
      </c>
      <c r="Z16" s="79">
        <v>11670</v>
      </c>
      <c r="AA16" s="80">
        <v>10416</v>
      </c>
      <c r="AB16" s="79">
        <v>258.84699999999998</v>
      </c>
      <c r="AC16" s="80">
        <v>36427</v>
      </c>
      <c r="AD16" s="79">
        <v>30247</v>
      </c>
      <c r="AE16" s="80">
        <v>545.78599999999994</v>
      </c>
      <c r="AF16" s="79">
        <v>2316</v>
      </c>
      <c r="AG16" s="80">
        <v>1888</v>
      </c>
      <c r="AH16" s="79">
        <v>44.747</v>
      </c>
      <c r="AI16" s="80">
        <v>506</v>
      </c>
      <c r="AJ16" s="79">
        <v>489</v>
      </c>
      <c r="AK16" s="80">
        <v>11.324999999999999</v>
      </c>
      <c r="AL16" s="79">
        <v>45096</v>
      </c>
      <c r="AM16" s="80">
        <v>40172</v>
      </c>
      <c r="AN16" s="79">
        <v>473.11099999999999</v>
      </c>
      <c r="AO16" s="80">
        <v>113955</v>
      </c>
      <c r="AP16" s="79">
        <v>97981</v>
      </c>
      <c r="AQ16" s="80">
        <v>1747.001</v>
      </c>
      <c r="AR16" s="79">
        <v>571</v>
      </c>
      <c r="AS16" s="80">
        <v>461</v>
      </c>
      <c r="AT16" s="79">
        <v>10.096</v>
      </c>
      <c r="AU16" s="80">
        <v>991</v>
      </c>
      <c r="AV16" s="79">
        <v>533</v>
      </c>
      <c r="AW16" s="80">
        <v>2.5409999999999999</v>
      </c>
      <c r="AX16" s="79">
        <v>477226</v>
      </c>
      <c r="AY16" s="80">
        <v>476836</v>
      </c>
      <c r="AZ16" s="79">
        <v>897.23199999999997</v>
      </c>
      <c r="BA16" s="94">
        <v>3351.34</v>
      </c>
      <c r="BB16" s="89" t="s">
        <v>8</v>
      </c>
      <c r="BC16" s="70"/>
      <c r="BD16" s="70"/>
      <c r="BE16" s="62"/>
    </row>
    <row r="17" spans="1:57" x14ac:dyDescent="0.3">
      <c r="A17" s="69" t="str">
        <f>VLOOKUP([1]ListOfRegions!A4,[1]ListOfRegions!A4:B78,2,0)</f>
        <v xml:space="preserve">  Θάσου</v>
      </c>
      <c r="B17" s="81" t="s">
        <v>136</v>
      </c>
      <c r="C17" s="80" t="s">
        <v>136</v>
      </c>
      <c r="D17" s="79" t="s">
        <v>136</v>
      </c>
      <c r="E17" s="80" t="s">
        <v>136</v>
      </c>
      <c r="F17" s="79" t="s">
        <v>136</v>
      </c>
      <c r="G17" s="80" t="s">
        <v>136</v>
      </c>
      <c r="H17" s="79" t="s">
        <v>136</v>
      </c>
      <c r="I17" s="80" t="s">
        <v>136</v>
      </c>
      <c r="J17" s="79" t="s">
        <v>136</v>
      </c>
      <c r="K17" s="80" t="s">
        <v>136</v>
      </c>
      <c r="L17" s="79" t="s">
        <v>136</v>
      </c>
      <c r="M17" s="80" t="s">
        <v>136</v>
      </c>
      <c r="N17" s="79">
        <v>160</v>
      </c>
      <c r="O17" s="80">
        <v>160</v>
      </c>
      <c r="P17" s="79">
        <v>7.2</v>
      </c>
      <c r="Q17" s="80" t="s">
        <v>136</v>
      </c>
      <c r="R17" s="79" t="s">
        <v>136</v>
      </c>
      <c r="S17" s="80" t="s">
        <v>136</v>
      </c>
      <c r="T17" s="79" t="s">
        <v>136</v>
      </c>
      <c r="U17" s="80" t="s">
        <v>136</v>
      </c>
      <c r="V17" s="79" t="s">
        <v>136</v>
      </c>
      <c r="W17" s="80">
        <v>180</v>
      </c>
      <c r="X17" s="79">
        <v>180</v>
      </c>
      <c r="Y17" s="80">
        <v>7.2</v>
      </c>
      <c r="Z17" s="79" t="s">
        <v>136</v>
      </c>
      <c r="AA17" s="80" t="s">
        <v>136</v>
      </c>
      <c r="AB17" s="79" t="s">
        <v>136</v>
      </c>
      <c r="AC17" s="80">
        <v>90</v>
      </c>
      <c r="AD17" s="79">
        <v>90</v>
      </c>
      <c r="AE17" s="80">
        <v>2.4249999999999998</v>
      </c>
      <c r="AF17" s="79" t="s">
        <v>136</v>
      </c>
      <c r="AG17" s="80" t="s">
        <v>136</v>
      </c>
      <c r="AH17" s="79" t="s">
        <v>136</v>
      </c>
      <c r="AI17" s="80" t="s">
        <v>136</v>
      </c>
      <c r="AJ17" s="79" t="s">
        <v>136</v>
      </c>
      <c r="AK17" s="80" t="s">
        <v>136</v>
      </c>
      <c r="AL17" s="79">
        <v>245</v>
      </c>
      <c r="AM17" s="80">
        <v>245</v>
      </c>
      <c r="AN17" s="79">
        <v>2.94</v>
      </c>
      <c r="AO17" s="80">
        <v>180</v>
      </c>
      <c r="AP17" s="79">
        <v>180</v>
      </c>
      <c r="AQ17" s="80">
        <v>6.57</v>
      </c>
      <c r="AR17" s="79" t="s">
        <v>136</v>
      </c>
      <c r="AS17" s="80" t="s">
        <v>136</v>
      </c>
      <c r="AT17" s="79" t="s">
        <v>136</v>
      </c>
      <c r="AU17" s="80" t="s">
        <v>136</v>
      </c>
      <c r="AV17" s="79" t="s">
        <v>136</v>
      </c>
      <c r="AW17" s="80" t="s">
        <v>136</v>
      </c>
      <c r="AX17" s="79">
        <v>1008415</v>
      </c>
      <c r="AY17" s="80">
        <v>1003702</v>
      </c>
      <c r="AZ17" s="79">
        <v>81.900000000000006</v>
      </c>
      <c r="BA17" s="94">
        <v>11103</v>
      </c>
      <c r="BB17" s="89" t="s">
        <v>9</v>
      </c>
      <c r="BC17" s="70"/>
      <c r="BD17" s="70"/>
      <c r="BE17" s="62"/>
    </row>
    <row r="18" spans="1:57" x14ac:dyDescent="0.3">
      <c r="A18" s="69" t="str">
        <f>VLOOKUP([1]ListOfRegions!A5,[1]ListOfRegions!A5:B79,2,0)</f>
        <v xml:space="preserve">  Καβάλας</v>
      </c>
      <c r="B18" s="81" t="s">
        <v>136</v>
      </c>
      <c r="C18" s="80" t="s">
        <v>136</v>
      </c>
      <c r="D18" s="79" t="s">
        <v>136</v>
      </c>
      <c r="E18" s="80" t="s">
        <v>136</v>
      </c>
      <c r="F18" s="79" t="s">
        <v>136</v>
      </c>
      <c r="G18" s="80" t="s">
        <v>136</v>
      </c>
      <c r="H18" s="79">
        <v>90</v>
      </c>
      <c r="I18" s="80">
        <v>90</v>
      </c>
      <c r="J18" s="79">
        <v>3.6</v>
      </c>
      <c r="K18" s="80">
        <v>39027</v>
      </c>
      <c r="L18" s="79">
        <v>38888</v>
      </c>
      <c r="M18" s="80">
        <v>1630.3130000000001</v>
      </c>
      <c r="N18" s="79">
        <v>52827</v>
      </c>
      <c r="O18" s="80">
        <v>52648</v>
      </c>
      <c r="P18" s="79">
        <v>2100.596</v>
      </c>
      <c r="Q18" s="80">
        <v>743153</v>
      </c>
      <c r="R18" s="79">
        <v>743153</v>
      </c>
      <c r="S18" s="80">
        <v>32128.825000000001</v>
      </c>
      <c r="T18" s="79">
        <v>26581</v>
      </c>
      <c r="U18" s="80">
        <v>26441</v>
      </c>
      <c r="V18" s="79">
        <v>1220.45</v>
      </c>
      <c r="W18" s="80">
        <v>35821</v>
      </c>
      <c r="X18" s="79">
        <v>35543</v>
      </c>
      <c r="Y18" s="80">
        <v>1239.2919999999999</v>
      </c>
      <c r="Z18" s="79">
        <v>45402</v>
      </c>
      <c r="AA18" s="80">
        <v>45335</v>
      </c>
      <c r="AB18" s="79">
        <v>1358.1849999999999</v>
      </c>
      <c r="AC18" s="80">
        <v>12237</v>
      </c>
      <c r="AD18" s="79">
        <v>12028</v>
      </c>
      <c r="AE18" s="80">
        <v>239.77199999999999</v>
      </c>
      <c r="AF18" s="79">
        <v>749</v>
      </c>
      <c r="AG18" s="80">
        <v>633</v>
      </c>
      <c r="AH18" s="79">
        <v>29.805</v>
      </c>
      <c r="AI18" s="80" t="s">
        <v>136</v>
      </c>
      <c r="AJ18" s="79" t="s">
        <v>136</v>
      </c>
      <c r="AK18" s="80" t="s">
        <v>136</v>
      </c>
      <c r="AL18" s="79">
        <v>244603</v>
      </c>
      <c r="AM18" s="80">
        <v>244493</v>
      </c>
      <c r="AN18" s="79">
        <v>4061.4490000000001</v>
      </c>
      <c r="AO18" s="80">
        <v>27616</v>
      </c>
      <c r="AP18" s="79">
        <v>27523</v>
      </c>
      <c r="AQ18" s="80">
        <v>408.02499999999998</v>
      </c>
      <c r="AR18" s="79">
        <v>7291</v>
      </c>
      <c r="AS18" s="80">
        <v>7084</v>
      </c>
      <c r="AT18" s="79">
        <v>213.642</v>
      </c>
      <c r="AU18" s="80">
        <v>3820</v>
      </c>
      <c r="AV18" s="79">
        <v>3800</v>
      </c>
      <c r="AW18" s="80">
        <v>9.0020000000000007</v>
      </c>
      <c r="AX18" s="79">
        <v>1235768</v>
      </c>
      <c r="AY18" s="80">
        <v>1234224</v>
      </c>
      <c r="AZ18" s="79">
        <v>28598.895</v>
      </c>
      <c r="BA18" s="94">
        <v>26853.1</v>
      </c>
      <c r="BB18" s="89" t="s">
        <v>10</v>
      </c>
      <c r="BC18" s="70"/>
      <c r="BD18" s="70"/>
      <c r="BE18" s="62"/>
    </row>
    <row r="19" spans="1:57" x14ac:dyDescent="0.3">
      <c r="A19" s="69" t="str">
        <f>VLOOKUP([1]ListOfRegions!A6,[1]ListOfRegions!A6:B80,2,0)</f>
        <v xml:space="preserve">  Ξάνθης</v>
      </c>
      <c r="B19" s="81" t="s">
        <v>136</v>
      </c>
      <c r="C19" s="80" t="s">
        <v>136</v>
      </c>
      <c r="D19" s="79" t="s">
        <v>136</v>
      </c>
      <c r="E19" s="80" t="s">
        <v>136</v>
      </c>
      <c r="F19" s="79" t="s">
        <v>136</v>
      </c>
      <c r="G19" s="80" t="s">
        <v>136</v>
      </c>
      <c r="H19" s="79" t="s">
        <v>136</v>
      </c>
      <c r="I19" s="80" t="s">
        <v>136</v>
      </c>
      <c r="J19" s="79" t="s">
        <v>136</v>
      </c>
      <c r="K19" s="80">
        <v>21136</v>
      </c>
      <c r="L19" s="79">
        <v>20706</v>
      </c>
      <c r="M19" s="80">
        <v>79.867000000000004</v>
      </c>
      <c r="N19" s="79">
        <v>64798</v>
      </c>
      <c r="O19" s="80">
        <v>64463</v>
      </c>
      <c r="P19" s="79">
        <v>242.05099999999999</v>
      </c>
      <c r="Q19" s="80">
        <v>286589</v>
      </c>
      <c r="R19" s="79">
        <v>277939</v>
      </c>
      <c r="S19" s="80">
        <v>8976.0750000000007</v>
      </c>
      <c r="T19" s="79">
        <v>139193</v>
      </c>
      <c r="U19" s="80">
        <v>138637</v>
      </c>
      <c r="V19" s="79">
        <v>2652.7130000000002</v>
      </c>
      <c r="W19" s="80">
        <v>42295</v>
      </c>
      <c r="X19" s="79">
        <v>42189</v>
      </c>
      <c r="Y19" s="80">
        <v>552.28</v>
      </c>
      <c r="Z19" s="79">
        <v>25480</v>
      </c>
      <c r="AA19" s="80">
        <v>25440</v>
      </c>
      <c r="AB19" s="79">
        <v>101.4</v>
      </c>
      <c r="AC19" s="80">
        <v>20941</v>
      </c>
      <c r="AD19" s="79">
        <v>20826</v>
      </c>
      <c r="AE19" s="80">
        <v>51.256</v>
      </c>
      <c r="AF19" s="79">
        <v>1227</v>
      </c>
      <c r="AG19" s="80">
        <v>1182</v>
      </c>
      <c r="AH19" s="79">
        <v>5.4359999999999999</v>
      </c>
      <c r="AI19" s="80" t="s">
        <v>136</v>
      </c>
      <c r="AJ19" s="79" t="s">
        <v>136</v>
      </c>
      <c r="AK19" s="80" t="s">
        <v>136</v>
      </c>
      <c r="AL19" s="79">
        <v>27728</v>
      </c>
      <c r="AM19" s="80">
        <v>27492</v>
      </c>
      <c r="AN19" s="79">
        <v>60.252000000000002</v>
      </c>
      <c r="AO19" s="80">
        <v>69333</v>
      </c>
      <c r="AP19" s="79">
        <v>67309</v>
      </c>
      <c r="AQ19" s="80">
        <v>291.51900000000001</v>
      </c>
      <c r="AR19" s="79">
        <v>2249</v>
      </c>
      <c r="AS19" s="80">
        <v>2169</v>
      </c>
      <c r="AT19" s="79">
        <v>36.350999999999999</v>
      </c>
      <c r="AU19" s="80">
        <v>1966</v>
      </c>
      <c r="AV19" s="79">
        <v>1966</v>
      </c>
      <c r="AW19" s="80">
        <v>17.087</v>
      </c>
      <c r="AX19" s="79">
        <v>165620</v>
      </c>
      <c r="AY19" s="80">
        <v>161924</v>
      </c>
      <c r="AZ19" s="79">
        <v>322.149</v>
      </c>
      <c r="BA19" s="94">
        <v>3169.1350000000002</v>
      </c>
      <c r="BB19" s="89" t="s">
        <v>11</v>
      </c>
      <c r="BC19" s="70"/>
      <c r="BD19" s="70"/>
      <c r="BE19" s="62"/>
    </row>
    <row r="20" spans="1:57" x14ac:dyDescent="0.3">
      <c r="A20" s="109" t="s">
        <v>12</v>
      </c>
      <c r="B20" s="110">
        <f>SUM(B22:B28)</f>
        <v>1471</v>
      </c>
      <c r="C20" s="106">
        <f t="shared" ref="C20:BA20" si="10">SUM(C22:C28)</f>
        <v>1471</v>
      </c>
      <c r="D20" s="106">
        <f t="shared" si="10"/>
        <v>58.49</v>
      </c>
      <c r="E20" s="106">
        <f t="shared" si="10"/>
        <v>603</v>
      </c>
      <c r="F20" s="106">
        <f t="shared" si="10"/>
        <v>603</v>
      </c>
      <c r="G20" s="106">
        <f t="shared" si="10"/>
        <v>18.681999999999999</v>
      </c>
      <c r="H20" s="106">
        <f t="shared" si="10"/>
        <v>479</v>
      </c>
      <c r="I20" s="106">
        <f t="shared" si="10"/>
        <v>479</v>
      </c>
      <c r="J20" s="106">
        <f t="shared" si="10"/>
        <v>6.7070000000000007</v>
      </c>
      <c r="K20" s="106">
        <f t="shared" si="10"/>
        <v>767246</v>
      </c>
      <c r="L20" s="106">
        <f t="shared" si="10"/>
        <v>764184</v>
      </c>
      <c r="M20" s="106">
        <f t="shared" si="10"/>
        <v>24168.848000000002</v>
      </c>
      <c r="N20" s="106">
        <f t="shared" si="10"/>
        <v>2623972</v>
      </c>
      <c r="O20" s="106">
        <f t="shared" si="10"/>
        <v>2622394</v>
      </c>
      <c r="P20" s="106">
        <f t="shared" si="10"/>
        <v>60838.993000000009</v>
      </c>
      <c r="Q20" s="106">
        <f t="shared" ref="Q20:V20" si="11">SUM(Q22:Q28)</f>
        <v>2868227</v>
      </c>
      <c r="R20" s="106">
        <f t="shared" si="11"/>
        <v>2868174</v>
      </c>
      <c r="S20" s="106">
        <f t="shared" si="11"/>
        <v>112020.92599999999</v>
      </c>
      <c r="T20" s="106">
        <f t="shared" si="11"/>
        <v>469476</v>
      </c>
      <c r="U20" s="106">
        <f t="shared" si="11"/>
        <v>467744</v>
      </c>
      <c r="V20" s="106">
        <f t="shared" si="11"/>
        <v>9347.5370000000003</v>
      </c>
      <c r="W20" s="106">
        <f t="shared" si="10"/>
        <v>15706490</v>
      </c>
      <c r="X20" s="106">
        <f t="shared" si="10"/>
        <v>15705200</v>
      </c>
      <c r="Y20" s="106">
        <f t="shared" si="10"/>
        <v>536283.68000000005</v>
      </c>
      <c r="Z20" s="106">
        <f t="shared" si="10"/>
        <v>1950349</v>
      </c>
      <c r="AA20" s="106">
        <f t="shared" si="10"/>
        <v>1949999</v>
      </c>
      <c r="AB20" s="106">
        <f t="shared" si="10"/>
        <v>47366.524000000005</v>
      </c>
      <c r="AC20" s="106">
        <f t="shared" si="10"/>
        <v>5080701</v>
      </c>
      <c r="AD20" s="106">
        <f t="shared" si="10"/>
        <v>5077666</v>
      </c>
      <c r="AE20" s="106">
        <f t="shared" si="10"/>
        <v>51473.081999999995</v>
      </c>
      <c r="AF20" s="106">
        <f t="shared" si="10"/>
        <v>68970</v>
      </c>
      <c r="AG20" s="106">
        <f t="shared" si="10"/>
        <v>66028</v>
      </c>
      <c r="AH20" s="106">
        <f t="shared" si="10"/>
        <v>1811.481</v>
      </c>
      <c r="AI20" s="106">
        <f t="shared" si="10"/>
        <v>2105</v>
      </c>
      <c r="AJ20" s="106">
        <f t="shared" si="10"/>
        <v>2105</v>
      </c>
      <c r="AK20" s="106">
        <f t="shared" si="10"/>
        <v>52.122999999999998</v>
      </c>
      <c r="AL20" s="106">
        <f t="shared" si="10"/>
        <v>889128</v>
      </c>
      <c r="AM20" s="106">
        <f t="shared" si="10"/>
        <v>883606</v>
      </c>
      <c r="AN20" s="106">
        <f t="shared" si="10"/>
        <v>6998.5110000000004</v>
      </c>
      <c r="AO20" s="106">
        <f t="shared" si="10"/>
        <v>390720</v>
      </c>
      <c r="AP20" s="106">
        <f t="shared" si="10"/>
        <v>385839</v>
      </c>
      <c r="AQ20" s="106">
        <f t="shared" si="10"/>
        <v>4894.884</v>
      </c>
      <c r="AR20" s="106">
        <f t="shared" si="10"/>
        <v>369995</v>
      </c>
      <c r="AS20" s="106">
        <f t="shared" si="10"/>
        <v>365707</v>
      </c>
      <c r="AT20" s="106">
        <f t="shared" si="10"/>
        <v>7284.8050000000003</v>
      </c>
      <c r="AU20" s="106">
        <f t="shared" si="10"/>
        <v>47972</v>
      </c>
      <c r="AV20" s="106">
        <f t="shared" si="10"/>
        <v>47880</v>
      </c>
      <c r="AW20" s="106">
        <f t="shared" si="10"/>
        <v>161.495</v>
      </c>
      <c r="AX20" s="106">
        <f t="shared" si="10"/>
        <v>9643156</v>
      </c>
      <c r="AY20" s="106">
        <f t="shared" si="10"/>
        <v>9624735</v>
      </c>
      <c r="AZ20" s="106">
        <f t="shared" si="10"/>
        <v>100603.746</v>
      </c>
      <c r="BA20" s="117">
        <f t="shared" si="10"/>
        <v>97835.04800000001</v>
      </c>
      <c r="BB20" s="112" t="s">
        <v>13</v>
      </c>
      <c r="BC20" s="113"/>
      <c r="BD20" s="113"/>
      <c r="BE20" s="62"/>
    </row>
    <row r="21" spans="1:57" x14ac:dyDescent="0.3">
      <c r="A21" s="109"/>
      <c r="B21" s="110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17"/>
      <c r="BB21" s="112"/>
      <c r="BC21" s="113"/>
      <c r="BD21" s="113"/>
      <c r="BE21" s="62"/>
    </row>
    <row r="22" spans="1:57" x14ac:dyDescent="0.3">
      <c r="A22" s="69" t="str">
        <f>VLOOKUP([1]ListOfRegions!A7,[1]ListOfRegions!A7:B81,2,0)</f>
        <v xml:space="preserve">  Θεσσαλονίκης</v>
      </c>
      <c r="B22" s="81">
        <v>110</v>
      </c>
      <c r="C22" s="80">
        <v>110</v>
      </c>
      <c r="D22" s="79">
        <v>2.2000000000000002</v>
      </c>
      <c r="E22" s="80">
        <v>59</v>
      </c>
      <c r="F22" s="79">
        <v>59</v>
      </c>
      <c r="G22" s="80">
        <v>2.5499999999999998</v>
      </c>
      <c r="H22" s="79">
        <v>22</v>
      </c>
      <c r="I22" s="80">
        <v>22</v>
      </c>
      <c r="J22" s="79">
        <v>0.95599999999999996</v>
      </c>
      <c r="K22" s="80">
        <v>24682</v>
      </c>
      <c r="L22" s="79">
        <v>22330</v>
      </c>
      <c r="M22" s="80">
        <v>611.54999999999995</v>
      </c>
      <c r="N22" s="79">
        <v>40528</v>
      </c>
      <c r="O22" s="80">
        <v>39757</v>
      </c>
      <c r="P22" s="79">
        <v>1110.1410000000001</v>
      </c>
      <c r="Q22" s="80">
        <v>6482</v>
      </c>
      <c r="R22" s="79">
        <v>6482</v>
      </c>
      <c r="S22" s="80">
        <v>265.77999999999997</v>
      </c>
      <c r="T22" s="79">
        <v>60192</v>
      </c>
      <c r="U22" s="80">
        <v>59945</v>
      </c>
      <c r="V22" s="79">
        <v>830.077</v>
      </c>
      <c r="W22" s="80">
        <v>27693</v>
      </c>
      <c r="X22" s="79">
        <v>27168</v>
      </c>
      <c r="Y22" s="80">
        <v>871.75599999999997</v>
      </c>
      <c r="Z22" s="79">
        <v>12726</v>
      </c>
      <c r="AA22" s="80">
        <v>12663</v>
      </c>
      <c r="AB22" s="79">
        <v>184.755</v>
      </c>
      <c r="AC22" s="80">
        <v>24981</v>
      </c>
      <c r="AD22" s="79">
        <v>24353</v>
      </c>
      <c r="AE22" s="80">
        <v>744.54499999999996</v>
      </c>
      <c r="AF22" s="79">
        <v>8402</v>
      </c>
      <c r="AG22" s="80">
        <v>6394</v>
      </c>
      <c r="AH22" s="79">
        <v>169.22</v>
      </c>
      <c r="AI22" s="80" t="s">
        <v>136</v>
      </c>
      <c r="AJ22" s="79" t="s">
        <v>136</v>
      </c>
      <c r="AK22" s="80" t="s">
        <v>136</v>
      </c>
      <c r="AL22" s="79">
        <v>110089</v>
      </c>
      <c r="AM22" s="80">
        <v>105055</v>
      </c>
      <c r="AN22" s="79">
        <v>1101.095</v>
      </c>
      <c r="AO22" s="80">
        <v>59985</v>
      </c>
      <c r="AP22" s="79">
        <v>56358</v>
      </c>
      <c r="AQ22" s="80">
        <v>528.99199999999996</v>
      </c>
      <c r="AR22" s="79">
        <v>10809</v>
      </c>
      <c r="AS22" s="80">
        <v>6659</v>
      </c>
      <c r="AT22" s="79">
        <v>105.047</v>
      </c>
      <c r="AU22" s="80">
        <v>2877</v>
      </c>
      <c r="AV22" s="79">
        <v>2862</v>
      </c>
      <c r="AW22" s="80">
        <v>21.472999999999999</v>
      </c>
      <c r="AX22" s="79">
        <v>745137</v>
      </c>
      <c r="AY22" s="80">
        <v>733167</v>
      </c>
      <c r="AZ22" s="79">
        <v>2861.2620000000002</v>
      </c>
      <c r="BA22" s="94">
        <v>5583.42</v>
      </c>
      <c r="BB22" s="89" t="s">
        <v>14</v>
      </c>
      <c r="BC22" s="70"/>
      <c r="BD22" s="70"/>
      <c r="BE22" s="62"/>
    </row>
    <row r="23" spans="1:57" x14ac:dyDescent="0.3">
      <c r="A23" s="69" t="str">
        <f>VLOOKUP([1]ListOfRegions!A8,[1]ListOfRegions!A8:B82,2,0)</f>
        <v xml:space="preserve">  Ημαθίας</v>
      </c>
      <c r="B23" s="81" t="s">
        <v>136</v>
      </c>
      <c r="C23" s="80" t="s">
        <v>136</v>
      </c>
      <c r="D23" s="79" t="s">
        <v>136</v>
      </c>
      <c r="E23" s="80" t="s">
        <v>136</v>
      </c>
      <c r="F23" s="79" t="s">
        <v>136</v>
      </c>
      <c r="G23" s="80" t="s">
        <v>136</v>
      </c>
      <c r="H23" s="79" t="s">
        <v>136</v>
      </c>
      <c r="I23" s="80" t="s">
        <v>136</v>
      </c>
      <c r="J23" s="79" t="s">
        <v>136</v>
      </c>
      <c r="K23" s="80">
        <v>315397</v>
      </c>
      <c r="L23" s="79">
        <v>315146</v>
      </c>
      <c r="M23" s="80">
        <v>18059.68</v>
      </c>
      <c r="N23" s="79">
        <v>705425</v>
      </c>
      <c r="O23" s="80">
        <v>705130</v>
      </c>
      <c r="P23" s="79">
        <v>32053.786</v>
      </c>
      <c r="Q23" s="80">
        <v>466643</v>
      </c>
      <c r="R23" s="79">
        <v>466590</v>
      </c>
      <c r="S23" s="80">
        <v>16032.78</v>
      </c>
      <c r="T23" s="79">
        <v>21324</v>
      </c>
      <c r="U23" s="80">
        <v>21109</v>
      </c>
      <c r="V23" s="79">
        <v>290.69</v>
      </c>
      <c r="W23" s="80">
        <v>6065494</v>
      </c>
      <c r="X23" s="79">
        <v>6065057</v>
      </c>
      <c r="Y23" s="80">
        <v>229143.80300000001</v>
      </c>
      <c r="Z23" s="79">
        <v>163371</v>
      </c>
      <c r="AA23" s="80">
        <v>163199</v>
      </c>
      <c r="AB23" s="79">
        <v>5102.2250000000004</v>
      </c>
      <c r="AC23" s="80">
        <v>425688</v>
      </c>
      <c r="AD23" s="79">
        <v>425406</v>
      </c>
      <c r="AE23" s="80">
        <v>19189.52</v>
      </c>
      <c r="AF23" s="79">
        <v>7971</v>
      </c>
      <c r="AG23" s="80">
        <v>7662</v>
      </c>
      <c r="AH23" s="79">
        <v>426.786</v>
      </c>
      <c r="AI23" s="80">
        <v>1050</v>
      </c>
      <c r="AJ23" s="79">
        <v>1050</v>
      </c>
      <c r="AK23" s="80">
        <v>3</v>
      </c>
      <c r="AL23" s="79">
        <v>25848</v>
      </c>
      <c r="AM23" s="80">
        <v>25507</v>
      </c>
      <c r="AN23" s="79">
        <v>258.5</v>
      </c>
      <c r="AO23" s="80">
        <v>30873</v>
      </c>
      <c r="AP23" s="79">
        <v>30682</v>
      </c>
      <c r="AQ23" s="80">
        <v>394.86900000000003</v>
      </c>
      <c r="AR23" s="79">
        <v>8901</v>
      </c>
      <c r="AS23" s="80">
        <v>8863</v>
      </c>
      <c r="AT23" s="79">
        <v>154.39599999999999</v>
      </c>
      <c r="AU23" s="80">
        <v>2417</v>
      </c>
      <c r="AV23" s="79">
        <v>2370</v>
      </c>
      <c r="AW23" s="80">
        <v>10.041</v>
      </c>
      <c r="AX23" s="79">
        <v>74799</v>
      </c>
      <c r="AY23" s="80">
        <v>74524</v>
      </c>
      <c r="AZ23" s="79">
        <v>193.13200000000001</v>
      </c>
      <c r="BA23" s="94">
        <v>1190.08</v>
      </c>
      <c r="BB23" s="89" t="s">
        <v>15</v>
      </c>
      <c r="BC23" s="70"/>
      <c r="BD23" s="70"/>
      <c r="BE23" s="62"/>
    </row>
    <row r="24" spans="1:57" x14ac:dyDescent="0.3">
      <c r="A24" s="69" t="str">
        <f>VLOOKUP([1]ListOfRegions!A9,[1]ListOfRegions!A9:B83,2,0)</f>
        <v xml:space="preserve">  Κιλκίς</v>
      </c>
      <c r="B24" s="81">
        <v>1200</v>
      </c>
      <c r="C24" s="80">
        <v>1200</v>
      </c>
      <c r="D24" s="79">
        <v>54</v>
      </c>
      <c r="E24" s="80" t="s">
        <v>136</v>
      </c>
      <c r="F24" s="79" t="s">
        <v>136</v>
      </c>
      <c r="G24" s="80" t="s">
        <v>136</v>
      </c>
      <c r="H24" s="79" t="s">
        <v>136</v>
      </c>
      <c r="I24" s="80" t="s">
        <v>136</v>
      </c>
      <c r="J24" s="79" t="s">
        <v>136</v>
      </c>
      <c r="K24" s="80">
        <v>3607</v>
      </c>
      <c r="L24" s="79">
        <v>3607</v>
      </c>
      <c r="M24" s="80">
        <v>20.32</v>
      </c>
      <c r="N24" s="79">
        <v>11060</v>
      </c>
      <c r="O24" s="80">
        <v>11060</v>
      </c>
      <c r="P24" s="79">
        <v>337.22500000000002</v>
      </c>
      <c r="Q24" s="80">
        <v>1596</v>
      </c>
      <c r="R24" s="79">
        <v>1596</v>
      </c>
      <c r="S24" s="80">
        <v>20.312000000000001</v>
      </c>
      <c r="T24" s="79">
        <v>127671</v>
      </c>
      <c r="U24" s="80">
        <v>127671</v>
      </c>
      <c r="V24" s="79">
        <v>2442.1909999999998</v>
      </c>
      <c r="W24" s="80">
        <v>20964</v>
      </c>
      <c r="X24" s="79">
        <v>20964</v>
      </c>
      <c r="Y24" s="80">
        <v>664.97299999999996</v>
      </c>
      <c r="Z24" s="79">
        <v>9592</v>
      </c>
      <c r="AA24" s="80">
        <v>9592</v>
      </c>
      <c r="AB24" s="79">
        <v>334.87</v>
      </c>
      <c r="AC24" s="80">
        <v>74501</v>
      </c>
      <c r="AD24" s="79">
        <v>74501</v>
      </c>
      <c r="AE24" s="80">
        <v>2415.2710000000002</v>
      </c>
      <c r="AF24" s="79">
        <v>26923</v>
      </c>
      <c r="AG24" s="80">
        <v>26923</v>
      </c>
      <c r="AH24" s="79">
        <v>907.63499999999999</v>
      </c>
      <c r="AI24" s="80">
        <v>69</v>
      </c>
      <c r="AJ24" s="79">
        <v>69</v>
      </c>
      <c r="AK24" s="80">
        <v>1.403</v>
      </c>
      <c r="AL24" s="79">
        <v>57906</v>
      </c>
      <c r="AM24" s="80">
        <v>57906</v>
      </c>
      <c r="AN24" s="79">
        <v>998.452</v>
      </c>
      <c r="AO24" s="80">
        <v>27441</v>
      </c>
      <c r="AP24" s="79">
        <v>27441</v>
      </c>
      <c r="AQ24" s="80">
        <v>762.74300000000005</v>
      </c>
      <c r="AR24" s="79">
        <v>98686</v>
      </c>
      <c r="AS24" s="80">
        <v>98686</v>
      </c>
      <c r="AT24" s="79">
        <v>2465.0720000000001</v>
      </c>
      <c r="AU24" s="80">
        <v>2583</v>
      </c>
      <c r="AV24" s="79">
        <v>2583</v>
      </c>
      <c r="AW24" s="80">
        <v>16.306999999999999</v>
      </c>
      <c r="AX24" s="79">
        <v>156598</v>
      </c>
      <c r="AY24" s="80">
        <v>156597</v>
      </c>
      <c r="AZ24" s="79">
        <v>526.29200000000003</v>
      </c>
      <c r="BA24" s="94">
        <v>2733.2689999999998</v>
      </c>
      <c r="BB24" s="89" t="s">
        <v>16</v>
      </c>
      <c r="BC24" s="70"/>
      <c r="BD24" s="70"/>
      <c r="BE24" s="62"/>
    </row>
    <row r="25" spans="1:57" x14ac:dyDescent="0.3">
      <c r="A25" s="69" t="str">
        <f>VLOOKUP([1]ListOfRegions!A10,[1]ListOfRegions!A10:B84,2,0)</f>
        <v xml:space="preserve">  Πέλλας</v>
      </c>
      <c r="B25" s="81" t="s">
        <v>136</v>
      </c>
      <c r="C25" s="80" t="s">
        <v>136</v>
      </c>
      <c r="D25" s="79" t="s">
        <v>136</v>
      </c>
      <c r="E25" s="80" t="s">
        <v>136</v>
      </c>
      <c r="F25" s="79" t="s">
        <v>136</v>
      </c>
      <c r="G25" s="80" t="s">
        <v>136</v>
      </c>
      <c r="H25" s="79" t="s">
        <v>136</v>
      </c>
      <c r="I25" s="80" t="s">
        <v>136</v>
      </c>
      <c r="J25" s="79" t="s">
        <v>136</v>
      </c>
      <c r="K25" s="80">
        <v>395077</v>
      </c>
      <c r="L25" s="79">
        <v>394807</v>
      </c>
      <c r="M25" s="80">
        <v>4770.32</v>
      </c>
      <c r="N25" s="79">
        <v>1730555</v>
      </c>
      <c r="O25" s="80">
        <v>1730335</v>
      </c>
      <c r="P25" s="79">
        <v>23618.933000000001</v>
      </c>
      <c r="Q25" s="80">
        <v>402574</v>
      </c>
      <c r="R25" s="79">
        <v>402574</v>
      </c>
      <c r="S25" s="80">
        <v>14164.021000000001</v>
      </c>
      <c r="T25" s="79">
        <v>98041</v>
      </c>
      <c r="U25" s="80">
        <v>97891</v>
      </c>
      <c r="V25" s="79">
        <v>1219.6780000000001</v>
      </c>
      <c r="W25" s="80">
        <v>9459692</v>
      </c>
      <c r="X25" s="79">
        <v>9459442</v>
      </c>
      <c r="Y25" s="80">
        <v>301501.06099999999</v>
      </c>
      <c r="Z25" s="79">
        <v>958635</v>
      </c>
      <c r="AA25" s="80">
        <v>958555</v>
      </c>
      <c r="AB25" s="79">
        <v>22220.437000000002</v>
      </c>
      <c r="AC25" s="80">
        <v>4125086</v>
      </c>
      <c r="AD25" s="79">
        <v>4123046</v>
      </c>
      <c r="AE25" s="80">
        <v>24069.753000000001</v>
      </c>
      <c r="AF25" s="79">
        <v>11758</v>
      </c>
      <c r="AG25" s="80">
        <v>11658</v>
      </c>
      <c r="AH25" s="79">
        <v>114.64</v>
      </c>
      <c r="AI25" s="80" t="s">
        <v>136</v>
      </c>
      <c r="AJ25" s="79" t="s">
        <v>136</v>
      </c>
      <c r="AK25" s="80" t="s">
        <v>136</v>
      </c>
      <c r="AL25" s="79">
        <v>98242</v>
      </c>
      <c r="AM25" s="80">
        <v>98142</v>
      </c>
      <c r="AN25" s="79">
        <v>162.69399999999999</v>
      </c>
      <c r="AO25" s="80">
        <v>106190</v>
      </c>
      <c r="AP25" s="79">
        <v>105180</v>
      </c>
      <c r="AQ25" s="80">
        <v>646.87199999999996</v>
      </c>
      <c r="AR25" s="79">
        <v>150604</v>
      </c>
      <c r="AS25" s="80">
        <v>150504</v>
      </c>
      <c r="AT25" s="79">
        <v>3347.3620000000001</v>
      </c>
      <c r="AU25" s="80">
        <v>9509</v>
      </c>
      <c r="AV25" s="79">
        <v>9489</v>
      </c>
      <c r="AW25" s="80">
        <v>9.1969999999999992</v>
      </c>
      <c r="AX25" s="79">
        <v>277231</v>
      </c>
      <c r="AY25" s="80">
        <v>276651</v>
      </c>
      <c r="AZ25" s="79">
        <v>274.86500000000001</v>
      </c>
      <c r="BA25" s="94">
        <v>937.149</v>
      </c>
      <c r="BB25" s="89" t="s">
        <v>17</v>
      </c>
      <c r="BC25" s="70"/>
      <c r="BD25" s="70"/>
      <c r="BE25" s="62"/>
    </row>
    <row r="26" spans="1:57" x14ac:dyDescent="0.3">
      <c r="A26" s="69" t="str">
        <f>VLOOKUP([1]ListOfRegions!A11,[1]ListOfRegions!A11:B85,2,0)</f>
        <v xml:space="preserve">  Πιερίας</v>
      </c>
      <c r="B26" s="81" t="s">
        <v>136</v>
      </c>
      <c r="C26" s="80" t="s">
        <v>136</v>
      </c>
      <c r="D26" s="79" t="s">
        <v>136</v>
      </c>
      <c r="E26" s="80" t="s">
        <v>136</v>
      </c>
      <c r="F26" s="79" t="s">
        <v>136</v>
      </c>
      <c r="G26" s="80" t="s">
        <v>136</v>
      </c>
      <c r="H26" s="79" t="s">
        <v>136</v>
      </c>
      <c r="I26" s="80" t="s">
        <v>136</v>
      </c>
      <c r="J26" s="79" t="s">
        <v>136</v>
      </c>
      <c r="K26" s="80">
        <v>3854</v>
      </c>
      <c r="L26" s="79">
        <v>3665</v>
      </c>
      <c r="M26" s="80">
        <v>111.45099999999999</v>
      </c>
      <c r="N26" s="79">
        <v>105635</v>
      </c>
      <c r="O26" s="80">
        <v>105343</v>
      </c>
      <c r="P26" s="79">
        <v>2675.7959999999998</v>
      </c>
      <c r="Q26" s="80">
        <v>1964439</v>
      </c>
      <c r="R26" s="79">
        <v>1964439</v>
      </c>
      <c r="S26" s="80">
        <v>80530.862999999998</v>
      </c>
      <c r="T26" s="79">
        <v>35424</v>
      </c>
      <c r="U26" s="80">
        <v>34304</v>
      </c>
      <c r="V26" s="79">
        <v>872.76099999999997</v>
      </c>
      <c r="W26" s="80">
        <v>96233</v>
      </c>
      <c r="X26" s="79">
        <v>96155</v>
      </c>
      <c r="Y26" s="80">
        <v>3280.1179999999999</v>
      </c>
      <c r="Z26" s="79">
        <v>122327</v>
      </c>
      <c r="AA26" s="80">
        <v>122292</v>
      </c>
      <c r="AB26" s="79">
        <v>3217.2640000000001</v>
      </c>
      <c r="AC26" s="80">
        <v>397824</v>
      </c>
      <c r="AD26" s="79">
        <v>397739</v>
      </c>
      <c r="AE26" s="80">
        <v>4185.8900000000003</v>
      </c>
      <c r="AF26" s="79">
        <v>2094</v>
      </c>
      <c r="AG26" s="80">
        <v>1569</v>
      </c>
      <c r="AH26" s="79">
        <v>71.542000000000002</v>
      </c>
      <c r="AI26" s="80" t="s">
        <v>136</v>
      </c>
      <c r="AJ26" s="79" t="s">
        <v>136</v>
      </c>
      <c r="AK26" s="80" t="s">
        <v>136</v>
      </c>
      <c r="AL26" s="79">
        <v>54364</v>
      </c>
      <c r="AM26" s="80">
        <v>54339</v>
      </c>
      <c r="AN26" s="79">
        <v>359.07499999999999</v>
      </c>
      <c r="AO26" s="80">
        <v>84277</v>
      </c>
      <c r="AP26" s="79">
        <v>84224</v>
      </c>
      <c r="AQ26" s="80">
        <v>747.91</v>
      </c>
      <c r="AR26" s="79">
        <v>78160</v>
      </c>
      <c r="AS26" s="80">
        <v>78160</v>
      </c>
      <c r="AT26" s="79">
        <v>921.41200000000003</v>
      </c>
      <c r="AU26" s="80">
        <v>24758</v>
      </c>
      <c r="AV26" s="79">
        <v>24748</v>
      </c>
      <c r="AW26" s="80">
        <v>70.801000000000002</v>
      </c>
      <c r="AX26" s="79">
        <v>988509</v>
      </c>
      <c r="AY26" s="80">
        <v>987425</v>
      </c>
      <c r="AZ26" s="79">
        <v>590.23</v>
      </c>
      <c r="BA26" s="94">
        <v>8246.0619999999999</v>
      </c>
      <c r="BB26" s="89" t="s">
        <v>18</v>
      </c>
      <c r="BC26" s="70"/>
      <c r="BD26" s="70"/>
      <c r="BE26" s="62"/>
    </row>
    <row r="27" spans="1:57" x14ac:dyDescent="0.3">
      <c r="A27" s="69" t="str">
        <f>VLOOKUP([1]ListOfRegions!A12,[1]ListOfRegions!A12:B86,2,0)</f>
        <v xml:space="preserve">  Σερρών</v>
      </c>
      <c r="B27" s="81" t="s">
        <v>136</v>
      </c>
      <c r="C27" s="80" t="s">
        <v>136</v>
      </c>
      <c r="D27" s="79" t="s">
        <v>136</v>
      </c>
      <c r="E27" s="80">
        <v>25</v>
      </c>
      <c r="F27" s="79">
        <v>25</v>
      </c>
      <c r="G27" s="80">
        <v>3.5</v>
      </c>
      <c r="H27" s="79" t="s">
        <v>136</v>
      </c>
      <c r="I27" s="80" t="s">
        <v>136</v>
      </c>
      <c r="J27" s="79" t="s">
        <v>136</v>
      </c>
      <c r="K27" s="80">
        <v>6590</v>
      </c>
      <c r="L27" s="79">
        <v>6590</v>
      </c>
      <c r="M27" s="80">
        <v>223.65100000000001</v>
      </c>
      <c r="N27" s="79">
        <v>22296</v>
      </c>
      <c r="O27" s="80">
        <v>22296</v>
      </c>
      <c r="P27" s="79">
        <v>841.85400000000004</v>
      </c>
      <c r="Q27" s="80">
        <v>26493</v>
      </c>
      <c r="R27" s="79">
        <v>26493</v>
      </c>
      <c r="S27" s="80">
        <v>1007.17</v>
      </c>
      <c r="T27" s="79">
        <v>99953</v>
      </c>
      <c r="U27" s="80">
        <v>99953</v>
      </c>
      <c r="V27" s="79">
        <v>3117.7449999999999</v>
      </c>
      <c r="W27" s="80">
        <v>24967</v>
      </c>
      <c r="X27" s="79">
        <v>24967</v>
      </c>
      <c r="Y27" s="80">
        <v>595.50800000000004</v>
      </c>
      <c r="Z27" s="79">
        <v>2375</v>
      </c>
      <c r="AA27" s="80">
        <v>2375</v>
      </c>
      <c r="AB27" s="79">
        <v>47.762999999999998</v>
      </c>
      <c r="AC27" s="80">
        <v>24487</v>
      </c>
      <c r="AD27" s="79">
        <v>24487</v>
      </c>
      <c r="AE27" s="80">
        <v>705.00300000000004</v>
      </c>
      <c r="AF27" s="79">
        <v>1722</v>
      </c>
      <c r="AG27" s="80">
        <v>1722</v>
      </c>
      <c r="AH27" s="79">
        <v>23.3</v>
      </c>
      <c r="AI27" s="80">
        <v>958</v>
      </c>
      <c r="AJ27" s="79">
        <v>958</v>
      </c>
      <c r="AK27" s="80">
        <v>47.4</v>
      </c>
      <c r="AL27" s="79">
        <v>518996</v>
      </c>
      <c r="AM27" s="80">
        <v>518974</v>
      </c>
      <c r="AN27" s="79">
        <v>3845.328</v>
      </c>
      <c r="AO27" s="80">
        <v>67834</v>
      </c>
      <c r="AP27" s="79">
        <v>67834</v>
      </c>
      <c r="AQ27" s="80">
        <v>1692.7080000000001</v>
      </c>
      <c r="AR27" s="79">
        <v>2941</v>
      </c>
      <c r="AS27" s="80">
        <v>2941</v>
      </c>
      <c r="AT27" s="79">
        <v>47.515999999999998</v>
      </c>
      <c r="AU27" s="80">
        <v>5052</v>
      </c>
      <c r="AV27" s="79">
        <v>5052</v>
      </c>
      <c r="AW27" s="80">
        <v>32.744999999999997</v>
      </c>
      <c r="AX27" s="79">
        <v>1923228</v>
      </c>
      <c r="AY27" s="80">
        <v>1919217</v>
      </c>
      <c r="AZ27" s="79">
        <v>1935.0160000000001</v>
      </c>
      <c r="BA27" s="94">
        <v>36753.838000000003</v>
      </c>
      <c r="BB27" s="89" t="s">
        <v>19</v>
      </c>
      <c r="BC27" s="70"/>
      <c r="BD27" s="70"/>
      <c r="BE27" s="62"/>
    </row>
    <row r="28" spans="1:57" x14ac:dyDescent="0.3">
      <c r="A28" s="69" t="str">
        <f>VLOOKUP([1]ListOfRegions!A13,[1]ListOfRegions!A13:B87,2,0)</f>
        <v xml:space="preserve">  Χαλκιδικής</v>
      </c>
      <c r="B28" s="81">
        <v>161</v>
      </c>
      <c r="C28" s="80">
        <v>161</v>
      </c>
      <c r="D28" s="79">
        <v>2.29</v>
      </c>
      <c r="E28" s="80">
        <v>519</v>
      </c>
      <c r="F28" s="79">
        <v>519</v>
      </c>
      <c r="G28" s="80">
        <v>12.632</v>
      </c>
      <c r="H28" s="79">
        <v>457</v>
      </c>
      <c r="I28" s="80">
        <v>457</v>
      </c>
      <c r="J28" s="79">
        <v>5.7510000000000003</v>
      </c>
      <c r="K28" s="80">
        <v>18039</v>
      </c>
      <c r="L28" s="79">
        <v>18039</v>
      </c>
      <c r="M28" s="80">
        <v>371.87599999999998</v>
      </c>
      <c r="N28" s="79">
        <v>8473</v>
      </c>
      <c r="O28" s="80">
        <v>8473</v>
      </c>
      <c r="P28" s="79">
        <v>201.25800000000001</v>
      </c>
      <c r="Q28" s="80" t="s">
        <v>136</v>
      </c>
      <c r="R28" s="79" t="s">
        <v>136</v>
      </c>
      <c r="S28" s="80" t="s">
        <v>136</v>
      </c>
      <c r="T28" s="79">
        <v>26871</v>
      </c>
      <c r="U28" s="80">
        <v>26871</v>
      </c>
      <c r="V28" s="79">
        <v>574.39499999999998</v>
      </c>
      <c r="W28" s="80">
        <v>11447</v>
      </c>
      <c r="X28" s="79">
        <v>11447</v>
      </c>
      <c r="Y28" s="80">
        <v>226.46100000000001</v>
      </c>
      <c r="Z28" s="79">
        <v>681323</v>
      </c>
      <c r="AA28" s="80">
        <v>681323</v>
      </c>
      <c r="AB28" s="79">
        <v>16259.21</v>
      </c>
      <c r="AC28" s="80">
        <v>8134</v>
      </c>
      <c r="AD28" s="79">
        <v>8134</v>
      </c>
      <c r="AE28" s="80">
        <v>163.1</v>
      </c>
      <c r="AF28" s="79">
        <v>10100</v>
      </c>
      <c r="AG28" s="80">
        <v>10100</v>
      </c>
      <c r="AH28" s="79">
        <v>98.358000000000004</v>
      </c>
      <c r="AI28" s="80">
        <v>28</v>
      </c>
      <c r="AJ28" s="79">
        <v>28</v>
      </c>
      <c r="AK28" s="80">
        <v>0.32</v>
      </c>
      <c r="AL28" s="79">
        <v>23683</v>
      </c>
      <c r="AM28" s="80">
        <v>23683</v>
      </c>
      <c r="AN28" s="79">
        <v>273.36700000000002</v>
      </c>
      <c r="AO28" s="80">
        <v>14120</v>
      </c>
      <c r="AP28" s="79">
        <v>14120</v>
      </c>
      <c r="AQ28" s="80">
        <v>120.79</v>
      </c>
      <c r="AR28" s="79">
        <v>19894</v>
      </c>
      <c r="AS28" s="80">
        <v>19894</v>
      </c>
      <c r="AT28" s="79">
        <v>244</v>
      </c>
      <c r="AU28" s="80">
        <v>776</v>
      </c>
      <c r="AV28" s="79">
        <v>776</v>
      </c>
      <c r="AW28" s="80">
        <v>0.93100000000000005</v>
      </c>
      <c r="AX28" s="79">
        <v>5477654</v>
      </c>
      <c r="AY28" s="80">
        <v>5477154</v>
      </c>
      <c r="AZ28" s="79">
        <v>94222.948999999993</v>
      </c>
      <c r="BA28" s="94">
        <v>42391.23</v>
      </c>
      <c r="BB28" s="89" t="s">
        <v>20</v>
      </c>
      <c r="BC28" s="70"/>
      <c r="BD28" s="70"/>
      <c r="BE28" s="62"/>
    </row>
    <row r="29" spans="1:57" ht="22.2" customHeight="1" x14ac:dyDescent="0.3">
      <c r="A29" s="71" t="s">
        <v>120</v>
      </c>
      <c r="B29" s="72">
        <f>SUM(B30:B33)</f>
        <v>0</v>
      </c>
      <c r="C29" s="73">
        <f t="shared" ref="C29:BA29" si="12">SUM(C30:C33)</f>
        <v>0</v>
      </c>
      <c r="D29" s="73">
        <f t="shared" si="12"/>
        <v>0</v>
      </c>
      <c r="E29" s="73">
        <f>SUM(E30:E33)</f>
        <v>0</v>
      </c>
      <c r="F29" s="73">
        <f>SUM(F30:F33)</f>
        <v>0</v>
      </c>
      <c r="G29" s="73">
        <f>(SUM(G30:G33))/1000</f>
        <v>0</v>
      </c>
      <c r="H29" s="73">
        <f t="shared" si="12"/>
        <v>0</v>
      </c>
      <c r="I29" s="73">
        <f t="shared" si="12"/>
        <v>0</v>
      </c>
      <c r="J29" s="73">
        <f t="shared" si="12"/>
        <v>0</v>
      </c>
      <c r="K29" s="73">
        <f t="shared" si="12"/>
        <v>83445</v>
      </c>
      <c r="L29" s="73">
        <f t="shared" si="12"/>
        <v>79382</v>
      </c>
      <c r="M29" s="73">
        <f t="shared" si="12"/>
        <v>1389.152</v>
      </c>
      <c r="N29" s="73">
        <f t="shared" si="12"/>
        <v>4106016</v>
      </c>
      <c r="O29" s="73">
        <f t="shared" si="12"/>
        <v>4097971</v>
      </c>
      <c r="P29" s="73">
        <f t="shared" si="12"/>
        <v>124145.159</v>
      </c>
      <c r="Q29" s="73">
        <f t="shared" si="12"/>
        <v>135</v>
      </c>
      <c r="R29" s="73">
        <f t="shared" si="12"/>
        <v>130</v>
      </c>
      <c r="S29" s="73">
        <f t="shared" si="12"/>
        <v>7.3</v>
      </c>
      <c r="T29" s="73">
        <f t="shared" si="12"/>
        <v>8239</v>
      </c>
      <c r="U29" s="73">
        <f t="shared" si="12"/>
        <v>5229</v>
      </c>
      <c r="V29" s="73">
        <f t="shared" si="12"/>
        <v>250.64099999999999</v>
      </c>
      <c r="W29" s="73">
        <f t="shared" si="12"/>
        <v>1101228</v>
      </c>
      <c r="X29" s="73">
        <f t="shared" si="12"/>
        <v>1098685</v>
      </c>
      <c r="Y29" s="73">
        <f t="shared" si="12"/>
        <v>47709.146000000001</v>
      </c>
      <c r="Z29" s="73">
        <f t="shared" si="12"/>
        <v>17674</v>
      </c>
      <c r="AA29" s="73">
        <f t="shared" si="12"/>
        <v>17273</v>
      </c>
      <c r="AB29" s="73">
        <f t="shared" si="12"/>
        <v>340.399</v>
      </c>
      <c r="AC29" s="73">
        <f t="shared" si="12"/>
        <v>656560</v>
      </c>
      <c r="AD29" s="73">
        <f t="shared" si="12"/>
        <v>652433</v>
      </c>
      <c r="AE29" s="73">
        <f t="shared" si="12"/>
        <v>12655.877999999999</v>
      </c>
      <c r="AF29" s="73">
        <f t="shared" si="12"/>
        <v>2480</v>
      </c>
      <c r="AG29" s="73">
        <f t="shared" si="12"/>
        <v>838</v>
      </c>
      <c r="AH29" s="73">
        <f t="shared" si="12"/>
        <v>62.698</v>
      </c>
      <c r="AI29" s="73">
        <f t="shared" si="12"/>
        <v>4</v>
      </c>
      <c r="AJ29" s="73">
        <f t="shared" si="12"/>
        <v>4</v>
      </c>
      <c r="AK29" s="73">
        <f t="shared" si="12"/>
        <v>0.12</v>
      </c>
      <c r="AL29" s="73">
        <f t="shared" si="12"/>
        <v>299383</v>
      </c>
      <c r="AM29" s="73">
        <f t="shared" si="12"/>
        <v>288270</v>
      </c>
      <c r="AN29" s="73">
        <f t="shared" si="12"/>
        <v>3448.9480000000003</v>
      </c>
      <c r="AO29" s="73">
        <f t="shared" si="12"/>
        <v>269811</v>
      </c>
      <c r="AP29" s="73">
        <f t="shared" si="12"/>
        <v>262581</v>
      </c>
      <c r="AQ29" s="73">
        <f t="shared" si="12"/>
        <v>3667.3770000000004</v>
      </c>
      <c r="AR29" s="73">
        <f t="shared" si="12"/>
        <v>80748</v>
      </c>
      <c r="AS29" s="73">
        <f t="shared" si="12"/>
        <v>77018</v>
      </c>
      <c r="AT29" s="73">
        <f t="shared" si="12"/>
        <v>1557.404</v>
      </c>
      <c r="AU29" s="73">
        <f t="shared" si="12"/>
        <v>17314</v>
      </c>
      <c r="AV29" s="73">
        <f t="shared" si="12"/>
        <v>16974</v>
      </c>
      <c r="AW29" s="73">
        <f t="shared" si="12"/>
        <v>81.756</v>
      </c>
      <c r="AX29" s="73">
        <f t="shared" si="12"/>
        <v>87200</v>
      </c>
      <c r="AY29" s="73">
        <f t="shared" si="12"/>
        <v>86896</v>
      </c>
      <c r="AZ29" s="73">
        <f t="shared" si="12"/>
        <v>1009.885</v>
      </c>
      <c r="BA29" s="74">
        <f t="shared" si="12"/>
        <v>1502.5050000000001</v>
      </c>
      <c r="BB29" s="90" t="s">
        <v>119</v>
      </c>
      <c r="BC29" s="70"/>
      <c r="BD29" s="70"/>
      <c r="BE29" s="62"/>
    </row>
    <row r="30" spans="1:57" x14ac:dyDescent="0.3">
      <c r="A30" s="69" t="str">
        <f>VLOOKUP([1]ListOfRegions!A14,[1]ListOfRegions!A14:B88,2,0)</f>
        <v xml:space="preserve">  Κοζάνης</v>
      </c>
      <c r="B30" s="81" t="s">
        <v>136</v>
      </c>
      <c r="C30" s="80" t="s">
        <v>136</v>
      </c>
      <c r="D30" s="79" t="s">
        <v>136</v>
      </c>
      <c r="E30" s="80" t="s">
        <v>136</v>
      </c>
      <c r="F30" s="79" t="s">
        <v>136</v>
      </c>
      <c r="G30" s="80" t="s">
        <v>136</v>
      </c>
      <c r="H30" s="79" t="s">
        <v>136</v>
      </c>
      <c r="I30" s="80" t="s">
        <v>136</v>
      </c>
      <c r="J30" s="79" t="s">
        <v>136</v>
      </c>
      <c r="K30" s="80">
        <v>50685</v>
      </c>
      <c r="L30" s="79">
        <v>47360</v>
      </c>
      <c r="M30" s="80">
        <v>546.21699999999998</v>
      </c>
      <c r="N30" s="79">
        <v>2189505</v>
      </c>
      <c r="O30" s="80">
        <v>2184407</v>
      </c>
      <c r="P30" s="79">
        <v>73026.850999999995</v>
      </c>
      <c r="Q30" s="80">
        <v>125</v>
      </c>
      <c r="R30" s="79">
        <v>120</v>
      </c>
      <c r="S30" s="80">
        <v>7.1</v>
      </c>
      <c r="T30" s="79">
        <v>7589</v>
      </c>
      <c r="U30" s="80">
        <v>4589</v>
      </c>
      <c r="V30" s="79">
        <v>231.97499999999999</v>
      </c>
      <c r="W30" s="80">
        <v>621978</v>
      </c>
      <c r="X30" s="79">
        <v>619572</v>
      </c>
      <c r="Y30" s="80">
        <v>31896.041000000001</v>
      </c>
      <c r="Z30" s="79">
        <v>13259</v>
      </c>
      <c r="AA30" s="80">
        <v>12885</v>
      </c>
      <c r="AB30" s="79">
        <v>218.15299999999999</v>
      </c>
      <c r="AC30" s="80">
        <v>550031</v>
      </c>
      <c r="AD30" s="79">
        <v>547230</v>
      </c>
      <c r="AE30" s="80">
        <v>9789.6080000000002</v>
      </c>
      <c r="AF30" s="79">
        <v>1908</v>
      </c>
      <c r="AG30" s="80">
        <v>521</v>
      </c>
      <c r="AH30" s="79">
        <v>52.148000000000003</v>
      </c>
      <c r="AI30" s="80">
        <v>4</v>
      </c>
      <c r="AJ30" s="79">
        <v>4</v>
      </c>
      <c r="AK30" s="80">
        <v>0.12</v>
      </c>
      <c r="AL30" s="79">
        <v>200242</v>
      </c>
      <c r="AM30" s="80">
        <v>190897</v>
      </c>
      <c r="AN30" s="79">
        <v>1481.1010000000001</v>
      </c>
      <c r="AO30" s="80">
        <v>110510</v>
      </c>
      <c r="AP30" s="79">
        <v>107480</v>
      </c>
      <c r="AQ30" s="80">
        <v>1791.951</v>
      </c>
      <c r="AR30" s="79">
        <v>22119</v>
      </c>
      <c r="AS30" s="80">
        <v>21417</v>
      </c>
      <c r="AT30" s="79">
        <v>477.404</v>
      </c>
      <c r="AU30" s="80">
        <v>10217</v>
      </c>
      <c r="AV30" s="79">
        <v>9912</v>
      </c>
      <c r="AW30" s="80">
        <v>37.874000000000002</v>
      </c>
      <c r="AX30" s="79">
        <v>87167</v>
      </c>
      <c r="AY30" s="80">
        <v>86863</v>
      </c>
      <c r="AZ30" s="79">
        <v>1009.085</v>
      </c>
      <c r="BA30" s="94">
        <v>1502.5050000000001</v>
      </c>
      <c r="BB30" s="89" t="s">
        <v>21</v>
      </c>
      <c r="BC30" s="70"/>
      <c r="BD30" s="70"/>
      <c r="BE30" s="62"/>
    </row>
    <row r="31" spans="1:57" x14ac:dyDescent="0.3">
      <c r="A31" s="69" t="str">
        <f>VLOOKUP([1]ListOfRegions!A15,[1]ListOfRegions!A15:B89,2,0)</f>
        <v xml:space="preserve">  Γρεβενών</v>
      </c>
      <c r="B31" s="81" t="s">
        <v>136</v>
      </c>
      <c r="C31" s="80" t="s">
        <v>136</v>
      </c>
      <c r="D31" s="79" t="s">
        <v>136</v>
      </c>
      <c r="E31" s="80" t="s">
        <v>136</v>
      </c>
      <c r="F31" s="79" t="s">
        <v>136</v>
      </c>
      <c r="G31" s="80" t="s">
        <v>136</v>
      </c>
      <c r="H31" s="79" t="s">
        <v>136</v>
      </c>
      <c r="I31" s="80" t="s">
        <v>136</v>
      </c>
      <c r="J31" s="79" t="s">
        <v>136</v>
      </c>
      <c r="K31" s="80">
        <v>2544</v>
      </c>
      <c r="L31" s="79">
        <v>1806</v>
      </c>
      <c r="M31" s="80">
        <v>36.585000000000001</v>
      </c>
      <c r="N31" s="79">
        <v>42096</v>
      </c>
      <c r="O31" s="80">
        <v>39259</v>
      </c>
      <c r="P31" s="79">
        <v>578.27800000000002</v>
      </c>
      <c r="Q31" s="80" t="s">
        <v>136</v>
      </c>
      <c r="R31" s="79" t="s">
        <v>136</v>
      </c>
      <c r="S31" s="80" t="s">
        <v>136</v>
      </c>
      <c r="T31" s="79">
        <v>147</v>
      </c>
      <c r="U31" s="80">
        <v>137</v>
      </c>
      <c r="V31" s="79">
        <v>1.101</v>
      </c>
      <c r="W31" s="80">
        <v>1379</v>
      </c>
      <c r="X31" s="79">
        <v>1242</v>
      </c>
      <c r="Y31" s="80">
        <v>23.37</v>
      </c>
      <c r="Z31" s="79">
        <v>509</v>
      </c>
      <c r="AA31" s="80">
        <v>482</v>
      </c>
      <c r="AB31" s="79">
        <v>2.371</v>
      </c>
      <c r="AC31" s="80">
        <v>24196</v>
      </c>
      <c r="AD31" s="79">
        <v>22900</v>
      </c>
      <c r="AE31" s="80">
        <v>321.49</v>
      </c>
      <c r="AF31" s="79">
        <v>325</v>
      </c>
      <c r="AG31" s="80">
        <v>70</v>
      </c>
      <c r="AH31" s="79">
        <v>3.5</v>
      </c>
      <c r="AI31" s="80" t="s">
        <v>136</v>
      </c>
      <c r="AJ31" s="79" t="s">
        <v>136</v>
      </c>
      <c r="AK31" s="80" t="s">
        <v>136</v>
      </c>
      <c r="AL31" s="79">
        <v>25963</v>
      </c>
      <c r="AM31" s="80">
        <v>24234</v>
      </c>
      <c r="AN31" s="79">
        <v>163.43899999999999</v>
      </c>
      <c r="AO31" s="80">
        <v>75728</v>
      </c>
      <c r="AP31" s="79">
        <v>72134</v>
      </c>
      <c r="AQ31" s="80">
        <v>574.79300000000001</v>
      </c>
      <c r="AR31" s="79">
        <v>9179</v>
      </c>
      <c r="AS31" s="80">
        <v>9171</v>
      </c>
      <c r="AT31" s="79">
        <v>87.9</v>
      </c>
      <c r="AU31" s="80">
        <v>1592</v>
      </c>
      <c r="AV31" s="79">
        <v>1590</v>
      </c>
      <c r="AW31" s="80">
        <v>6.54</v>
      </c>
      <c r="AX31" s="79" t="s">
        <v>136</v>
      </c>
      <c r="AY31" s="80" t="s">
        <v>136</v>
      </c>
      <c r="AZ31" s="79" t="s">
        <v>136</v>
      </c>
      <c r="BA31" s="94" t="s">
        <v>136</v>
      </c>
      <c r="BB31" s="89" t="s">
        <v>22</v>
      </c>
      <c r="BC31" s="70"/>
      <c r="BD31" s="70"/>
      <c r="BE31" s="62"/>
    </row>
    <row r="32" spans="1:57" x14ac:dyDescent="0.3">
      <c r="A32" s="69" t="str">
        <f>VLOOKUP([1]ListOfRegions!A16,[1]ListOfRegions!A16:B90,2,0)</f>
        <v xml:space="preserve">  Καστοριάς</v>
      </c>
      <c r="B32" s="81" t="s">
        <v>136</v>
      </c>
      <c r="C32" s="80" t="s">
        <v>136</v>
      </c>
      <c r="D32" s="79" t="s">
        <v>136</v>
      </c>
      <c r="E32" s="80" t="s">
        <v>136</v>
      </c>
      <c r="F32" s="79" t="s">
        <v>136</v>
      </c>
      <c r="G32" s="80" t="s">
        <v>136</v>
      </c>
      <c r="H32" s="79" t="s">
        <v>136</v>
      </c>
      <c r="I32" s="80" t="s">
        <v>136</v>
      </c>
      <c r="J32" s="79" t="s">
        <v>136</v>
      </c>
      <c r="K32" s="80">
        <v>13128</v>
      </c>
      <c r="L32" s="79">
        <v>13128</v>
      </c>
      <c r="M32" s="80">
        <v>278.3</v>
      </c>
      <c r="N32" s="79">
        <v>1772730</v>
      </c>
      <c r="O32" s="80">
        <v>1772730</v>
      </c>
      <c r="P32" s="79">
        <v>47559.3</v>
      </c>
      <c r="Q32" s="80">
        <v>10</v>
      </c>
      <c r="R32" s="79">
        <v>10</v>
      </c>
      <c r="S32" s="80">
        <v>0.2</v>
      </c>
      <c r="T32" s="79">
        <v>68</v>
      </c>
      <c r="U32" s="80">
        <v>68</v>
      </c>
      <c r="V32" s="79">
        <v>0.34</v>
      </c>
      <c r="W32" s="80">
        <v>841</v>
      </c>
      <c r="X32" s="79">
        <v>841</v>
      </c>
      <c r="Y32" s="80">
        <v>24.8</v>
      </c>
      <c r="Z32" s="79">
        <v>151</v>
      </c>
      <c r="AA32" s="80">
        <v>151</v>
      </c>
      <c r="AB32" s="79">
        <v>5.85</v>
      </c>
      <c r="AC32" s="80">
        <v>14637</v>
      </c>
      <c r="AD32" s="79">
        <v>14637</v>
      </c>
      <c r="AE32" s="80">
        <v>250.505</v>
      </c>
      <c r="AF32" s="79" t="s">
        <v>136</v>
      </c>
      <c r="AG32" s="80" t="s">
        <v>136</v>
      </c>
      <c r="AH32" s="79" t="s">
        <v>136</v>
      </c>
      <c r="AI32" s="80" t="s">
        <v>136</v>
      </c>
      <c r="AJ32" s="79" t="s">
        <v>136</v>
      </c>
      <c r="AK32" s="80" t="s">
        <v>136</v>
      </c>
      <c r="AL32" s="79">
        <v>14066</v>
      </c>
      <c r="AM32" s="80">
        <v>14062</v>
      </c>
      <c r="AN32" s="79">
        <v>83.843000000000004</v>
      </c>
      <c r="AO32" s="80">
        <v>41666</v>
      </c>
      <c r="AP32" s="79">
        <v>41660</v>
      </c>
      <c r="AQ32" s="80">
        <v>311.916</v>
      </c>
      <c r="AR32" s="79">
        <v>11101</v>
      </c>
      <c r="AS32" s="80">
        <v>11101</v>
      </c>
      <c r="AT32" s="79">
        <v>223.83500000000001</v>
      </c>
      <c r="AU32" s="80">
        <v>1738</v>
      </c>
      <c r="AV32" s="79">
        <v>1730</v>
      </c>
      <c r="AW32" s="80">
        <v>5.4219999999999997</v>
      </c>
      <c r="AX32" s="79">
        <v>33</v>
      </c>
      <c r="AY32" s="80">
        <v>33</v>
      </c>
      <c r="AZ32" s="79">
        <v>0.8</v>
      </c>
      <c r="BA32" s="94" t="s">
        <v>136</v>
      </c>
      <c r="BB32" s="89" t="s">
        <v>23</v>
      </c>
      <c r="BC32" s="70"/>
      <c r="BD32" s="70"/>
      <c r="BE32" s="62"/>
    </row>
    <row r="33" spans="1:57" x14ac:dyDescent="0.3">
      <c r="A33" s="69" t="str">
        <f>VLOOKUP([1]ListOfRegions!A17,[1]ListOfRegions!A17:B91,2,0)</f>
        <v xml:space="preserve">  Φλώρινας</v>
      </c>
      <c r="B33" s="81" t="s">
        <v>136</v>
      </c>
      <c r="C33" s="80" t="s">
        <v>136</v>
      </c>
      <c r="D33" s="79" t="s">
        <v>136</v>
      </c>
      <c r="E33" s="80" t="s">
        <v>136</v>
      </c>
      <c r="F33" s="79" t="s">
        <v>136</v>
      </c>
      <c r="G33" s="80" t="s">
        <v>136</v>
      </c>
      <c r="H33" s="79" t="s">
        <v>136</v>
      </c>
      <c r="I33" s="80" t="s">
        <v>136</v>
      </c>
      <c r="J33" s="79" t="s">
        <v>136</v>
      </c>
      <c r="K33" s="80">
        <v>17088</v>
      </c>
      <c r="L33" s="79">
        <v>17088</v>
      </c>
      <c r="M33" s="80">
        <v>528.04999999999995</v>
      </c>
      <c r="N33" s="79">
        <v>101685</v>
      </c>
      <c r="O33" s="80">
        <v>101575</v>
      </c>
      <c r="P33" s="79">
        <v>2980.73</v>
      </c>
      <c r="Q33" s="80" t="s">
        <v>136</v>
      </c>
      <c r="R33" s="79" t="s">
        <v>136</v>
      </c>
      <c r="S33" s="80" t="s">
        <v>136</v>
      </c>
      <c r="T33" s="79">
        <v>435</v>
      </c>
      <c r="U33" s="80">
        <v>435</v>
      </c>
      <c r="V33" s="79">
        <v>17.225000000000001</v>
      </c>
      <c r="W33" s="80">
        <v>477030</v>
      </c>
      <c r="X33" s="79">
        <v>477030</v>
      </c>
      <c r="Y33" s="80">
        <v>15764.934999999999</v>
      </c>
      <c r="Z33" s="79">
        <v>3755</v>
      </c>
      <c r="AA33" s="80">
        <v>3755</v>
      </c>
      <c r="AB33" s="79">
        <v>114.02500000000001</v>
      </c>
      <c r="AC33" s="80">
        <v>67696</v>
      </c>
      <c r="AD33" s="79">
        <v>67666</v>
      </c>
      <c r="AE33" s="80">
        <v>2294.2750000000001</v>
      </c>
      <c r="AF33" s="79">
        <v>247</v>
      </c>
      <c r="AG33" s="80">
        <v>247</v>
      </c>
      <c r="AH33" s="79">
        <v>7.05</v>
      </c>
      <c r="AI33" s="80" t="s">
        <v>136</v>
      </c>
      <c r="AJ33" s="79" t="s">
        <v>136</v>
      </c>
      <c r="AK33" s="80" t="s">
        <v>136</v>
      </c>
      <c r="AL33" s="79">
        <v>59112</v>
      </c>
      <c r="AM33" s="80">
        <v>59077</v>
      </c>
      <c r="AN33" s="79">
        <v>1720.5650000000001</v>
      </c>
      <c r="AO33" s="80">
        <v>41907</v>
      </c>
      <c r="AP33" s="79">
        <v>41307</v>
      </c>
      <c r="AQ33" s="80">
        <v>988.71699999999998</v>
      </c>
      <c r="AR33" s="79">
        <v>38349</v>
      </c>
      <c r="AS33" s="80">
        <v>35329</v>
      </c>
      <c r="AT33" s="79">
        <v>768.26499999999999</v>
      </c>
      <c r="AU33" s="80">
        <v>3767</v>
      </c>
      <c r="AV33" s="79">
        <v>3742</v>
      </c>
      <c r="AW33" s="80">
        <v>31.92</v>
      </c>
      <c r="AX33" s="79" t="s">
        <v>136</v>
      </c>
      <c r="AY33" s="80" t="s">
        <v>136</v>
      </c>
      <c r="AZ33" s="79" t="s">
        <v>136</v>
      </c>
      <c r="BA33" s="94" t="s">
        <v>136</v>
      </c>
      <c r="BB33" s="89" t="s">
        <v>24</v>
      </c>
      <c r="BC33" s="70"/>
      <c r="BD33" s="70"/>
      <c r="BE33" s="62"/>
    </row>
    <row r="34" spans="1:57" x14ac:dyDescent="0.3">
      <c r="A34" s="109" t="s">
        <v>25</v>
      </c>
      <c r="B34" s="110">
        <f t="shared" ref="B34:J34" si="13">SUM(B36:B39)</f>
        <v>71383</v>
      </c>
      <c r="C34" s="106">
        <f t="shared" si="13"/>
        <v>55479</v>
      </c>
      <c r="D34" s="106">
        <f t="shared" si="13"/>
        <v>2914.3580000000002</v>
      </c>
      <c r="E34" s="106">
        <f t="shared" si="13"/>
        <v>1555704</v>
      </c>
      <c r="F34" s="106">
        <f t="shared" si="13"/>
        <v>1538201</v>
      </c>
      <c r="G34" s="106">
        <f t="shared" si="13"/>
        <v>67726.128000000012</v>
      </c>
      <c r="H34" s="106">
        <f t="shared" si="13"/>
        <v>1444680</v>
      </c>
      <c r="I34" s="106">
        <f t="shared" si="13"/>
        <v>1430370</v>
      </c>
      <c r="J34" s="106">
        <f t="shared" si="13"/>
        <v>80868.081000000006</v>
      </c>
      <c r="K34" s="106">
        <f>SUM(K36:K39)</f>
        <v>20160</v>
      </c>
      <c r="L34" s="106">
        <f>SUM(L36:L39)</f>
        <v>6962</v>
      </c>
      <c r="M34" s="106">
        <f>SUM(M36:M39)</f>
        <v>476.83599999999996</v>
      </c>
      <c r="N34" s="106">
        <f>SUM(N36:N39)</f>
        <v>23652</v>
      </c>
      <c r="O34" s="106">
        <f t="shared" ref="O34:AE34" si="14">SUM(O36:O39)</f>
        <v>10082</v>
      </c>
      <c r="P34" s="106">
        <f t="shared" si="14"/>
        <v>683.04099999999994</v>
      </c>
      <c r="Q34" s="106">
        <f t="shared" ref="Q34:V34" si="15">SUM(Q36:Q39)</f>
        <v>1018194</v>
      </c>
      <c r="R34" s="106">
        <f t="shared" si="15"/>
        <v>1017680</v>
      </c>
      <c r="S34" s="106">
        <f t="shared" si="15"/>
        <v>60238.872000000003</v>
      </c>
      <c r="T34" s="106">
        <f t="shared" si="15"/>
        <v>47822</v>
      </c>
      <c r="U34" s="106">
        <f t="shared" si="15"/>
        <v>41189</v>
      </c>
      <c r="V34" s="106">
        <f t="shared" si="15"/>
        <v>1118.152</v>
      </c>
      <c r="W34" s="106">
        <f t="shared" si="14"/>
        <v>15375</v>
      </c>
      <c r="X34" s="106">
        <f t="shared" si="14"/>
        <v>10737</v>
      </c>
      <c r="Y34" s="106">
        <f t="shared" si="14"/>
        <v>443.42199999999997</v>
      </c>
      <c r="Z34" s="111">
        <f t="shared" si="14"/>
        <v>10557</v>
      </c>
      <c r="AA34" s="106">
        <f t="shared" si="14"/>
        <v>8331</v>
      </c>
      <c r="AB34" s="106">
        <f t="shared" si="14"/>
        <v>268.41700000000003</v>
      </c>
      <c r="AC34" s="106">
        <f t="shared" si="14"/>
        <v>17088</v>
      </c>
      <c r="AD34" s="106">
        <f t="shared" si="14"/>
        <v>3787</v>
      </c>
      <c r="AE34" s="106">
        <f t="shared" si="14"/>
        <v>306.57800000000003</v>
      </c>
      <c r="AF34" s="106">
        <f>SUM(AF36:AF39)</f>
        <v>28591</v>
      </c>
      <c r="AG34" s="106">
        <f t="shared" ref="AG34:AQ34" si="16">SUM(AG36:AG39)</f>
        <v>1468</v>
      </c>
      <c r="AH34" s="106">
        <f t="shared" si="16"/>
        <v>821.64399999999989</v>
      </c>
      <c r="AI34" s="106">
        <f t="shared" si="16"/>
        <v>99</v>
      </c>
      <c r="AJ34" s="106">
        <f t="shared" si="16"/>
        <v>0</v>
      </c>
      <c r="AK34" s="106">
        <f t="shared" si="16"/>
        <v>2.2800000000000002</v>
      </c>
      <c r="AL34" s="106">
        <f t="shared" si="16"/>
        <v>23627</v>
      </c>
      <c r="AM34" s="106">
        <f t="shared" si="16"/>
        <v>11389</v>
      </c>
      <c r="AN34" s="106">
        <f t="shared" si="16"/>
        <v>265.40800000000002</v>
      </c>
      <c r="AO34" s="106">
        <f t="shared" si="16"/>
        <v>109698</v>
      </c>
      <c r="AP34" s="106">
        <f t="shared" si="16"/>
        <v>55803</v>
      </c>
      <c r="AQ34" s="106">
        <f t="shared" si="16"/>
        <v>1772.117</v>
      </c>
      <c r="AR34" s="106">
        <f>SUM(AR36:AR39)</f>
        <v>54537</v>
      </c>
      <c r="AS34" s="106">
        <f t="shared" ref="AS34:BA34" si="17">SUM(AS36:AS39)</f>
        <v>43141</v>
      </c>
      <c r="AT34" s="106">
        <f t="shared" si="17"/>
        <v>1546.21</v>
      </c>
      <c r="AU34" s="106">
        <f t="shared" si="17"/>
        <v>18726</v>
      </c>
      <c r="AV34" s="106">
        <f t="shared" si="17"/>
        <v>15513</v>
      </c>
      <c r="AW34" s="106">
        <f t="shared" si="17"/>
        <v>118.70400000000001</v>
      </c>
      <c r="AX34" s="106">
        <f t="shared" si="17"/>
        <v>2490600</v>
      </c>
      <c r="AY34" s="106">
        <f t="shared" si="17"/>
        <v>2470083</v>
      </c>
      <c r="AZ34" s="106">
        <f t="shared" si="17"/>
        <v>16582.898000000001</v>
      </c>
      <c r="BA34" s="117">
        <f t="shared" si="17"/>
        <v>89770.98000000001</v>
      </c>
      <c r="BB34" s="107" t="s">
        <v>26</v>
      </c>
      <c r="BC34" s="108"/>
      <c r="BD34" s="108"/>
      <c r="BE34" s="62"/>
    </row>
    <row r="35" spans="1:57" x14ac:dyDescent="0.3">
      <c r="A35" s="109"/>
      <c r="B35" s="110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11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17"/>
      <c r="BB35" s="107"/>
      <c r="BC35" s="108"/>
      <c r="BD35" s="108"/>
      <c r="BE35" s="62"/>
    </row>
    <row r="36" spans="1:57" x14ac:dyDescent="0.3">
      <c r="A36" s="69" t="str">
        <f>VLOOKUP([1]ListOfRegions!A18,[1]ListOfRegions!A18:B92,2,0)</f>
        <v xml:space="preserve">  Ιωαννίνων</v>
      </c>
      <c r="B36" s="81">
        <v>40</v>
      </c>
      <c r="C36" s="80" t="s">
        <v>136</v>
      </c>
      <c r="D36" s="79">
        <v>0.3</v>
      </c>
      <c r="E36" s="80">
        <v>143</v>
      </c>
      <c r="F36" s="79">
        <v>120</v>
      </c>
      <c r="G36" s="80">
        <v>3.75</v>
      </c>
      <c r="H36" s="79" t="s">
        <v>136</v>
      </c>
      <c r="I36" s="80" t="s">
        <v>136</v>
      </c>
      <c r="J36" s="79" t="s">
        <v>136</v>
      </c>
      <c r="K36" s="80">
        <v>5785</v>
      </c>
      <c r="L36" s="79">
        <v>305</v>
      </c>
      <c r="M36" s="80">
        <v>115.98399999999999</v>
      </c>
      <c r="N36" s="79">
        <v>12128</v>
      </c>
      <c r="O36" s="80">
        <v>3290</v>
      </c>
      <c r="P36" s="79">
        <v>342.37</v>
      </c>
      <c r="Q36" s="80">
        <v>232</v>
      </c>
      <c r="R36" s="79">
        <v>100</v>
      </c>
      <c r="S36" s="80">
        <v>4.5</v>
      </c>
      <c r="T36" s="79">
        <v>591</v>
      </c>
      <c r="U36" s="80">
        <v>130</v>
      </c>
      <c r="V36" s="79">
        <v>8.7750000000000004</v>
      </c>
      <c r="W36" s="80">
        <v>4710</v>
      </c>
      <c r="X36" s="79">
        <v>4305</v>
      </c>
      <c r="Y36" s="80">
        <v>176.494</v>
      </c>
      <c r="Z36" s="79">
        <v>433</v>
      </c>
      <c r="AA36" s="80">
        <v>130</v>
      </c>
      <c r="AB36" s="79">
        <v>5.3970000000000002</v>
      </c>
      <c r="AC36" s="80">
        <v>7430</v>
      </c>
      <c r="AD36" s="79">
        <v>405</v>
      </c>
      <c r="AE36" s="80">
        <v>90.058999999999997</v>
      </c>
      <c r="AF36" s="79">
        <v>7714</v>
      </c>
      <c r="AG36" s="80">
        <v>20</v>
      </c>
      <c r="AH36" s="79">
        <v>154.16499999999999</v>
      </c>
      <c r="AI36" s="80">
        <v>62</v>
      </c>
      <c r="AJ36" s="79" t="s">
        <v>136</v>
      </c>
      <c r="AK36" s="80">
        <v>0.55000000000000004</v>
      </c>
      <c r="AL36" s="79">
        <v>6917</v>
      </c>
      <c r="AM36" s="80">
        <v>2103</v>
      </c>
      <c r="AN36" s="79">
        <v>70.935000000000002</v>
      </c>
      <c r="AO36" s="80">
        <v>44930</v>
      </c>
      <c r="AP36" s="79">
        <v>17910</v>
      </c>
      <c r="AQ36" s="80">
        <v>726.76599999999996</v>
      </c>
      <c r="AR36" s="79">
        <v>5794</v>
      </c>
      <c r="AS36" s="80">
        <v>808</v>
      </c>
      <c r="AT36" s="79">
        <v>73.700999999999993</v>
      </c>
      <c r="AU36" s="80">
        <v>4005</v>
      </c>
      <c r="AV36" s="79">
        <v>2418</v>
      </c>
      <c r="AW36" s="80">
        <v>21.823</v>
      </c>
      <c r="AX36" s="79">
        <v>9580</v>
      </c>
      <c r="AY36" s="80">
        <v>8440</v>
      </c>
      <c r="AZ36" s="79">
        <v>46.192999999999998</v>
      </c>
      <c r="BA36" s="94">
        <v>124.754</v>
      </c>
      <c r="BB36" s="89" t="s">
        <v>27</v>
      </c>
      <c r="BC36" s="70"/>
      <c r="BD36" s="70"/>
      <c r="BE36" s="62"/>
    </row>
    <row r="37" spans="1:57" x14ac:dyDescent="0.3">
      <c r="A37" s="69" t="str">
        <f>VLOOKUP([1]ListOfRegions!A19,[1]ListOfRegions!A19:B93,2,0)</f>
        <v xml:space="preserve">  Άρτας</v>
      </c>
      <c r="B37" s="81">
        <v>27899</v>
      </c>
      <c r="C37" s="80">
        <v>24289</v>
      </c>
      <c r="D37" s="79">
        <v>974.38699999999994</v>
      </c>
      <c r="E37" s="80">
        <v>1321443</v>
      </c>
      <c r="F37" s="79">
        <v>1315033</v>
      </c>
      <c r="G37" s="80">
        <v>53008.048000000003</v>
      </c>
      <c r="H37" s="79">
        <v>696337</v>
      </c>
      <c r="I37" s="80">
        <v>692662</v>
      </c>
      <c r="J37" s="79">
        <v>26972.66</v>
      </c>
      <c r="K37" s="80">
        <v>8031</v>
      </c>
      <c r="L37" s="79">
        <v>3075</v>
      </c>
      <c r="M37" s="80">
        <v>213.49199999999999</v>
      </c>
      <c r="N37" s="79">
        <v>5621</v>
      </c>
      <c r="O37" s="80">
        <v>2291</v>
      </c>
      <c r="P37" s="79">
        <v>148.32</v>
      </c>
      <c r="Q37" s="80">
        <v>887559</v>
      </c>
      <c r="R37" s="79">
        <v>887559</v>
      </c>
      <c r="S37" s="80">
        <v>54545.040999999997</v>
      </c>
      <c r="T37" s="79">
        <v>25045</v>
      </c>
      <c r="U37" s="80">
        <v>22970</v>
      </c>
      <c r="V37" s="79">
        <v>684.495</v>
      </c>
      <c r="W37" s="80">
        <v>3879</v>
      </c>
      <c r="X37" s="79">
        <v>1629</v>
      </c>
      <c r="Y37" s="80">
        <v>105.776</v>
      </c>
      <c r="Z37" s="79">
        <v>8808</v>
      </c>
      <c r="AA37" s="80">
        <v>7818</v>
      </c>
      <c r="AB37" s="79">
        <v>239.39500000000001</v>
      </c>
      <c r="AC37" s="80">
        <v>7749</v>
      </c>
      <c r="AD37" s="79">
        <v>2324</v>
      </c>
      <c r="AE37" s="80">
        <v>184.239</v>
      </c>
      <c r="AF37" s="79">
        <v>10873</v>
      </c>
      <c r="AG37" s="80">
        <v>573</v>
      </c>
      <c r="AH37" s="79">
        <v>330.32799999999997</v>
      </c>
      <c r="AI37" s="80" t="s">
        <v>136</v>
      </c>
      <c r="AJ37" s="79" t="s">
        <v>136</v>
      </c>
      <c r="AK37" s="80" t="s">
        <v>136</v>
      </c>
      <c r="AL37" s="79">
        <v>3852</v>
      </c>
      <c r="AM37" s="80">
        <v>1132</v>
      </c>
      <c r="AN37" s="79">
        <v>93.956999999999994</v>
      </c>
      <c r="AO37" s="80">
        <v>36246</v>
      </c>
      <c r="AP37" s="79">
        <v>17650</v>
      </c>
      <c r="AQ37" s="80">
        <v>517.46799999999996</v>
      </c>
      <c r="AR37" s="79">
        <v>47279</v>
      </c>
      <c r="AS37" s="80">
        <v>41024</v>
      </c>
      <c r="AT37" s="79">
        <v>1456.2380000000001</v>
      </c>
      <c r="AU37" s="80">
        <v>14190</v>
      </c>
      <c r="AV37" s="79">
        <v>12855</v>
      </c>
      <c r="AW37" s="80">
        <v>95.13</v>
      </c>
      <c r="AX37" s="79">
        <v>781356</v>
      </c>
      <c r="AY37" s="80">
        <v>780856</v>
      </c>
      <c r="AZ37" s="79">
        <v>12241.313</v>
      </c>
      <c r="BA37" s="94">
        <v>18534.347000000002</v>
      </c>
      <c r="BB37" s="89" t="s">
        <v>28</v>
      </c>
      <c r="BC37" s="70"/>
      <c r="BD37" s="70"/>
      <c r="BE37" s="62"/>
    </row>
    <row r="38" spans="1:57" x14ac:dyDescent="0.3">
      <c r="A38" s="69" t="str">
        <f>VLOOKUP([1]ListOfRegions!A20,[1]ListOfRegions!A20:B94,2,0)</f>
        <v xml:space="preserve">  Θεσπρωτίας</v>
      </c>
      <c r="B38" s="81">
        <v>12652</v>
      </c>
      <c r="C38" s="80">
        <v>9697</v>
      </c>
      <c r="D38" s="79">
        <v>593.29100000000005</v>
      </c>
      <c r="E38" s="80">
        <v>147924</v>
      </c>
      <c r="F38" s="79">
        <v>145583</v>
      </c>
      <c r="G38" s="80">
        <v>11132.885</v>
      </c>
      <c r="H38" s="79">
        <v>682569</v>
      </c>
      <c r="I38" s="80">
        <v>680129</v>
      </c>
      <c r="J38" s="79">
        <v>52109.951000000001</v>
      </c>
      <c r="K38" s="80">
        <v>4127</v>
      </c>
      <c r="L38" s="79">
        <v>2280</v>
      </c>
      <c r="M38" s="80">
        <v>98.65</v>
      </c>
      <c r="N38" s="79">
        <v>4592</v>
      </c>
      <c r="O38" s="80">
        <v>3440</v>
      </c>
      <c r="P38" s="79">
        <v>181.48</v>
      </c>
      <c r="Q38" s="80">
        <v>84492</v>
      </c>
      <c r="R38" s="79">
        <v>84330</v>
      </c>
      <c r="S38" s="80">
        <v>3592.76</v>
      </c>
      <c r="T38" s="79">
        <v>10201</v>
      </c>
      <c r="U38" s="80">
        <v>8709</v>
      </c>
      <c r="V38" s="79">
        <v>275.86500000000001</v>
      </c>
      <c r="W38" s="80">
        <v>4356</v>
      </c>
      <c r="X38" s="79">
        <v>3208</v>
      </c>
      <c r="Y38" s="80">
        <v>109.80500000000001</v>
      </c>
      <c r="Z38" s="79">
        <v>333</v>
      </c>
      <c r="AA38" s="80">
        <v>210</v>
      </c>
      <c r="AB38" s="79">
        <v>8.375</v>
      </c>
      <c r="AC38" s="80">
        <v>1246</v>
      </c>
      <c r="AD38" s="79">
        <v>663</v>
      </c>
      <c r="AE38" s="80">
        <v>28.18</v>
      </c>
      <c r="AF38" s="79">
        <v>3904</v>
      </c>
      <c r="AG38" s="80">
        <v>480</v>
      </c>
      <c r="AH38" s="79">
        <v>149.02000000000001</v>
      </c>
      <c r="AI38" s="80">
        <v>37</v>
      </c>
      <c r="AJ38" s="79" t="s">
        <v>136</v>
      </c>
      <c r="AK38" s="80">
        <v>1.73</v>
      </c>
      <c r="AL38" s="79">
        <v>7508</v>
      </c>
      <c r="AM38" s="80">
        <v>6024</v>
      </c>
      <c r="AN38" s="79">
        <v>49.225999999999999</v>
      </c>
      <c r="AO38" s="80">
        <v>14674</v>
      </c>
      <c r="AP38" s="79">
        <v>12895</v>
      </c>
      <c r="AQ38" s="80">
        <v>145.27600000000001</v>
      </c>
      <c r="AR38" s="79">
        <v>1424</v>
      </c>
      <c r="AS38" s="80">
        <v>1309</v>
      </c>
      <c r="AT38" s="79">
        <v>15.721</v>
      </c>
      <c r="AU38" s="80">
        <v>531</v>
      </c>
      <c r="AV38" s="79">
        <v>240</v>
      </c>
      <c r="AW38" s="80">
        <v>1.7509999999999999</v>
      </c>
      <c r="AX38" s="79">
        <v>805170</v>
      </c>
      <c r="AY38" s="80">
        <v>799293</v>
      </c>
      <c r="AZ38" s="79">
        <v>2172.7939999999999</v>
      </c>
      <c r="BA38" s="94">
        <v>23201.449000000001</v>
      </c>
      <c r="BB38" s="89" t="s">
        <v>29</v>
      </c>
      <c r="BC38" s="70"/>
      <c r="BD38" s="70"/>
      <c r="BE38" s="62"/>
    </row>
    <row r="39" spans="1:57" x14ac:dyDescent="0.3">
      <c r="A39" s="69" t="str">
        <f>VLOOKUP([1]ListOfRegions!A21,[1]ListOfRegions!A21:B95,2,0)</f>
        <v xml:space="preserve">  Πρέβεζας</v>
      </c>
      <c r="B39" s="81">
        <v>30792</v>
      </c>
      <c r="C39" s="80">
        <v>21493</v>
      </c>
      <c r="D39" s="79">
        <v>1346.38</v>
      </c>
      <c r="E39" s="80">
        <v>86194</v>
      </c>
      <c r="F39" s="79">
        <v>77465</v>
      </c>
      <c r="G39" s="80">
        <v>3581.4450000000002</v>
      </c>
      <c r="H39" s="79">
        <v>65774</v>
      </c>
      <c r="I39" s="80">
        <v>57579</v>
      </c>
      <c r="J39" s="79">
        <v>1785.47</v>
      </c>
      <c r="K39" s="80">
        <v>2217</v>
      </c>
      <c r="L39" s="79">
        <v>1302</v>
      </c>
      <c r="M39" s="80">
        <v>48.71</v>
      </c>
      <c r="N39" s="79">
        <v>1311</v>
      </c>
      <c r="O39" s="80">
        <v>1061</v>
      </c>
      <c r="P39" s="79">
        <v>10.871</v>
      </c>
      <c r="Q39" s="80">
        <v>45911</v>
      </c>
      <c r="R39" s="79">
        <v>45691</v>
      </c>
      <c r="S39" s="80">
        <v>2096.5709999999999</v>
      </c>
      <c r="T39" s="79">
        <v>11985</v>
      </c>
      <c r="U39" s="80">
        <v>9380</v>
      </c>
      <c r="V39" s="79">
        <v>149.017</v>
      </c>
      <c r="W39" s="80">
        <v>2430</v>
      </c>
      <c r="X39" s="79">
        <v>1595</v>
      </c>
      <c r="Y39" s="80">
        <v>51.347000000000001</v>
      </c>
      <c r="Z39" s="79">
        <v>983</v>
      </c>
      <c r="AA39" s="80">
        <v>173</v>
      </c>
      <c r="AB39" s="79">
        <v>15.25</v>
      </c>
      <c r="AC39" s="80">
        <v>663</v>
      </c>
      <c r="AD39" s="79">
        <v>395</v>
      </c>
      <c r="AE39" s="80">
        <v>4.0999999999999996</v>
      </c>
      <c r="AF39" s="79">
        <v>6100</v>
      </c>
      <c r="AG39" s="80">
        <v>395</v>
      </c>
      <c r="AH39" s="79">
        <v>188.131</v>
      </c>
      <c r="AI39" s="80" t="s">
        <v>136</v>
      </c>
      <c r="AJ39" s="79" t="s">
        <v>136</v>
      </c>
      <c r="AK39" s="80" t="s">
        <v>136</v>
      </c>
      <c r="AL39" s="79">
        <v>5350</v>
      </c>
      <c r="AM39" s="80">
        <v>2130</v>
      </c>
      <c r="AN39" s="79">
        <v>51.29</v>
      </c>
      <c r="AO39" s="80">
        <v>13848</v>
      </c>
      <c r="AP39" s="79">
        <v>7348</v>
      </c>
      <c r="AQ39" s="80">
        <v>382.60700000000003</v>
      </c>
      <c r="AR39" s="79">
        <v>40</v>
      </c>
      <c r="AS39" s="80" t="s">
        <v>136</v>
      </c>
      <c r="AT39" s="79">
        <v>0.55000000000000004</v>
      </c>
      <c r="AU39" s="80" t="s">
        <v>136</v>
      </c>
      <c r="AV39" s="79" t="s">
        <v>136</v>
      </c>
      <c r="AW39" s="80" t="s">
        <v>136</v>
      </c>
      <c r="AX39" s="79">
        <v>894494</v>
      </c>
      <c r="AY39" s="80">
        <v>881494</v>
      </c>
      <c r="AZ39" s="79">
        <v>2122.598</v>
      </c>
      <c r="BA39" s="94">
        <v>47910.43</v>
      </c>
      <c r="BB39" s="89" t="s">
        <v>30</v>
      </c>
      <c r="BC39" s="70"/>
      <c r="BD39" s="70"/>
      <c r="BE39" s="62"/>
    </row>
    <row r="40" spans="1:57" x14ac:dyDescent="0.3">
      <c r="A40" s="109" t="s">
        <v>31</v>
      </c>
      <c r="B40" s="110">
        <f t="shared" ref="B40:J40" si="18">SUM(B42:B46)</f>
        <v>3883</v>
      </c>
      <c r="C40" s="106">
        <f t="shared" si="18"/>
        <v>3449</v>
      </c>
      <c r="D40" s="106">
        <f t="shared" si="18"/>
        <v>184.7</v>
      </c>
      <c r="E40" s="106">
        <f t="shared" si="18"/>
        <v>3349</v>
      </c>
      <c r="F40" s="106">
        <f t="shared" si="18"/>
        <v>3055</v>
      </c>
      <c r="G40" s="106">
        <f t="shared" si="18"/>
        <v>155.63</v>
      </c>
      <c r="H40" s="106">
        <f t="shared" si="18"/>
        <v>1540</v>
      </c>
      <c r="I40" s="106">
        <f t="shared" si="18"/>
        <v>1475</v>
      </c>
      <c r="J40" s="106">
        <f t="shared" si="18"/>
        <v>55.620000000000005</v>
      </c>
      <c r="K40" s="106">
        <f>SUM(K42:K46)</f>
        <v>1850016</v>
      </c>
      <c r="L40" s="106">
        <f>SUM(L42:L46)</f>
        <v>1841481</v>
      </c>
      <c r="M40" s="106">
        <f>SUM(M42:M46)</f>
        <v>57992.042999999998</v>
      </c>
      <c r="N40" s="106">
        <f>SUM(N42:N46)</f>
        <v>2887859</v>
      </c>
      <c r="O40" s="106">
        <f t="shared" ref="O40:AE40" si="19">SUM(O42:O46)</f>
        <v>2859595</v>
      </c>
      <c r="P40" s="106">
        <f t="shared" si="19"/>
        <v>60938.392000000007</v>
      </c>
      <c r="Q40" s="106">
        <f t="shared" ref="Q40:V40" si="20">SUM(Q42:Q46)</f>
        <v>183635</v>
      </c>
      <c r="R40" s="106">
        <f t="shared" si="20"/>
        <v>183635</v>
      </c>
      <c r="S40" s="106">
        <f t="shared" si="20"/>
        <v>9446.3459999999995</v>
      </c>
      <c r="T40" s="106">
        <f t="shared" si="20"/>
        <v>178129</v>
      </c>
      <c r="U40" s="106">
        <f t="shared" si="20"/>
        <v>173916</v>
      </c>
      <c r="V40" s="106">
        <f t="shared" si="20"/>
        <v>5034.9940000000006</v>
      </c>
      <c r="W40" s="106">
        <f t="shared" si="19"/>
        <v>1408521</v>
      </c>
      <c r="X40" s="106">
        <f t="shared" si="19"/>
        <v>1403055</v>
      </c>
      <c r="Y40" s="106">
        <f t="shared" si="19"/>
        <v>69463.225000000006</v>
      </c>
      <c r="Z40" s="111">
        <f t="shared" si="19"/>
        <v>398843</v>
      </c>
      <c r="AA40" s="106">
        <f t="shared" si="19"/>
        <v>396743</v>
      </c>
      <c r="AB40" s="106">
        <f t="shared" si="19"/>
        <v>16785.323</v>
      </c>
      <c r="AC40" s="106">
        <f t="shared" si="19"/>
        <v>573524</v>
      </c>
      <c r="AD40" s="106">
        <f t="shared" si="19"/>
        <v>561193</v>
      </c>
      <c r="AE40" s="106">
        <f t="shared" si="19"/>
        <v>9219.4269999999997</v>
      </c>
      <c r="AF40" s="106">
        <f>SUM(AF42:AF46)</f>
        <v>16070</v>
      </c>
      <c r="AG40" s="106">
        <f t="shared" ref="AG40:AQ40" si="21">SUM(AG42:AG46)</f>
        <v>10343</v>
      </c>
      <c r="AH40" s="106">
        <f t="shared" si="21"/>
        <v>645.04600000000005</v>
      </c>
      <c r="AI40" s="106">
        <f t="shared" si="21"/>
        <v>3583</v>
      </c>
      <c r="AJ40" s="106">
        <f t="shared" si="21"/>
        <v>3563</v>
      </c>
      <c r="AK40" s="106">
        <f t="shared" si="21"/>
        <v>62.611000000000004</v>
      </c>
      <c r="AL40" s="106">
        <f t="shared" si="21"/>
        <v>2414360</v>
      </c>
      <c r="AM40" s="106">
        <f t="shared" si="21"/>
        <v>2394759</v>
      </c>
      <c r="AN40" s="106">
        <f t="shared" si="21"/>
        <v>25886.267000000003</v>
      </c>
      <c r="AO40" s="106">
        <f t="shared" si="21"/>
        <v>616313</v>
      </c>
      <c r="AP40" s="106">
        <f t="shared" si="21"/>
        <v>538518</v>
      </c>
      <c r="AQ40" s="106">
        <f t="shared" si="21"/>
        <v>11129.834999999999</v>
      </c>
      <c r="AR40" s="106">
        <f>SUM(AR42:AR46)</f>
        <v>480789</v>
      </c>
      <c r="AS40" s="106">
        <f t="shared" ref="AS40:BA40" si="22">SUM(AS42:AS46)</f>
        <v>466534</v>
      </c>
      <c r="AT40" s="106">
        <f t="shared" si="22"/>
        <v>15661.647999999997</v>
      </c>
      <c r="AU40" s="106">
        <f t="shared" si="22"/>
        <v>16030</v>
      </c>
      <c r="AV40" s="106">
        <f t="shared" si="22"/>
        <v>15425</v>
      </c>
      <c r="AW40" s="106">
        <f t="shared" si="22"/>
        <v>76.623999999999995</v>
      </c>
      <c r="AX40" s="106">
        <f t="shared" si="22"/>
        <v>6684621</v>
      </c>
      <c r="AY40" s="106">
        <f t="shared" si="22"/>
        <v>6645291</v>
      </c>
      <c r="AZ40" s="106">
        <f t="shared" si="22"/>
        <v>26318.770000000004</v>
      </c>
      <c r="BA40" s="117">
        <f t="shared" si="22"/>
        <v>42095.313000000002</v>
      </c>
      <c r="BB40" s="107" t="s">
        <v>32</v>
      </c>
      <c r="BC40" s="108"/>
      <c r="BD40" s="108"/>
      <c r="BE40" s="62"/>
    </row>
    <row r="41" spans="1:57" x14ac:dyDescent="0.3">
      <c r="A41" s="109"/>
      <c r="B41" s="110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11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17"/>
      <c r="BB41" s="107"/>
      <c r="BC41" s="108"/>
      <c r="BD41" s="108"/>
      <c r="BE41" s="62"/>
    </row>
    <row r="42" spans="1:57" x14ac:dyDescent="0.3">
      <c r="A42" s="69" t="str">
        <f>VLOOKUP([1]ListOfRegions!A22,[1]ListOfRegions!A22:B96,2,0)</f>
        <v xml:space="preserve">  Λάρισας</v>
      </c>
      <c r="B42" s="81">
        <v>1201</v>
      </c>
      <c r="C42" s="80">
        <v>1190</v>
      </c>
      <c r="D42" s="79">
        <v>60.1</v>
      </c>
      <c r="E42" s="80">
        <v>56</v>
      </c>
      <c r="F42" s="79">
        <v>56</v>
      </c>
      <c r="G42" s="80">
        <v>2.33</v>
      </c>
      <c r="H42" s="79">
        <v>51</v>
      </c>
      <c r="I42" s="80">
        <v>51</v>
      </c>
      <c r="J42" s="79">
        <v>3.4</v>
      </c>
      <c r="K42" s="80">
        <v>1704660</v>
      </c>
      <c r="L42" s="79">
        <v>1704484</v>
      </c>
      <c r="M42" s="80">
        <v>54036.123</v>
      </c>
      <c r="N42" s="79">
        <v>2170488</v>
      </c>
      <c r="O42" s="80">
        <v>2170061</v>
      </c>
      <c r="P42" s="79">
        <v>30395.543000000001</v>
      </c>
      <c r="Q42" s="80">
        <v>164241</v>
      </c>
      <c r="R42" s="79">
        <v>164241</v>
      </c>
      <c r="S42" s="80">
        <v>8508.52</v>
      </c>
      <c r="T42" s="79">
        <v>86278</v>
      </c>
      <c r="U42" s="80">
        <v>83966</v>
      </c>
      <c r="V42" s="79">
        <v>2423.4499999999998</v>
      </c>
      <c r="W42" s="80">
        <v>1325768</v>
      </c>
      <c r="X42" s="79">
        <v>1325041</v>
      </c>
      <c r="Y42" s="80">
        <v>67233.409</v>
      </c>
      <c r="Z42" s="79">
        <v>382786</v>
      </c>
      <c r="AA42" s="80">
        <v>382389</v>
      </c>
      <c r="AB42" s="79">
        <v>16443.213</v>
      </c>
      <c r="AC42" s="80">
        <v>476566</v>
      </c>
      <c r="AD42" s="79">
        <v>476170</v>
      </c>
      <c r="AE42" s="80">
        <v>7189.1310000000003</v>
      </c>
      <c r="AF42" s="79">
        <v>5178</v>
      </c>
      <c r="AG42" s="80">
        <v>5046</v>
      </c>
      <c r="AH42" s="79">
        <v>396.89400000000001</v>
      </c>
      <c r="AI42" s="80">
        <v>1333</v>
      </c>
      <c r="AJ42" s="79">
        <v>1313</v>
      </c>
      <c r="AK42" s="80">
        <v>25.061</v>
      </c>
      <c r="AL42" s="79">
        <v>1800065</v>
      </c>
      <c r="AM42" s="80">
        <v>1792547</v>
      </c>
      <c r="AN42" s="79">
        <v>19380.328000000001</v>
      </c>
      <c r="AO42" s="80">
        <v>345250</v>
      </c>
      <c r="AP42" s="79">
        <v>342702</v>
      </c>
      <c r="AQ42" s="80">
        <v>5989.07</v>
      </c>
      <c r="AR42" s="79">
        <v>360977</v>
      </c>
      <c r="AS42" s="80">
        <v>360840</v>
      </c>
      <c r="AT42" s="79">
        <v>12042.983</v>
      </c>
      <c r="AU42" s="80">
        <v>9634</v>
      </c>
      <c r="AV42" s="79">
        <v>9401</v>
      </c>
      <c r="AW42" s="80">
        <v>52.48</v>
      </c>
      <c r="AX42" s="79">
        <v>2196972</v>
      </c>
      <c r="AY42" s="80">
        <v>2194670</v>
      </c>
      <c r="AZ42" s="79">
        <v>21949.532999999999</v>
      </c>
      <c r="BA42" s="94">
        <v>22592.971000000001</v>
      </c>
      <c r="BB42" s="89" t="s">
        <v>33</v>
      </c>
      <c r="BC42" s="70"/>
      <c r="BD42" s="70"/>
      <c r="BE42" s="62"/>
    </row>
    <row r="43" spans="1:57" x14ac:dyDescent="0.3">
      <c r="A43" s="69" t="str">
        <f>VLOOKUP([1]ListOfRegions!A23,[1]ListOfRegions!A23:B97,2,0)</f>
        <v xml:space="preserve">  Καρδίτσας</v>
      </c>
      <c r="B43" s="81" t="s">
        <v>136</v>
      </c>
      <c r="C43" s="80" t="s">
        <v>136</v>
      </c>
      <c r="D43" s="79" t="s">
        <v>136</v>
      </c>
      <c r="E43" s="80" t="s">
        <v>136</v>
      </c>
      <c r="F43" s="79" t="s">
        <v>136</v>
      </c>
      <c r="G43" s="80" t="s">
        <v>136</v>
      </c>
      <c r="H43" s="79" t="s">
        <v>136</v>
      </c>
      <c r="I43" s="80" t="s">
        <v>136</v>
      </c>
      <c r="J43" s="79" t="s">
        <v>136</v>
      </c>
      <c r="K43" s="80">
        <v>8891</v>
      </c>
      <c r="L43" s="79">
        <v>4906</v>
      </c>
      <c r="M43" s="80">
        <v>120.224</v>
      </c>
      <c r="N43" s="79">
        <v>37590</v>
      </c>
      <c r="O43" s="80">
        <v>17635</v>
      </c>
      <c r="P43" s="79">
        <v>605.52499999999998</v>
      </c>
      <c r="Q43" s="80">
        <v>2230</v>
      </c>
      <c r="R43" s="79">
        <v>2230</v>
      </c>
      <c r="S43" s="80">
        <v>68</v>
      </c>
      <c r="T43" s="79">
        <v>25839</v>
      </c>
      <c r="U43" s="80">
        <v>25270</v>
      </c>
      <c r="V43" s="79">
        <v>189.364</v>
      </c>
      <c r="W43" s="80">
        <v>3299</v>
      </c>
      <c r="X43" s="79">
        <v>2280</v>
      </c>
      <c r="Y43" s="80">
        <v>75.650999999999996</v>
      </c>
      <c r="Z43" s="79">
        <v>1115</v>
      </c>
      <c r="AA43" s="80">
        <v>660</v>
      </c>
      <c r="AB43" s="79">
        <v>37.034999999999997</v>
      </c>
      <c r="AC43" s="80">
        <v>11054</v>
      </c>
      <c r="AD43" s="79">
        <v>3644</v>
      </c>
      <c r="AE43" s="80">
        <v>160.24600000000001</v>
      </c>
      <c r="AF43" s="79">
        <v>1650</v>
      </c>
      <c r="AG43" s="80">
        <v>670</v>
      </c>
      <c r="AH43" s="79">
        <v>27.61</v>
      </c>
      <c r="AI43" s="80">
        <v>1680</v>
      </c>
      <c r="AJ43" s="79">
        <v>1680</v>
      </c>
      <c r="AK43" s="80">
        <v>15</v>
      </c>
      <c r="AL43" s="79">
        <v>31190</v>
      </c>
      <c r="AM43" s="80">
        <v>20780</v>
      </c>
      <c r="AN43" s="79">
        <v>88.13</v>
      </c>
      <c r="AO43" s="80">
        <v>100886</v>
      </c>
      <c r="AP43" s="79">
        <v>40552</v>
      </c>
      <c r="AQ43" s="80">
        <v>478.971</v>
      </c>
      <c r="AR43" s="79">
        <v>15285</v>
      </c>
      <c r="AS43" s="80">
        <v>6400</v>
      </c>
      <c r="AT43" s="79">
        <v>206.148</v>
      </c>
      <c r="AU43" s="80">
        <v>928</v>
      </c>
      <c r="AV43" s="79">
        <v>920</v>
      </c>
      <c r="AW43" s="80">
        <v>1.617</v>
      </c>
      <c r="AX43" s="79">
        <v>49842</v>
      </c>
      <c r="AY43" s="80">
        <v>31457</v>
      </c>
      <c r="AZ43" s="79">
        <v>99.292000000000002</v>
      </c>
      <c r="BA43" s="94">
        <v>220.29</v>
      </c>
      <c r="BB43" s="89" t="s">
        <v>34</v>
      </c>
      <c r="BC43" s="70"/>
      <c r="BD43" s="70"/>
      <c r="BE43" s="62"/>
    </row>
    <row r="44" spans="1:57" x14ac:dyDescent="0.3">
      <c r="A44" s="69" t="str">
        <f>VLOOKUP([1]ListOfRegions!A24,[1]ListOfRegions!A24:B98,2,0)</f>
        <v xml:space="preserve">  Μαγνησίας</v>
      </c>
      <c r="B44" s="81">
        <v>2427</v>
      </c>
      <c r="C44" s="80">
        <v>2029</v>
      </c>
      <c r="D44" s="79">
        <v>115.1</v>
      </c>
      <c r="E44" s="80">
        <v>2898</v>
      </c>
      <c r="F44" s="79">
        <v>2659</v>
      </c>
      <c r="G44" s="80">
        <v>139.69999999999999</v>
      </c>
      <c r="H44" s="79">
        <v>1444</v>
      </c>
      <c r="I44" s="80">
        <v>1384</v>
      </c>
      <c r="J44" s="79">
        <v>51.02</v>
      </c>
      <c r="K44" s="80">
        <v>82966</v>
      </c>
      <c r="L44" s="79">
        <v>82460</v>
      </c>
      <c r="M44" s="80">
        <v>3042</v>
      </c>
      <c r="N44" s="79">
        <v>597536</v>
      </c>
      <c r="O44" s="80">
        <v>595678</v>
      </c>
      <c r="P44" s="79">
        <v>27251.324000000001</v>
      </c>
      <c r="Q44" s="80">
        <v>3432</v>
      </c>
      <c r="R44" s="79">
        <v>3432</v>
      </c>
      <c r="S44" s="80">
        <v>238.678</v>
      </c>
      <c r="T44" s="79">
        <v>24750</v>
      </c>
      <c r="U44" s="80">
        <v>24207</v>
      </c>
      <c r="V44" s="79">
        <v>1376.23</v>
      </c>
      <c r="W44" s="80">
        <v>35956</v>
      </c>
      <c r="X44" s="79">
        <v>35440</v>
      </c>
      <c r="Y44" s="80">
        <v>1162.5899999999999</v>
      </c>
      <c r="Z44" s="79">
        <v>8978</v>
      </c>
      <c r="AA44" s="80">
        <v>8766</v>
      </c>
      <c r="AB44" s="79">
        <v>242.24</v>
      </c>
      <c r="AC44" s="80">
        <v>58970</v>
      </c>
      <c r="AD44" s="79">
        <v>58502</v>
      </c>
      <c r="AE44" s="80">
        <v>1346.41</v>
      </c>
      <c r="AF44" s="79">
        <v>6746</v>
      </c>
      <c r="AG44" s="80">
        <v>4028</v>
      </c>
      <c r="AH44" s="79">
        <v>150.667</v>
      </c>
      <c r="AI44" s="80">
        <v>370</v>
      </c>
      <c r="AJ44" s="79">
        <v>370</v>
      </c>
      <c r="AK44" s="80">
        <v>16.55</v>
      </c>
      <c r="AL44" s="79">
        <v>539209</v>
      </c>
      <c r="AM44" s="80">
        <v>538671</v>
      </c>
      <c r="AN44" s="79">
        <v>6275.085</v>
      </c>
      <c r="AO44" s="80">
        <v>36792</v>
      </c>
      <c r="AP44" s="79">
        <v>36207</v>
      </c>
      <c r="AQ44" s="80">
        <v>1190.7</v>
      </c>
      <c r="AR44" s="79">
        <v>76061</v>
      </c>
      <c r="AS44" s="80">
        <v>75110</v>
      </c>
      <c r="AT44" s="79">
        <v>2657.7</v>
      </c>
      <c r="AU44" s="80">
        <v>1636</v>
      </c>
      <c r="AV44" s="79">
        <v>1630</v>
      </c>
      <c r="AW44" s="80">
        <v>8.2530000000000001</v>
      </c>
      <c r="AX44" s="79">
        <v>3687119</v>
      </c>
      <c r="AY44" s="80">
        <v>3675569</v>
      </c>
      <c r="AZ44" s="79">
        <v>3458.5970000000002</v>
      </c>
      <c r="BA44" s="94">
        <v>16937.537</v>
      </c>
      <c r="BB44" s="89" t="s">
        <v>35</v>
      </c>
      <c r="BC44" s="70"/>
      <c r="BD44" s="70"/>
      <c r="BE44" s="62"/>
    </row>
    <row r="45" spans="1:57" x14ac:dyDescent="0.3">
      <c r="A45" s="69" t="str">
        <f>VLOOKUP([1]ListOfRegions!A25,[1]ListOfRegions!A25:B99,2,0)</f>
        <v xml:space="preserve">  Σποράδων</v>
      </c>
      <c r="B45" s="81">
        <v>255</v>
      </c>
      <c r="C45" s="80">
        <v>230</v>
      </c>
      <c r="D45" s="79">
        <v>9.5</v>
      </c>
      <c r="E45" s="80">
        <v>395</v>
      </c>
      <c r="F45" s="79">
        <v>340</v>
      </c>
      <c r="G45" s="80">
        <v>13.6</v>
      </c>
      <c r="H45" s="79">
        <v>45</v>
      </c>
      <c r="I45" s="80">
        <v>40</v>
      </c>
      <c r="J45" s="79">
        <v>1.2</v>
      </c>
      <c r="K45" s="80">
        <v>370</v>
      </c>
      <c r="L45" s="79">
        <v>340</v>
      </c>
      <c r="M45" s="80">
        <v>13.2</v>
      </c>
      <c r="N45" s="79">
        <v>450</v>
      </c>
      <c r="O45" s="80">
        <v>350</v>
      </c>
      <c r="P45" s="79">
        <v>14</v>
      </c>
      <c r="Q45" s="80" t="s">
        <v>136</v>
      </c>
      <c r="R45" s="79" t="s">
        <v>136</v>
      </c>
      <c r="S45" s="79" t="s">
        <v>136</v>
      </c>
      <c r="T45" s="79">
        <v>60</v>
      </c>
      <c r="U45" s="80">
        <v>50</v>
      </c>
      <c r="V45" s="79">
        <v>0.3</v>
      </c>
      <c r="W45" s="80">
        <v>50</v>
      </c>
      <c r="X45" s="79">
        <v>40</v>
      </c>
      <c r="Y45" s="80">
        <v>1.6</v>
      </c>
      <c r="Z45" s="79">
        <v>150</v>
      </c>
      <c r="AA45" s="80">
        <v>100</v>
      </c>
      <c r="AB45" s="79">
        <v>3.95</v>
      </c>
      <c r="AC45" s="80">
        <v>130</v>
      </c>
      <c r="AD45" s="79">
        <v>110</v>
      </c>
      <c r="AE45" s="80">
        <v>2.6</v>
      </c>
      <c r="AF45" s="79">
        <v>122</v>
      </c>
      <c r="AG45" s="80">
        <v>105</v>
      </c>
      <c r="AH45" s="79">
        <v>2.4249999999999998</v>
      </c>
      <c r="AI45" s="80" t="s">
        <v>136</v>
      </c>
      <c r="AJ45" s="79" t="s">
        <v>136</v>
      </c>
      <c r="AK45" s="80">
        <v>0</v>
      </c>
      <c r="AL45" s="79">
        <v>1960</v>
      </c>
      <c r="AM45" s="80">
        <v>1730</v>
      </c>
      <c r="AN45" s="79">
        <v>17.149999999999999</v>
      </c>
      <c r="AO45" s="80">
        <v>15</v>
      </c>
      <c r="AP45" s="79">
        <v>12</v>
      </c>
      <c r="AQ45" s="80">
        <v>0.4</v>
      </c>
      <c r="AR45" s="79" t="s">
        <v>136</v>
      </c>
      <c r="AS45" s="80" t="s">
        <v>136</v>
      </c>
      <c r="AT45" s="79" t="s">
        <v>136</v>
      </c>
      <c r="AU45" s="80" t="s">
        <v>136</v>
      </c>
      <c r="AV45" s="79" t="s">
        <v>136</v>
      </c>
      <c r="AW45" s="80" t="s">
        <v>136</v>
      </c>
      <c r="AX45" s="79">
        <v>319405</v>
      </c>
      <c r="AY45" s="80">
        <v>317075</v>
      </c>
      <c r="AZ45" s="79">
        <v>669.375</v>
      </c>
      <c r="BA45" s="94">
        <v>715.15</v>
      </c>
      <c r="BB45" s="89" t="s">
        <v>36</v>
      </c>
      <c r="BC45" s="70"/>
      <c r="BD45" s="70"/>
      <c r="BE45" s="62"/>
    </row>
    <row r="46" spans="1:57" x14ac:dyDescent="0.3">
      <c r="A46" s="69" t="str">
        <f>VLOOKUP([1]ListOfRegions!A26,[1]ListOfRegions!A26:B100,2,0)</f>
        <v xml:space="preserve">  Τρικάλων</v>
      </c>
      <c r="B46" s="81" t="s">
        <v>136</v>
      </c>
      <c r="C46" s="80" t="s">
        <v>136</v>
      </c>
      <c r="D46" s="79" t="s">
        <v>136</v>
      </c>
      <c r="E46" s="80" t="s">
        <v>136</v>
      </c>
      <c r="F46" s="79" t="s">
        <v>136</v>
      </c>
      <c r="G46" s="80" t="s">
        <v>136</v>
      </c>
      <c r="H46" s="79" t="s">
        <v>136</v>
      </c>
      <c r="I46" s="80" t="s">
        <v>136</v>
      </c>
      <c r="J46" s="79" t="s">
        <v>136</v>
      </c>
      <c r="K46" s="80">
        <v>53129</v>
      </c>
      <c r="L46" s="79">
        <v>49291</v>
      </c>
      <c r="M46" s="80">
        <v>780.49599999999998</v>
      </c>
      <c r="N46" s="79">
        <v>81795</v>
      </c>
      <c r="O46" s="80">
        <v>75871</v>
      </c>
      <c r="P46" s="79">
        <v>2672</v>
      </c>
      <c r="Q46" s="80">
        <v>13732</v>
      </c>
      <c r="R46" s="79">
        <v>13732</v>
      </c>
      <c r="S46" s="80">
        <v>631.14800000000002</v>
      </c>
      <c r="T46" s="79">
        <v>41202</v>
      </c>
      <c r="U46" s="80">
        <v>40423</v>
      </c>
      <c r="V46" s="79">
        <v>1045.6500000000001</v>
      </c>
      <c r="W46" s="80">
        <v>43448</v>
      </c>
      <c r="X46" s="79">
        <v>40254</v>
      </c>
      <c r="Y46" s="80">
        <v>989.97500000000002</v>
      </c>
      <c r="Z46" s="79">
        <v>5814</v>
      </c>
      <c r="AA46" s="80">
        <v>4828</v>
      </c>
      <c r="AB46" s="79">
        <v>58.884999999999998</v>
      </c>
      <c r="AC46" s="80">
        <v>26804</v>
      </c>
      <c r="AD46" s="79">
        <v>22767</v>
      </c>
      <c r="AE46" s="80">
        <v>521.04</v>
      </c>
      <c r="AF46" s="79">
        <v>2374</v>
      </c>
      <c r="AG46" s="80">
        <v>494</v>
      </c>
      <c r="AH46" s="79">
        <v>67.45</v>
      </c>
      <c r="AI46" s="80">
        <v>200</v>
      </c>
      <c r="AJ46" s="79">
        <v>200</v>
      </c>
      <c r="AK46" s="80">
        <v>6</v>
      </c>
      <c r="AL46" s="79">
        <v>41936</v>
      </c>
      <c r="AM46" s="80">
        <v>41031</v>
      </c>
      <c r="AN46" s="79">
        <v>125.574</v>
      </c>
      <c r="AO46" s="80">
        <v>133370</v>
      </c>
      <c r="AP46" s="79">
        <v>119045</v>
      </c>
      <c r="AQ46" s="80">
        <v>3470.694</v>
      </c>
      <c r="AR46" s="79">
        <v>28466</v>
      </c>
      <c r="AS46" s="80">
        <v>24184</v>
      </c>
      <c r="AT46" s="79">
        <v>754.81700000000001</v>
      </c>
      <c r="AU46" s="80">
        <v>3832</v>
      </c>
      <c r="AV46" s="79">
        <v>3474</v>
      </c>
      <c r="AW46" s="80">
        <v>14.273999999999999</v>
      </c>
      <c r="AX46" s="79">
        <v>431283</v>
      </c>
      <c r="AY46" s="80">
        <v>426520</v>
      </c>
      <c r="AZ46" s="79">
        <v>141.97300000000001</v>
      </c>
      <c r="BA46" s="94">
        <v>1629.365</v>
      </c>
      <c r="BB46" s="89" t="s">
        <v>37</v>
      </c>
      <c r="BC46" s="70"/>
      <c r="BD46" s="70"/>
      <c r="BE46" s="62"/>
    </row>
    <row r="47" spans="1:57" x14ac:dyDescent="0.3">
      <c r="A47" s="109" t="s">
        <v>38</v>
      </c>
      <c r="B47" s="110">
        <f t="shared" ref="B47:J47" si="23">SUM(B49:B53)</f>
        <v>22213</v>
      </c>
      <c r="C47" s="106">
        <f t="shared" si="23"/>
        <v>11524</v>
      </c>
      <c r="D47" s="106">
        <f t="shared" si="23"/>
        <v>565.63599999999997</v>
      </c>
      <c r="E47" s="106">
        <f t="shared" si="23"/>
        <v>55225</v>
      </c>
      <c r="F47" s="106">
        <f t="shared" si="23"/>
        <v>42429</v>
      </c>
      <c r="G47" s="106">
        <f t="shared" si="23"/>
        <v>1696.1549999999997</v>
      </c>
      <c r="H47" s="106">
        <f t="shared" si="23"/>
        <v>10850</v>
      </c>
      <c r="I47" s="106">
        <f t="shared" si="23"/>
        <v>6432</v>
      </c>
      <c r="J47" s="106">
        <f t="shared" si="23"/>
        <v>228.96099999999998</v>
      </c>
      <c r="K47" s="106">
        <f>SUM(K49:K53)</f>
        <v>47884</v>
      </c>
      <c r="L47" s="106">
        <f>SUM(L49:L53)</f>
        <v>35763</v>
      </c>
      <c r="M47" s="106">
        <f>SUM(M49:M53)</f>
        <v>1305.768</v>
      </c>
      <c r="N47" s="106">
        <f>SUM(N49:N53)</f>
        <v>163723</v>
      </c>
      <c r="O47" s="106">
        <f t="shared" ref="O47:AE47" si="24">SUM(O49:O53)</f>
        <v>151499</v>
      </c>
      <c r="P47" s="106">
        <f t="shared" si="24"/>
        <v>5753.1129999999994</v>
      </c>
      <c r="Q47" s="106">
        <f t="shared" ref="Q47:V47" si="25">SUM(Q49:Q53)</f>
        <v>97469</v>
      </c>
      <c r="R47" s="106">
        <f t="shared" si="25"/>
        <v>97319</v>
      </c>
      <c r="S47" s="106">
        <f t="shared" si="25"/>
        <v>5816.1919999999991</v>
      </c>
      <c r="T47" s="106">
        <f t="shared" si="25"/>
        <v>201452</v>
      </c>
      <c r="U47" s="106">
        <f t="shared" si="25"/>
        <v>197952</v>
      </c>
      <c r="V47" s="106">
        <f t="shared" si="25"/>
        <v>5754.7380000000003</v>
      </c>
      <c r="W47" s="106">
        <f t="shared" si="24"/>
        <v>56013</v>
      </c>
      <c r="X47" s="106">
        <f t="shared" si="24"/>
        <v>52655</v>
      </c>
      <c r="Y47" s="106">
        <f t="shared" si="24"/>
        <v>1567.2010000000002</v>
      </c>
      <c r="Z47" s="111">
        <f t="shared" si="24"/>
        <v>13621</v>
      </c>
      <c r="AA47" s="106">
        <f t="shared" si="24"/>
        <v>11499</v>
      </c>
      <c r="AB47" s="106">
        <f t="shared" si="24"/>
        <v>378.34799999999996</v>
      </c>
      <c r="AC47" s="106">
        <f t="shared" si="24"/>
        <v>105316</v>
      </c>
      <c r="AD47" s="106">
        <f t="shared" si="24"/>
        <v>95911</v>
      </c>
      <c r="AE47" s="106">
        <f t="shared" si="24"/>
        <v>1879.7369999999999</v>
      </c>
      <c r="AF47" s="106">
        <f>SUM(AF49:AF53)</f>
        <v>18699</v>
      </c>
      <c r="AG47" s="106">
        <f t="shared" ref="AG47:AQ47" si="26">SUM(AG49:AG53)</f>
        <v>7053</v>
      </c>
      <c r="AH47" s="106">
        <f t="shared" si="26"/>
        <v>458.21999999999997</v>
      </c>
      <c r="AI47" s="106">
        <f t="shared" si="26"/>
        <v>233241</v>
      </c>
      <c r="AJ47" s="106">
        <f t="shared" si="26"/>
        <v>232621</v>
      </c>
      <c r="AK47" s="106">
        <f t="shared" si="26"/>
        <v>4616.54</v>
      </c>
      <c r="AL47" s="106">
        <f t="shared" si="26"/>
        <v>219737</v>
      </c>
      <c r="AM47" s="106">
        <f t="shared" si="26"/>
        <v>181494</v>
      </c>
      <c r="AN47" s="106">
        <f t="shared" si="26"/>
        <v>2392.085</v>
      </c>
      <c r="AO47" s="106">
        <f t="shared" si="26"/>
        <v>308116</v>
      </c>
      <c r="AP47" s="106">
        <f t="shared" si="26"/>
        <v>261585</v>
      </c>
      <c r="AQ47" s="106">
        <f t="shared" si="26"/>
        <v>6313.5360000000001</v>
      </c>
      <c r="AR47" s="106">
        <f>SUM(AR49:AR53)</f>
        <v>66298</v>
      </c>
      <c r="AS47" s="106">
        <f t="shared" ref="AS47:BA47" si="27">SUM(AS49:AS53)</f>
        <v>50417</v>
      </c>
      <c r="AT47" s="106">
        <f t="shared" si="27"/>
        <v>777.95799999999997</v>
      </c>
      <c r="AU47" s="106">
        <f t="shared" si="27"/>
        <v>4345</v>
      </c>
      <c r="AV47" s="106">
        <f t="shared" si="27"/>
        <v>4280</v>
      </c>
      <c r="AW47" s="106">
        <f t="shared" si="27"/>
        <v>25.263999999999999</v>
      </c>
      <c r="AX47" s="106">
        <f t="shared" si="27"/>
        <v>13747234</v>
      </c>
      <c r="AY47" s="106">
        <f t="shared" si="27"/>
        <v>13527578</v>
      </c>
      <c r="AZ47" s="106">
        <f t="shared" si="27"/>
        <v>105194.94499999999</v>
      </c>
      <c r="BA47" s="117">
        <f t="shared" si="27"/>
        <v>155681.59800000003</v>
      </c>
      <c r="BB47" s="107" t="s">
        <v>39</v>
      </c>
      <c r="BC47" s="108"/>
      <c r="BD47" s="108"/>
      <c r="BE47" s="62"/>
    </row>
    <row r="48" spans="1:57" x14ac:dyDescent="0.3">
      <c r="A48" s="109"/>
      <c r="B48" s="110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11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17"/>
      <c r="BB48" s="107"/>
      <c r="BC48" s="108"/>
      <c r="BD48" s="108"/>
      <c r="BE48" s="62"/>
    </row>
    <row r="49" spans="1:57" x14ac:dyDescent="0.3">
      <c r="A49" s="69" t="str">
        <f>VLOOKUP([1]ListOfRegions!A27,[1]ListOfRegions!A27:B101,2,0)</f>
        <v xml:space="preserve">  Φθιώτιδας</v>
      </c>
      <c r="B49" s="81">
        <v>845</v>
      </c>
      <c r="C49" s="80">
        <v>393</v>
      </c>
      <c r="D49" s="79">
        <v>20.109000000000002</v>
      </c>
      <c r="E49" s="80">
        <v>783</v>
      </c>
      <c r="F49" s="79">
        <v>269</v>
      </c>
      <c r="G49" s="80">
        <v>38.575000000000003</v>
      </c>
      <c r="H49" s="79">
        <v>709</v>
      </c>
      <c r="I49" s="80">
        <v>208</v>
      </c>
      <c r="J49" s="79">
        <v>10.521000000000001</v>
      </c>
      <c r="K49" s="80">
        <v>24861</v>
      </c>
      <c r="L49" s="79">
        <v>23481</v>
      </c>
      <c r="M49" s="80">
        <v>845.52800000000002</v>
      </c>
      <c r="N49" s="79">
        <v>141363</v>
      </c>
      <c r="O49" s="80">
        <v>139773</v>
      </c>
      <c r="P49" s="79">
        <v>4895.607</v>
      </c>
      <c r="Q49" s="80">
        <v>91266</v>
      </c>
      <c r="R49" s="79">
        <v>91186</v>
      </c>
      <c r="S49" s="80">
        <v>5583.4319999999998</v>
      </c>
      <c r="T49" s="79">
        <v>148043</v>
      </c>
      <c r="U49" s="80">
        <v>147837</v>
      </c>
      <c r="V49" s="79">
        <v>4157.2749999999996</v>
      </c>
      <c r="W49" s="80">
        <v>41424</v>
      </c>
      <c r="X49" s="79">
        <v>40536</v>
      </c>
      <c r="Y49" s="80">
        <v>1049.0450000000001</v>
      </c>
      <c r="Z49" s="79">
        <v>7586</v>
      </c>
      <c r="AA49" s="80">
        <v>6974</v>
      </c>
      <c r="AB49" s="79">
        <v>209.02199999999999</v>
      </c>
      <c r="AC49" s="80">
        <v>78337</v>
      </c>
      <c r="AD49" s="79">
        <v>76725</v>
      </c>
      <c r="AE49" s="80">
        <v>1295.0519999999999</v>
      </c>
      <c r="AF49" s="79">
        <v>2140</v>
      </c>
      <c r="AG49" s="80">
        <v>1738</v>
      </c>
      <c r="AH49" s="79">
        <v>59.52</v>
      </c>
      <c r="AI49" s="80">
        <v>225</v>
      </c>
      <c r="AJ49" s="79" t="s">
        <v>136</v>
      </c>
      <c r="AK49" s="80">
        <v>3.605</v>
      </c>
      <c r="AL49" s="79">
        <v>124630</v>
      </c>
      <c r="AM49" s="80">
        <v>122752</v>
      </c>
      <c r="AN49" s="79">
        <v>1515.259</v>
      </c>
      <c r="AO49" s="80">
        <v>200567</v>
      </c>
      <c r="AP49" s="79">
        <v>195964</v>
      </c>
      <c r="AQ49" s="80">
        <v>4672.34</v>
      </c>
      <c r="AR49" s="79">
        <v>21594</v>
      </c>
      <c r="AS49" s="80">
        <v>19675</v>
      </c>
      <c r="AT49" s="79">
        <v>335.363</v>
      </c>
      <c r="AU49" s="80">
        <v>3645</v>
      </c>
      <c r="AV49" s="79">
        <v>3630</v>
      </c>
      <c r="AW49" s="80">
        <v>22.684000000000001</v>
      </c>
      <c r="AX49" s="79">
        <v>6666763</v>
      </c>
      <c r="AY49" s="80">
        <v>6621254</v>
      </c>
      <c r="AZ49" s="79">
        <v>88628.180999999997</v>
      </c>
      <c r="BA49" s="94">
        <v>49378.345000000001</v>
      </c>
      <c r="BB49" s="89" t="s">
        <v>40</v>
      </c>
      <c r="BC49" s="70"/>
      <c r="BD49" s="70"/>
      <c r="BE49" s="62"/>
    </row>
    <row r="50" spans="1:57" x14ac:dyDescent="0.3">
      <c r="A50" s="69" t="str">
        <f>VLOOKUP([1]ListOfRegions!A28,[1]ListOfRegions!A28:B102,2,0)</f>
        <v xml:space="preserve">  Βοιωτίας</v>
      </c>
      <c r="B50" s="81">
        <v>106</v>
      </c>
      <c r="C50" s="80">
        <v>106</v>
      </c>
      <c r="D50" s="79">
        <v>1.1419999999999999</v>
      </c>
      <c r="E50" s="80">
        <v>630</v>
      </c>
      <c r="F50" s="79">
        <v>630</v>
      </c>
      <c r="G50" s="80">
        <v>37.799999999999997</v>
      </c>
      <c r="H50" s="79" t="s">
        <v>136</v>
      </c>
      <c r="I50" s="80" t="s">
        <v>136</v>
      </c>
      <c r="J50" s="79" t="s">
        <v>136</v>
      </c>
      <c r="K50" s="80">
        <v>8285</v>
      </c>
      <c r="L50" s="79">
        <v>8215</v>
      </c>
      <c r="M50" s="80">
        <v>153.982</v>
      </c>
      <c r="N50" s="79">
        <v>758</v>
      </c>
      <c r="O50" s="80">
        <v>758</v>
      </c>
      <c r="P50" s="79">
        <v>16.725999999999999</v>
      </c>
      <c r="Q50" s="80">
        <v>4898</v>
      </c>
      <c r="R50" s="79">
        <v>4898</v>
      </c>
      <c r="S50" s="80">
        <v>167.16</v>
      </c>
      <c r="T50" s="79">
        <v>31035</v>
      </c>
      <c r="U50" s="80">
        <v>31035</v>
      </c>
      <c r="V50" s="79">
        <v>760.60400000000004</v>
      </c>
      <c r="W50" s="80">
        <v>804</v>
      </c>
      <c r="X50" s="79">
        <v>804</v>
      </c>
      <c r="Y50" s="80">
        <v>25.911000000000001</v>
      </c>
      <c r="Z50" s="79">
        <v>375</v>
      </c>
      <c r="AA50" s="80">
        <v>355</v>
      </c>
      <c r="AB50" s="79">
        <v>8.8010000000000002</v>
      </c>
      <c r="AC50" s="80">
        <v>1626</v>
      </c>
      <c r="AD50" s="79">
        <v>1626</v>
      </c>
      <c r="AE50" s="80">
        <v>28.545000000000002</v>
      </c>
      <c r="AF50" s="79">
        <v>551</v>
      </c>
      <c r="AG50" s="80">
        <v>511</v>
      </c>
      <c r="AH50" s="79">
        <v>23.49</v>
      </c>
      <c r="AI50" s="80">
        <v>60</v>
      </c>
      <c r="AJ50" s="79">
        <v>60</v>
      </c>
      <c r="AK50" s="80">
        <v>3</v>
      </c>
      <c r="AL50" s="79">
        <v>22048</v>
      </c>
      <c r="AM50" s="80">
        <v>21971</v>
      </c>
      <c r="AN50" s="79">
        <v>213.86199999999999</v>
      </c>
      <c r="AO50" s="80">
        <v>4894</v>
      </c>
      <c r="AP50" s="79">
        <v>4894</v>
      </c>
      <c r="AQ50" s="80">
        <v>77.161000000000001</v>
      </c>
      <c r="AR50" s="79">
        <v>64</v>
      </c>
      <c r="AS50" s="80">
        <v>64</v>
      </c>
      <c r="AT50" s="79">
        <v>1.7949999999999999</v>
      </c>
      <c r="AU50" s="80">
        <v>200</v>
      </c>
      <c r="AV50" s="79">
        <v>200</v>
      </c>
      <c r="AW50" s="80">
        <v>1.1000000000000001</v>
      </c>
      <c r="AX50" s="79">
        <v>2099328</v>
      </c>
      <c r="AY50" s="80">
        <v>2093478</v>
      </c>
      <c r="AZ50" s="79">
        <v>866.774</v>
      </c>
      <c r="BA50" s="94">
        <v>70714.013000000006</v>
      </c>
      <c r="BB50" s="89" t="s">
        <v>41</v>
      </c>
      <c r="BC50" s="70"/>
      <c r="BD50" s="70"/>
      <c r="BE50" s="62"/>
    </row>
    <row r="51" spans="1:57" x14ac:dyDescent="0.3">
      <c r="A51" s="69" t="str">
        <f>VLOOKUP([1]ListOfRegions!A29,[1]ListOfRegions!A29:B103,2,0)</f>
        <v xml:space="preserve">  Εύβοιας</v>
      </c>
      <c r="B51" s="81">
        <v>9870</v>
      </c>
      <c r="C51" s="80">
        <v>4810</v>
      </c>
      <c r="D51" s="79">
        <v>350.58</v>
      </c>
      <c r="E51" s="80">
        <v>35920</v>
      </c>
      <c r="F51" s="79">
        <v>27340</v>
      </c>
      <c r="G51" s="80">
        <v>1334.55</v>
      </c>
      <c r="H51" s="79">
        <v>5584</v>
      </c>
      <c r="I51" s="80">
        <v>3699</v>
      </c>
      <c r="J51" s="79">
        <v>151.1</v>
      </c>
      <c r="K51" s="80">
        <v>6627</v>
      </c>
      <c r="L51" s="79">
        <v>3907</v>
      </c>
      <c r="M51" s="80">
        <v>226.13800000000001</v>
      </c>
      <c r="N51" s="79">
        <v>9645</v>
      </c>
      <c r="O51" s="80">
        <v>8515</v>
      </c>
      <c r="P51" s="79">
        <v>710.49</v>
      </c>
      <c r="Q51" s="80">
        <v>1235</v>
      </c>
      <c r="R51" s="79">
        <v>1235</v>
      </c>
      <c r="S51" s="80">
        <v>65.2</v>
      </c>
      <c r="T51" s="79">
        <v>18460</v>
      </c>
      <c r="U51" s="80">
        <v>16615</v>
      </c>
      <c r="V51" s="79">
        <v>807.30399999999997</v>
      </c>
      <c r="W51" s="80">
        <v>12315</v>
      </c>
      <c r="X51" s="79">
        <v>11240</v>
      </c>
      <c r="Y51" s="80">
        <v>478.2</v>
      </c>
      <c r="Z51" s="79">
        <v>5070</v>
      </c>
      <c r="AA51" s="80">
        <v>4160</v>
      </c>
      <c r="AB51" s="79">
        <v>155.41999999999999</v>
      </c>
      <c r="AC51" s="80">
        <v>17690</v>
      </c>
      <c r="AD51" s="79">
        <v>16795</v>
      </c>
      <c r="AE51" s="80">
        <v>483.15</v>
      </c>
      <c r="AF51" s="79">
        <v>7319</v>
      </c>
      <c r="AG51" s="80">
        <v>4454</v>
      </c>
      <c r="AH51" s="79">
        <v>309.89</v>
      </c>
      <c r="AI51" s="80">
        <v>232906</v>
      </c>
      <c r="AJ51" s="79">
        <v>232561</v>
      </c>
      <c r="AK51" s="80">
        <v>4609.6850000000004</v>
      </c>
      <c r="AL51" s="79">
        <v>17558</v>
      </c>
      <c r="AM51" s="80">
        <v>15685</v>
      </c>
      <c r="AN51" s="79">
        <v>191.96</v>
      </c>
      <c r="AO51" s="80">
        <v>47688</v>
      </c>
      <c r="AP51" s="79">
        <v>42408</v>
      </c>
      <c r="AQ51" s="80">
        <v>1076.1099999999999</v>
      </c>
      <c r="AR51" s="79">
        <v>5300</v>
      </c>
      <c r="AS51" s="80">
        <v>5203</v>
      </c>
      <c r="AT51" s="79">
        <v>159.655</v>
      </c>
      <c r="AU51" s="80">
        <v>400</v>
      </c>
      <c r="AV51" s="79">
        <v>400</v>
      </c>
      <c r="AW51" s="80">
        <v>1.2</v>
      </c>
      <c r="AX51" s="79">
        <v>3804326</v>
      </c>
      <c r="AY51" s="80">
        <v>3747879</v>
      </c>
      <c r="AZ51" s="79">
        <v>10464.040000000001</v>
      </c>
      <c r="BA51" s="94">
        <v>29503.279999999999</v>
      </c>
      <c r="BB51" s="89" t="s">
        <v>42</v>
      </c>
      <c r="BC51" s="70"/>
      <c r="BD51" s="70"/>
      <c r="BE51" s="62"/>
    </row>
    <row r="52" spans="1:57" x14ac:dyDescent="0.3">
      <c r="A52" s="69" t="str">
        <f>VLOOKUP([1]ListOfRegions!A30,[1]ListOfRegions!A30:B104,2,0)</f>
        <v xml:space="preserve">  Ευρυτανίας</v>
      </c>
      <c r="B52" s="81">
        <v>7</v>
      </c>
      <c r="C52" s="80" t="s">
        <v>136</v>
      </c>
      <c r="D52" s="79">
        <v>0.155</v>
      </c>
      <c r="E52" s="80">
        <v>17</v>
      </c>
      <c r="F52" s="79" t="s">
        <v>136</v>
      </c>
      <c r="G52" s="80">
        <v>0.37</v>
      </c>
      <c r="H52" s="79" t="s">
        <v>136</v>
      </c>
      <c r="I52" s="80" t="s">
        <v>136</v>
      </c>
      <c r="J52" s="79" t="s">
        <v>136</v>
      </c>
      <c r="K52" s="80">
        <v>3833</v>
      </c>
      <c r="L52" s="79">
        <v>60</v>
      </c>
      <c r="M52" s="80">
        <v>48.72</v>
      </c>
      <c r="N52" s="79">
        <v>9909</v>
      </c>
      <c r="O52" s="80">
        <v>2345</v>
      </c>
      <c r="P52" s="79">
        <v>114.315</v>
      </c>
      <c r="Q52" s="80">
        <v>70</v>
      </c>
      <c r="R52" s="79" t="s">
        <v>136</v>
      </c>
      <c r="S52" s="80">
        <v>0.4</v>
      </c>
      <c r="T52" s="79">
        <v>470</v>
      </c>
      <c r="U52" s="80">
        <v>60</v>
      </c>
      <c r="V52" s="79">
        <v>3.87</v>
      </c>
      <c r="W52" s="80">
        <v>1068</v>
      </c>
      <c r="X52" s="79">
        <v>40</v>
      </c>
      <c r="Y52" s="80">
        <v>9.73</v>
      </c>
      <c r="Z52" s="79">
        <v>125</v>
      </c>
      <c r="AA52" s="80" t="s">
        <v>136</v>
      </c>
      <c r="AB52" s="79">
        <v>1.25</v>
      </c>
      <c r="AC52" s="80">
        <v>6050</v>
      </c>
      <c r="AD52" s="79">
        <v>565</v>
      </c>
      <c r="AE52" s="80">
        <v>60.95</v>
      </c>
      <c r="AF52" s="79">
        <v>2414</v>
      </c>
      <c r="AG52" s="80" t="s">
        <v>136</v>
      </c>
      <c r="AH52" s="79">
        <v>32.65</v>
      </c>
      <c r="AI52" s="80" t="s">
        <v>136</v>
      </c>
      <c r="AJ52" s="79" t="s">
        <v>136</v>
      </c>
      <c r="AK52" s="80" t="s">
        <v>136</v>
      </c>
      <c r="AL52" s="79">
        <v>1290</v>
      </c>
      <c r="AM52" s="80">
        <v>150</v>
      </c>
      <c r="AN52" s="79">
        <v>8.9600000000000009</v>
      </c>
      <c r="AO52" s="80">
        <v>34868</v>
      </c>
      <c r="AP52" s="79">
        <v>11263</v>
      </c>
      <c r="AQ52" s="80">
        <v>280.23</v>
      </c>
      <c r="AR52" s="79">
        <v>36951</v>
      </c>
      <c r="AS52" s="80">
        <v>24786</v>
      </c>
      <c r="AT52" s="79">
        <v>262.36</v>
      </c>
      <c r="AU52" s="80">
        <v>40</v>
      </c>
      <c r="AV52" s="79">
        <v>40</v>
      </c>
      <c r="AW52" s="80">
        <v>0.08</v>
      </c>
      <c r="AX52" s="79">
        <v>107461</v>
      </c>
      <c r="AY52" s="80">
        <v>95526</v>
      </c>
      <c r="AZ52" s="79">
        <v>58.55</v>
      </c>
      <c r="BA52" s="94">
        <v>403.92</v>
      </c>
      <c r="BB52" s="89" t="s">
        <v>43</v>
      </c>
      <c r="BC52" s="70"/>
      <c r="BD52" s="70"/>
      <c r="BE52" s="62"/>
    </row>
    <row r="53" spans="1:57" x14ac:dyDescent="0.3">
      <c r="A53" s="69" t="str">
        <f>VLOOKUP([1]ListOfRegions!A31,[1]ListOfRegions!A31:B105,2,0)</f>
        <v xml:space="preserve">  Φωκίδας</v>
      </c>
      <c r="B53" s="81">
        <v>11385</v>
      </c>
      <c r="C53" s="80">
        <v>6215</v>
      </c>
      <c r="D53" s="79">
        <v>193.65</v>
      </c>
      <c r="E53" s="80">
        <v>17875</v>
      </c>
      <c r="F53" s="79">
        <v>14190</v>
      </c>
      <c r="G53" s="80">
        <v>284.86</v>
      </c>
      <c r="H53" s="79">
        <v>4557</v>
      </c>
      <c r="I53" s="80">
        <v>2525</v>
      </c>
      <c r="J53" s="79">
        <v>67.34</v>
      </c>
      <c r="K53" s="80">
        <v>4278</v>
      </c>
      <c r="L53" s="79">
        <v>100</v>
      </c>
      <c r="M53" s="80">
        <v>31.4</v>
      </c>
      <c r="N53" s="79">
        <v>2048</v>
      </c>
      <c r="O53" s="80">
        <v>108</v>
      </c>
      <c r="P53" s="79">
        <v>15.975</v>
      </c>
      <c r="Q53" s="80" t="s">
        <v>136</v>
      </c>
      <c r="R53" s="79" t="s">
        <v>136</v>
      </c>
      <c r="S53" s="80" t="s">
        <v>136</v>
      </c>
      <c r="T53" s="79">
        <v>3444</v>
      </c>
      <c r="U53" s="80">
        <v>2405</v>
      </c>
      <c r="V53" s="79">
        <v>25.684999999999999</v>
      </c>
      <c r="W53" s="80">
        <v>402</v>
      </c>
      <c r="X53" s="79">
        <v>35</v>
      </c>
      <c r="Y53" s="80">
        <v>4.3150000000000004</v>
      </c>
      <c r="Z53" s="79">
        <v>465</v>
      </c>
      <c r="AA53" s="80">
        <v>10</v>
      </c>
      <c r="AB53" s="79">
        <v>3.855</v>
      </c>
      <c r="AC53" s="80">
        <v>1613</v>
      </c>
      <c r="AD53" s="79">
        <v>200</v>
      </c>
      <c r="AE53" s="80">
        <v>12.04</v>
      </c>
      <c r="AF53" s="79">
        <v>6275</v>
      </c>
      <c r="AG53" s="80">
        <v>350</v>
      </c>
      <c r="AH53" s="79">
        <v>32.67</v>
      </c>
      <c r="AI53" s="80">
        <v>50</v>
      </c>
      <c r="AJ53" s="79" t="s">
        <v>136</v>
      </c>
      <c r="AK53" s="80">
        <v>0.25</v>
      </c>
      <c r="AL53" s="79">
        <v>54211</v>
      </c>
      <c r="AM53" s="80">
        <v>20936</v>
      </c>
      <c r="AN53" s="79">
        <v>462.04399999999998</v>
      </c>
      <c r="AO53" s="80">
        <v>20099</v>
      </c>
      <c r="AP53" s="79">
        <v>7056</v>
      </c>
      <c r="AQ53" s="80">
        <v>207.69499999999999</v>
      </c>
      <c r="AR53" s="79">
        <v>2389</v>
      </c>
      <c r="AS53" s="80">
        <v>689</v>
      </c>
      <c r="AT53" s="79">
        <v>18.785</v>
      </c>
      <c r="AU53" s="80">
        <v>60</v>
      </c>
      <c r="AV53" s="79">
        <v>10</v>
      </c>
      <c r="AW53" s="80">
        <v>0.2</v>
      </c>
      <c r="AX53" s="79">
        <v>1069356</v>
      </c>
      <c r="AY53" s="80">
        <v>969441</v>
      </c>
      <c r="AZ53" s="79">
        <v>5177.3999999999996</v>
      </c>
      <c r="BA53" s="94">
        <v>5682.04</v>
      </c>
      <c r="BB53" s="89" t="s">
        <v>44</v>
      </c>
      <c r="BC53" s="70"/>
      <c r="BD53" s="70"/>
      <c r="BE53" s="62"/>
    </row>
    <row r="54" spans="1:57" x14ac:dyDescent="0.3">
      <c r="A54" s="109" t="s">
        <v>45</v>
      </c>
      <c r="B54" s="110">
        <f t="shared" ref="B54:J54" si="28">SUM(B56:B60)</f>
        <v>47480</v>
      </c>
      <c r="C54" s="106">
        <f t="shared" si="28"/>
        <v>24438</v>
      </c>
      <c r="D54" s="106">
        <f t="shared" si="28"/>
        <v>1523.7099999999998</v>
      </c>
      <c r="E54" s="106">
        <f t="shared" si="28"/>
        <v>42541</v>
      </c>
      <c r="F54" s="106">
        <f t="shared" si="28"/>
        <v>24253</v>
      </c>
      <c r="G54" s="106">
        <f t="shared" si="28"/>
        <v>1681.09</v>
      </c>
      <c r="H54" s="106">
        <f t="shared" si="28"/>
        <v>16340</v>
      </c>
      <c r="I54" s="106">
        <f t="shared" si="28"/>
        <v>9106</v>
      </c>
      <c r="J54" s="106">
        <f t="shared" si="28"/>
        <v>549.26100000000008</v>
      </c>
      <c r="K54" s="106">
        <f>SUM(K56:K60)</f>
        <v>13198</v>
      </c>
      <c r="L54" s="106">
        <f>SUM(L56:L60)</f>
        <v>3453</v>
      </c>
      <c r="M54" s="106">
        <f>SUM(M56:M60)</f>
        <v>210.39600000000002</v>
      </c>
      <c r="N54" s="106">
        <f>SUM(N56:N60)</f>
        <v>4193</v>
      </c>
      <c r="O54" s="106">
        <f t="shared" ref="O54:AE54" si="29">SUM(O56:O60)</f>
        <v>2166</v>
      </c>
      <c r="P54" s="106">
        <f t="shared" si="29"/>
        <v>116.03299999999999</v>
      </c>
      <c r="Q54" s="106">
        <f t="shared" ref="Q54:V54" si="30">SUM(Q56:Q60)</f>
        <v>0</v>
      </c>
      <c r="R54" s="106">
        <f t="shared" si="30"/>
        <v>0</v>
      </c>
      <c r="S54" s="106">
        <f t="shared" si="30"/>
        <v>0</v>
      </c>
      <c r="T54" s="106">
        <f t="shared" si="30"/>
        <v>4843</v>
      </c>
      <c r="U54" s="106">
        <f t="shared" si="30"/>
        <v>2851</v>
      </c>
      <c r="V54" s="106">
        <f t="shared" si="30"/>
        <v>155.09800000000001</v>
      </c>
      <c r="W54" s="106">
        <f t="shared" si="29"/>
        <v>2408</v>
      </c>
      <c r="X54" s="106">
        <f t="shared" si="29"/>
        <v>1356</v>
      </c>
      <c r="Y54" s="106">
        <f t="shared" si="29"/>
        <v>56.51</v>
      </c>
      <c r="Z54" s="111">
        <f t="shared" si="29"/>
        <v>4243</v>
      </c>
      <c r="AA54" s="106">
        <f t="shared" si="29"/>
        <v>1018</v>
      </c>
      <c r="AB54" s="106">
        <f t="shared" si="29"/>
        <v>118.378</v>
      </c>
      <c r="AC54" s="106">
        <f t="shared" si="29"/>
        <v>1536</v>
      </c>
      <c r="AD54" s="106">
        <f t="shared" si="29"/>
        <v>882</v>
      </c>
      <c r="AE54" s="106">
        <f t="shared" si="29"/>
        <v>30.094999999999999</v>
      </c>
      <c r="AF54" s="106">
        <f>SUM(AF56:AF60)</f>
        <v>11563</v>
      </c>
      <c r="AG54" s="106">
        <f t="shared" ref="AG54:AQ54" si="31">SUM(AG56:AG60)</f>
        <v>4644</v>
      </c>
      <c r="AH54" s="106">
        <f t="shared" si="31"/>
        <v>432.87099999999998</v>
      </c>
      <c r="AI54" s="106">
        <f t="shared" si="31"/>
        <v>65</v>
      </c>
      <c r="AJ54" s="106">
        <f t="shared" si="31"/>
        <v>0</v>
      </c>
      <c r="AK54" s="106">
        <f t="shared" si="31"/>
        <v>3</v>
      </c>
      <c r="AL54" s="106">
        <f t="shared" si="31"/>
        <v>28057</v>
      </c>
      <c r="AM54" s="106">
        <f t="shared" si="31"/>
        <v>7652</v>
      </c>
      <c r="AN54" s="106">
        <f t="shared" si="31"/>
        <v>295.07299999999998</v>
      </c>
      <c r="AO54" s="106">
        <f t="shared" si="31"/>
        <v>4837</v>
      </c>
      <c r="AP54" s="106">
        <f t="shared" si="31"/>
        <v>899</v>
      </c>
      <c r="AQ54" s="106">
        <f t="shared" si="31"/>
        <v>105.691</v>
      </c>
      <c r="AR54" s="106">
        <f>SUM(AR56:AR60)</f>
        <v>20</v>
      </c>
      <c r="AS54" s="106">
        <f t="shared" ref="AS54:BA54" si="32">SUM(AS56:AS60)</f>
        <v>0</v>
      </c>
      <c r="AT54" s="106">
        <f t="shared" si="32"/>
        <v>0</v>
      </c>
      <c r="AU54" s="106">
        <f t="shared" si="32"/>
        <v>0</v>
      </c>
      <c r="AV54" s="106">
        <f t="shared" si="32"/>
        <v>0</v>
      </c>
      <c r="AW54" s="106">
        <f t="shared" si="32"/>
        <v>0</v>
      </c>
      <c r="AX54" s="106">
        <f t="shared" si="32"/>
        <v>5534742</v>
      </c>
      <c r="AY54" s="106">
        <f t="shared" si="32"/>
        <v>5014626</v>
      </c>
      <c r="AZ54" s="106">
        <f t="shared" si="32"/>
        <v>3156.4539999999997</v>
      </c>
      <c r="BA54" s="117">
        <f t="shared" si="32"/>
        <v>146863.49500000002</v>
      </c>
      <c r="BB54" s="107" t="s">
        <v>46</v>
      </c>
      <c r="BC54" s="108"/>
      <c r="BD54" s="108"/>
      <c r="BE54" s="62"/>
    </row>
    <row r="55" spans="1:57" x14ac:dyDescent="0.3">
      <c r="A55" s="109"/>
      <c r="B55" s="110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11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17"/>
      <c r="BB55" s="107"/>
      <c r="BC55" s="108"/>
      <c r="BD55" s="108"/>
      <c r="BE55" s="62"/>
    </row>
    <row r="56" spans="1:57" x14ac:dyDescent="0.3">
      <c r="A56" s="69" t="str">
        <f>VLOOKUP([1]ListOfRegions!A32,[1]ListOfRegions!A32:B106,2,0)</f>
        <v xml:space="preserve">  Κέρκυρας</v>
      </c>
      <c r="B56" s="81">
        <v>12202</v>
      </c>
      <c r="C56" s="80">
        <v>12202</v>
      </c>
      <c r="D56" s="79">
        <v>398.21499999999997</v>
      </c>
      <c r="E56" s="80">
        <v>8393</v>
      </c>
      <c r="F56" s="79">
        <v>8378</v>
      </c>
      <c r="G56" s="80">
        <v>349.57</v>
      </c>
      <c r="H56" s="79">
        <v>4745</v>
      </c>
      <c r="I56" s="80">
        <v>4745</v>
      </c>
      <c r="J56" s="79">
        <v>153.51</v>
      </c>
      <c r="K56" s="80">
        <v>1060</v>
      </c>
      <c r="L56" s="79">
        <v>1060</v>
      </c>
      <c r="M56" s="80">
        <v>26.5</v>
      </c>
      <c r="N56" s="79">
        <v>1956</v>
      </c>
      <c r="O56" s="80">
        <v>1926</v>
      </c>
      <c r="P56" s="79">
        <v>72.724999999999994</v>
      </c>
      <c r="Q56" s="80" t="s">
        <v>136</v>
      </c>
      <c r="R56" s="79" t="s">
        <v>136</v>
      </c>
      <c r="S56" s="80" t="s">
        <v>136</v>
      </c>
      <c r="T56" s="79">
        <v>1161</v>
      </c>
      <c r="U56" s="80">
        <v>1161</v>
      </c>
      <c r="V56" s="79">
        <v>53.875</v>
      </c>
      <c r="W56" s="80">
        <v>906</v>
      </c>
      <c r="X56" s="79">
        <v>906</v>
      </c>
      <c r="Y56" s="80">
        <v>25.14</v>
      </c>
      <c r="Z56" s="79">
        <v>833</v>
      </c>
      <c r="AA56" s="80">
        <v>833</v>
      </c>
      <c r="AB56" s="79">
        <v>19.71</v>
      </c>
      <c r="AC56" s="80">
        <v>552</v>
      </c>
      <c r="AD56" s="79">
        <v>552</v>
      </c>
      <c r="AE56" s="80">
        <v>9.3350000000000009</v>
      </c>
      <c r="AF56" s="79">
        <v>4346</v>
      </c>
      <c r="AG56" s="80">
        <v>4346</v>
      </c>
      <c r="AH56" s="79">
        <v>200.61500000000001</v>
      </c>
      <c r="AI56" s="80" t="s">
        <v>136</v>
      </c>
      <c r="AJ56" s="79" t="s">
        <v>136</v>
      </c>
      <c r="AK56" s="80" t="s">
        <v>136</v>
      </c>
      <c r="AL56" s="79">
        <v>1864</v>
      </c>
      <c r="AM56" s="80">
        <v>1851</v>
      </c>
      <c r="AN56" s="79">
        <v>19.238</v>
      </c>
      <c r="AO56" s="80">
        <v>369</v>
      </c>
      <c r="AP56" s="79">
        <v>369</v>
      </c>
      <c r="AQ56" s="80">
        <v>10.536</v>
      </c>
      <c r="AR56" s="79" t="s">
        <v>136</v>
      </c>
      <c r="AS56" s="80" t="s">
        <v>136</v>
      </c>
      <c r="AT56" s="79" t="s">
        <v>136</v>
      </c>
      <c r="AU56" s="80" t="s">
        <v>136</v>
      </c>
      <c r="AV56" s="79" t="s">
        <v>136</v>
      </c>
      <c r="AW56" s="80" t="s">
        <v>136</v>
      </c>
      <c r="AX56" s="79">
        <v>2599842</v>
      </c>
      <c r="AY56" s="80">
        <v>2492005</v>
      </c>
      <c r="AZ56" s="79">
        <v>2764.9119999999998</v>
      </c>
      <c r="BA56" s="94">
        <v>91367.303</v>
      </c>
      <c r="BB56" s="89" t="s">
        <v>47</v>
      </c>
      <c r="BC56" s="70"/>
      <c r="BD56" s="70"/>
      <c r="BE56" s="62"/>
    </row>
    <row r="57" spans="1:57" x14ac:dyDescent="0.3">
      <c r="A57" s="69" t="str">
        <f>VLOOKUP([1]ListOfRegions!A33,[1]ListOfRegions!A33:B107,2,0)</f>
        <v xml:space="preserve">  Ζακύνθου</v>
      </c>
      <c r="B57" s="81">
        <v>11750</v>
      </c>
      <c r="C57" s="80">
        <v>5860</v>
      </c>
      <c r="D57" s="79">
        <v>527.4</v>
      </c>
      <c r="E57" s="80">
        <v>10425</v>
      </c>
      <c r="F57" s="79">
        <v>5460</v>
      </c>
      <c r="G57" s="80">
        <v>475.95</v>
      </c>
      <c r="H57" s="79">
        <v>2790</v>
      </c>
      <c r="I57" s="80">
        <v>60</v>
      </c>
      <c r="J57" s="79">
        <v>122.85</v>
      </c>
      <c r="K57" s="80">
        <v>378</v>
      </c>
      <c r="L57" s="79">
        <v>30</v>
      </c>
      <c r="M57" s="80">
        <v>15.25</v>
      </c>
      <c r="N57" s="79">
        <v>240</v>
      </c>
      <c r="O57" s="80" t="s">
        <v>136</v>
      </c>
      <c r="P57" s="79">
        <v>10.9</v>
      </c>
      <c r="Q57" s="80" t="s">
        <v>136</v>
      </c>
      <c r="R57" s="79" t="s">
        <v>136</v>
      </c>
      <c r="S57" s="80" t="s">
        <v>136</v>
      </c>
      <c r="T57" s="79">
        <v>2297</v>
      </c>
      <c r="U57" s="80">
        <v>1510</v>
      </c>
      <c r="V57" s="79">
        <v>44.893000000000001</v>
      </c>
      <c r="W57" s="80">
        <v>831</v>
      </c>
      <c r="X57" s="79">
        <v>450</v>
      </c>
      <c r="Y57" s="80">
        <v>23.3</v>
      </c>
      <c r="Z57" s="79">
        <v>629</v>
      </c>
      <c r="AA57" s="80">
        <v>155</v>
      </c>
      <c r="AB57" s="79">
        <v>29.5</v>
      </c>
      <c r="AC57" s="80">
        <v>130</v>
      </c>
      <c r="AD57" s="79">
        <v>55</v>
      </c>
      <c r="AE57" s="80">
        <v>3.08</v>
      </c>
      <c r="AF57" s="79">
        <v>1258</v>
      </c>
      <c r="AG57" s="80">
        <v>90</v>
      </c>
      <c r="AH57" s="79">
        <v>84.65</v>
      </c>
      <c r="AI57" s="80" t="s">
        <v>136</v>
      </c>
      <c r="AJ57" s="79" t="s">
        <v>136</v>
      </c>
      <c r="AK57" s="80" t="s">
        <v>136</v>
      </c>
      <c r="AL57" s="79">
        <v>854</v>
      </c>
      <c r="AM57" s="80">
        <v>70</v>
      </c>
      <c r="AN57" s="79">
        <v>10.7</v>
      </c>
      <c r="AO57" s="80">
        <v>299</v>
      </c>
      <c r="AP57" s="79" t="s">
        <v>136</v>
      </c>
      <c r="AQ57" s="80">
        <v>5.27</v>
      </c>
      <c r="AR57" s="79" t="s">
        <v>136</v>
      </c>
      <c r="AS57" s="80" t="s">
        <v>136</v>
      </c>
      <c r="AT57" s="79" t="s">
        <v>136</v>
      </c>
      <c r="AU57" s="80" t="s">
        <v>136</v>
      </c>
      <c r="AV57" s="79" t="s">
        <v>136</v>
      </c>
      <c r="AW57" s="80" t="s">
        <v>136</v>
      </c>
      <c r="AX57" s="79">
        <v>1477466</v>
      </c>
      <c r="AY57" s="80">
        <v>1477293</v>
      </c>
      <c r="AZ57" s="79">
        <v>1.7</v>
      </c>
      <c r="BA57" s="94">
        <v>43470</v>
      </c>
      <c r="BB57" s="89" t="s">
        <v>48</v>
      </c>
      <c r="BC57" s="70"/>
      <c r="BD57" s="70"/>
      <c r="BE57" s="62"/>
    </row>
    <row r="58" spans="1:57" x14ac:dyDescent="0.3">
      <c r="A58" s="69" t="str">
        <f>VLOOKUP([1]ListOfRegions!A34,[1]ListOfRegions!A34:B108,2,0)</f>
        <v xml:space="preserve">  Ιθάκης</v>
      </c>
      <c r="B58" s="81">
        <v>1400</v>
      </c>
      <c r="C58" s="80">
        <v>131</v>
      </c>
      <c r="D58" s="79">
        <v>22.14</v>
      </c>
      <c r="E58" s="80">
        <v>1630</v>
      </c>
      <c r="F58" s="79">
        <v>616</v>
      </c>
      <c r="G58" s="80">
        <v>20.2</v>
      </c>
      <c r="H58" s="79">
        <v>16</v>
      </c>
      <c r="I58" s="80" t="s">
        <v>136</v>
      </c>
      <c r="J58" s="79">
        <v>0.22</v>
      </c>
      <c r="K58" s="80">
        <v>2390</v>
      </c>
      <c r="L58" s="79">
        <v>180</v>
      </c>
      <c r="M58" s="80">
        <v>20.86</v>
      </c>
      <c r="N58" s="79">
        <v>178</v>
      </c>
      <c r="O58" s="80">
        <v>10</v>
      </c>
      <c r="P58" s="79">
        <v>1.2230000000000001</v>
      </c>
      <c r="Q58" s="80" t="s">
        <v>136</v>
      </c>
      <c r="R58" s="79" t="s">
        <v>136</v>
      </c>
      <c r="S58" s="80" t="s">
        <v>136</v>
      </c>
      <c r="T58" s="79">
        <v>140</v>
      </c>
      <c r="U58" s="80" t="s">
        <v>136</v>
      </c>
      <c r="V58" s="79">
        <v>2.2000000000000002</v>
      </c>
      <c r="W58" s="80">
        <v>160</v>
      </c>
      <c r="X58" s="79" t="s">
        <v>136</v>
      </c>
      <c r="Y58" s="80">
        <v>1.1000000000000001</v>
      </c>
      <c r="Z58" s="79">
        <v>260</v>
      </c>
      <c r="AA58" s="80" t="s">
        <v>136</v>
      </c>
      <c r="AB58" s="79">
        <v>1.68</v>
      </c>
      <c r="AC58" s="80">
        <v>10</v>
      </c>
      <c r="AD58" s="79" t="s">
        <v>136</v>
      </c>
      <c r="AE58" s="80">
        <v>0.12</v>
      </c>
      <c r="AF58" s="79">
        <v>2065</v>
      </c>
      <c r="AG58" s="80">
        <v>105</v>
      </c>
      <c r="AH58" s="79">
        <v>14.73</v>
      </c>
      <c r="AI58" s="80" t="s">
        <v>136</v>
      </c>
      <c r="AJ58" s="79" t="s">
        <v>136</v>
      </c>
      <c r="AK58" s="80" t="s">
        <v>136</v>
      </c>
      <c r="AL58" s="79">
        <v>2095</v>
      </c>
      <c r="AM58" s="80">
        <v>365</v>
      </c>
      <c r="AN58" s="79">
        <v>5.3849999999999998</v>
      </c>
      <c r="AO58" s="80">
        <v>420</v>
      </c>
      <c r="AP58" s="79">
        <v>70</v>
      </c>
      <c r="AQ58" s="80">
        <v>4.9349999999999996</v>
      </c>
      <c r="AR58" s="79" t="s">
        <v>136</v>
      </c>
      <c r="AS58" s="80" t="s">
        <v>136</v>
      </c>
      <c r="AT58" s="79" t="s">
        <v>136</v>
      </c>
      <c r="AU58" s="80" t="s">
        <v>136</v>
      </c>
      <c r="AV58" s="79" t="s">
        <v>136</v>
      </c>
      <c r="AW58" s="80" t="s">
        <v>136</v>
      </c>
      <c r="AX58" s="79">
        <v>149390</v>
      </c>
      <c r="AY58" s="80">
        <v>124450</v>
      </c>
      <c r="AZ58" s="79">
        <v>22.684999999999999</v>
      </c>
      <c r="BA58" s="94">
        <v>908.56</v>
      </c>
      <c r="BB58" s="89" t="s">
        <v>49</v>
      </c>
      <c r="BC58" s="70"/>
      <c r="BD58" s="70"/>
      <c r="BE58" s="62"/>
    </row>
    <row r="59" spans="1:57" x14ac:dyDescent="0.3">
      <c r="A59" s="69" t="str">
        <f>VLOOKUP([1]ListOfRegions!A35,[1]ListOfRegions!A35:B109,2,0)</f>
        <v xml:space="preserve">  Κεφαλληνίας</v>
      </c>
      <c r="B59" s="81">
        <v>11843</v>
      </c>
      <c r="C59" s="80">
        <v>4695</v>
      </c>
      <c r="D59" s="79">
        <v>467.65499999999997</v>
      </c>
      <c r="E59" s="80">
        <v>17198</v>
      </c>
      <c r="F59" s="79">
        <v>8374</v>
      </c>
      <c r="G59" s="80">
        <v>745.77</v>
      </c>
      <c r="H59" s="79">
        <v>7449</v>
      </c>
      <c r="I59" s="80">
        <v>3841</v>
      </c>
      <c r="J59" s="79">
        <v>250.08099999999999</v>
      </c>
      <c r="K59" s="80">
        <v>4490</v>
      </c>
      <c r="L59" s="79">
        <v>583</v>
      </c>
      <c r="M59" s="80">
        <v>106.286</v>
      </c>
      <c r="N59" s="79">
        <v>939</v>
      </c>
      <c r="O59" s="80">
        <v>230</v>
      </c>
      <c r="P59" s="79">
        <v>23.004999999999999</v>
      </c>
      <c r="Q59" s="80" t="s">
        <v>136</v>
      </c>
      <c r="R59" s="79" t="s">
        <v>136</v>
      </c>
      <c r="S59" s="80" t="s">
        <v>136</v>
      </c>
      <c r="T59" s="79">
        <v>960</v>
      </c>
      <c r="U59" s="80" t="s">
        <v>136</v>
      </c>
      <c r="V59" s="79">
        <v>46.83</v>
      </c>
      <c r="W59" s="80">
        <v>141</v>
      </c>
      <c r="X59" s="79" t="s">
        <v>136</v>
      </c>
      <c r="Y59" s="80">
        <v>3.36</v>
      </c>
      <c r="Z59" s="79">
        <v>2221</v>
      </c>
      <c r="AA59" s="80">
        <v>30</v>
      </c>
      <c r="AB59" s="79">
        <v>64.587999999999994</v>
      </c>
      <c r="AC59" s="80">
        <v>744</v>
      </c>
      <c r="AD59" s="79">
        <v>275</v>
      </c>
      <c r="AE59" s="80">
        <v>16.809999999999999</v>
      </c>
      <c r="AF59" s="79">
        <v>2084</v>
      </c>
      <c r="AG59" s="80">
        <v>83</v>
      </c>
      <c r="AH59" s="79">
        <v>113.876</v>
      </c>
      <c r="AI59" s="80">
        <v>65</v>
      </c>
      <c r="AJ59" s="79" t="s">
        <v>136</v>
      </c>
      <c r="AK59" s="80">
        <v>3</v>
      </c>
      <c r="AL59" s="79">
        <v>13814</v>
      </c>
      <c r="AM59" s="80">
        <v>5196</v>
      </c>
      <c r="AN59" s="79">
        <v>199.1</v>
      </c>
      <c r="AO59" s="80">
        <v>2169</v>
      </c>
      <c r="AP59" s="79">
        <v>460</v>
      </c>
      <c r="AQ59" s="80">
        <v>69.400000000000006</v>
      </c>
      <c r="AR59" s="79">
        <v>20</v>
      </c>
      <c r="AS59" s="80" t="s">
        <v>136</v>
      </c>
      <c r="AT59" s="79" t="s">
        <v>136</v>
      </c>
      <c r="AU59" s="80" t="s">
        <v>136</v>
      </c>
      <c r="AV59" s="79" t="s">
        <v>136</v>
      </c>
      <c r="AW59" s="80" t="s">
        <v>136</v>
      </c>
      <c r="AX59" s="79">
        <v>546694</v>
      </c>
      <c r="AY59" s="80">
        <v>395928</v>
      </c>
      <c r="AZ59" s="79">
        <v>365.65699999999998</v>
      </c>
      <c r="BA59" s="94">
        <v>9627.1299999999992</v>
      </c>
      <c r="BB59" s="89" t="s">
        <v>50</v>
      </c>
      <c r="BC59" s="70"/>
      <c r="BD59" s="70"/>
      <c r="BE59" s="62"/>
    </row>
    <row r="60" spans="1:57" x14ac:dyDescent="0.3">
      <c r="A60" s="69" t="str">
        <f>VLOOKUP([1]ListOfRegions!A36,[1]ListOfRegions!A36:B110,2,0)</f>
        <v xml:space="preserve">  Λευκάδας</v>
      </c>
      <c r="B60" s="81">
        <v>10285</v>
      </c>
      <c r="C60" s="80">
        <v>1550</v>
      </c>
      <c r="D60" s="79">
        <v>108.3</v>
      </c>
      <c r="E60" s="80">
        <v>4895</v>
      </c>
      <c r="F60" s="79">
        <v>1425</v>
      </c>
      <c r="G60" s="80">
        <v>89.6</v>
      </c>
      <c r="H60" s="79">
        <v>1340</v>
      </c>
      <c r="I60" s="80">
        <v>460</v>
      </c>
      <c r="J60" s="79">
        <v>22.6</v>
      </c>
      <c r="K60" s="80">
        <v>4880</v>
      </c>
      <c r="L60" s="79">
        <v>1600</v>
      </c>
      <c r="M60" s="80">
        <v>41.5</v>
      </c>
      <c r="N60" s="79">
        <v>880</v>
      </c>
      <c r="O60" s="80" t="s">
        <v>136</v>
      </c>
      <c r="P60" s="79">
        <v>8.18</v>
      </c>
      <c r="Q60" s="80" t="s">
        <v>136</v>
      </c>
      <c r="R60" s="79" t="s">
        <v>136</v>
      </c>
      <c r="S60" s="80" t="s">
        <v>136</v>
      </c>
      <c r="T60" s="79">
        <v>285</v>
      </c>
      <c r="U60" s="80">
        <v>180</v>
      </c>
      <c r="V60" s="79">
        <v>7.3</v>
      </c>
      <c r="W60" s="80">
        <v>370</v>
      </c>
      <c r="X60" s="79" t="s">
        <v>136</v>
      </c>
      <c r="Y60" s="80">
        <v>3.61</v>
      </c>
      <c r="Z60" s="79">
        <v>300</v>
      </c>
      <c r="AA60" s="80" t="s">
        <v>136</v>
      </c>
      <c r="AB60" s="79">
        <v>2.9</v>
      </c>
      <c r="AC60" s="80">
        <v>100</v>
      </c>
      <c r="AD60" s="79" t="s">
        <v>136</v>
      </c>
      <c r="AE60" s="80">
        <v>0.75</v>
      </c>
      <c r="AF60" s="79">
        <v>1810</v>
      </c>
      <c r="AG60" s="80">
        <v>20</v>
      </c>
      <c r="AH60" s="79">
        <v>19</v>
      </c>
      <c r="AI60" s="80" t="s">
        <v>136</v>
      </c>
      <c r="AJ60" s="79" t="s">
        <v>136</v>
      </c>
      <c r="AK60" s="80" t="s">
        <v>136</v>
      </c>
      <c r="AL60" s="79">
        <v>9430</v>
      </c>
      <c r="AM60" s="80">
        <v>170</v>
      </c>
      <c r="AN60" s="79">
        <v>60.65</v>
      </c>
      <c r="AO60" s="80">
        <v>1580</v>
      </c>
      <c r="AP60" s="79" t="s">
        <v>136</v>
      </c>
      <c r="AQ60" s="80">
        <v>15.55</v>
      </c>
      <c r="AR60" s="79" t="s">
        <v>136</v>
      </c>
      <c r="AS60" s="80" t="s">
        <v>136</v>
      </c>
      <c r="AT60" s="79" t="s">
        <v>136</v>
      </c>
      <c r="AU60" s="80" t="s">
        <v>136</v>
      </c>
      <c r="AV60" s="79" t="s">
        <v>136</v>
      </c>
      <c r="AW60" s="80" t="s">
        <v>136</v>
      </c>
      <c r="AX60" s="79">
        <v>761350</v>
      </c>
      <c r="AY60" s="80">
        <v>524950</v>
      </c>
      <c r="AZ60" s="79">
        <v>1.5</v>
      </c>
      <c r="BA60" s="94">
        <v>1490.502</v>
      </c>
      <c r="BB60" s="89" t="s">
        <v>51</v>
      </c>
      <c r="BC60" s="70"/>
      <c r="BD60" s="70"/>
      <c r="BE60" s="62"/>
    </row>
    <row r="61" spans="1:57" x14ac:dyDescent="0.3">
      <c r="A61" s="109" t="s">
        <v>52</v>
      </c>
      <c r="B61" s="110">
        <f t="shared" ref="B61:J61" si="33">SUM(B63:B65)</f>
        <v>961719</v>
      </c>
      <c r="C61" s="106">
        <f t="shared" si="33"/>
        <v>801542</v>
      </c>
      <c r="D61" s="106">
        <f t="shared" si="33"/>
        <v>43209.608</v>
      </c>
      <c r="E61" s="106">
        <f t="shared" si="33"/>
        <v>2005279</v>
      </c>
      <c r="F61" s="106">
        <f t="shared" si="33"/>
        <v>1894649</v>
      </c>
      <c r="G61" s="106">
        <f t="shared" si="33"/>
        <v>110921.508</v>
      </c>
      <c r="H61" s="106">
        <f t="shared" si="33"/>
        <v>382393</v>
      </c>
      <c r="I61" s="106">
        <f t="shared" si="33"/>
        <v>336311</v>
      </c>
      <c r="J61" s="106">
        <f t="shared" si="33"/>
        <v>16746.858</v>
      </c>
      <c r="K61" s="106">
        <f>SUM(K63:K65)</f>
        <v>143846</v>
      </c>
      <c r="L61" s="106">
        <f>SUM(L63:L65)</f>
        <v>46468</v>
      </c>
      <c r="M61" s="106">
        <f>SUM(M63:M65)</f>
        <v>3899.4450000000002</v>
      </c>
      <c r="N61" s="106">
        <f>SUM(N63:N65)</f>
        <v>65764</v>
      </c>
      <c r="O61" s="106">
        <f t="shared" ref="O61:AE61" si="34">SUM(O63:O65)</f>
        <v>29338</v>
      </c>
      <c r="P61" s="106">
        <f t="shared" si="34"/>
        <v>3079.0739999999996</v>
      </c>
      <c r="Q61" s="106">
        <f t="shared" ref="Q61:V61" si="35">SUM(Q63:Q65)</f>
        <v>116197</v>
      </c>
      <c r="R61" s="106">
        <f t="shared" si="35"/>
        <v>115310</v>
      </c>
      <c r="S61" s="106">
        <f t="shared" si="35"/>
        <v>3466.2799999999997</v>
      </c>
      <c r="T61" s="106">
        <f t="shared" si="35"/>
        <v>122695</v>
      </c>
      <c r="U61" s="106">
        <f t="shared" si="35"/>
        <v>106807</v>
      </c>
      <c r="V61" s="106">
        <f t="shared" si="35"/>
        <v>3914.1769999999997</v>
      </c>
      <c r="W61" s="106">
        <f t="shared" si="34"/>
        <v>41318</v>
      </c>
      <c r="X61" s="106">
        <f t="shared" si="34"/>
        <v>14010</v>
      </c>
      <c r="Y61" s="106">
        <f t="shared" si="34"/>
        <v>1496.56</v>
      </c>
      <c r="Z61" s="111">
        <f t="shared" si="34"/>
        <v>27573</v>
      </c>
      <c r="AA61" s="106">
        <f t="shared" si="34"/>
        <v>10226</v>
      </c>
      <c r="AB61" s="106">
        <f t="shared" si="34"/>
        <v>897.86699999999996</v>
      </c>
      <c r="AC61" s="106">
        <f t="shared" si="34"/>
        <v>59457</v>
      </c>
      <c r="AD61" s="106">
        <f t="shared" si="34"/>
        <v>30638</v>
      </c>
      <c r="AE61" s="106">
        <f t="shared" si="34"/>
        <v>1602.3899999999999</v>
      </c>
      <c r="AF61" s="106">
        <f>SUM(AF63:AF65)</f>
        <v>47892</v>
      </c>
      <c r="AG61" s="106">
        <f t="shared" ref="AG61:AQ61" si="36">SUM(AG63:AG65)</f>
        <v>1907</v>
      </c>
      <c r="AH61" s="106">
        <f t="shared" si="36"/>
        <v>1849.633</v>
      </c>
      <c r="AI61" s="106">
        <f t="shared" si="36"/>
        <v>365</v>
      </c>
      <c r="AJ61" s="106">
        <f t="shared" si="36"/>
        <v>40</v>
      </c>
      <c r="AK61" s="106">
        <f t="shared" si="36"/>
        <v>11.9</v>
      </c>
      <c r="AL61" s="106">
        <f t="shared" si="36"/>
        <v>131862</v>
      </c>
      <c r="AM61" s="106">
        <f t="shared" si="36"/>
        <v>53941</v>
      </c>
      <c r="AN61" s="106">
        <f t="shared" si="36"/>
        <v>1860.7460000000001</v>
      </c>
      <c r="AO61" s="106">
        <f t="shared" si="36"/>
        <v>203625</v>
      </c>
      <c r="AP61" s="106">
        <f t="shared" si="36"/>
        <v>112347</v>
      </c>
      <c r="AQ61" s="106">
        <f t="shared" si="36"/>
        <v>4090.0220000000004</v>
      </c>
      <c r="AR61" s="106">
        <f>SUM(AR63:AR65)</f>
        <v>50979</v>
      </c>
      <c r="AS61" s="106">
        <f t="shared" ref="AS61:BA61" si="37">SUM(AS63:AS65)</f>
        <v>36776</v>
      </c>
      <c r="AT61" s="106">
        <f t="shared" si="37"/>
        <v>1560.76</v>
      </c>
      <c r="AU61" s="106">
        <f t="shared" si="37"/>
        <v>500</v>
      </c>
      <c r="AV61" s="106">
        <f t="shared" si="37"/>
        <v>260</v>
      </c>
      <c r="AW61" s="106">
        <f t="shared" si="37"/>
        <v>4.16</v>
      </c>
      <c r="AX61" s="106">
        <f t="shared" si="37"/>
        <v>18411194</v>
      </c>
      <c r="AY61" s="106">
        <f t="shared" si="37"/>
        <v>16432895</v>
      </c>
      <c r="AZ61" s="106">
        <f t="shared" si="37"/>
        <v>69356.876999999993</v>
      </c>
      <c r="BA61" s="117">
        <f t="shared" si="37"/>
        <v>360458.93</v>
      </c>
      <c r="BB61" s="107" t="s">
        <v>53</v>
      </c>
      <c r="BC61" s="108"/>
      <c r="BD61" s="108"/>
      <c r="BE61" s="62"/>
    </row>
    <row r="62" spans="1:57" x14ac:dyDescent="0.3">
      <c r="A62" s="109"/>
      <c r="B62" s="110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11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17"/>
      <c r="BB62" s="107"/>
      <c r="BC62" s="108"/>
      <c r="BD62" s="108"/>
      <c r="BE62" s="62"/>
    </row>
    <row r="63" spans="1:57" x14ac:dyDescent="0.3">
      <c r="A63" s="69" t="str">
        <f>VLOOKUP([1]ListOfRegions!A37,[1]ListOfRegions!A37:B111,2,0)</f>
        <v xml:space="preserve">  Αχαϊας</v>
      </c>
      <c r="B63" s="81">
        <v>737692</v>
      </c>
      <c r="C63" s="80">
        <v>623624</v>
      </c>
      <c r="D63" s="79">
        <v>32868.697999999997</v>
      </c>
      <c r="E63" s="80">
        <v>87690</v>
      </c>
      <c r="F63" s="79">
        <v>56756</v>
      </c>
      <c r="G63" s="80">
        <v>4531.3100000000004</v>
      </c>
      <c r="H63" s="79">
        <v>20763</v>
      </c>
      <c r="I63" s="80">
        <v>8307</v>
      </c>
      <c r="J63" s="79">
        <v>850.02</v>
      </c>
      <c r="K63" s="80">
        <v>29879</v>
      </c>
      <c r="L63" s="79">
        <v>14355</v>
      </c>
      <c r="M63" s="80">
        <v>877.93</v>
      </c>
      <c r="N63" s="79">
        <v>26973</v>
      </c>
      <c r="O63" s="80">
        <v>17487</v>
      </c>
      <c r="P63" s="79">
        <v>1604.01</v>
      </c>
      <c r="Q63" s="80">
        <v>4068</v>
      </c>
      <c r="R63" s="79">
        <v>3680</v>
      </c>
      <c r="S63" s="80">
        <v>134.6</v>
      </c>
      <c r="T63" s="79">
        <v>17983</v>
      </c>
      <c r="U63" s="80">
        <v>12026</v>
      </c>
      <c r="V63" s="79">
        <v>512.01599999999996</v>
      </c>
      <c r="W63" s="80">
        <v>6244</v>
      </c>
      <c r="X63" s="79">
        <v>2965</v>
      </c>
      <c r="Y63" s="80">
        <v>226.625</v>
      </c>
      <c r="Z63" s="79">
        <v>9910</v>
      </c>
      <c r="AA63" s="80">
        <v>6376</v>
      </c>
      <c r="AB63" s="79">
        <v>316.31</v>
      </c>
      <c r="AC63" s="80">
        <v>34007</v>
      </c>
      <c r="AD63" s="79">
        <v>23310</v>
      </c>
      <c r="AE63" s="80">
        <v>920.70500000000004</v>
      </c>
      <c r="AF63" s="79">
        <v>12045</v>
      </c>
      <c r="AG63" s="80">
        <v>123</v>
      </c>
      <c r="AH63" s="79">
        <v>379.68799999999999</v>
      </c>
      <c r="AI63" s="80">
        <v>50</v>
      </c>
      <c r="AJ63" s="79" t="s">
        <v>136</v>
      </c>
      <c r="AK63" s="80">
        <v>1.1000000000000001</v>
      </c>
      <c r="AL63" s="79">
        <v>14499</v>
      </c>
      <c r="AM63" s="80">
        <v>4163</v>
      </c>
      <c r="AN63" s="79">
        <v>288.93099999999998</v>
      </c>
      <c r="AO63" s="80">
        <v>47995</v>
      </c>
      <c r="AP63" s="79">
        <v>20151</v>
      </c>
      <c r="AQ63" s="80">
        <v>1281.3</v>
      </c>
      <c r="AR63" s="79">
        <v>1708</v>
      </c>
      <c r="AS63" s="80">
        <v>1649</v>
      </c>
      <c r="AT63" s="79">
        <v>22.274999999999999</v>
      </c>
      <c r="AU63" s="80">
        <v>500</v>
      </c>
      <c r="AV63" s="79">
        <v>260</v>
      </c>
      <c r="AW63" s="80">
        <v>4.16</v>
      </c>
      <c r="AX63" s="79">
        <v>4169425</v>
      </c>
      <c r="AY63" s="80">
        <v>3550518</v>
      </c>
      <c r="AZ63" s="79">
        <v>3255.4119999999998</v>
      </c>
      <c r="BA63" s="94">
        <v>77580.195000000007</v>
      </c>
      <c r="BB63" s="89" t="s">
        <v>54</v>
      </c>
      <c r="BC63" s="70"/>
      <c r="BD63" s="70"/>
      <c r="BE63" s="62"/>
    </row>
    <row r="64" spans="1:57" x14ac:dyDescent="0.3">
      <c r="A64" s="69" t="str">
        <f>VLOOKUP([1]ListOfRegions!A38,[1]ListOfRegions!A38:B112,2,0)</f>
        <v xml:space="preserve">  Αιτωλ/νανίας</v>
      </c>
      <c r="B64" s="81">
        <v>126846</v>
      </c>
      <c r="C64" s="80">
        <v>99273</v>
      </c>
      <c r="D64" s="79">
        <v>5620.86</v>
      </c>
      <c r="E64" s="80">
        <v>881787</v>
      </c>
      <c r="F64" s="79">
        <v>836445</v>
      </c>
      <c r="G64" s="80">
        <v>45435.03</v>
      </c>
      <c r="H64" s="79">
        <v>172810</v>
      </c>
      <c r="I64" s="80">
        <v>155239</v>
      </c>
      <c r="J64" s="79">
        <v>7308.1149999999998</v>
      </c>
      <c r="K64" s="80">
        <v>100855</v>
      </c>
      <c r="L64" s="79">
        <v>26035</v>
      </c>
      <c r="M64" s="80">
        <v>2462.6350000000002</v>
      </c>
      <c r="N64" s="79">
        <v>32639</v>
      </c>
      <c r="O64" s="80">
        <v>10155</v>
      </c>
      <c r="P64" s="79">
        <v>1156.2249999999999</v>
      </c>
      <c r="Q64" s="80">
        <v>109005</v>
      </c>
      <c r="R64" s="79">
        <v>108965</v>
      </c>
      <c r="S64" s="80">
        <v>3156.85</v>
      </c>
      <c r="T64" s="79">
        <v>32156</v>
      </c>
      <c r="U64" s="80">
        <v>29571</v>
      </c>
      <c r="V64" s="79">
        <v>730.46500000000003</v>
      </c>
      <c r="W64" s="80">
        <v>22615</v>
      </c>
      <c r="X64" s="79">
        <v>4685</v>
      </c>
      <c r="Y64" s="80">
        <v>729.84</v>
      </c>
      <c r="Z64" s="79">
        <v>9514</v>
      </c>
      <c r="AA64" s="80">
        <v>2105</v>
      </c>
      <c r="AB64" s="79">
        <v>230.08699999999999</v>
      </c>
      <c r="AC64" s="80">
        <v>15590</v>
      </c>
      <c r="AD64" s="79">
        <v>1518</v>
      </c>
      <c r="AE64" s="80">
        <v>358.71</v>
      </c>
      <c r="AF64" s="79">
        <v>21287</v>
      </c>
      <c r="AG64" s="80">
        <v>15</v>
      </c>
      <c r="AH64" s="79">
        <v>668.745</v>
      </c>
      <c r="AI64" s="80">
        <v>235</v>
      </c>
      <c r="AJ64" s="79" t="s">
        <v>136</v>
      </c>
      <c r="AK64" s="80">
        <v>8.8000000000000007</v>
      </c>
      <c r="AL64" s="79">
        <v>106232</v>
      </c>
      <c r="AM64" s="80">
        <v>44597</v>
      </c>
      <c r="AN64" s="79">
        <v>1385.96</v>
      </c>
      <c r="AO64" s="80">
        <v>111628</v>
      </c>
      <c r="AP64" s="79">
        <v>57064</v>
      </c>
      <c r="AQ64" s="80">
        <v>1432.2550000000001</v>
      </c>
      <c r="AR64" s="79">
        <v>23469</v>
      </c>
      <c r="AS64" s="80">
        <v>10559</v>
      </c>
      <c r="AT64" s="79">
        <v>803.76499999999999</v>
      </c>
      <c r="AU64" s="80" t="s">
        <v>136</v>
      </c>
      <c r="AV64" s="79" t="s">
        <v>136</v>
      </c>
      <c r="AW64" s="80" t="s">
        <v>136</v>
      </c>
      <c r="AX64" s="79">
        <v>5340979</v>
      </c>
      <c r="AY64" s="80">
        <v>4158488</v>
      </c>
      <c r="AZ64" s="79">
        <v>59913.09</v>
      </c>
      <c r="BA64" s="94">
        <v>34311.050000000003</v>
      </c>
      <c r="BB64" s="89" t="s">
        <v>55</v>
      </c>
      <c r="BC64" s="70"/>
      <c r="BD64" s="70"/>
      <c r="BE64" s="62"/>
    </row>
    <row r="65" spans="1:57" x14ac:dyDescent="0.3">
      <c r="A65" s="69" t="str">
        <f>VLOOKUP([1]ListOfRegions!A39,[1]ListOfRegions!A39:B113,2,0)</f>
        <v xml:space="preserve">  Ηλείας</v>
      </c>
      <c r="B65" s="81">
        <v>97181</v>
      </c>
      <c r="C65" s="80">
        <v>78645</v>
      </c>
      <c r="D65" s="79">
        <v>4720.05</v>
      </c>
      <c r="E65" s="80">
        <v>1035802</v>
      </c>
      <c r="F65" s="79">
        <v>1001448</v>
      </c>
      <c r="G65" s="80">
        <v>60955.167999999998</v>
      </c>
      <c r="H65" s="79">
        <v>188820</v>
      </c>
      <c r="I65" s="80">
        <v>172765</v>
      </c>
      <c r="J65" s="79">
        <v>8588.723</v>
      </c>
      <c r="K65" s="80">
        <v>13112</v>
      </c>
      <c r="L65" s="79">
        <v>6078</v>
      </c>
      <c r="M65" s="80">
        <v>558.88</v>
      </c>
      <c r="N65" s="79">
        <v>6152</v>
      </c>
      <c r="O65" s="80">
        <v>1696</v>
      </c>
      <c r="P65" s="79">
        <v>318.839</v>
      </c>
      <c r="Q65" s="80">
        <v>3124</v>
      </c>
      <c r="R65" s="79">
        <v>2665</v>
      </c>
      <c r="S65" s="80">
        <v>174.83</v>
      </c>
      <c r="T65" s="79">
        <v>72556</v>
      </c>
      <c r="U65" s="80">
        <v>65210</v>
      </c>
      <c r="V65" s="79">
        <v>2671.6959999999999</v>
      </c>
      <c r="W65" s="80">
        <v>12459</v>
      </c>
      <c r="X65" s="79">
        <v>6360</v>
      </c>
      <c r="Y65" s="80">
        <v>540.09500000000003</v>
      </c>
      <c r="Z65" s="79">
        <v>8149</v>
      </c>
      <c r="AA65" s="80">
        <v>1745</v>
      </c>
      <c r="AB65" s="79">
        <v>351.47</v>
      </c>
      <c r="AC65" s="80">
        <v>9860</v>
      </c>
      <c r="AD65" s="79">
        <v>5810</v>
      </c>
      <c r="AE65" s="80">
        <v>322.97500000000002</v>
      </c>
      <c r="AF65" s="79">
        <v>14560</v>
      </c>
      <c r="AG65" s="80">
        <v>1769</v>
      </c>
      <c r="AH65" s="79">
        <v>801.2</v>
      </c>
      <c r="AI65" s="80">
        <v>80</v>
      </c>
      <c r="AJ65" s="79">
        <v>40</v>
      </c>
      <c r="AK65" s="80">
        <v>2</v>
      </c>
      <c r="AL65" s="79">
        <v>11131</v>
      </c>
      <c r="AM65" s="80">
        <v>5181</v>
      </c>
      <c r="AN65" s="79">
        <v>185.85499999999999</v>
      </c>
      <c r="AO65" s="80">
        <v>44002</v>
      </c>
      <c r="AP65" s="79">
        <v>35132</v>
      </c>
      <c r="AQ65" s="80">
        <v>1376.4670000000001</v>
      </c>
      <c r="AR65" s="79">
        <v>25802</v>
      </c>
      <c r="AS65" s="80">
        <v>24568</v>
      </c>
      <c r="AT65" s="79">
        <v>734.72</v>
      </c>
      <c r="AU65" s="80" t="s">
        <v>136</v>
      </c>
      <c r="AV65" s="79" t="s">
        <v>136</v>
      </c>
      <c r="AW65" s="80" t="s">
        <v>136</v>
      </c>
      <c r="AX65" s="79">
        <v>8900790</v>
      </c>
      <c r="AY65" s="80">
        <v>8723889</v>
      </c>
      <c r="AZ65" s="79">
        <v>6188.375</v>
      </c>
      <c r="BA65" s="94">
        <v>248567.685</v>
      </c>
      <c r="BB65" s="89" t="s">
        <v>56</v>
      </c>
      <c r="BC65" s="70"/>
      <c r="BD65" s="70"/>
      <c r="BE65" s="62"/>
    </row>
    <row r="66" spans="1:57" x14ac:dyDescent="0.3">
      <c r="A66" s="109" t="s">
        <v>57</v>
      </c>
      <c r="B66" s="110">
        <f t="shared" ref="B66:J66" si="38">SUM(B68:B72)</f>
        <v>500274</v>
      </c>
      <c r="C66" s="106">
        <f t="shared" si="38"/>
        <v>446206</v>
      </c>
      <c r="D66" s="106">
        <f t="shared" si="38"/>
        <v>15414.620999999999</v>
      </c>
      <c r="E66" s="106">
        <f t="shared" si="38"/>
        <v>8165988</v>
      </c>
      <c r="F66" s="106">
        <f t="shared" si="38"/>
        <v>8100296</v>
      </c>
      <c r="G66" s="106">
        <f t="shared" si="38"/>
        <v>481311.43600000005</v>
      </c>
      <c r="H66" s="106">
        <f t="shared" si="38"/>
        <v>1609210</v>
      </c>
      <c r="I66" s="106">
        <f t="shared" si="38"/>
        <v>1586598</v>
      </c>
      <c r="J66" s="106">
        <f t="shared" si="38"/>
        <v>63814.668999999994</v>
      </c>
      <c r="K66" s="106">
        <f>SUM(K68:K72)</f>
        <v>210748</v>
      </c>
      <c r="L66" s="106">
        <f>SUM(L68:L72)</f>
        <v>165859</v>
      </c>
      <c r="M66" s="106">
        <f>SUM(M68:M72)</f>
        <v>5675.3729999999996</v>
      </c>
      <c r="N66" s="106">
        <f>SUM(N68:N72)</f>
        <v>428128</v>
      </c>
      <c r="O66" s="106">
        <f t="shared" ref="O66:AE66" si="39">SUM(O68:O72)</f>
        <v>414818</v>
      </c>
      <c r="P66" s="106">
        <f t="shared" si="39"/>
        <v>9195.0849999999991</v>
      </c>
      <c r="Q66" s="106">
        <f t="shared" ref="Q66:V66" si="40">SUM(Q68:Q72)</f>
        <v>2790</v>
      </c>
      <c r="R66" s="106">
        <f t="shared" si="40"/>
        <v>705</v>
      </c>
      <c r="S66" s="106">
        <f t="shared" si="40"/>
        <v>45.8</v>
      </c>
      <c r="T66" s="106">
        <f t="shared" si="40"/>
        <v>152511</v>
      </c>
      <c r="U66" s="106">
        <f t="shared" si="40"/>
        <v>141149</v>
      </c>
      <c r="V66" s="106">
        <f t="shared" si="40"/>
        <v>5479.8789999999999</v>
      </c>
      <c r="W66" s="106">
        <f t="shared" si="39"/>
        <v>239976</v>
      </c>
      <c r="X66" s="106">
        <f t="shared" si="39"/>
        <v>229603</v>
      </c>
      <c r="Y66" s="106">
        <f t="shared" si="39"/>
        <v>9147.3880000000008</v>
      </c>
      <c r="Z66" s="111">
        <f t="shared" si="39"/>
        <v>1092858</v>
      </c>
      <c r="AA66" s="106">
        <f t="shared" si="39"/>
        <v>1078174</v>
      </c>
      <c r="AB66" s="106">
        <f t="shared" si="39"/>
        <v>38268.013999999996</v>
      </c>
      <c r="AC66" s="106">
        <f t="shared" si="39"/>
        <v>99909</v>
      </c>
      <c r="AD66" s="106">
        <f t="shared" si="39"/>
        <v>90595</v>
      </c>
      <c r="AE66" s="106">
        <f t="shared" si="39"/>
        <v>1399.2139999999999</v>
      </c>
      <c r="AF66" s="106">
        <f>SUM(AF68:AF72)</f>
        <v>63884</v>
      </c>
      <c r="AG66" s="106">
        <f t="shared" ref="AG66:AQ66" si="41">SUM(AG68:AG72)</f>
        <v>23887</v>
      </c>
      <c r="AH66" s="106">
        <f t="shared" si="41"/>
        <v>1909.7539999999999</v>
      </c>
      <c r="AI66" s="106">
        <f t="shared" si="41"/>
        <v>335318</v>
      </c>
      <c r="AJ66" s="106">
        <f t="shared" si="41"/>
        <v>305816</v>
      </c>
      <c r="AK66" s="106">
        <f t="shared" si="41"/>
        <v>7806.2060000000001</v>
      </c>
      <c r="AL66" s="106">
        <f t="shared" si="41"/>
        <v>93759</v>
      </c>
      <c r="AM66" s="106">
        <f t="shared" si="41"/>
        <v>56002</v>
      </c>
      <c r="AN66" s="106">
        <f t="shared" si="41"/>
        <v>829.34500000000003</v>
      </c>
      <c r="AO66" s="106">
        <f t="shared" si="41"/>
        <v>347155</v>
      </c>
      <c r="AP66" s="106">
        <f t="shared" si="41"/>
        <v>267716</v>
      </c>
      <c r="AQ66" s="106">
        <f t="shared" si="41"/>
        <v>4009.5150000000003</v>
      </c>
      <c r="AR66" s="106">
        <f>SUM(AR68:AR72)</f>
        <v>219340</v>
      </c>
      <c r="AS66" s="106">
        <f t="shared" ref="AS66:BA66" si="42">SUM(AS68:AS72)</f>
        <v>182667</v>
      </c>
      <c r="AT66" s="106">
        <f t="shared" si="42"/>
        <v>4114.9849999999997</v>
      </c>
      <c r="AU66" s="106">
        <f t="shared" si="42"/>
        <v>1661</v>
      </c>
      <c r="AV66" s="106">
        <f t="shared" si="42"/>
        <v>1390</v>
      </c>
      <c r="AW66" s="106">
        <f t="shared" si="42"/>
        <v>10.082999999999998</v>
      </c>
      <c r="AX66" s="106">
        <f t="shared" si="42"/>
        <v>40994776</v>
      </c>
      <c r="AY66" s="106">
        <f t="shared" si="42"/>
        <v>40170807</v>
      </c>
      <c r="AZ66" s="106">
        <f t="shared" si="42"/>
        <v>56859.995999999999</v>
      </c>
      <c r="BA66" s="117">
        <f t="shared" si="42"/>
        <v>779247.56199999992</v>
      </c>
      <c r="BB66" s="107" t="s">
        <v>58</v>
      </c>
      <c r="BC66" s="108"/>
      <c r="BD66" s="108"/>
      <c r="BE66" s="62"/>
    </row>
    <row r="67" spans="1:57" x14ac:dyDescent="0.3">
      <c r="A67" s="109"/>
      <c r="B67" s="110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11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17"/>
      <c r="BB67" s="107"/>
      <c r="BC67" s="108"/>
      <c r="BD67" s="108"/>
      <c r="BE67" s="62"/>
    </row>
    <row r="68" spans="1:57" x14ac:dyDescent="0.3">
      <c r="A68" s="69" t="str">
        <f>VLOOKUP([1]ListOfRegions!A40,[1]ListOfRegions!A40:B114,2,0)</f>
        <v xml:space="preserve">  Αρκαδίας</v>
      </c>
      <c r="B68" s="81">
        <v>7925</v>
      </c>
      <c r="C68" s="80">
        <v>5855</v>
      </c>
      <c r="D68" s="79">
        <v>258.10000000000002</v>
      </c>
      <c r="E68" s="80">
        <v>21460</v>
      </c>
      <c r="F68" s="79">
        <v>19545</v>
      </c>
      <c r="G68" s="80">
        <v>701.05</v>
      </c>
      <c r="H68" s="79">
        <v>17370</v>
      </c>
      <c r="I68" s="80">
        <v>16095</v>
      </c>
      <c r="J68" s="79">
        <v>470.5</v>
      </c>
      <c r="K68" s="80">
        <v>59884</v>
      </c>
      <c r="L68" s="79">
        <v>56364</v>
      </c>
      <c r="M68" s="80">
        <v>1587.18</v>
      </c>
      <c r="N68" s="79">
        <v>299595</v>
      </c>
      <c r="O68" s="80">
        <v>297844</v>
      </c>
      <c r="P68" s="79">
        <v>6369.8</v>
      </c>
      <c r="Q68" s="80">
        <v>120</v>
      </c>
      <c r="R68" s="79">
        <v>60</v>
      </c>
      <c r="S68" s="80">
        <v>0.4</v>
      </c>
      <c r="T68" s="79">
        <v>11922</v>
      </c>
      <c r="U68" s="80">
        <v>11712</v>
      </c>
      <c r="V68" s="79">
        <v>134.511</v>
      </c>
      <c r="W68" s="80">
        <v>8237</v>
      </c>
      <c r="X68" s="79">
        <v>7717</v>
      </c>
      <c r="Y68" s="80">
        <v>177.03</v>
      </c>
      <c r="Z68" s="79">
        <v>62975</v>
      </c>
      <c r="AA68" s="80">
        <v>62415</v>
      </c>
      <c r="AB68" s="79">
        <v>1536.05</v>
      </c>
      <c r="AC68" s="80">
        <v>68648</v>
      </c>
      <c r="AD68" s="79">
        <v>63463</v>
      </c>
      <c r="AE68" s="80">
        <v>916.25</v>
      </c>
      <c r="AF68" s="79">
        <v>2160</v>
      </c>
      <c r="AG68" s="80">
        <v>975</v>
      </c>
      <c r="AH68" s="79">
        <v>33</v>
      </c>
      <c r="AI68" s="80">
        <v>3755</v>
      </c>
      <c r="AJ68" s="79">
        <v>3755</v>
      </c>
      <c r="AK68" s="80">
        <v>43.3</v>
      </c>
      <c r="AL68" s="79">
        <v>43981</v>
      </c>
      <c r="AM68" s="80">
        <v>27438</v>
      </c>
      <c r="AN68" s="79">
        <v>201.434</v>
      </c>
      <c r="AO68" s="80">
        <v>177898</v>
      </c>
      <c r="AP68" s="79">
        <v>125554</v>
      </c>
      <c r="AQ68" s="80">
        <v>1413.098</v>
      </c>
      <c r="AR68" s="79">
        <v>185140</v>
      </c>
      <c r="AS68" s="80">
        <v>151451</v>
      </c>
      <c r="AT68" s="79">
        <v>3299.1550000000002</v>
      </c>
      <c r="AU68" s="80">
        <v>1120</v>
      </c>
      <c r="AV68" s="79">
        <v>1000</v>
      </c>
      <c r="AW68" s="80">
        <v>6.1849999999999996</v>
      </c>
      <c r="AX68" s="79">
        <v>2803106</v>
      </c>
      <c r="AY68" s="80">
        <v>2712386</v>
      </c>
      <c r="AZ68" s="79">
        <v>2532.41</v>
      </c>
      <c r="BA68" s="94">
        <v>83802.335000000006</v>
      </c>
      <c r="BB68" s="89" t="s">
        <v>59</v>
      </c>
      <c r="BC68" s="70"/>
      <c r="BD68" s="70"/>
      <c r="BE68" s="62"/>
    </row>
    <row r="69" spans="1:57" x14ac:dyDescent="0.3">
      <c r="A69" s="69" t="str">
        <f>VLOOKUP([1]ListOfRegions!A41,[1]ListOfRegions!A41:B115,2,0)</f>
        <v xml:space="preserve">  Αργολίδας</v>
      </c>
      <c r="B69" s="81">
        <v>85360</v>
      </c>
      <c r="C69" s="80">
        <v>76400</v>
      </c>
      <c r="D69" s="79">
        <v>3502.93</v>
      </c>
      <c r="E69" s="80">
        <v>4375087</v>
      </c>
      <c r="F69" s="79">
        <v>4369970</v>
      </c>
      <c r="G69" s="80">
        <v>282791.89</v>
      </c>
      <c r="H69" s="79">
        <v>832610</v>
      </c>
      <c r="I69" s="80">
        <v>826970</v>
      </c>
      <c r="J69" s="79">
        <v>34456.04</v>
      </c>
      <c r="K69" s="80">
        <v>35674</v>
      </c>
      <c r="L69" s="79">
        <v>31405</v>
      </c>
      <c r="M69" s="80">
        <v>1041.75</v>
      </c>
      <c r="N69" s="79">
        <v>9730</v>
      </c>
      <c r="O69" s="80">
        <v>7630</v>
      </c>
      <c r="P69" s="79">
        <v>161.80000000000001</v>
      </c>
      <c r="Q69" s="80" t="s">
        <v>136</v>
      </c>
      <c r="R69" s="79" t="s">
        <v>136</v>
      </c>
      <c r="S69" s="80" t="s">
        <v>136</v>
      </c>
      <c r="T69" s="79">
        <v>65047</v>
      </c>
      <c r="U69" s="80">
        <v>63880</v>
      </c>
      <c r="V69" s="79">
        <v>2047.826</v>
      </c>
      <c r="W69" s="80">
        <v>151352</v>
      </c>
      <c r="X69" s="79">
        <v>150585</v>
      </c>
      <c r="Y69" s="80">
        <v>6817.2250000000004</v>
      </c>
      <c r="Z69" s="79">
        <v>592988</v>
      </c>
      <c r="AA69" s="80">
        <v>588571</v>
      </c>
      <c r="AB69" s="79">
        <v>24875.446</v>
      </c>
      <c r="AC69" s="80">
        <v>620</v>
      </c>
      <c r="AD69" s="79">
        <v>590</v>
      </c>
      <c r="AE69" s="80">
        <v>7.8</v>
      </c>
      <c r="AF69" s="79">
        <v>3570</v>
      </c>
      <c r="AG69" s="80">
        <v>1000</v>
      </c>
      <c r="AH69" s="79">
        <v>91.73</v>
      </c>
      <c r="AI69" s="80">
        <v>60</v>
      </c>
      <c r="AJ69" s="79">
        <v>60</v>
      </c>
      <c r="AK69" s="80">
        <v>1.2</v>
      </c>
      <c r="AL69" s="79">
        <v>14420</v>
      </c>
      <c r="AM69" s="80">
        <v>8690</v>
      </c>
      <c r="AN69" s="79">
        <v>214.24</v>
      </c>
      <c r="AO69" s="80">
        <v>12855</v>
      </c>
      <c r="AP69" s="79">
        <v>8645</v>
      </c>
      <c r="AQ69" s="80">
        <v>192.86500000000001</v>
      </c>
      <c r="AR69" s="79" t="s">
        <v>136</v>
      </c>
      <c r="AS69" s="80" t="s">
        <v>136</v>
      </c>
      <c r="AT69" s="79" t="s">
        <v>136</v>
      </c>
      <c r="AU69" s="80">
        <v>120</v>
      </c>
      <c r="AV69" s="79">
        <v>100</v>
      </c>
      <c r="AW69" s="80">
        <v>0.68</v>
      </c>
      <c r="AX69" s="79">
        <v>4630852</v>
      </c>
      <c r="AY69" s="80">
        <v>4362332</v>
      </c>
      <c r="AZ69" s="79">
        <v>582.1</v>
      </c>
      <c r="BA69" s="94">
        <v>98019.676000000007</v>
      </c>
      <c r="BB69" s="89" t="s">
        <v>60</v>
      </c>
      <c r="BC69" s="70"/>
      <c r="BD69" s="70"/>
      <c r="BE69" s="62"/>
    </row>
    <row r="70" spans="1:57" x14ac:dyDescent="0.3">
      <c r="A70" s="69" t="str">
        <f>VLOOKUP([1]ListOfRegions!A42,[1]ListOfRegions!A42:B116,2,0)</f>
        <v xml:space="preserve">  Κορινθίας</v>
      </c>
      <c r="B70" s="81">
        <v>272836</v>
      </c>
      <c r="C70" s="80">
        <v>269971</v>
      </c>
      <c r="D70" s="79">
        <v>5896.88</v>
      </c>
      <c r="E70" s="80">
        <v>165042</v>
      </c>
      <c r="F70" s="79">
        <v>162362</v>
      </c>
      <c r="G70" s="80">
        <v>3513.28</v>
      </c>
      <c r="H70" s="79">
        <v>38992</v>
      </c>
      <c r="I70" s="80">
        <v>38312</v>
      </c>
      <c r="J70" s="79">
        <v>886.6</v>
      </c>
      <c r="K70" s="80">
        <v>73058</v>
      </c>
      <c r="L70" s="79">
        <v>72248</v>
      </c>
      <c r="M70" s="80">
        <v>1526.11</v>
      </c>
      <c r="N70" s="79">
        <v>98812</v>
      </c>
      <c r="O70" s="80">
        <v>97584</v>
      </c>
      <c r="P70" s="79">
        <v>1996.88</v>
      </c>
      <c r="Q70" s="80">
        <v>260</v>
      </c>
      <c r="R70" s="79">
        <v>260</v>
      </c>
      <c r="S70" s="80">
        <v>11</v>
      </c>
      <c r="T70" s="79">
        <v>9321</v>
      </c>
      <c r="U70" s="80">
        <v>9109</v>
      </c>
      <c r="V70" s="79">
        <v>242.64699999999999</v>
      </c>
      <c r="W70" s="80">
        <v>48528</v>
      </c>
      <c r="X70" s="79">
        <v>48418</v>
      </c>
      <c r="Y70" s="80">
        <v>1132.04</v>
      </c>
      <c r="Z70" s="79">
        <v>424055</v>
      </c>
      <c r="AA70" s="80">
        <v>423035</v>
      </c>
      <c r="AB70" s="79">
        <v>11392.312</v>
      </c>
      <c r="AC70" s="80">
        <v>24296</v>
      </c>
      <c r="AD70" s="79">
        <v>23576</v>
      </c>
      <c r="AE70" s="80">
        <v>342.11</v>
      </c>
      <c r="AF70" s="79">
        <v>7415</v>
      </c>
      <c r="AG70" s="80">
        <v>7395</v>
      </c>
      <c r="AH70" s="79">
        <v>274.06</v>
      </c>
      <c r="AI70" s="80">
        <v>125</v>
      </c>
      <c r="AJ70" s="79">
        <v>125</v>
      </c>
      <c r="AK70" s="80">
        <v>2.5</v>
      </c>
      <c r="AL70" s="79">
        <v>15571</v>
      </c>
      <c r="AM70" s="80">
        <v>13891</v>
      </c>
      <c r="AN70" s="79">
        <v>109.965</v>
      </c>
      <c r="AO70" s="80">
        <v>83299</v>
      </c>
      <c r="AP70" s="79">
        <v>80312</v>
      </c>
      <c r="AQ70" s="80">
        <v>619.39499999999998</v>
      </c>
      <c r="AR70" s="79">
        <v>3246</v>
      </c>
      <c r="AS70" s="80">
        <v>3196</v>
      </c>
      <c r="AT70" s="79">
        <v>55.58</v>
      </c>
      <c r="AU70" s="80">
        <v>220</v>
      </c>
      <c r="AV70" s="79">
        <v>220</v>
      </c>
      <c r="AW70" s="80">
        <v>1.46</v>
      </c>
      <c r="AX70" s="79">
        <v>3651143</v>
      </c>
      <c r="AY70" s="80">
        <v>3577143</v>
      </c>
      <c r="AZ70" s="79">
        <v>49.344999999999999</v>
      </c>
      <c r="BA70" s="94">
        <v>17854.674999999999</v>
      </c>
      <c r="BB70" s="89" t="s">
        <v>61</v>
      </c>
      <c r="BC70" s="70"/>
      <c r="BD70" s="70"/>
      <c r="BE70" s="62"/>
    </row>
    <row r="71" spans="1:57" x14ac:dyDescent="0.3">
      <c r="A71" s="69" t="str">
        <f>VLOOKUP([1]ListOfRegions!A43,[1]ListOfRegions!A43:B117,2,0)</f>
        <v xml:space="preserve">  Λακωνίας</v>
      </c>
      <c r="B71" s="81">
        <v>88514</v>
      </c>
      <c r="C71" s="80">
        <v>77531</v>
      </c>
      <c r="D71" s="79">
        <v>4053.46</v>
      </c>
      <c r="E71" s="80">
        <v>3486204</v>
      </c>
      <c r="F71" s="79">
        <v>3463621</v>
      </c>
      <c r="G71" s="80">
        <v>189092.73</v>
      </c>
      <c r="H71" s="79">
        <v>699904</v>
      </c>
      <c r="I71" s="80">
        <v>695384</v>
      </c>
      <c r="J71" s="79">
        <v>27254.17</v>
      </c>
      <c r="K71" s="80">
        <v>17548</v>
      </c>
      <c r="L71" s="79">
        <v>3557</v>
      </c>
      <c r="M71" s="80">
        <v>394.28500000000003</v>
      </c>
      <c r="N71" s="79">
        <v>10200</v>
      </c>
      <c r="O71" s="80">
        <v>6988</v>
      </c>
      <c r="P71" s="79">
        <v>324.83999999999997</v>
      </c>
      <c r="Q71" s="80">
        <v>2025</v>
      </c>
      <c r="R71" s="79">
        <v>25</v>
      </c>
      <c r="S71" s="80">
        <v>13.9</v>
      </c>
      <c r="T71" s="79">
        <v>41888</v>
      </c>
      <c r="U71" s="80">
        <v>41093</v>
      </c>
      <c r="V71" s="79">
        <v>2509.7620000000002</v>
      </c>
      <c r="W71" s="80">
        <v>23312</v>
      </c>
      <c r="X71" s="79">
        <v>20878</v>
      </c>
      <c r="Y71" s="80">
        <v>760.61</v>
      </c>
      <c r="Z71" s="79">
        <v>5769</v>
      </c>
      <c r="AA71" s="80">
        <v>3210</v>
      </c>
      <c r="AB71" s="79">
        <v>166.05500000000001</v>
      </c>
      <c r="AC71" s="80">
        <v>2397</v>
      </c>
      <c r="AD71" s="79">
        <v>1023</v>
      </c>
      <c r="AE71" s="80">
        <v>47.064999999999998</v>
      </c>
      <c r="AF71" s="79">
        <v>19026</v>
      </c>
      <c r="AG71" s="80">
        <v>8426</v>
      </c>
      <c r="AH71" s="79">
        <v>610.22199999999998</v>
      </c>
      <c r="AI71" s="80">
        <v>96671</v>
      </c>
      <c r="AJ71" s="79">
        <v>78237</v>
      </c>
      <c r="AK71" s="80">
        <v>2870.4250000000002</v>
      </c>
      <c r="AL71" s="79">
        <v>9371</v>
      </c>
      <c r="AM71" s="80">
        <v>4099</v>
      </c>
      <c r="AN71" s="79">
        <v>102.752</v>
      </c>
      <c r="AO71" s="80">
        <v>46765</v>
      </c>
      <c r="AP71" s="79">
        <v>39281</v>
      </c>
      <c r="AQ71" s="80">
        <v>959.11400000000003</v>
      </c>
      <c r="AR71" s="79">
        <v>26501</v>
      </c>
      <c r="AS71" s="80">
        <v>24941</v>
      </c>
      <c r="AT71" s="79">
        <v>660.22</v>
      </c>
      <c r="AU71" s="80">
        <v>134</v>
      </c>
      <c r="AV71" s="79">
        <v>15</v>
      </c>
      <c r="AW71" s="80">
        <v>1.0900000000000001</v>
      </c>
      <c r="AX71" s="79">
        <v>14215009</v>
      </c>
      <c r="AY71" s="80">
        <v>13988335</v>
      </c>
      <c r="AZ71" s="79">
        <v>47559.781999999999</v>
      </c>
      <c r="BA71" s="94">
        <v>162354.019</v>
      </c>
      <c r="BB71" s="89" t="s">
        <v>62</v>
      </c>
      <c r="BC71" s="70"/>
      <c r="BD71" s="70"/>
      <c r="BE71" s="62"/>
    </row>
    <row r="72" spans="1:57" x14ac:dyDescent="0.3">
      <c r="A72" s="69" t="str">
        <f>VLOOKUP([1]ListOfRegions!A44,[1]ListOfRegions!A44:B118,2,0)</f>
        <v xml:space="preserve">  Μεσσηνίας</v>
      </c>
      <c r="B72" s="81">
        <v>45639</v>
      </c>
      <c r="C72" s="80">
        <v>16449</v>
      </c>
      <c r="D72" s="79">
        <v>1703.251</v>
      </c>
      <c r="E72" s="80">
        <v>118195</v>
      </c>
      <c r="F72" s="79">
        <v>84798</v>
      </c>
      <c r="G72" s="80">
        <v>5212.4859999999999</v>
      </c>
      <c r="H72" s="79">
        <v>20334</v>
      </c>
      <c r="I72" s="80">
        <v>9837</v>
      </c>
      <c r="J72" s="79">
        <v>747.35900000000004</v>
      </c>
      <c r="K72" s="80">
        <v>24584</v>
      </c>
      <c r="L72" s="79">
        <v>2285</v>
      </c>
      <c r="M72" s="80">
        <v>1126.048</v>
      </c>
      <c r="N72" s="79">
        <v>9791</v>
      </c>
      <c r="O72" s="80">
        <v>4772</v>
      </c>
      <c r="P72" s="79">
        <v>341.76499999999999</v>
      </c>
      <c r="Q72" s="80">
        <v>385</v>
      </c>
      <c r="R72" s="79">
        <v>360</v>
      </c>
      <c r="S72" s="80">
        <v>20.5</v>
      </c>
      <c r="T72" s="79">
        <v>24333</v>
      </c>
      <c r="U72" s="80">
        <v>15355</v>
      </c>
      <c r="V72" s="79">
        <v>545.13300000000004</v>
      </c>
      <c r="W72" s="80">
        <v>8547</v>
      </c>
      <c r="X72" s="79">
        <v>2005</v>
      </c>
      <c r="Y72" s="80">
        <v>260.483</v>
      </c>
      <c r="Z72" s="79">
        <v>7071</v>
      </c>
      <c r="AA72" s="80">
        <v>943</v>
      </c>
      <c r="AB72" s="79">
        <v>298.15100000000001</v>
      </c>
      <c r="AC72" s="80">
        <v>3948</v>
      </c>
      <c r="AD72" s="79">
        <v>1943</v>
      </c>
      <c r="AE72" s="80">
        <v>85.989000000000004</v>
      </c>
      <c r="AF72" s="79">
        <v>31713</v>
      </c>
      <c r="AG72" s="80">
        <v>6091</v>
      </c>
      <c r="AH72" s="79">
        <v>900.74199999999996</v>
      </c>
      <c r="AI72" s="80">
        <v>234707</v>
      </c>
      <c r="AJ72" s="79">
        <v>223639</v>
      </c>
      <c r="AK72" s="80">
        <v>4888.7809999999999</v>
      </c>
      <c r="AL72" s="79">
        <v>10416</v>
      </c>
      <c r="AM72" s="80">
        <v>1884</v>
      </c>
      <c r="AN72" s="79">
        <v>200.95400000000001</v>
      </c>
      <c r="AO72" s="80">
        <v>26338</v>
      </c>
      <c r="AP72" s="79">
        <v>13924</v>
      </c>
      <c r="AQ72" s="80">
        <v>825.04300000000001</v>
      </c>
      <c r="AR72" s="79">
        <v>4453</v>
      </c>
      <c r="AS72" s="80">
        <v>3079</v>
      </c>
      <c r="AT72" s="79">
        <v>100.03</v>
      </c>
      <c r="AU72" s="80">
        <v>67</v>
      </c>
      <c r="AV72" s="79">
        <v>55</v>
      </c>
      <c r="AW72" s="80">
        <v>0.66800000000000004</v>
      </c>
      <c r="AX72" s="79">
        <v>15694666</v>
      </c>
      <c r="AY72" s="80">
        <v>15530611</v>
      </c>
      <c r="AZ72" s="79">
        <v>6136.3590000000004</v>
      </c>
      <c r="BA72" s="94">
        <v>417216.85700000002</v>
      </c>
      <c r="BB72" s="89" t="s">
        <v>63</v>
      </c>
      <c r="BC72" s="70"/>
      <c r="BD72" s="70"/>
      <c r="BE72" s="62"/>
    </row>
    <row r="73" spans="1:57" x14ac:dyDescent="0.3">
      <c r="A73" s="109" t="s">
        <v>64</v>
      </c>
      <c r="B73" s="110">
        <f t="shared" ref="B73:J73" si="43">SUM(B75:B82)</f>
        <v>58194</v>
      </c>
      <c r="C73" s="106">
        <f t="shared" si="43"/>
        <v>54689</v>
      </c>
      <c r="D73" s="106">
        <f t="shared" si="43"/>
        <v>2026.9639999999999</v>
      </c>
      <c r="E73" s="106">
        <f t="shared" si="43"/>
        <v>8354</v>
      </c>
      <c r="F73" s="106">
        <f t="shared" si="43"/>
        <v>5815</v>
      </c>
      <c r="G73" s="106">
        <f t="shared" si="43"/>
        <v>370.339</v>
      </c>
      <c r="H73" s="106">
        <f t="shared" si="43"/>
        <v>4185</v>
      </c>
      <c r="I73" s="106">
        <f t="shared" si="43"/>
        <v>2640</v>
      </c>
      <c r="J73" s="106">
        <f t="shared" si="43"/>
        <v>131.91399999999999</v>
      </c>
      <c r="K73" s="106">
        <f>SUM(K75:K82)</f>
        <v>1825</v>
      </c>
      <c r="L73" s="106">
        <f>SUM(L75:L82)</f>
        <v>840</v>
      </c>
      <c r="M73" s="106">
        <f>SUM(M75:M82)</f>
        <v>42.61</v>
      </c>
      <c r="N73" s="106">
        <f>SUM(N75:N82)</f>
        <v>586</v>
      </c>
      <c r="O73" s="106">
        <f t="shared" ref="O73:AE73" si="44">SUM(O75:O82)</f>
        <v>441</v>
      </c>
      <c r="P73" s="106">
        <f t="shared" si="44"/>
        <v>14.303000000000001</v>
      </c>
      <c r="Q73" s="106">
        <f t="shared" ref="Q73:V73" si="45">SUM(Q75:Q82)</f>
        <v>70</v>
      </c>
      <c r="R73" s="106">
        <f t="shared" si="45"/>
        <v>70</v>
      </c>
      <c r="S73" s="106">
        <f t="shared" si="45"/>
        <v>3.5</v>
      </c>
      <c r="T73" s="106">
        <f t="shared" si="45"/>
        <v>9916</v>
      </c>
      <c r="U73" s="106">
        <f t="shared" si="45"/>
        <v>9231</v>
      </c>
      <c r="V73" s="106">
        <f t="shared" si="45"/>
        <v>246.84299999999999</v>
      </c>
      <c r="W73" s="106">
        <f t="shared" si="44"/>
        <v>1915</v>
      </c>
      <c r="X73" s="106">
        <f t="shared" si="44"/>
        <v>1405</v>
      </c>
      <c r="Y73" s="106">
        <f t="shared" si="44"/>
        <v>42.75</v>
      </c>
      <c r="Z73" s="111">
        <f t="shared" si="44"/>
        <v>2504</v>
      </c>
      <c r="AA73" s="106">
        <f t="shared" si="44"/>
        <v>1644</v>
      </c>
      <c r="AB73" s="106">
        <f t="shared" si="44"/>
        <v>58.87</v>
      </c>
      <c r="AC73" s="106">
        <f t="shared" si="44"/>
        <v>2890</v>
      </c>
      <c r="AD73" s="106">
        <f t="shared" si="44"/>
        <v>2649</v>
      </c>
      <c r="AE73" s="106">
        <f t="shared" si="44"/>
        <v>66.512</v>
      </c>
      <c r="AF73" s="106">
        <f>SUM(AF75:AF82)</f>
        <v>15062</v>
      </c>
      <c r="AG73" s="106">
        <f t="shared" ref="AG73:AQ73" si="46">SUM(AG75:AG82)</f>
        <v>9498</v>
      </c>
      <c r="AH73" s="106">
        <f t="shared" si="46"/>
        <v>453.40999999999997</v>
      </c>
      <c r="AI73" s="106">
        <f t="shared" si="46"/>
        <v>85</v>
      </c>
      <c r="AJ73" s="106">
        <f t="shared" si="46"/>
        <v>85</v>
      </c>
      <c r="AK73" s="106">
        <f t="shared" si="46"/>
        <v>3</v>
      </c>
      <c r="AL73" s="106">
        <f t="shared" si="46"/>
        <v>15216</v>
      </c>
      <c r="AM73" s="106">
        <f t="shared" si="46"/>
        <v>11542</v>
      </c>
      <c r="AN73" s="106">
        <f t="shared" si="46"/>
        <v>125.27799999999999</v>
      </c>
      <c r="AO73" s="106">
        <f t="shared" si="46"/>
        <v>624</v>
      </c>
      <c r="AP73" s="106">
        <f t="shared" si="46"/>
        <v>464</v>
      </c>
      <c r="AQ73" s="106">
        <f t="shared" si="46"/>
        <v>18.88</v>
      </c>
      <c r="AR73" s="138">
        <f>SUM(AR75:AR82)</f>
        <v>10</v>
      </c>
      <c r="AS73" s="138">
        <f t="shared" ref="AS73:BA73" si="47">SUM(AS75:AS82)</f>
        <v>0</v>
      </c>
      <c r="AT73" s="138">
        <f t="shared" si="47"/>
        <v>0.05</v>
      </c>
      <c r="AU73" s="138">
        <f t="shared" si="47"/>
        <v>1500</v>
      </c>
      <c r="AV73" s="138">
        <f t="shared" si="47"/>
        <v>1350</v>
      </c>
      <c r="AW73" s="138">
        <f t="shared" si="47"/>
        <v>7.367</v>
      </c>
      <c r="AX73" s="138">
        <f t="shared" si="47"/>
        <v>2324622</v>
      </c>
      <c r="AY73" s="138">
        <f t="shared" si="47"/>
        <v>2213301</v>
      </c>
      <c r="AZ73" s="138">
        <f t="shared" si="47"/>
        <v>706.45199999999988</v>
      </c>
      <c r="BA73" s="139">
        <f t="shared" si="47"/>
        <v>21454.192999999999</v>
      </c>
      <c r="BB73" s="107" t="s">
        <v>65</v>
      </c>
      <c r="BC73" s="108"/>
      <c r="BD73" s="108"/>
      <c r="BE73" s="62"/>
    </row>
    <row r="74" spans="1:57" x14ac:dyDescent="0.3">
      <c r="A74" s="109"/>
      <c r="B74" s="110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11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17"/>
      <c r="BB74" s="107"/>
      <c r="BC74" s="108"/>
      <c r="BD74" s="108"/>
      <c r="BE74" s="62"/>
    </row>
    <row r="75" spans="1:57" x14ac:dyDescent="0.3">
      <c r="A75" s="75" t="s">
        <v>66</v>
      </c>
      <c r="B75" s="81" t="s">
        <v>136</v>
      </c>
      <c r="C75" s="80" t="s">
        <v>136</v>
      </c>
      <c r="D75" s="79" t="s">
        <v>136</v>
      </c>
      <c r="E75" s="80" t="s">
        <v>136</v>
      </c>
      <c r="F75" s="79" t="s">
        <v>136</v>
      </c>
      <c r="G75" s="80" t="s">
        <v>136</v>
      </c>
      <c r="H75" s="79" t="s">
        <v>136</v>
      </c>
      <c r="I75" s="80" t="s">
        <v>136</v>
      </c>
      <c r="J75" s="79" t="s">
        <v>136</v>
      </c>
      <c r="K75" s="80" t="s">
        <v>136</v>
      </c>
      <c r="L75" s="79" t="s">
        <v>136</v>
      </c>
      <c r="M75" s="80" t="s">
        <v>136</v>
      </c>
      <c r="N75" s="79" t="s">
        <v>136</v>
      </c>
      <c r="O75" s="80" t="s">
        <v>136</v>
      </c>
      <c r="P75" s="79" t="s">
        <v>136</v>
      </c>
      <c r="Q75" s="80" t="s">
        <v>136</v>
      </c>
      <c r="R75" s="79" t="s">
        <v>136</v>
      </c>
      <c r="S75" s="80" t="s">
        <v>136</v>
      </c>
      <c r="T75" s="79" t="s">
        <v>136</v>
      </c>
      <c r="U75" s="80" t="s">
        <v>136</v>
      </c>
      <c r="V75" s="79" t="s">
        <v>136</v>
      </c>
      <c r="W75" s="80" t="s">
        <v>136</v>
      </c>
      <c r="X75" s="79" t="s">
        <v>136</v>
      </c>
      <c r="Y75" s="80" t="s">
        <v>136</v>
      </c>
      <c r="Z75" s="79" t="s">
        <v>136</v>
      </c>
      <c r="AA75" s="80" t="s">
        <v>136</v>
      </c>
      <c r="AB75" s="79" t="s">
        <v>136</v>
      </c>
      <c r="AC75" s="80" t="s">
        <v>136</v>
      </c>
      <c r="AD75" s="79" t="s">
        <v>136</v>
      </c>
      <c r="AE75" s="80" t="s">
        <v>136</v>
      </c>
      <c r="AF75" s="79" t="s">
        <v>136</v>
      </c>
      <c r="AG75" s="80" t="s">
        <v>136</v>
      </c>
      <c r="AH75" s="79" t="s">
        <v>136</v>
      </c>
      <c r="AI75" s="80" t="s">
        <v>136</v>
      </c>
      <c r="AJ75" s="79" t="s">
        <v>136</v>
      </c>
      <c r="AK75" s="80" t="s">
        <v>136</v>
      </c>
      <c r="AL75" s="79" t="s">
        <v>136</v>
      </c>
      <c r="AM75" s="80" t="s">
        <v>136</v>
      </c>
      <c r="AN75" s="79" t="s">
        <v>136</v>
      </c>
      <c r="AO75" s="80" t="s">
        <v>136</v>
      </c>
      <c r="AP75" s="79" t="s">
        <v>136</v>
      </c>
      <c r="AQ75" s="80" t="s">
        <v>136</v>
      </c>
      <c r="AR75" s="79" t="s">
        <v>136</v>
      </c>
      <c r="AS75" s="80" t="s">
        <v>136</v>
      </c>
      <c r="AT75" s="79" t="s">
        <v>136</v>
      </c>
      <c r="AU75" s="80" t="s">
        <v>136</v>
      </c>
      <c r="AV75" s="79" t="s">
        <v>136</v>
      </c>
      <c r="AW75" s="80" t="s">
        <v>136</v>
      </c>
      <c r="AX75" s="79" t="s">
        <v>136</v>
      </c>
      <c r="AY75" s="80" t="s">
        <v>136</v>
      </c>
      <c r="AZ75" s="79" t="s">
        <v>136</v>
      </c>
      <c r="BA75" s="94" t="s">
        <v>136</v>
      </c>
      <c r="BB75" s="89" t="s">
        <v>67</v>
      </c>
      <c r="BC75" s="70"/>
      <c r="BD75" s="70"/>
      <c r="BE75" s="62"/>
    </row>
    <row r="76" spans="1:57" x14ac:dyDescent="0.3">
      <c r="A76" s="75" t="s">
        <v>68</v>
      </c>
      <c r="B76" s="81">
        <v>2200</v>
      </c>
      <c r="C76" s="80" t="s">
        <v>136</v>
      </c>
      <c r="D76" s="79">
        <v>12</v>
      </c>
      <c r="E76" s="80">
        <v>1100</v>
      </c>
      <c r="F76" s="79" t="s">
        <v>136</v>
      </c>
      <c r="G76" s="80">
        <v>7.8</v>
      </c>
      <c r="H76" s="79">
        <v>680</v>
      </c>
      <c r="I76" s="80" t="s">
        <v>136</v>
      </c>
      <c r="J76" s="79">
        <v>4.5</v>
      </c>
      <c r="K76" s="80">
        <v>166</v>
      </c>
      <c r="L76" s="79">
        <v>66</v>
      </c>
      <c r="M76" s="80">
        <v>1.8</v>
      </c>
      <c r="N76" s="79">
        <v>20</v>
      </c>
      <c r="O76" s="80" t="s">
        <v>136</v>
      </c>
      <c r="P76" s="79">
        <v>0.2</v>
      </c>
      <c r="Q76" s="80" t="s">
        <v>136</v>
      </c>
      <c r="R76" s="79" t="s">
        <v>136</v>
      </c>
      <c r="S76" s="80" t="s">
        <v>136</v>
      </c>
      <c r="T76" s="79">
        <v>410</v>
      </c>
      <c r="U76" s="80" t="s">
        <v>136</v>
      </c>
      <c r="V76" s="79">
        <v>11.6</v>
      </c>
      <c r="W76" s="80">
        <v>10</v>
      </c>
      <c r="X76" s="79" t="s">
        <v>136</v>
      </c>
      <c r="Y76" s="80">
        <v>0.15</v>
      </c>
      <c r="Z76" s="79">
        <v>220</v>
      </c>
      <c r="AA76" s="80">
        <v>50</v>
      </c>
      <c r="AB76" s="79">
        <v>1.36</v>
      </c>
      <c r="AC76" s="80">
        <v>6</v>
      </c>
      <c r="AD76" s="79" t="s">
        <v>136</v>
      </c>
      <c r="AE76" s="80">
        <v>7.1999999999999995E-2</v>
      </c>
      <c r="AF76" s="79">
        <v>1480</v>
      </c>
      <c r="AG76" s="80">
        <v>10</v>
      </c>
      <c r="AH76" s="79">
        <v>7.5</v>
      </c>
      <c r="AI76" s="80" t="s">
        <v>136</v>
      </c>
      <c r="AJ76" s="79" t="s">
        <v>136</v>
      </c>
      <c r="AK76" s="80" t="s">
        <v>136</v>
      </c>
      <c r="AL76" s="79">
        <v>193</v>
      </c>
      <c r="AM76" s="80">
        <v>43</v>
      </c>
      <c r="AN76" s="79">
        <v>0.54</v>
      </c>
      <c r="AO76" s="80">
        <v>122</v>
      </c>
      <c r="AP76" s="79">
        <v>12</v>
      </c>
      <c r="AQ76" s="80">
        <v>0.43</v>
      </c>
      <c r="AR76" s="79">
        <v>10</v>
      </c>
      <c r="AS76" s="80" t="s">
        <v>136</v>
      </c>
      <c r="AT76" s="79">
        <v>0.05</v>
      </c>
      <c r="AU76" s="80" t="s">
        <v>136</v>
      </c>
      <c r="AV76" s="79" t="s">
        <v>136</v>
      </c>
      <c r="AW76" s="80" t="s">
        <v>136</v>
      </c>
      <c r="AX76" s="79">
        <v>4626</v>
      </c>
      <c r="AY76" s="80">
        <v>1256</v>
      </c>
      <c r="AZ76" s="79">
        <v>3.1</v>
      </c>
      <c r="BA76" s="94">
        <v>11.53</v>
      </c>
      <c r="BB76" s="89" t="s">
        <v>69</v>
      </c>
      <c r="BC76" s="70"/>
      <c r="BD76" s="70"/>
      <c r="BE76" s="62"/>
    </row>
    <row r="77" spans="1:57" x14ac:dyDescent="0.3">
      <c r="A77" s="75" t="s">
        <v>70</v>
      </c>
      <c r="B77" s="81" t="s">
        <v>136</v>
      </c>
      <c r="C77" s="80" t="s">
        <v>136</v>
      </c>
      <c r="D77" s="79" t="s">
        <v>136</v>
      </c>
      <c r="E77" s="80" t="s">
        <v>136</v>
      </c>
      <c r="F77" s="79" t="s">
        <v>136</v>
      </c>
      <c r="G77" s="80" t="s">
        <v>136</v>
      </c>
      <c r="H77" s="79" t="s">
        <v>136</v>
      </c>
      <c r="I77" s="80" t="s">
        <v>136</v>
      </c>
      <c r="J77" s="79" t="s">
        <v>136</v>
      </c>
      <c r="K77" s="80" t="s">
        <v>136</v>
      </c>
      <c r="L77" s="79" t="s">
        <v>136</v>
      </c>
      <c r="M77" s="80" t="s">
        <v>136</v>
      </c>
      <c r="N77" s="79" t="s">
        <v>136</v>
      </c>
      <c r="O77" s="80" t="s">
        <v>136</v>
      </c>
      <c r="P77" s="79" t="s">
        <v>136</v>
      </c>
      <c r="Q77" s="80" t="s">
        <v>136</v>
      </c>
      <c r="R77" s="79" t="s">
        <v>136</v>
      </c>
      <c r="S77" s="80" t="s">
        <v>136</v>
      </c>
      <c r="T77" s="79" t="s">
        <v>136</v>
      </c>
      <c r="U77" s="80" t="s">
        <v>136</v>
      </c>
      <c r="V77" s="79" t="s">
        <v>136</v>
      </c>
      <c r="W77" s="80" t="s">
        <v>136</v>
      </c>
      <c r="X77" s="79" t="s">
        <v>136</v>
      </c>
      <c r="Y77" s="80" t="s">
        <v>136</v>
      </c>
      <c r="Z77" s="79" t="s">
        <v>136</v>
      </c>
      <c r="AA77" s="80" t="s">
        <v>136</v>
      </c>
      <c r="AB77" s="79" t="s">
        <v>136</v>
      </c>
      <c r="AC77" s="80" t="s">
        <v>136</v>
      </c>
      <c r="AD77" s="79" t="s">
        <v>136</v>
      </c>
      <c r="AE77" s="80" t="s">
        <v>136</v>
      </c>
      <c r="AF77" s="79">
        <v>300</v>
      </c>
      <c r="AG77" s="80" t="s">
        <v>136</v>
      </c>
      <c r="AH77" s="79">
        <v>0.2</v>
      </c>
      <c r="AI77" s="80" t="s">
        <v>136</v>
      </c>
      <c r="AJ77" s="79" t="s">
        <v>136</v>
      </c>
      <c r="AK77" s="80" t="s">
        <v>136</v>
      </c>
      <c r="AL77" s="79">
        <v>100</v>
      </c>
      <c r="AM77" s="80" t="s">
        <v>136</v>
      </c>
      <c r="AN77" s="79">
        <v>1E-3</v>
      </c>
      <c r="AO77" s="80" t="s">
        <v>136</v>
      </c>
      <c r="AP77" s="79" t="s">
        <v>136</v>
      </c>
      <c r="AQ77" s="80" t="s">
        <v>136</v>
      </c>
      <c r="AR77" s="79" t="s">
        <v>136</v>
      </c>
      <c r="AS77" s="80" t="s">
        <v>136</v>
      </c>
      <c r="AT77" s="79" t="s">
        <v>136</v>
      </c>
      <c r="AU77" s="80">
        <v>350</v>
      </c>
      <c r="AV77" s="79">
        <v>350</v>
      </c>
      <c r="AW77" s="80">
        <v>0.5</v>
      </c>
      <c r="AX77" s="79">
        <v>3500</v>
      </c>
      <c r="AY77" s="80">
        <v>1260</v>
      </c>
      <c r="AZ77" s="79" t="s">
        <v>136</v>
      </c>
      <c r="BA77" s="94">
        <v>10.000999999999999</v>
      </c>
      <c r="BB77" s="89" t="s">
        <v>71</v>
      </c>
      <c r="BC77" s="70"/>
      <c r="BD77" s="70"/>
      <c r="BE77" s="62"/>
    </row>
    <row r="78" spans="1:57" x14ac:dyDescent="0.3">
      <c r="A78" s="75" t="s">
        <v>72</v>
      </c>
      <c r="B78" s="81" t="s">
        <v>136</v>
      </c>
      <c r="C78" s="80" t="s">
        <v>136</v>
      </c>
      <c r="D78" s="79" t="s">
        <v>136</v>
      </c>
      <c r="E78" s="80" t="s">
        <v>136</v>
      </c>
      <c r="F78" s="79" t="s">
        <v>136</v>
      </c>
      <c r="G78" s="80" t="s">
        <v>136</v>
      </c>
      <c r="H78" s="79" t="s">
        <v>136</v>
      </c>
      <c r="I78" s="80" t="s">
        <v>136</v>
      </c>
      <c r="J78" s="79" t="s">
        <v>136</v>
      </c>
      <c r="K78" s="80" t="s">
        <v>136</v>
      </c>
      <c r="L78" s="79" t="s">
        <v>136</v>
      </c>
      <c r="M78" s="80" t="s">
        <v>136</v>
      </c>
      <c r="N78" s="79" t="s">
        <v>136</v>
      </c>
      <c r="O78" s="80" t="s">
        <v>136</v>
      </c>
      <c r="P78" s="79" t="s">
        <v>136</v>
      </c>
      <c r="Q78" s="80" t="s">
        <v>136</v>
      </c>
      <c r="R78" s="79" t="s">
        <v>136</v>
      </c>
      <c r="S78" s="80" t="s">
        <v>136</v>
      </c>
      <c r="T78" s="79" t="s">
        <v>136</v>
      </c>
      <c r="U78" s="80" t="s">
        <v>136</v>
      </c>
      <c r="V78" s="79" t="s">
        <v>136</v>
      </c>
      <c r="W78" s="80" t="s">
        <v>136</v>
      </c>
      <c r="X78" s="79" t="s">
        <v>136</v>
      </c>
      <c r="Y78" s="80" t="s">
        <v>136</v>
      </c>
      <c r="Z78" s="79" t="s">
        <v>136</v>
      </c>
      <c r="AA78" s="80" t="s">
        <v>136</v>
      </c>
      <c r="AB78" s="79" t="s">
        <v>136</v>
      </c>
      <c r="AC78" s="80" t="s">
        <v>136</v>
      </c>
      <c r="AD78" s="79" t="s">
        <v>136</v>
      </c>
      <c r="AE78" s="80" t="s">
        <v>136</v>
      </c>
      <c r="AF78" s="79" t="s">
        <v>136</v>
      </c>
      <c r="AG78" s="80" t="s">
        <v>136</v>
      </c>
      <c r="AH78" s="79" t="s">
        <v>136</v>
      </c>
      <c r="AI78" s="80" t="s">
        <v>136</v>
      </c>
      <c r="AJ78" s="79" t="s">
        <v>136</v>
      </c>
      <c r="AK78" s="80" t="s">
        <v>136</v>
      </c>
      <c r="AL78" s="79" t="s">
        <v>136</v>
      </c>
      <c r="AM78" s="80" t="s">
        <v>136</v>
      </c>
      <c r="AN78" s="79" t="s">
        <v>136</v>
      </c>
      <c r="AO78" s="80" t="s">
        <v>136</v>
      </c>
      <c r="AP78" s="79" t="s">
        <v>136</v>
      </c>
      <c r="AQ78" s="80" t="s">
        <v>136</v>
      </c>
      <c r="AR78" s="79" t="s">
        <v>136</v>
      </c>
      <c r="AS78" s="80" t="s">
        <v>136</v>
      </c>
      <c r="AT78" s="79" t="s">
        <v>136</v>
      </c>
      <c r="AU78" s="80" t="s">
        <v>136</v>
      </c>
      <c r="AV78" s="79" t="s">
        <v>136</v>
      </c>
      <c r="AW78" s="80" t="s">
        <v>136</v>
      </c>
      <c r="AX78" s="79" t="s">
        <v>136</v>
      </c>
      <c r="AY78" s="80" t="s">
        <v>136</v>
      </c>
      <c r="AZ78" s="79" t="s">
        <v>136</v>
      </c>
      <c r="BA78" s="94" t="s">
        <v>136</v>
      </c>
      <c r="BB78" s="89" t="s">
        <v>73</v>
      </c>
      <c r="BC78" s="70"/>
      <c r="BD78" s="70"/>
      <c r="BE78" s="62"/>
    </row>
    <row r="79" spans="1:57" x14ac:dyDescent="0.3">
      <c r="A79" s="75" t="s">
        <v>74</v>
      </c>
      <c r="B79" s="81">
        <v>2606</v>
      </c>
      <c r="C79" s="80">
        <v>1841</v>
      </c>
      <c r="D79" s="79">
        <v>104.004</v>
      </c>
      <c r="E79" s="80">
        <v>1482</v>
      </c>
      <c r="F79" s="79">
        <v>930</v>
      </c>
      <c r="G79" s="80">
        <v>53.139000000000003</v>
      </c>
      <c r="H79" s="79">
        <v>800</v>
      </c>
      <c r="I79" s="80">
        <v>360</v>
      </c>
      <c r="J79" s="79">
        <v>30.164000000000001</v>
      </c>
      <c r="K79" s="80">
        <v>845</v>
      </c>
      <c r="L79" s="79">
        <v>445</v>
      </c>
      <c r="M79" s="80">
        <v>18.399999999999999</v>
      </c>
      <c r="N79" s="79">
        <v>198</v>
      </c>
      <c r="O79" s="80">
        <v>198</v>
      </c>
      <c r="P79" s="79">
        <v>2.9510000000000001</v>
      </c>
      <c r="Q79" s="80">
        <v>70</v>
      </c>
      <c r="R79" s="79">
        <v>70</v>
      </c>
      <c r="S79" s="80">
        <v>3.5</v>
      </c>
      <c r="T79" s="79">
        <v>8896</v>
      </c>
      <c r="U79" s="80">
        <v>8636</v>
      </c>
      <c r="V79" s="79">
        <v>216.49299999999999</v>
      </c>
      <c r="W79" s="80">
        <v>455</v>
      </c>
      <c r="X79" s="79">
        <v>225</v>
      </c>
      <c r="Y79" s="80">
        <v>13.9</v>
      </c>
      <c r="Z79" s="79">
        <v>600</v>
      </c>
      <c r="AA79" s="80">
        <v>280</v>
      </c>
      <c r="AB79" s="79">
        <v>16.25</v>
      </c>
      <c r="AC79" s="80">
        <v>2649</v>
      </c>
      <c r="AD79" s="79">
        <v>2629</v>
      </c>
      <c r="AE79" s="80">
        <v>64.09</v>
      </c>
      <c r="AF79" s="79">
        <v>12338</v>
      </c>
      <c r="AG79" s="80">
        <v>9183</v>
      </c>
      <c r="AH79" s="79">
        <v>415.55</v>
      </c>
      <c r="AI79" s="80">
        <v>25</v>
      </c>
      <c r="AJ79" s="79">
        <v>25</v>
      </c>
      <c r="AK79" s="80">
        <v>0.6</v>
      </c>
      <c r="AL79" s="79">
        <v>4781</v>
      </c>
      <c r="AM79" s="80">
        <v>4169</v>
      </c>
      <c r="AN79" s="79">
        <v>57.387</v>
      </c>
      <c r="AO79" s="80">
        <v>440</v>
      </c>
      <c r="AP79" s="79">
        <v>440</v>
      </c>
      <c r="AQ79" s="80">
        <v>17.5</v>
      </c>
      <c r="AR79" s="79" t="s">
        <v>136</v>
      </c>
      <c r="AS79" s="80" t="s">
        <v>136</v>
      </c>
      <c r="AT79" s="79" t="s">
        <v>136</v>
      </c>
      <c r="AU79" s="80" t="s">
        <v>136</v>
      </c>
      <c r="AV79" s="79" t="s">
        <v>136</v>
      </c>
      <c r="AW79" s="80" t="s">
        <v>136</v>
      </c>
      <c r="AX79" s="79">
        <v>785207</v>
      </c>
      <c r="AY79" s="80">
        <v>776246</v>
      </c>
      <c r="AZ79" s="79">
        <v>94.402000000000001</v>
      </c>
      <c r="BA79" s="94">
        <v>8652.2289999999994</v>
      </c>
      <c r="BB79" s="89" t="s">
        <v>75</v>
      </c>
      <c r="BC79" s="70"/>
      <c r="BD79" s="70"/>
      <c r="BE79" s="62"/>
    </row>
    <row r="80" spans="1:57" x14ac:dyDescent="0.3">
      <c r="A80" s="75" t="s">
        <v>76</v>
      </c>
      <c r="B80" s="81">
        <v>960</v>
      </c>
      <c r="C80" s="80">
        <v>420</v>
      </c>
      <c r="D80" s="79">
        <v>22.2</v>
      </c>
      <c r="E80" s="80">
        <v>940</v>
      </c>
      <c r="F80" s="79">
        <v>85</v>
      </c>
      <c r="G80" s="80">
        <v>16.600000000000001</v>
      </c>
      <c r="H80" s="79">
        <v>455</v>
      </c>
      <c r="I80" s="80">
        <v>40</v>
      </c>
      <c r="J80" s="79">
        <v>7.45</v>
      </c>
      <c r="K80" s="80">
        <v>814</v>
      </c>
      <c r="L80" s="79">
        <v>329</v>
      </c>
      <c r="M80" s="80">
        <v>22.41</v>
      </c>
      <c r="N80" s="79">
        <v>295</v>
      </c>
      <c r="O80" s="80">
        <v>170</v>
      </c>
      <c r="P80" s="79">
        <v>11.15</v>
      </c>
      <c r="Q80" s="80" t="s">
        <v>136</v>
      </c>
      <c r="R80" s="79" t="s">
        <v>136</v>
      </c>
      <c r="S80" s="80" t="s">
        <v>136</v>
      </c>
      <c r="T80" s="79">
        <v>215</v>
      </c>
      <c r="U80" s="80">
        <v>200</v>
      </c>
      <c r="V80" s="79">
        <v>2</v>
      </c>
      <c r="W80" s="80">
        <v>1450</v>
      </c>
      <c r="X80" s="79">
        <v>1180</v>
      </c>
      <c r="Y80" s="80">
        <v>28.7</v>
      </c>
      <c r="Z80" s="79">
        <v>920</v>
      </c>
      <c r="AA80" s="80">
        <v>550</v>
      </c>
      <c r="AB80" s="79">
        <v>27.25</v>
      </c>
      <c r="AC80" s="80">
        <v>235</v>
      </c>
      <c r="AD80" s="79">
        <v>20</v>
      </c>
      <c r="AE80" s="80">
        <v>2.35</v>
      </c>
      <c r="AF80" s="79">
        <v>762</v>
      </c>
      <c r="AG80" s="80">
        <v>125</v>
      </c>
      <c r="AH80" s="79">
        <v>19.46</v>
      </c>
      <c r="AI80" s="80" t="s">
        <v>136</v>
      </c>
      <c r="AJ80" s="79" t="s">
        <v>136</v>
      </c>
      <c r="AK80" s="80" t="s">
        <v>136</v>
      </c>
      <c r="AL80" s="79">
        <v>8812</v>
      </c>
      <c r="AM80" s="80">
        <v>6000</v>
      </c>
      <c r="AN80" s="79">
        <v>45.04</v>
      </c>
      <c r="AO80" s="80">
        <v>62</v>
      </c>
      <c r="AP80" s="79">
        <v>12</v>
      </c>
      <c r="AQ80" s="80">
        <v>0.95</v>
      </c>
      <c r="AR80" s="79" t="s">
        <v>136</v>
      </c>
      <c r="AS80" s="80" t="s">
        <v>136</v>
      </c>
      <c r="AT80" s="79" t="s">
        <v>136</v>
      </c>
      <c r="AU80" s="80">
        <v>1150</v>
      </c>
      <c r="AV80" s="79">
        <v>1000</v>
      </c>
      <c r="AW80" s="80">
        <v>6.867</v>
      </c>
      <c r="AX80" s="79">
        <v>396330</v>
      </c>
      <c r="AY80" s="80">
        <v>385180</v>
      </c>
      <c r="AZ80" s="79">
        <v>535.04999999999995</v>
      </c>
      <c r="BA80" s="94">
        <v>3368.59</v>
      </c>
      <c r="BB80" s="89" t="s">
        <v>77</v>
      </c>
      <c r="BC80" s="70"/>
      <c r="BD80" s="70"/>
      <c r="BE80" s="62"/>
    </row>
    <row r="81" spans="1:57" x14ac:dyDescent="0.3">
      <c r="A81" s="75" t="s">
        <v>78</v>
      </c>
      <c r="B81" s="81" t="s">
        <v>136</v>
      </c>
      <c r="C81" s="80" t="s">
        <v>136</v>
      </c>
      <c r="D81" s="79" t="s">
        <v>136</v>
      </c>
      <c r="E81" s="80" t="s">
        <v>136</v>
      </c>
      <c r="F81" s="79" t="s">
        <v>136</v>
      </c>
      <c r="G81" s="80" t="s">
        <v>136</v>
      </c>
      <c r="H81" s="79" t="s">
        <v>136</v>
      </c>
      <c r="I81" s="80" t="s">
        <v>136</v>
      </c>
      <c r="J81" s="79" t="s">
        <v>136</v>
      </c>
      <c r="K81" s="80" t="s">
        <v>136</v>
      </c>
      <c r="L81" s="79" t="s">
        <v>136</v>
      </c>
      <c r="M81" s="80" t="s">
        <v>136</v>
      </c>
      <c r="N81" s="79" t="s">
        <v>136</v>
      </c>
      <c r="O81" s="80" t="s">
        <v>136</v>
      </c>
      <c r="P81" s="79" t="s">
        <v>136</v>
      </c>
      <c r="Q81" s="80" t="s">
        <v>136</v>
      </c>
      <c r="R81" s="79" t="s">
        <v>136</v>
      </c>
      <c r="S81" s="80" t="s">
        <v>136</v>
      </c>
      <c r="T81" s="79" t="s">
        <v>136</v>
      </c>
      <c r="U81" s="80" t="s">
        <v>136</v>
      </c>
      <c r="V81" s="79" t="s">
        <v>136</v>
      </c>
      <c r="W81" s="80" t="s">
        <v>136</v>
      </c>
      <c r="X81" s="79" t="s">
        <v>136</v>
      </c>
      <c r="Y81" s="80" t="s">
        <v>136</v>
      </c>
      <c r="Z81" s="79" t="s">
        <v>136</v>
      </c>
      <c r="AA81" s="80" t="s">
        <v>136</v>
      </c>
      <c r="AB81" s="79" t="s">
        <v>136</v>
      </c>
      <c r="AC81" s="80" t="s">
        <v>136</v>
      </c>
      <c r="AD81" s="79" t="s">
        <v>136</v>
      </c>
      <c r="AE81" s="80" t="s">
        <v>136</v>
      </c>
      <c r="AF81" s="79" t="s">
        <v>136</v>
      </c>
      <c r="AG81" s="80" t="s">
        <v>136</v>
      </c>
      <c r="AH81" s="79" t="s">
        <v>136</v>
      </c>
      <c r="AI81" s="80" t="s">
        <v>136</v>
      </c>
      <c r="AJ81" s="79" t="s">
        <v>136</v>
      </c>
      <c r="AK81" s="80" t="s">
        <v>136</v>
      </c>
      <c r="AL81" s="79" t="s">
        <v>136</v>
      </c>
      <c r="AM81" s="80" t="s">
        <v>136</v>
      </c>
      <c r="AN81" s="79" t="s">
        <v>136</v>
      </c>
      <c r="AO81" s="80" t="s">
        <v>136</v>
      </c>
      <c r="AP81" s="79" t="s">
        <v>136</v>
      </c>
      <c r="AQ81" s="80" t="s">
        <v>136</v>
      </c>
      <c r="AR81" s="79" t="s">
        <v>136</v>
      </c>
      <c r="AS81" s="80" t="s">
        <v>136</v>
      </c>
      <c r="AT81" s="79" t="s">
        <v>136</v>
      </c>
      <c r="AU81" s="80" t="s">
        <v>136</v>
      </c>
      <c r="AV81" s="79" t="s">
        <v>136</v>
      </c>
      <c r="AW81" s="80" t="s">
        <v>136</v>
      </c>
      <c r="AX81" s="79">
        <v>141</v>
      </c>
      <c r="AY81" s="80">
        <v>141</v>
      </c>
      <c r="AZ81" s="79" t="s">
        <v>136</v>
      </c>
      <c r="BA81" s="94">
        <v>1E-3</v>
      </c>
      <c r="BB81" s="89" t="s">
        <v>79</v>
      </c>
      <c r="BC81" s="70"/>
      <c r="BD81" s="70"/>
      <c r="BE81" s="62"/>
    </row>
    <row r="82" spans="1:57" x14ac:dyDescent="0.3">
      <c r="A82" s="75" t="s">
        <v>80</v>
      </c>
      <c r="B82" s="81">
        <v>52428</v>
      </c>
      <c r="C82" s="80">
        <v>52428</v>
      </c>
      <c r="D82" s="79">
        <v>1888.76</v>
      </c>
      <c r="E82" s="80">
        <v>4832</v>
      </c>
      <c r="F82" s="79">
        <v>4800</v>
      </c>
      <c r="G82" s="80">
        <v>292.8</v>
      </c>
      <c r="H82" s="79">
        <v>2250</v>
      </c>
      <c r="I82" s="80">
        <v>2240</v>
      </c>
      <c r="J82" s="79">
        <v>89.8</v>
      </c>
      <c r="K82" s="80" t="s">
        <v>136</v>
      </c>
      <c r="L82" s="79" t="s">
        <v>136</v>
      </c>
      <c r="M82" s="80" t="s">
        <v>136</v>
      </c>
      <c r="N82" s="79">
        <v>73</v>
      </c>
      <c r="O82" s="80">
        <v>73</v>
      </c>
      <c r="P82" s="79">
        <v>2E-3</v>
      </c>
      <c r="Q82" s="80" t="s">
        <v>136</v>
      </c>
      <c r="R82" s="79" t="s">
        <v>136</v>
      </c>
      <c r="S82" s="80" t="s">
        <v>136</v>
      </c>
      <c r="T82" s="79">
        <v>395</v>
      </c>
      <c r="U82" s="80">
        <v>395</v>
      </c>
      <c r="V82" s="79">
        <v>16.75</v>
      </c>
      <c r="W82" s="80" t="s">
        <v>136</v>
      </c>
      <c r="X82" s="79" t="s">
        <v>136</v>
      </c>
      <c r="Y82" s="80" t="s">
        <v>136</v>
      </c>
      <c r="Z82" s="79">
        <v>764</v>
      </c>
      <c r="AA82" s="80">
        <v>764</v>
      </c>
      <c r="AB82" s="79">
        <v>14.01</v>
      </c>
      <c r="AC82" s="80" t="s">
        <v>136</v>
      </c>
      <c r="AD82" s="79" t="s">
        <v>136</v>
      </c>
      <c r="AE82" s="80" t="s">
        <v>136</v>
      </c>
      <c r="AF82" s="79">
        <v>182</v>
      </c>
      <c r="AG82" s="80">
        <v>180</v>
      </c>
      <c r="AH82" s="79">
        <v>10.7</v>
      </c>
      <c r="AI82" s="80">
        <v>60</v>
      </c>
      <c r="AJ82" s="79">
        <v>60</v>
      </c>
      <c r="AK82" s="80">
        <v>2.4</v>
      </c>
      <c r="AL82" s="79">
        <v>1330</v>
      </c>
      <c r="AM82" s="80">
        <v>1330</v>
      </c>
      <c r="AN82" s="79">
        <v>22.31</v>
      </c>
      <c r="AO82" s="80" t="s">
        <v>136</v>
      </c>
      <c r="AP82" s="79" t="s">
        <v>136</v>
      </c>
      <c r="AQ82" s="80" t="s">
        <v>136</v>
      </c>
      <c r="AR82" s="79" t="s">
        <v>136</v>
      </c>
      <c r="AS82" s="80" t="s">
        <v>136</v>
      </c>
      <c r="AT82" s="79" t="s">
        <v>136</v>
      </c>
      <c r="AU82" s="80" t="s">
        <v>136</v>
      </c>
      <c r="AV82" s="79" t="s">
        <v>136</v>
      </c>
      <c r="AW82" s="80" t="s">
        <v>136</v>
      </c>
      <c r="AX82" s="79">
        <v>1134818</v>
      </c>
      <c r="AY82" s="80">
        <v>1049218</v>
      </c>
      <c r="AZ82" s="79">
        <v>73.900000000000006</v>
      </c>
      <c r="BA82" s="94">
        <v>9411.8420000000006</v>
      </c>
      <c r="BB82" s="89" t="s">
        <v>81</v>
      </c>
      <c r="BC82" s="70"/>
      <c r="BD82" s="70"/>
      <c r="BE82" s="62"/>
    </row>
    <row r="83" spans="1:57" x14ac:dyDescent="0.3">
      <c r="A83" s="109" t="s">
        <v>82</v>
      </c>
      <c r="B83" s="110">
        <f t="shared" ref="B83:J83" si="48">SUM(B85:B89)</f>
        <v>61722</v>
      </c>
      <c r="C83" s="106">
        <f t="shared" si="48"/>
        <v>33173</v>
      </c>
      <c r="D83" s="106">
        <f t="shared" si="48"/>
        <v>883.125</v>
      </c>
      <c r="E83" s="106">
        <f t="shared" si="48"/>
        <v>237623</v>
      </c>
      <c r="F83" s="106">
        <f t="shared" si="48"/>
        <v>205776</v>
      </c>
      <c r="G83" s="106">
        <f t="shared" si="48"/>
        <v>3204.29</v>
      </c>
      <c r="H83" s="106">
        <f t="shared" si="48"/>
        <v>212972</v>
      </c>
      <c r="I83" s="106">
        <f t="shared" si="48"/>
        <v>197849</v>
      </c>
      <c r="J83" s="106">
        <f t="shared" si="48"/>
        <v>2105.5500000000002</v>
      </c>
      <c r="K83" s="106">
        <f>SUM(K85:K89)</f>
        <v>61600</v>
      </c>
      <c r="L83" s="106">
        <f>SUM(L85:L89)</f>
        <v>4790</v>
      </c>
      <c r="M83" s="106">
        <f>SUM(M85:M89)</f>
        <v>411.19299999999993</v>
      </c>
      <c r="N83" s="106">
        <f>SUM(N85:N89)</f>
        <v>30294</v>
      </c>
      <c r="O83" s="106">
        <f t="shared" ref="O83:AE83" si="49">SUM(O85:O89)</f>
        <v>8038</v>
      </c>
      <c r="P83" s="106">
        <f t="shared" si="49"/>
        <v>329.14499999999998</v>
      </c>
      <c r="Q83" s="106">
        <f t="shared" ref="Q83:V83" si="50">SUM(Q85:Q89)</f>
        <v>161</v>
      </c>
      <c r="R83" s="106">
        <f t="shared" si="50"/>
        <v>40</v>
      </c>
      <c r="S83" s="106">
        <f t="shared" si="50"/>
        <v>2.383</v>
      </c>
      <c r="T83" s="106">
        <f t="shared" si="50"/>
        <v>10917</v>
      </c>
      <c r="U83" s="106">
        <f t="shared" si="50"/>
        <v>1346</v>
      </c>
      <c r="V83" s="106">
        <f t="shared" si="50"/>
        <v>119.67500000000001</v>
      </c>
      <c r="W83" s="106">
        <f t="shared" si="49"/>
        <v>15415</v>
      </c>
      <c r="X83" s="106">
        <f t="shared" si="49"/>
        <v>1135</v>
      </c>
      <c r="Y83" s="106">
        <f t="shared" si="49"/>
        <v>169.94</v>
      </c>
      <c r="Z83" s="111">
        <f t="shared" si="49"/>
        <v>16035</v>
      </c>
      <c r="AA83" s="106">
        <f t="shared" si="49"/>
        <v>1787</v>
      </c>
      <c r="AB83" s="106">
        <f t="shared" si="49"/>
        <v>168.26099999999997</v>
      </c>
      <c r="AC83" s="106">
        <f t="shared" si="49"/>
        <v>14523</v>
      </c>
      <c r="AD83" s="106">
        <f t="shared" si="49"/>
        <v>6667</v>
      </c>
      <c r="AE83" s="106">
        <f t="shared" si="49"/>
        <v>70.73</v>
      </c>
      <c r="AF83" s="106">
        <f>SUM(AF85:AF89)</f>
        <v>54581</v>
      </c>
      <c r="AG83" s="106">
        <f t="shared" ref="AG83:AQ83" si="51">SUM(AG85:AG89)</f>
        <v>4232</v>
      </c>
      <c r="AH83" s="106">
        <f t="shared" si="51"/>
        <v>435.45000000000005</v>
      </c>
      <c r="AI83" s="106">
        <f t="shared" si="51"/>
        <v>40345</v>
      </c>
      <c r="AJ83" s="106">
        <f t="shared" si="51"/>
        <v>10490</v>
      </c>
      <c r="AK83" s="106">
        <f t="shared" si="51"/>
        <v>81.284999999999997</v>
      </c>
      <c r="AL83" s="106">
        <f t="shared" si="51"/>
        <v>111825</v>
      </c>
      <c r="AM83" s="106">
        <f t="shared" si="51"/>
        <v>27517</v>
      </c>
      <c r="AN83" s="106">
        <f t="shared" si="51"/>
        <v>340.59500000000003</v>
      </c>
      <c r="AO83" s="106">
        <f t="shared" si="51"/>
        <v>19096</v>
      </c>
      <c r="AP83" s="106">
        <f t="shared" si="51"/>
        <v>2225</v>
      </c>
      <c r="AQ83" s="106">
        <f t="shared" si="51"/>
        <v>243.06299999999999</v>
      </c>
      <c r="AR83" s="106">
        <f>SUM(AR85:AR89)</f>
        <v>101930</v>
      </c>
      <c r="AS83" s="106">
        <f t="shared" ref="AS83:BA83" si="52">SUM(AS85:AS89)</f>
        <v>94779</v>
      </c>
      <c r="AT83" s="106">
        <f t="shared" si="52"/>
        <v>181.01399999999998</v>
      </c>
      <c r="AU83" s="106">
        <f t="shared" si="52"/>
        <v>15</v>
      </c>
      <c r="AV83" s="106">
        <f t="shared" si="52"/>
        <v>0</v>
      </c>
      <c r="AW83" s="106">
        <f t="shared" si="52"/>
        <v>5.5E-2</v>
      </c>
      <c r="AX83" s="106">
        <f t="shared" si="52"/>
        <v>8560268</v>
      </c>
      <c r="AY83" s="106">
        <f t="shared" si="52"/>
        <v>7797153</v>
      </c>
      <c r="AZ83" s="106">
        <f t="shared" si="52"/>
        <v>104.48500000000001</v>
      </c>
      <c r="BA83" s="117">
        <f t="shared" si="52"/>
        <v>16210.846000000001</v>
      </c>
      <c r="BB83" s="107" t="s">
        <v>83</v>
      </c>
      <c r="BC83" s="108"/>
      <c r="BD83" s="108"/>
      <c r="BE83" s="62"/>
    </row>
    <row r="84" spans="1:57" x14ac:dyDescent="0.3">
      <c r="A84" s="109"/>
      <c r="B84" s="110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11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17"/>
      <c r="BB84" s="107"/>
      <c r="BC84" s="108"/>
      <c r="BD84" s="108"/>
      <c r="BE84" s="62"/>
    </row>
    <row r="85" spans="1:57" x14ac:dyDescent="0.3">
      <c r="A85" s="69" t="str">
        <f>VLOOKUP([1]ListOfRegions!A53,[1]ListOfRegions!A53:B127,2,0)</f>
        <v xml:space="preserve">  Λέσβου</v>
      </c>
      <c r="B85" s="81">
        <v>10393</v>
      </c>
      <c r="C85" s="80">
        <v>3148</v>
      </c>
      <c r="D85" s="79">
        <v>229.92500000000001</v>
      </c>
      <c r="E85" s="80">
        <v>25702</v>
      </c>
      <c r="F85" s="79">
        <v>13607</v>
      </c>
      <c r="G85" s="80">
        <v>847.57</v>
      </c>
      <c r="H85" s="79">
        <v>6286</v>
      </c>
      <c r="I85" s="80">
        <v>2048</v>
      </c>
      <c r="J85" s="79">
        <v>97.99</v>
      </c>
      <c r="K85" s="80">
        <v>46457</v>
      </c>
      <c r="L85" s="79">
        <v>3937</v>
      </c>
      <c r="M85" s="80">
        <v>262.77800000000002</v>
      </c>
      <c r="N85" s="79">
        <v>17519</v>
      </c>
      <c r="O85" s="80">
        <v>5915</v>
      </c>
      <c r="P85" s="79">
        <v>133.06</v>
      </c>
      <c r="Q85" s="80">
        <v>93</v>
      </c>
      <c r="R85" s="79">
        <v>40</v>
      </c>
      <c r="S85" s="80">
        <v>2.1800000000000002</v>
      </c>
      <c r="T85" s="79">
        <v>4617</v>
      </c>
      <c r="U85" s="80">
        <v>516</v>
      </c>
      <c r="V85" s="79">
        <v>52.35</v>
      </c>
      <c r="W85" s="80">
        <v>7088</v>
      </c>
      <c r="X85" s="79">
        <v>315</v>
      </c>
      <c r="Y85" s="80">
        <v>76.075000000000003</v>
      </c>
      <c r="Z85" s="79">
        <v>5014</v>
      </c>
      <c r="AA85" s="80">
        <v>415</v>
      </c>
      <c r="AB85" s="79">
        <v>54.04</v>
      </c>
      <c r="AC85" s="80">
        <v>6660</v>
      </c>
      <c r="AD85" s="79">
        <v>4068</v>
      </c>
      <c r="AE85" s="80">
        <v>27.79</v>
      </c>
      <c r="AF85" s="79">
        <v>18859</v>
      </c>
      <c r="AG85" s="80">
        <v>2644</v>
      </c>
      <c r="AH85" s="79">
        <v>170.76</v>
      </c>
      <c r="AI85" s="80">
        <v>17340</v>
      </c>
      <c r="AJ85" s="79">
        <v>7280</v>
      </c>
      <c r="AK85" s="80">
        <v>37.704999999999998</v>
      </c>
      <c r="AL85" s="79">
        <v>21385</v>
      </c>
      <c r="AM85" s="80">
        <v>2570</v>
      </c>
      <c r="AN85" s="79">
        <v>119.285</v>
      </c>
      <c r="AO85" s="80">
        <v>11442</v>
      </c>
      <c r="AP85" s="79">
        <v>1892</v>
      </c>
      <c r="AQ85" s="80">
        <v>179.19800000000001</v>
      </c>
      <c r="AR85" s="79">
        <v>95406</v>
      </c>
      <c r="AS85" s="80">
        <v>93186</v>
      </c>
      <c r="AT85" s="79">
        <v>102.324</v>
      </c>
      <c r="AU85" s="80">
        <v>10</v>
      </c>
      <c r="AV85" s="79" t="s">
        <v>136</v>
      </c>
      <c r="AW85" s="80">
        <v>5.5E-2</v>
      </c>
      <c r="AX85" s="79">
        <v>6344389</v>
      </c>
      <c r="AY85" s="80">
        <v>6201467</v>
      </c>
      <c r="AZ85" s="79">
        <v>44.524999999999999</v>
      </c>
      <c r="BA85" s="94">
        <v>10270.055</v>
      </c>
      <c r="BB85" s="89" t="s">
        <v>84</v>
      </c>
      <c r="BC85" s="70"/>
      <c r="BD85" s="70"/>
      <c r="BE85" s="62"/>
    </row>
    <row r="86" spans="1:57" x14ac:dyDescent="0.3">
      <c r="A86" s="69" t="str">
        <f>VLOOKUP([1]ListOfRegions!A54,[1]ListOfRegions!A54:B128,2,0)</f>
        <v xml:space="preserve">  Ικαρίας</v>
      </c>
      <c r="B86" s="81">
        <v>6120</v>
      </c>
      <c r="C86" s="80">
        <v>610</v>
      </c>
      <c r="D86" s="79">
        <v>116.9</v>
      </c>
      <c r="E86" s="80">
        <v>6520</v>
      </c>
      <c r="F86" s="79">
        <v>1285</v>
      </c>
      <c r="G86" s="80">
        <v>188.58500000000001</v>
      </c>
      <c r="H86" s="79">
        <v>2230</v>
      </c>
      <c r="I86" s="80">
        <v>555</v>
      </c>
      <c r="J86" s="79">
        <v>42.3</v>
      </c>
      <c r="K86" s="80">
        <v>4945</v>
      </c>
      <c r="L86" s="79">
        <v>490</v>
      </c>
      <c r="M86" s="80">
        <v>71.27</v>
      </c>
      <c r="N86" s="79">
        <v>3145</v>
      </c>
      <c r="O86" s="80">
        <v>580</v>
      </c>
      <c r="P86" s="79">
        <v>120.4</v>
      </c>
      <c r="Q86" s="80">
        <v>35</v>
      </c>
      <c r="R86" s="79" t="s">
        <v>136</v>
      </c>
      <c r="S86" s="80">
        <v>1E-3</v>
      </c>
      <c r="T86" s="79">
        <v>397</v>
      </c>
      <c r="U86" s="80" t="s">
        <v>136</v>
      </c>
      <c r="V86" s="79">
        <v>3.21</v>
      </c>
      <c r="W86" s="80">
        <v>2990</v>
      </c>
      <c r="X86" s="79">
        <v>260</v>
      </c>
      <c r="Y86" s="80">
        <v>42.42</v>
      </c>
      <c r="Z86" s="79">
        <v>5108</v>
      </c>
      <c r="AA86" s="80">
        <v>725</v>
      </c>
      <c r="AB86" s="79">
        <v>73.694999999999993</v>
      </c>
      <c r="AC86" s="80">
        <v>675</v>
      </c>
      <c r="AD86" s="79">
        <v>60</v>
      </c>
      <c r="AE86" s="80">
        <v>11.5</v>
      </c>
      <c r="AF86" s="79">
        <v>12070</v>
      </c>
      <c r="AG86" s="80" t="s">
        <v>136</v>
      </c>
      <c r="AH86" s="79">
        <v>120.6</v>
      </c>
      <c r="AI86" s="80" t="s">
        <v>136</v>
      </c>
      <c r="AJ86" s="79" t="s">
        <v>136</v>
      </c>
      <c r="AK86" s="80" t="s">
        <v>136</v>
      </c>
      <c r="AL86" s="79">
        <v>10865</v>
      </c>
      <c r="AM86" s="80">
        <v>20</v>
      </c>
      <c r="AN86" s="79">
        <v>72.88</v>
      </c>
      <c r="AO86" s="80">
        <v>1954</v>
      </c>
      <c r="AP86" s="79">
        <v>30</v>
      </c>
      <c r="AQ86" s="80">
        <v>16.295000000000002</v>
      </c>
      <c r="AR86" s="79">
        <v>5323</v>
      </c>
      <c r="AS86" s="80">
        <v>1443</v>
      </c>
      <c r="AT86" s="79">
        <v>68.099999999999994</v>
      </c>
      <c r="AU86" s="80">
        <v>5</v>
      </c>
      <c r="AV86" s="79" t="s">
        <v>136</v>
      </c>
      <c r="AW86" s="80" t="s">
        <v>136</v>
      </c>
      <c r="AX86" s="79">
        <v>291655</v>
      </c>
      <c r="AY86" s="80">
        <v>265190</v>
      </c>
      <c r="AZ86" s="79">
        <v>2.3050000000000002</v>
      </c>
      <c r="BA86" s="94">
        <v>258.88799999999998</v>
      </c>
      <c r="BB86" s="89" t="s">
        <v>85</v>
      </c>
      <c r="BC86" s="70"/>
      <c r="BD86" s="70"/>
      <c r="BE86" s="62"/>
    </row>
    <row r="87" spans="1:57" x14ac:dyDescent="0.3">
      <c r="A87" s="69" t="str">
        <f>VLOOKUP([1]ListOfRegions!A55,[1]ListOfRegions!A55:B129,2,0)</f>
        <v xml:space="preserve">  Λήμνου</v>
      </c>
      <c r="B87" s="81">
        <v>155</v>
      </c>
      <c r="C87" s="80">
        <v>130</v>
      </c>
      <c r="D87" s="79">
        <v>5.45</v>
      </c>
      <c r="E87" s="80">
        <v>300</v>
      </c>
      <c r="F87" s="79">
        <v>280</v>
      </c>
      <c r="G87" s="80">
        <v>11.45</v>
      </c>
      <c r="H87" s="79">
        <v>36</v>
      </c>
      <c r="I87" s="80">
        <v>30</v>
      </c>
      <c r="J87" s="79">
        <v>0.12</v>
      </c>
      <c r="K87" s="80">
        <v>240</v>
      </c>
      <c r="L87" s="79">
        <v>240</v>
      </c>
      <c r="M87" s="80">
        <v>10.029999999999999</v>
      </c>
      <c r="N87" s="79">
        <v>265</v>
      </c>
      <c r="O87" s="80">
        <v>265</v>
      </c>
      <c r="P87" s="79">
        <v>8.41</v>
      </c>
      <c r="Q87" s="80" t="s">
        <v>136</v>
      </c>
      <c r="R87" s="79" t="s">
        <v>136</v>
      </c>
      <c r="S87" s="80" t="s">
        <v>136</v>
      </c>
      <c r="T87" s="79">
        <v>870</v>
      </c>
      <c r="U87" s="80">
        <v>520</v>
      </c>
      <c r="V87" s="79">
        <v>40.4</v>
      </c>
      <c r="W87" s="80">
        <v>390</v>
      </c>
      <c r="X87" s="79">
        <v>390</v>
      </c>
      <c r="Y87" s="80">
        <v>14.14</v>
      </c>
      <c r="Z87" s="79">
        <v>127</v>
      </c>
      <c r="AA87" s="80">
        <v>127</v>
      </c>
      <c r="AB87" s="79">
        <v>2.6360000000000001</v>
      </c>
      <c r="AC87" s="80">
        <v>30</v>
      </c>
      <c r="AD87" s="79">
        <v>30</v>
      </c>
      <c r="AE87" s="80">
        <v>0.45</v>
      </c>
      <c r="AF87" s="79">
        <v>690</v>
      </c>
      <c r="AG87" s="80">
        <v>600</v>
      </c>
      <c r="AH87" s="79">
        <v>60.98</v>
      </c>
      <c r="AI87" s="80">
        <v>100</v>
      </c>
      <c r="AJ87" s="79">
        <v>80</v>
      </c>
      <c r="AK87" s="80">
        <v>5.45</v>
      </c>
      <c r="AL87" s="79">
        <v>2240</v>
      </c>
      <c r="AM87" s="80">
        <v>2190</v>
      </c>
      <c r="AN87" s="79">
        <v>51.32</v>
      </c>
      <c r="AO87" s="80">
        <v>100</v>
      </c>
      <c r="AP87" s="79">
        <v>100</v>
      </c>
      <c r="AQ87" s="80">
        <v>3.2</v>
      </c>
      <c r="AR87" s="79" t="s">
        <v>136</v>
      </c>
      <c r="AS87" s="80" t="s">
        <v>136</v>
      </c>
      <c r="AT87" s="79" t="s">
        <v>136</v>
      </c>
      <c r="AU87" s="80" t="s">
        <v>136</v>
      </c>
      <c r="AV87" s="79" t="s">
        <v>136</v>
      </c>
      <c r="AW87" s="80" t="s">
        <v>136</v>
      </c>
      <c r="AX87" s="79">
        <v>32518</v>
      </c>
      <c r="AY87" s="80">
        <v>32518</v>
      </c>
      <c r="AZ87" s="79">
        <v>0.84</v>
      </c>
      <c r="BA87" s="94">
        <v>255.67500000000001</v>
      </c>
      <c r="BB87" s="89" t="s">
        <v>86</v>
      </c>
      <c r="BC87" s="70"/>
      <c r="BD87" s="70"/>
      <c r="BE87" s="62"/>
    </row>
    <row r="88" spans="1:57" x14ac:dyDescent="0.3">
      <c r="A88" s="69" t="str">
        <f>VLOOKUP([1]ListOfRegions!A56,[1]ListOfRegions!A56:B130,2,0)</f>
        <v xml:space="preserve">  Σάμου.</v>
      </c>
      <c r="B88" s="81">
        <v>2992</v>
      </c>
      <c r="C88" s="80">
        <v>420</v>
      </c>
      <c r="D88" s="79">
        <v>27.75</v>
      </c>
      <c r="E88" s="80">
        <v>24921</v>
      </c>
      <c r="F88" s="79">
        <v>22099</v>
      </c>
      <c r="G88" s="80">
        <v>235.035</v>
      </c>
      <c r="H88" s="79">
        <v>1953</v>
      </c>
      <c r="I88" s="80">
        <v>470</v>
      </c>
      <c r="J88" s="79">
        <v>19.13</v>
      </c>
      <c r="K88" s="80">
        <v>4053</v>
      </c>
      <c r="L88" s="79">
        <v>123</v>
      </c>
      <c r="M88" s="80">
        <v>41.4</v>
      </c>
      <c r="N88" s="79">
        <v>5395</v>
      </c>
      <c r="O88" s="80">
        <v>1278</v>
      </c>
      <c r="P88" s="79">
        <v>53.5</v>
      </c>
      <c r="Q88" s="80">
        <v>33</v>
      </c>
      <c r="R88" s="79" t="s">
        <v>136</v>
      </c>
      <c r="S88" s="80">
        <v>0.20200000000000001</v>
      </c>
      <c r="T88" s="79">
        <v>898</v>
      </c>
      <c r="U88" s="80">
        <v>60</v>
      </c>
      <c r="V88" s="79">
        <v>8.66</v>
      </c>
      <c r="W88" s="80">
        <v>2349</v>
      </c>
      <c r="X88" s="79" t="s">
        <v>136</v>
      </c>
      <c r="Y88" s="80">
        <v>21.445</v>
      </c>
      <c r="Z88" s="79">
        <v>2193</v>
      </c>
      <c r="AA88" s="80">
        <v>10</v>
      </c>
      <c r="AB88" s="79">
        <v>20.5</v>
      </c>
      <c r="AC88" s="80">
        <v>1772</v>
      </c>
      <c r="AD88" s="79">
        <v>109</v>
      </c>
      <c r="AE88" s="80">
        <v>18.52</v>
      </c>
      <c r="AF88" s="79">
        <v>3102</v>
      </c>
      <c r="AG88" s="80">
        <v>528</v>
      </c>
      <c r="AH88" s="79">
        <v>33.17</v>
      </c>
      <c r="AI88" s="80">
        <v>465</v>
      </c>
      <c r="AJ88" s="79">
        <v>20</v>
      </c>
      <c r="AK88" s="80">
        <v>4.55</v>
      </c>
      <c r="AL88" s="79">
        <v>1050</v>
      </c>
      <c r="AM88" s="80">
        <v>75</v>
      </c>
      <c r="AN88" s="79">
        <v>6.8049999999999997</v>
      </c>
      <c r="AO88" s="80">
        <v>2967</v>
      </c>
      <c r="AP88" s="79">
        <v>193</v>
      </c>
      <c r="AQ88" s="80">
        <v>29.49</v>
      </c>
      <c r="AR88" s="79">
        <v>1201</v>
      </c>
      <c r="AS88" s="80">
        <v>150</v>
      </c>
      <c r="AT88" s="79">
        <v>10.59</v>
      </c>
      <c r="AU88" s="80" t="s">
        <v>136</v>
      </c>
      <c r="AV88" s="79" t="s">
        <v>136</v>
      </c>
      <c r="AW88" s="80" t="s">
        <v>136</v>
      </c>
      <c r="AX88" s="79">
        <v>792860</v>
      </c>
      <c r="AY88" s="80">
        <v>782343</v>
      </c>
      <c r="AZ88" s="79">
        <v>52.384999999999998</v>
      </c>
      <c r="BA88" s="94">
        <v>3235.1280000000002</v>
      </c>
      <c r="BB88" s="89" t="s">
        <v>87</v>
      </c>
      <c r="BC88" s="70"/>
      <c r="BD88" s="70"/>
      <c r="BE88" s="62"/>
    </row>
    <row r="89" spans="1:57" x14ac:dyDescent="0.3">
      <c r="A89" s="69" t="str">
        <f>VLOOKUP([1]ListOfRegions!A57,[1]ListOfRegions!A57:B131,2,0)</f>
        <v xml:space="preserve">  Χίου</v>
      </c>
      <c r="B89" s="81">
        <v>42062</v>
      </c>
      <c r="C89" s="80">
        <v>28865</v>
      </c>
      <c r="D89" s="79">
        <v>503.1</v>
      </c>
      <c r="E89" s="80">
        <v>180180</v>
      </c>
      <c r="F89" s="79">
        <v>168505</v>
      </c>
      <c r="G89" s="80">
        <v>1921.65</v>
      </c>
      <c r="H89" s="79">
        <v>202467</v>
      </c>
      <c r="I89" s="80">
        <v>194746</v>
      </c>
      <c r="J89" s="79">
        <v>1946.01</v>
      </c>
      <c r="K89" s="80">
        <v>5905</v>
      </c>
      <c r="L89" s="79" t="s">
        <v>136</v>
      </c>
      <c r="M89" s="80">
        <v>25.715</v>
      </c>
      <c r="N89" s="79">
        <v>3970</v>
      </c>
      <c r="O89" s="80" t="s">
        <v>136</v>
      </c>
      <c r="P89" s="79">
        <v>13.775</v>
      </c>
      <c r="Q89" s="80" t="s">
        <v>136</v>
      </c>
      <c r="R89" s="79" t="s">
        <v>136</v>
      </c>
      <c r="S89" s="80" t="s">
        <v>136</v>
      </c>
      <c r="T89" s="79">
        <v>4135</v>
      </c>
      <c r="U89" s="80">
        <v>250</v>
      </c>
      <c r="V89" s="79">
        <v>15.055</v>
      </c>
      <c r="W89" s="80">
        <v>2598</v>
      </c>
      <c r="X89" s="79">
        <v>170</v>
      </c>
      <c r="Y89" s="80">
        <v>15.86</v>
      </c>
      <c r="Z89" s="79">
        <v>3593</v>
      </c>
      <c r="AA89" s="80">
        <v>510</v>
      </c>
      <c r="AB89" s="79">
        <v>17.39</v>
      </c>
      <c r="AC89" s="80">
        <v>5386</v>
      </c>
      <c r="AD89" s="79">
        <v>2400</v>
      </c>
      <c r="AE89" s="80">
        <v>12.47</v>
      </c>
      <c r="AF89" s="79">
        <v>19860</v>
      </c>
      <c r="AG89" s="80">
        <v>460</v>
      </c>
      <c r="AH89" s="79">
        <v>49.94</v>
      </c>
      <c r="AI89" s="80">
        <v>22440</v>
      </c>
      <c r="AJ89" s="79">
        <v>3110</v>
      </c>
      <c r="AK89" s="80">
        <v>33.58</v>
      </c>
      <c r="AL89" s="79">
        <v>76285</v>
      </c>
      <c r="AM89" s="80">
        <v>22662</v>
      </c>
      <c r="AN89" s="79">
        <v>90.305000000000007</v>
      </c>
      <c r="AO89" s="80">
        <v>2633</v>
      </c>
      <c r="AP89" s="79">
        <v>10</v>
      </c>
      <c r="AQ89" s="80">
        <v>14.88</v>
      </c>
      <c r="AR89" s="79" t="s">
        <v>136</v>
      </c>
      <c r="AS89" s="80" t="s">
        <v>136</v>
      </c>
      <c r="AT89" s="79" t="s">
        <v>136</v>
      </c>
      <c r="AU89" s="80" t="s">
        <v>136</v>
      </c>
      <c r="AV89" s="79" t="s">
        <v>136</v>
      </c>
      <c r="AW89" s="80" t="s">
        <v>136</v>
      </c>
      <c r="AX89" s="79">
        <v>1098846</v>
      </c>
      <c r="AY89" s="80">
        <v>515635</v>
      </c>
      <c r="AZ89" s="79">
        <v>4.43</v>
      </c>
      <c r="BA89" s="94">
        <v>2191.1</v>
      </c>
      <c r="BB89" s="89" t="s">
        <v>88</v>
      </c>
      <c r="BC89" s="70"/>
      <c r="BD89" s="70"/>
      <c r="BE89" s="62"/>
    </row>
    <row r="90" spans="1:57" x14ac:dyDescent="0.3">
      <c r="A90" s="109" t="s">
        <v>89</v>
      </c>
      <c r="B90" s="110">
        <f t="shared" ref="B90:J90" si="53">SUM(B92:B104)</f>
        <v>80984</v>
      </c>
      <c r="C90" s="106">
        <f t="shared" si="53"/>
        <v>37519</v>
      </c>
      <c r="D90" s="106">
        <f t="shared" si="53"/>
        <v>2103.3119999999999</v>
      </c>
      <c r="E90" s="106">
        <f t="shared" si="53"/>
        <v>228180</v>
      </c>
      <c r="F90" s="106">
        <f t="shared" si="53"/>
        <v>203514</v>
      </c>
      <c r="G90" s="106">
        <f t="shared" si="53"/>
        <v>3140.6529999999998</v>
      </c>
      <c r="H90" s="106">
        <f t="shared" si="53"/>
        <v>90832</v>
      </c>
      <c r="I90" s="106">
        <f t="shared" si="53"/>
        <v>72970</v>
      </c>
      <c r="J90" s="106">
        <f t="shared" si="53"/>
        <v>2584.3719999999994</v>
      </c>
      <c r="K90" s="106">
        <f>SUM(K92:K104)</f>
        <v>13403</v>
      </c>
      <c r="L90" s="106">
        <f>SUM(L92:L104)</f>
        <v>2970</v>
      </c>
      <c r="M90" s="106">
        <f>SUM(M92:M104)</f>
        <v>237.96100000000001</v>
      </c>
      <c r="N90" s="106">
        <f>SUM(N92:N104)</f>
        <v>6340</v>
      </c>
      <c r="O90" s="106">
        <f t="shared" ref="O90:AE90" si="54">SUM(O92:O104)</f>
        <v>2356</v>
      </c>
      <c r="P90" s="106">
        <f t="shared" si="54"/>
        <v>231.59500000000003</v>
      </c>
      <c r="Q90" s="106">
        <f t="shared" ref="Q90:V90" si="55">SUM(Q92:Q104)</f>
        <v>5</v>
      </c>
      <c r="R90" s="106">
        <f t="shared" si="55"/>
        <v>0</v>
      </c>
      <c r="S90" s="106">
        <f t="shared" si="55"/>
        <v>2.5000000000000001E-2</v>
      </c>
      <c r="T90" s="106">
        <f t="shared" si="55"/>
        <v>19230</v>
      </c>
      <c r="U90" s="106">
        <f t="shared" si="55"/>
        <v>12909</v>
      </c>
      <c r="V90" s="106">
        <f t="shared" si="55"/>
        <v>577.82499999999993</v>
      </c>
      <c r="W90" s="106">
        <f t="shared" si="54"/>
        <v>29015</v>
      </c>
      <c r="X90" s="106">
        <f t="shared" si="54"/>
        <v>24961</v>
      </c>
      <c r="Y90" s="106">
        <f t="shared" si="54"/>
        <v>1024.45</v>
      </c>
      <c r="Z90" s="111">
        <f t="shared" si="54"/>
        <v>10586</v>
      </c>
      <c r="AA90" s="106">
        <f t="shared" si="54"/>
        <v>5067</v>
      </c>
      <c r="AB90" s="106">
        <f t="shared" si="54"/>
        <v>290.71499999999997</v>
      </c>
      <c r="AC90" s="106">
        <f t="shared" si="54"/>
        <v>1933</v>
      </c>
      <c r="AD90" s="106">
        <f t="shared" si="54"/>
        <v>1115</v>
      </c>
      <c r="AE90" s="106">
        <f t="shared" si="54"/>
        <v>36.010000000000005</v>
      </c>
      <c r="AF90" s="106">
        <f>SUM(AF92:AF104)</f>
        <v>16465</v>
      </c>
      <c r="AG90" s="106">
        <f t="shared" ref="AG90:AQ90" si="56">SUM(AG92:AG104)</f>
        <v>2880</v>
      </c>
      <c r="AH90" s="106">
        <f t="shared" si="56"/>
        <v>402.40600000000001</v>
      </c>
      <c r="AI90" s="106">
        <f t="shared" si="56"/>
        <v>29609</v>
      </c>
      <c r="AJ90" s="106">
        <f t="shared" si="56"/>
        <v>1144</v>
      </c>
      <c r="AK90" s="106">
        <f t="shared" si="56"/>
        <v>512.12600000000009</v>
      </c>
      <c r="AL90" s="106">
        <f t="shared" si="56"/>
        <v>17895</v>
      </c>
      <c r="AM90" s="106">
        <f t="shared" si="56"/>
        <v>4024</v>
      </c>
      <c r="AN90" s="106">
        <f t="shared" si="56"/>
        <v>174.33500000000001</v>
      </c>
      <c r="AO90" s="106">
        <f t="shared" si="56"/>
        <v>2847</v>
      </c>
      <c r="AP90" s="106">
        <f t="shared" si="56"/>
        <v>1158</v>
      </c>
      <c r="AQ90" s="106">
        <f t="shared" si="56"/>
        <v>42.057000000000002</v>
      </c>
      <c r="AR90" s="106">
        <f>SUM(AR92:AR104)</f>
        <v>293</v>
      </c>
      <c r="AS90" s="106">
        <f t="shared" ref="AS90:BA90" si="57">SUM(AS92:AS104)</f>
        <v>35</v>
      </c>
      <c r="AT90" s="106">
        <f t="shared" si="57"/>
        <v>4.665</v>
      </c>
      <c r="AU90" s="106">
        <f t="shared" si="57"/>
        <v>61</v>
      </c>
      <c r="AV90" s="106">
        <f t="shared" si="57"/>
        <v>0</v>
      </c>
      <c r="AW90" s="106">
        <f t="shared" si="57"/>
        <v>0.437</v>
      </c>
      <c r="AX90" s="106">
        <f t="shared" si="57"/>
        <v>2252995</v>
      </c>
      <c r="AY90" s="106">
        <f t="shared" si="57"/>
        <v>1962554</v>
      </c>
      <c r="AZ90" s="106">
        <f t="shared" si="57"/>
        <v>11083.974999999999</v>
      </c>
      <c r="BA90" s="117">
        <f t="shared" si="57"/>
        <v>19141.154999999999</v>
      </c>
      <c r="BB90" s="107" t="s">
        <v>90</v>
      </c>
      <c r="BC90" s="108"/>
      <c r="BD90" s="108"/>
      <c r="BE90" s="62"/>
    </row>
    <row r="91" spans="1:57" x14ac:dyDescent="0.3">
      <c r="A91" s="109"/>
      <c r="B91" s="110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11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17"/>
      <c r="BB91" s="107"/>
      <c r="BC91" s="108"/>
      <c r="BD91" s="108"/>
      <c r="BE91" s="62"/>
    </row>
    <row r="92" spans="1:57" x14ac:dyDescent="0.3">
      <c r="A92" s="69" t="str">
        <f>VLOOKUP([1]ListOfRegions!A58,[1]ListOfRegions!A58:B132,2,0)</f>
        <v xml:space="preserve">  Σύρου</v>
      </c>
      <c r="B92" s="81">
        <v>2910</v>
      </c>
      <c r="C92" s="80">
        <v>1420</v>
      </c>
      <c r="D92" s="79">
        <v>53.372</v>
      </c>
      <c r="E92" s="80">
        <v>2045</v>
      </c>
      <c r="F92" s="79">
        <v>815</v>
      </c>
      <c r="G92" s="80">
        <v>33.01</v>
      </c>
      <c r="H92" s="79">
        <v>3090</v>
      </c>
      <c r="I92" s="80">
        <v>1805</v>
      </c>
      <c r="J92" s="79">
        <v>44.8</v>
      </c>
      <c r="K92" s="80">
        <v>150</v>
      </c>
      <c r="L92" s="79" t="s">
        <v>136</v>
      </c>
      <c r="M92" s="80">
        <v>1.8</v>
      </c>
      <c r="N92" s="79" t="s">
        <v>136</v>
      </c>
      <c r="O92" s="80" t="s">
        <v>136</v>
      </c>
      <c r="P92" s="79" t="s">
        <v>136</v>
      </c>
      <c r="Q92" s="80" t="s">
        <v>136</v>
      </c>
      <c r="R92" s="79" t="s">
        <v>136</v>
      </c>
      <c r="S92" s="80" t="s">
        <v>136</v>
      </c>
      <c r="T92" s="79">
        <v>254</v>
      </c>
      <c r="U92" s="80">
        <v>100</v>
      </c>
      <c r="V92" s="79">
        <v>1.5049999999999999</v>
      </c>
      <c r="W92" s="80">
        <v>100</v>
      </c>
      <c r="X92" s="79" t="s">
        <v>136</v>
      </c>
      <c r="Y92" s="80">
        <v>0.7</v>
      </c>
      <c r="Z92" s="79">
        <v>105</v>
      </c>
      <c r="AA92" s="80" t="s">
        <v>136</v>
      </c>
      <c r="AB92" s="79">
        <v>0.6</v>
      </c>
      <c r="AC92" s="80" t="s">
        <v>136</v>
      </c>
      <c r="AD92" s="79" t="s">
        <v>136</v>
      </c>
      <c r="AE92" s="80" t="s">
        <v>136</v>
      </c>
      <c r="AF92" s="79">
        <v>2110</v>
      </c>
      <c r="AG92" s="80">
        <v>100</v>
      </c>
      <c r="AH92" s="79">
        <v>31.8</v>
      </c>
      <c r="AI92" s="80">
        <v>2885</v>
      </c>
      <c r="AJ92" s="79">
        <v>100</v>
      </c>
      <c r="AK92" s="80">
        <v>16.850000000000001</v>
      </c>
      <c r="AL92" s="79">
        <v>2450</v>
      </c>
      <c r="AM92" s="80">
        <v>450</v>
      </c>
      <c r="AN92" s="79">
        <v>12</v>
      </c>
      <c r="AO92" s="80" t="s">
        <v>136</v>
      </c>
      <c r="AP92" s="79" t="s">
        <v>136</v>
      </c>
      <c r="AQ92" s="80" t="s">
        <v>136</v>
      </c>
      <c r="AR92" s="79" t="s">
        <v>136</v>
      </c>
      <c r="AS92" s="80" t="s">
        <v>136</v>
      </c>
      <c r="AT92" s="79" t="s">
        <v>136</v>
      </c>
      <c r="AU92" s="80" t="s">
        <v>136</v>
      </c>
      <c r="AV92" s="79" t="s">
        <v>136</v>
      </c>
      <c r="AW92" s="80" t="s">
        <v>136</v>
      </c>
      <c r="AX92" s="79">
        <v>19225</v>
      </c>
      <c r="AY92" s="80">
        <v>8995</v>
      </c>
      <c r="AZ92" s="79">
        <v>41.125</v>
      </c>
      <c r="BA92" s="94">
        <v>216.7</v>
      </c>
      <c r="BB92" s="89" t="s">
        <v>91</v>
      </c>
      <c r="BC92" s="70"/>
      <c r="BD92" s="70"/>
      <c r="BE92" s="62"/>
    </row>
    <row r="93" spans="1:57" x14ac:dyDescent="0.3">
      <c r="A93" s="69" t="str">
        <f>VLOOKUP([1]ListOfRegions!A59,[1]ListOfRegions!A59:B133,2,0)</f>
        <v xml:space="preserve">  Άνδρου</v>
      </c>
      <c r="B93" s="81">
        <v>19104</v>
      </c>
      <c r="C93" s="80">
        <v>6784</v>
      </c>
      <c r="D93" s="79">
        <v>258.60000000000002</v>
      </c>
      <c r="E93" s="80">
        <v>6141</v>
      </c>
      <c r="F93" s="79">
        <v>133</v>
      </c>
      <c r="G93" s="80">
        <v>90.7</v>
      </c>
      <c r="H93" s="79">
        <v>2385</v>
      </c>
      <c r="I93" s="80">
        <v>50</v>
      </c>
      <c r="J93" s="79">
        <v>28.32</v>
      </c>
      <c r="K93" s="80">
        <v>2740</v>
      </c>
      <c r="L93" s="79">
        <v>20</v>
      </c>
      <c r="M93" s="80">
        <v>36.200000000000003</v>
      </c>
      <c r="N93" s="79">
        <v>895</v>
      </c>
      <c r="O93" s="80" t="s">
        <v>136</v>
      </c>
      <c r="P93" s="79">
        <v>12.12</v>
      </c>
      <c r="Q93" s="80">
        <v>5</v>
      </c>
      <c r="R93" s="79" t="s">
        <v>136</v>
      </c>
      <c r="S93" s="80">
        <v>2.5000000000000001E-2</v>
      </c>
      <c r="T93" s="79">
        <v>1940</v>
      </c>
      <c r="U93" s="80" t="s">
        <v>136</v>
      </c>
      <c r="V93" s="79">
        <v>28.63</v>
      </c>
      <c r="W93" s="80">
        <v>428</v>
      </c>
      <c r="X93" s="79" t="s">
        <v>136</v>
      </c>
      <c r="Y93" s="80">
        <v>8.34</v>
      </c>
      <c r="Z93" s="79">
        <v>1115</v>
      </c>
      <c r="AA93" s="80" t="s">
        <v>136</v>
      </c>
      <c r="AB93" s="79">
        <v>13.97</v>
      </c>
      <c r="AC93" s="80">
        <v>247</v>
      </c>
      <c r="AD93" s="79">
        <v>24</v>
      </c>
      <c r="AE93" s="80">
        <v>1.04</v>
      </c>
      <c r="AF93" s="79">
        <v>140</v>
      </c>
      <c r="AG93" s="80" t="s">
        <v>136</v>
      </c>
      <c r="AH93" s="79">
        <v>2.91</v>
      </c>
      <c r="AI93" s="80">
        <v>13520</v>
      </c>
      <c r="AJ93" s="79">
        <v>10</v>
      </c>
      <c r="AK93" s="80">
        <v>285.3</v>
      </c>
      <c r="AL93" s="79">
        <v>5393</v>
      </c>
      <c r="AM93" s="80">
        <v>622</v>
      </c>
      <c r="AN93" s="79">
        <v>43.36</v>
      </c>
      <c r="AO93" s="80">
        <v>1071</v>
      </c>
      <c r="AP93" s="79" t="s">
        <v>136</v>
      </c>
      <c r="AQ93" s="80">
        <v>11.8</v>
      </c>
      <c r="AR93" s="79">
        <v>158</v>
      </c>
      <c r="AS93" s="80" t="s">
        <v>136</v>
      </c>
      <c r="AT93" s="79">
        <v>0.95499999999999996</v>
      </c>
      <c r="AU93" s="80" t="s">
        <v>136</v>
      </c>
      <c r="AV93" s="79" t="s">
        <v>136</v>
      </c>
      <c r="AW93" s="80" t="s">
        <v>136</v>
      </c>
      <c r="AX93" s="79">
        <v>96384</v>
      </c>
      <c r="AY93" s="80">
        <v>28897</v>
      </c>
      <c r="AZ93" s="79">
        <v>3.4950000000000001</v>
      </c>
      <c r="BA93" s="94">
        <v>741</v>
      </c>
      <c r="BB93" s="89" t="s">
        <v>92</v>
      </c>
      <c r="BC93" s="70"/>
      <c r="BD93" s="70"/>
      <c r="BE93" s="62"/>
    </row>
    <row r="94" spans="1:57" x14ac:dyDescent="0.3">
      <c r="A94" s="69" t="str">
        <f>VLOOKUP([1]ListOfRegions!A60,[1]ListOfRegions!A60:B134,2,0)</f>
        <v xml:space="preserve">  Θήρας</v>
      </c>
      <c r="B94" s="81">
        <v>1295</v>
      </c>
      <c r="C94" s="80">
        <v>40</v>
      </c>
      <c r="D94" s="79">
        <v>25.2</v>
      </c>
      <c r="E94" s="80">
        <v>298</v>
      </c>
      <c r="F94" s="79">
        <v>100</v>
      </c>
      <c r="G94" s="80">
        <v>8.9</v>
      </c>
      <c r="H94" s="79">
        <v>177</v>
      </c>
      <c r="I94" s="80">
        <v>20</v>
      </c>
      <c r="J94" s="79">
        <v>5.75</v>
      </c>
      <c r="K94" s="80">
        <v>336</v>
      </c>
      <c r="L94" s="79" t="s">
        <v>136</v>
      </c>
      <c r="M94" s="80">
        <v>11.9</v>
      </c>
      <c r="N94" s="79">
        <v>255</v>
      </c>
      <c r="O94" s="80" t="s">
        <v>136</v>
      </c>
      <c r="P94" s="79">
        <v>4.3</v>
      </c>
      <c r="Q94" s="80" t="s">
        <v>136</v>
      </c>
      <c r="R94" s="79" t="s">
        <v>136</v>
      </c>
      <c r="S94" s="80" t="s">
        <v>136</v>
      </c>
      <c r="T94" s="79">
        <v>565</v>
      </c>
      <c r="U94" s="80">
        <v>75</v>
      </c>
      <c r="V94" s="79">
        <v>21.05</v>
      </c>
      <c r="W94" s="80">
        <v>20</v>
      </c>
      <c r="X94" s="79" t="s">
        <v>136</v>
      </c>
      <c r="Y94" s="80">
        <v>0.4</v>
      </c>
      <c r="Z94" s="79">
        <v>102</v>
      </c>
      <c r="AA94" s="80" t="s">
        <v>136</v>
      </c>
      <c r="AB94" s="79">
        <v>4.1500000000000004</v>
      </c>
      <c r="AC94" s="80" t="s">
        <v>136</v>
      </c>
      <c r="AD94" s="79" t="s">
        <v>136</v>
      </c>
      <c r="AE94" s="80" t="s">
        <v>136</v>
      </c>
      <c r="AF94" s="79">
        <v>4785</v>
      </c>
      <c r="AG94" s="80">
        <v>80</v>
      </c>
      <c r="AH94" s="79">
        <v>40.701000000000001</v>
      </c>
      <c r="AI94" s="80">
        <v>410</v>
      </c>
      <c r="AJ94" s="79" t="s">
        <v>136</v>
      </c>
      <c r="AK94" s="80">
        <v>3.8</v>
      </c>
      <c r="AL94" s="79">
        <v>1656</v>
      </c>
      <c r="AM94" s="80">
        <v>169</v>
      </c>
      <c r="AN94" s="79">
        <v>16.55</v>
      </c>
      <c r="AO94" s="80">
        <v>3</v>
      </c>
      <c r="AP94" s="79" t="s">
        <v>136</v>
      </c>
      <c r="AQ94" s="80">
        <v>0.04</v>
      </c>
      <c r="AR94" s="79" t="s">
        <v>136</v>
      </c>
      <c r="AS94" s="80" t="s">
        <v>136</v>
      </c>
      <c r="AT94" s="79" t="s">
        <v>136</v>
      </c>
      <c r="AU94" s="80">
        <v>6</v>
      </c>
      <c r="AV94" s="79" t="s">
        <v>136</v>
      </c>
      <c r="AW94" s="80">
        <v>4.2000000000000003E-2</v>
      </c>
      <c r="AX94" s="79">
        <v>36290</v>
      </c>
      <c r="AY94" s="80">
        <v>19551</v>
      </c>
      <c r="AZ94" s="79">
        <v>26.4</v>
      </c>
      <c r="BA94" s="94">
        <v>427.798</v>
      </c>
      <c r="BB94" s="89" t="s">
        <v>93</v>
      </c>
      <c r="BC94" s="70"/>
      <c r="BD94" s="70"/>
      <c r="BE94" s="62"/>
    </row>
    <row r="95" spans="1:57" x14ac:dyDescent="0.3">
      <c r="A95" s="69" t="str">
        <f>VLOOKUP([1]ListOfRegions!A61,[1]ListOfRegions!A61:B135,2,0)</f>
        <v xml:space="preserve">  Καλύμνου</v>
      </c>
      <c r="B95" s="81">
        <v>4727</v>
      </c>
      <c r="C95" s="80">
        <v>2623</v>
      </c>
      <c r="D95" s="79">
        <v>155.65</v>
      </c>
      <c r="E95" s="80">
        <v>7758</v>
      </c>
      <c r="F95" s="79">
        <v>5728</v>
      </c>
      <c r="G95" s="80">
        <v>200.41</v>
      </c>
      <c r="H95" s="79">
        <v>25470</v>
      </c>
      <c r="I95" s="80">
        <v>25365</v>
      </c>
      <c r="J95" s="79">
        <v>692.31</v>
      </c>
      <c r="K95" s="80">
        <v>637</v>
      </c>
      <c r="L95" s="79">
        <v>580</v>
      </c>
      <c r="M95" s="80">
        <v>11.291</v>
      </c>
      <c r="N95" s="79">
        <v>22</v>
      </c>
      <c r="O95" s="80">
        <v>20</v>
      </c>
      <c r="P95" s="79">
        <v>2.1</v>
      </c>
      <c r="Q95" s="80" t="s">
        <v>136</v>
      </c>
      <c r="R95" s="79" t="s">
        <v>136</v>
      </c>
      <c r="S95" s="80" t="s">
        <v>136</v>
      </c>
      <c r="T95" s="79">
        <v>100</v>
      </c>
      <c r="U95" s="80" t="s">
        <v>136</v>
      </c>
      <c r="V95" s="79">
        <v>3</v>
      </c>
      <c r="W95" s="80">
        <v>210</v>
      </c>
      <c r="X95" s="79">
        <v>190</v>
      </c>
      <c r="Y95" s="80">
        <v>8</v>
      </c>
      <c r="Z95" s="79">
        <v>255</v>
      </c>
      <c r="AA95" s="80">
        <v>195</v>
      </c>
      <c r="AB95" s="79">
        <v>5.35</v>
      </c>
      <c r="AC95" s="80" t="s">
        <v>136</v>
      </c>
      <c r="AD95" s="79" t="s">
        <v>136</v>
      </c>
      <c r="AE95" s="80" t="s">
        <v>136</v>
      </c>
      <c r="AF95" s="79">
        <v>777</v>
      </c>
      <c r="AG95" s="80">
        <v>7</v>
      </c>
      <c r="AH95" s="79">
        <v>23.2</v>
      </c>
      <c r="AI95" s="80">
        <v>515</v>
      </c>
      <c r="AJ95" s="79">
        <v>400</v>
      </c>
      <c r="AK95" s="80">
        <v>8.2050000000000001</v>
      </c>
      <c r="AL95" s="79">
        <v>1120</v>
      </c>
      <c r="AM95" s="80">
        <v>800</v>
      </c>
      <c r="AN95" s="79">
        <v>15.64</v>
      </c>
      <c r="AO95" s="80" t="s">
        <v>136</v>
      </c>
      <c r="AP95" s="79" t="s">
        <v>136</v>
      </c>
      <c r="AQ95" s="80" t="s">
        <v>136</v>
      </c>
      <c r="AR95" s="79" t="s">
        <v>136</v>
      </c>
      <c r="AS95" s="80" t="s">
        <v>136</v>
      </c>
      <c r="AT95" s="79" t="s">
        <v>136</v>
      </c>
      <c r="AU95" s="80" t="s">
        <v>136</v>
      </c>
      <c r="AV95" s="79" t="s">
        <v>136</v>
      </c>
      <c r="AW95" s="80" t="s">
        <v>136</v>
      </c>
      <c r="AX95" s="79">
        <v>72540</v>
      </c>
      <c r="AY95" s="80">
        <v>61240</v>
      </c>
      <c r="AZ95" s="79">
        <v>10.63</v>
      </c>
      <c r="BA95" s="94">
        <v>857.7</v>
      </c>
      <c r="BB95" s="89" t="s">
        <v>94</v>
      </c>
      <c r="BC95" s="70"/>
      <c r="BD95" s="70"/>
      <c r="BE95" s="62"/>
    </row>
    <row r="96" spans="1:57" x14ac:dyDescent="0.3">
      <c r="A96" s="69" t="str">
        <f>VLOOKUP([1]ListOfRegions!A62,[1]ListOfRegions!A62:B136,2,0)</f>
        <v xml:space="preserve">  Καρπάθου</v>
      </c>
      <c r="B96" s="81">
        <v>877</v>
      </c>
      <c r="C96" s="80">
        <v>862</v>
      </c>
      <c r="D96" s="79">
        <v>24.62</v>
      </c>
      <c r="E96" s="80">
        <v>467</v>
      </c>
      <c r="F96" s="79">
        <v>467</v>
      </c>
      <c r="G96" s="80">
        <v>5.4</v>
      </c>
      <c r="H96" s="79">
        <v>231</v>
      </c>
      <c r="I96" s="80">
        <v>231</v>
      </c>
      <c r="J96" s="79">
        <v>9.7110000000000003</v>
      </c>
      <c r="K96" s="80">
        <v>604</v>
      </c>
      <c r="L96" s="79">
        <v>604</v>
      </c>
      <c r="M96" s="80">
        <v>2</v>
      </c>
      <c r="N96" s="79">
        <v>10</v>
      </c>
      <c r="O96" s="80">
        <v>10</v>
      </c>
      <c r="P96" s="79">
        <v>0.2</v>
      </c>
      <c r="Q96" s="80" t="s">
        <v>136</v>
      </c>
      <c r="R96" s="79" t="s">
        <v>136</v>
      </c>
      <c r="S96" s="80" t="s">
        <v>136</v>
      </c>
      <c r="T96" s="79">
        <v>212</v>
      </c>
      <c r="U96" s="80">
        <v>75</v>
      </c>
      <c r="V96" s="79">
        <v>2.8</v>
      </c>
      <c r="W96" s="80">
        <v>30</v>
      </c>
      <c r="X96" s="79">
        <v>30</v>
      </c>
      <c r="Y96" s="80">
        <v>1.5</v>
      </c>
      <c r="Z96" s="79">
        <v>390</v>
      </c>
      <c r="AA96" s="80">
        <v>340</v>
      </c>
      <c r="AB96" s="79">
        <v>9.8000000000000007</v>
      </c>
      <c r="AC96" s="80" t="s">
        <v>136</v>
      </c>
      <c r="AD96" s="79" t="s">
        <v>136</v>
      </c>
      <c r="AE96" s="80" t="s">
        <v>136</v>
      </c>
      <c r="AF96" s="79">
        <v>40</v>
      </c>
      <c r="AG96" s="80">
        <v>20</v>
      </c>
      <c r="AH96" s="79">
        <v>4.0999999999999996</v>
      </c>
      <c r="AI96" s="80" t="s">
        <v>136</v>
      </c>
      <c r="AJ96" s="79" t="s">
        <v>136</v>
      </c>
      <c r="AK96" s="80" t="s">
        <v>136</v>
      </c>
      <c r="AL96" s="79">
        <v>240</v>
      </c>
      <c r="AM96" s="80">
        <v>240</v>
      </c>
      <c r="AN96" s="79">
        <v>2.2799999999999998</v>
      </c>
      <c r="AO96" s="80" t="s">
        <v>136</v>
      </c>
      <c r="AP96" s="79" t="s">
        <v>136</v>
      </c>
      <c r="AQ96" s="80" t="s">
        <v>136</v>
      </c>
      <c r="AR96" s="79" t="s">
        <v>136</v>
      </c>
      <c r="AS96" s="80" t="s">
        <v>136</v>
      </c>
      <c r="AT96" s="79" t="s">
        <v>136</v>
      </c>
      <c r="AU96" s="80" t="s">
        <v>136</v>
      </c>
      <c r="AV96" s="79" t="s">
        <v>136</v>
      </c>
      <c r="AW96" s="80" t="s">
        <v>136</v>
      </c>
      <c r="AX96" s="79">
        <v>89950</v>
      </c>
      <c r="AY96" s="80">
        <v>89850</v>
      </c>
      <c r="AZ96" s="79" t="s">
        <v>136</v>
      </c>
      <c r="BA96" s="94">
        <v>825.35</v>
      </c>
      <c r="BB96" s="89" t="s">
        <v>95</v>
      </c>
      <c r="BC96" s="70"/>
      <c r="BD96" s="70"/>
      <c r="BE96" s="62"/>
    </row>
    <row r="97" spans="1:57" x14ac:dyDescent="0.3">
      <c r="A97" s="69" t="str">
        <f>VLOOKUP([1]ListOfRegions!A63,[1]ListOfRegions!A63:B137,2,0)</f>
        <v xml:space="preserve">  Κύθνου</v>
      </c>
      <c r="B97" s="81">
        <v>1859</v>
      </c>
      <c r="C97" s="80">
        <v>1614</v>
      </c>
      <c r="D97" s="79">
        <v>61.5</v>
      </c>
      <c r="E97" s="80">
        <v>1410</v>
      </c>
      <c r="F97" s="79">
        <v>1000</v>
      </c>
      <c r="G97" s="80">
        <v>80.099999999999994</v>
      </c>
      <c r="H97" s="79">
        <v>1095</v>
      </c>
      <c r="I97" s="80">
        <v>735</v>
      </c>
      <c r="J97" s="79">
        <v>41.7</v>
      </c>
      <c r="K97" s="80">
        <v>600</v>
      </c>
      <c r="L97" s="79" t="s">
        <v>136</v>
      </c>
      <c r="M97" s="80">
        <v>3</v>
      </c>
      <c r="N97" s="79">
        <v>120</v>
      </c>
      <c r="O97" s="80" t="s">
        <v>136</v>
      </c>
      <c r="P97" s="79">
        <v>2.2000000000000002</v>
      </c>
      <c r="Q97" s="80" t="s">
        <v>136</v>
      </c>
      <c r="R97" s="79" t="s">
        <v>136</v>
      </c>
      <c r="S97" s="80" t="s">
        <v>136</v>
      </c>
      <c r="T97" s="79">
        <v>1000</v>
      </c>
      <c r="U97" s="80">
        <v>800</v>
      </c>
      <c r="V97" s="79">
        <v>62</v>
      </c>
      <c r="W97" s="80">
        <v>360</v>
      </c>
      <c r="X97" s="79" t="s">
        <v>136</v>
      </c>
      <c r="Y97" s="80">
        <v>11.8</v>
      </c>
      <c r="Z97" s="79">
        <v>80</v>
      </c>
      <c r="AA97" s="80" t="s">
        <v>136</v>
      </c>
      <c r="AB97" s="79">
        <v>1.6</v>
      </c>
      <c r="AC97" s="80" t="s">
        <v>136</v>
      </c>
      <c r="AD97" s="79" t="s">
        <v>136</v>
      </c>
      <c r="AE97" s="80" t="s">
        <v>136</v>
      </c>
      <c r="AF97" s="79">
        <v>2725</v>
      </c>
      <c r="AG97" s="80">
        <v>775</v>
      </c>
      <c r="AH97" s="79">
        <v>69.375</v>
      </c>
      <c r="AI97" s="80">
        <v>1950</v>
      </c>
      <c r="AJ97" s="79" t="s">
        <v>136</v>
      </c>
      <c r="AK97" s="80">
        <v>21</v>
      </c>
      <c r="AL97" s="79">
        <v>1419</v>
      </c>
      <c r="AM97" s="80">
        <v>719</v>
      </c>
      <c r="AN97" s="79">
        <v>19.428000000000001</v>
      </c>
      <c r="AO97" s="80" t="s">
        <v>136</v>
      </c>
      <c r="AP97" s="79" t="s">
        <v>136</v>
      </c>
      <c r="AQ97" s="80" t="s">
        <v>136</v>
      </c>
      <c r="AR97" s="79" t="s">
        <v>136</v>
      </c>
      <c r="AS97" s="80" t="s">
        <v>136</v>
      </c>
      <c r="AT97" s="79" t="s">
        <v>136</v>
      </c>
      <c r="AU97" s="80" t="s">
        <v>136</v>
      </c>
      <c r="AV97" s="79" t="s">
        <v>136</v>
      </c>
      <c r="AW97" s="80" t="s">
        <v>136</v>
      </c>
      <c r="AX97" s="79">
        <v>25145</v>
      </c>
      <c r="AY97" s="80">
        <v>20456</v>
      </c>
      <c r="AZ97" s="79">
        <v>1.05</v>
      </c>
      <c r="BA97" s="94">
        <v>208.44</v>
      </c>
      <c r="BB97" s="89" t="s">
        <v>96</v>
      </c>
      <c r="BC97" s="70"/>
      <c r="BD97" s="70"/>
      <c r="BE97" s="62"/>
    </row>
    <row r="98" spans="1:57" x14ac:dyDescent="0.3">
      <c r="A98" s="69" t="str">
        <f>VLOOKUP([1]ListOfRegions!A64,[1]ListOfRegions!A64:B138,2,0)</f>
        <v xml:space="preserve">  Κω</v>
      </c>
      <c r="B98" s="81">
        <v>4104</v>
      </c>
      <c r="C98" s="80">
        <v>4014</v>
      </c>
      <c r="D98" s="79">
        <v>161.374</v>
      </c>
      <c r="E98" s="80">
        <v>5831</v>
      </c>
      <c r="F98" s="79">
        <v>5736</v>
      </c>
      <c r="G98" s="80">
        <v>145.982</v>
      </c>
      <c r="H98" s="79">
        <v>6870</v>
      </c>
      <c r="I98" s="80">
        <v>6870</v>
      </c>
      <c r="J98" s="79">
        <v>319.38400000000001</v>
      </c>
      <c r="K98" s="80">
        <v>555</v>
      </c>
      <c r="L98" s="79">
        <v>555</v>
      </c>
      <c r="M98" s="80">
        <v>14.744999999999999</v>
      </c>
      <c r="N98" s="79">
        <v>70</v>
      </c>
      <c r="O98" s="80">
        <v>15</v>
      </c>
      <c r="P98" s="79">
        <v>2.5</v>
      </c>
      <c r="Q98" s="80" t="s">
        <v>136</v>
      </c>
      <c r="R98" s="79" t="s">
        <v>136</v>
      </c>
      <c r="S98" s="80" t="s">
        <v>136</v>
      </c>
      <c r="T98" s="79">
        <v>20</v>
      </c>
      <c r="U98" s="80">
        <v>20</v>
      </c>
      <c r="V98" s="79">
        <v>0.25</v>
      </c>
      <c r="W98" s="80">
        <v>3020</v>
      </c>
      <c r="X98" s="79">
        <v>3000</v>
      </c>
      <c r="Y98" s="80">
        <v>30.5</v>
      </c>
      <c r="Z98" s="79">
        <v>1225</v>
      </c>
      <c r="AA98" s="80">
        <v>1185</v>
      </c>
      <c r="AB98" s="79">
        <v>27.95</v>
      </c>
      <c r="AC98" s="80" t="s">
        <v>136</v>
      </c>
      <c r="AD98" s="79" t="s">
        <v>136</v>
      </c>
      <c r="AE98" s="80" t="s">
        <v>136</v>
      </c>
      <c r="AF98" s="79">
        <v>535</v>
      </c>
      <c r="AG98" s="80">
        <v>495</v>
      </c>
      <c r="AH98" s="79">
        <v>23.5</v>
      </c>
      <c r="AI98" s="80">
        <v>250</v>
      </c>
      <c r="AJ98" s="79">
        <v>250</v>
      </c>
      <c r="AK98" s="80">
        <v>11.5</v>
      </c>
      <c r="AL98" s="79">
        <v>130</v>
      </c>
      <c r="AM98" s="80" t="s">
        <v>136</v>
      </c>
      <c r="AN98" s="79">
        <v>1.4</v>
      </c>
      <c r="AO98" s="80" t="s">
        <v>136</v>
      </c>
      <c r="AP98" s="79" t="s">
        <v>136</v>
      </c>
      <c r="AQ98" s="80" t="s">
        <v>136</v>
      </c>
      <c r="AR98" s="79" t="s">
        <v>136</v>
      </c>
      <c r="AS98" s="80" t="s">
        <v>136</v>
      </c>
      <c r="AT98" s="79" t="s">
        <v>136</v>
      </c>
      <c r="AU98" s="80" t="s">
        <v>136</v>
      </c>
      <c r="AV98" s="79" t="s">
        <v>136</v>
      </c>
      <c r="AW98" s="80" t="s">
        <v>136</v>
      </c>
      <c r="AX98" s="79">
        <v>307804</v>
      </c>
      <c r="AY98" s="80">
        <v>307804</v>
      </c>
      <c r="AZ98" s="79">
        <v>73.5</v>
      </c>
      <c r="BA98" s="94">
        <v>2154.5100000000002</v>
      </c>
      <c r="BB98" s="89" t="s">
        <v>97</v>
      </c>
      <c r="BC98" s="70"/>
      <c r="BD98" s="70"/>
      <c r="BE98" s="62"/>
    </row>
    <row r="99" spans="1:57" x14ac:dyDescent="0.3">
      <c r="A99" s="69" t="str">
        <f>VLOOKUP([1]ListOfRegions!A65,[1]ListOfRegions!A65:B139,2,0)</f>
        <v xml:space="preserve">  Μήλου</v>
      </c>
      <c r="B99" s="81">
        <v>2337</v>
      </c>
      <c r="C99" s="80">
        <v>1177</v>
      </c>
      <c r="D99" s="79">
        <v>33.15</v>
      </c>
      <c r="E99" s="80">
        <v>2245</v>
      </c>
      <c r="F99" s="79">
        <v>1445</v>
      </c>
      <c r="G99" s="80">
        <v>50.52</v>
      </c>
      <c r="H99" s="79">
        <v>1465</v>
      </c>
      <c r="I99" s="80">
        <v>795</v>
      </c>
      <c r="J99" s="79">
        <v>20.100000000000001</v>
      </c>
      <c r="K99" s="80">
        <v>525</v>
      </c>
      <c r="L99" s="79">
        <v>130</v>
      </c>
      <c r="M99" s="80">
        <v>4.6500000000000004</v>
      </c>
      <c r="N99" s="79">
        <v>90</v>
      </c>
      <c r="O99" s="80" t="s">
        <v>136</v>
      </c>
      <c r="P99" s="79">
        <v>0.90500000000000003</v>
      </c>
      <c r="Q99" s="80" t="s">
        <v>136</v>
      </c>
      <c r="R99" s="79" t="s">
        <v>136</v>
      </c>
      <c r="S99" s="80" t="s">
        <v>136</v>
      </c>
      <c r="T99" s="79">
        <v>217</v>
      </c>
      <c r="U99" s="80">
        <v>7</v>
      </c>
      <c r="V99" s="79">
        <v>3.1</v>
      </c>
      <c r="W99" s="80">
        <v>395</v>
      </c>
      <c r="X99" s="79">
        <v>60</v>
      </c>
      <c r="Y99" s="80">
        <v>3.03</v>
      </c>
      <c r="Z99" s="79">
        <v>446</v>
      </c>
      <c r="AA99" s="80">
        <v>131</v>
      </c>
      <c r="AB99" s="79">
        <v>7.22</v>
      </c>
      <c r="AC99" s="80" t="s">
        <v>136</v>
      </c>
      <c r="AD99" s="79" t="s">
        <v>136</v>
      </c>
      <c r="AE99" s="80" t="s">
        <v>136</v>
      </c>
      <c r="AF99" s="79">
        <v>744</v>
      </c>
      <c r="AG99" s="80">
        <v>294</v>
      </c>
      <c r="AH99" s="79">
        <v>34.200000000000003</v>
      </c>
      <c r="AI99" s="80">
        <v>479</v>
      </c>
      <c r="AJ99" s="79">
        <v>179</v>
      </c>
      <c r="AK99" s="80">
        <v>13.401</v>
      </c>
      <c r="AL99" s="79">
        <v>1100</v>
      </c>
      <c r="AM99" s="80">
        <v>120</v>
      </c>
      <c r="AN99" s="79">
        <v>2.4500000000000002</v>
      </c>
      <c r="AO99" s="80">
        <v>20</v>
      </c>
      <c r="AP99" s="79" t="s">
        <v>136</v>
      </c>
      <c r="AQ99" s="80">
        <v>0.2</v>
      </c>
      <c r="AR99" s="79" t="s">
        <v>136</v>
      </c>
      <c r="AS99" s="80" t="s">
        <v>136</v>
      </c>
      <c r="AT99" s="79" t="s">
        <v>136</v>
      </c>
      <c r="AU99" s="80" t="s">
        <v>136</v>
      </c>
      <c r="AV99" s="79" t="s">
        <v>136</v>
      </c>
      <c r="AW99" s="80" t="s">
        <v>136</v>
      </c>
      <c r="AX99" s="79">
        <v>91570</v>
      </c>
      <c r="AY99" s="80">
        <v>57820</v>
      </c>
      <c r="AZ99" s="79">
        <v>16.5</v>
      </c>
      <c r="BA99" s="94">
        <v>534.45000000000005</v>
      </c>
      <c r="BB99" s="89" t="s">
        <v>98</v>
      </c>
      <c r="BC99" s="70"/>
      <c r="BD99" s="70"/>
      <c r="BE99" s="62"/>
    </row>
    <row r="100" spans="1:57" x14ac:dyDescent="0.3">
      <c r="A100" s="69" t="str">
        <f>VLOOKUP([1]ListOfRegions!A66,[1]ListOfRegions!A66:B140,2,0)</f>
        <v xml:space="preserve">  Μυκόνου.</v>
      </c>
      <c r="B100" s="81">
        <v>160</v>
      </c>
      <c r="C100" s="80">
        <v>40</v>
      </c>
      <c r="D100" s="79">
        <v>2.5</v>
      </c>
      <c r="E100" s="80">
        <v>140</v>
      </c>
      <c r="F100" s="79">
        <v>40</v>
      </c>
      <c r="G100" s="80">
        <v>2.8</v>
      </c>
      <c r="H100" s="79" t="s">
        <v>136</v>
      </c>
      <c r="I100" s="80" t="s">
        <v>136</v>
      </c>
      <c r="J100" s="79" t="s">
        <v>136</v>
      </c>
      <c r="K100" s="80" t="s">
        <v>136</v>
      </c>
      <c r="L100" s="79" t="s">
        <v>136</v>
      </c>
      <c r="M100" s="80" t="s">
        <v>136</v>
      </c>
      <c r="N100" s="79" t="s">
        <v>136</v>
      </c>
      <c r="O100" s="80" t="s">
        <v>136</v>
      </c>
      <c r="P100" s="79" t="s">
        <v>136</v>
      </c>
      <c r="Q100" s="80" t="s">
        <v>136</v>
      </c>
      <c r="R100" s="79" t="s">
        <v>136</v>
      </c>
      <c r="S100" s="80" t="s">
        <v>136</v>
      </c>
      <c r="T100" s="79" t="s">
        <v>136</v>
      </c>
      <c r="U100" s="80" t="s">
        <v>136</v>
      </c>
      <c r="V100" s="79" t="s">
        <v>136</v>
      </c>
      <c r="W100" s="80" t="s">
        <v>136</v>
      </c>
      <c r="X100" s="79" t="s">
        <v>136</v>
      </c>
      <c r="Y100" s="80" t="s">
        <v>136</v>
      </c>
      <c r="Z100" s="79" t="s">
        <v>136</v>
      </c>
      <c r="AA100" s="80" t="s">
        <v>136</v>
      </c>
      <c r="AB100" s="79" t="s">
        <v>136</v>
      </c>
      <c r="AC100" s="80" t="s">
        <v>136</v>
      </c>
      <c r="AD100" s="79" t="s">
        <v>136</v>
      </c>
      <c r="AE100" s="80" t="s">
        <v>136</v>
      </c>
      <c r="AF100" s="79">
        <v>400</v>
      </c>
      <c r="AG100" s="80">
        <v>50</v>
      </c>
      <c r="AH100" s="79">
        <v>3.8</v>
      </c>
      <c r="AI100" s="80">
        <v>280</v>
      </c>
      <c r="AJ100" s="79">
        <v>30</v>
      </c>
      <c r="AK100" s="80">
        <v>2.2000000000000002</v>
      </c>
      <c r="AL100" s="79" t="s">
        <v>136</v>
      </c>
      <c r="AM100" s="80" t="s">
        <v>136</v>
      </c>
      <c r="AN100" s="79" t="s">
        <v>136</v>
      </c>
      <c r="AO100" s="80" t="s">
        <v>136</v>
      </c>
      <c r="AP100" s="79" t="s">
        <v>136</v>
      </c>
      <c r="AQ100" s="80" t="s">
        <v>136</v>
      </c>
      <c r="AR100" s="79" t="s">
        <v>136</v>
      </c>
      <c r="AS100" s="80" t="s">
        <v>136</v>
      </c>
      <c r="AT100" s="79" t="s">
        <v>136</v>
      </c>
      <c r="AU100" s="80" t="s">
        <v>136</v>
      </c>
      <c r="AV100" s="79" t="s">
        <v>136</v>
      </c>
      <c r="AW100" s="80" t="s">
        <v>136</v>
      </c>
      <c r="AX100" s="79">
        <v>1360</v>
      </c>
      <c r="AY100" s="80">
        <v>1060</v>
      </c>
      <c r="AZ100" s="79" t="s">
        <v>136</v>
      </c>
      <c r="BA100" s="94">
        <v>18.600000000000001</v>
      </c>
      <c r="BB100" s="89" t="s">
        <v>99</v>
      </c>
      <c r="BC100" s="70"/>
      <c r="BD100" s="70"/>
      <c r="BE100" s="62"/>
    </row>
    <row r="101" spans="1:57" x14ac:dyDescent="0.3">
      <c r="A101" s="69" t="str">
        <f>VLOOKUP([1]ListOfRegions!A67,[1]ListOfRegions!A67:B141,2,0)</f>
        <v xml:space="preserve">  Νάξου</v>
      </c>
      <c r="B101" s="81">
        <v>10051</v>
      </c>
      <c r="C101" s="80">
        <v>2065</v>
      </c>
      <c r="D101" s="79">
        <v>286.88</v>
      </c>
      <c r="E101" s="80">
        <v>11792</v>
      </c>
      <c r="F101" s="79">
        <v>4542</v>
      </c>
      <c r="G101" s="80">
        <v>349.791</v>
      </c>
      <c r="H101" s="79">
        <v>3374</v>
      </c>
      <c r="I101" s="80">
        <v>922</v>
      </c>
      <c r="J101" s="79">
        <v>83.972999999999999</v>
      </c>
      <c r="K101" s="80">
        <v>3388</v>
      </c>
      <c r="L101" s="79">
        <v>158</v>
      </c>
      <c r="M101" s="80">
        <v>75.72</v>
      </c>
      <c r="N101" s="79">
        <v>2092</v>
      </c>
      <c r="O101" s="80">
        <v>125</v>
      </c>
      <c r="P101" s="79">
        <v>62.17</v>
      </c>
      <c r="Q101" s="80" t="s">
        <v>136</v>
      </c>
      <c r="R101" s="79" t="s">
        <v>136</v>
      </c>
      <c r="S101" s="80" t="s">
        <v>136</v>
      </c>
      <c r="T101" s="79">
        <v>2388</v>
      </c>
      <c r="U101" s="80">
        <v>210</v>
      </c>
      <c r="V101" s="79">
        <v>60.98</v>
      </c>
      <c r="W101" s="80">
        <v>2371</v>
      </c>
      <c r="X101" s="79">
        <v>620</v>
      </c>
      <c r="Y101" s="80">
        <v>79.674999999999997</v>
      </c>
      <c r="Z101" s="79">
        <v>2880</v>
      </c>
      <c r="AA101" s="80">
        <v>149</v>
      </c>
      <c r="AB101" s="79">
        <v>85.42</v>
      </c>
      <c r="AC101" s="80">
        <v>1291</v>
      </c>
      <c r="AD101" s="79">
        <v>791</v>
      </c>
      <c r="AE101" s="80">
        <v>32.130000000000003</v>
      </c>
      <c r="AF101" s="79">
        <v>2714</v>
      </c>
      <c r="AG101" s="80">
        <v>174</v>
      </c>
      <c r="AH101" s="79">
        <v>90.28</v>
      </c>
      <c r="AI101" s="80">
        <v>650</v>
      </c>
      <c r="AJ101" s="79">
        <v>120</v>
      </c>
      <c r="AK101" s="80">
        <v>27.92</v>
      </c>
      <c r="AL101" s="79">
        <v>2099</v>
      </c>
      <c r="AM101" s="80" t="s">
        <v>136</v>
      </c>
      <c r="AN101" s="79">
        <v>37.75</v>
      </c>
      <c r="AO101" s="80">
        <v>414</v>
      </c>
      <c r="AP101" s="79">
        <v>19</v>
      </c>
      <c r="AQ101" s="80">
        <v>9.4870000000000001</v>
      </c>
      <c r="AR101" s="79">
        <v>135</v>
      </c>
      <c r="AS101" s="80">
        <v>35</v>
      </c>
      <c r="AT101" s="79">
        <v>3.71</v>
      </c>
      <c r="AU101" s="80">
        <v>30</v>
      </c>
      <c r="AV101" s="79" t="s">
        <v>136</v>
      </c>
      <c r="AW101" s="80">
        <v>0.18</v>
      </c>
      <c r="AX101" s="79">
        <v>120811</v>
      </c>
      <c r="AY101" s="80">
        <v>92251</v>
      </c>
      <c r="AZ101" s="79">
        <v>360.36</v>
      </c>
      <c r="BA101" s="94">
        <v>1194.462</v>
      </c>
      <c r="BB101" s="89" t="s">
        <v>100</v>
      </c>
      <c r="BC101" s="70"/>
      <c r="BD101" s="70"/>
      <c r="BE101" s="62"/>
    </row>
    <row r="102" spans="1:57" x14ac:dyDescent="0.3">
      <c r="A102" s="69" t="str">
        <f>VLOOKUP([1]ListOfRegions!A68,[1]ListOfRegions!A68:B142,2,0)</f>
        <v xml:space="preserve">  Πάρου</v>
      </c>
      <c r="B102" s="81">
        <v>1021</v>
      </c>
      <c r="C102" s="80">
        <v>181</v>
      </c>
      <c r="D102" s="79">
        <v>51.65</v>
      </c>
      <c r="E102" s="80">
        <v>1358</v>
      </c>
      <c r="F102" s="79">
        <v>373</v>
      </c>
      <c r="G102" s="80">
        <v>80.73</v>
      </c>
      <c r="H102" s="79">
        <v>575</v>
      </c>
      <c r="I102" s="80">
        <v>60</v>
      </c>
      <c r="J102" s="79">
        <v>29.32</v>
      </c>
      <c r="K102" s="80">
        <v>550</v>
      </c>
      <c r="L102" s="79">
        <v>100</v>
      </c>
      <c r="M102" s="80">
        <v>21.9</v>
      </c>
      <c r="N102" s="79">
        <v>155</v>
      </c>
      <c r="O102" s="80" t="s">
        <v>136</v>
      </c>
      <c r="P102" s="79">
        <v>6.48</v>
      </c>
      <c r="Q102" s="80" t="s">
        <v>136</v>
      </c>
      <c r="R102" s="79" t="s">
        <v>136</v>
      </c>
      <c r="S102" s="80" t="s">
        <v>136</v>
      </c>
      <c r="T102" s="79">
        <v>1421</v>
      </c>
      <c r="U102" s="80">
        <v>971</v>
      </c>
      <c r="V102" s="79">
        <v>92.364999999999995</v>
      </c>
      <c r="W102" s="80">
        <v>340</v>
      </c>
      <c r="X102" s="79" t="s">
        <v>136</v>
      </c>
      <c r="Y102" s="80">
        <v>12.5</v>
      </c>
      <c r="Z102" s="79">
        <v>345</v>
      </c>
      <c r="AA102" s="80" t="s">
        <v>136</v>
      </c>
      <c r="AB102" s="79">
        <v>11.425000000000001</v>
      </c>
      <c r="AC102" s="80" t="s">
        <v>136</v>
      </c>
      <c r="AD102" s="79" t="s">
        <v>136</v>
      </c>
      <c r="AE102" s="80" t="s">
        <v>136</v>
      </c>
      <c r="AF102" s="79">
        <v>840</v>
      </c>
      <c r="AG102" s="80">
        <v>520</v>
      </c>
      <c r="AH102" s="79">
        <v>47.94</v>
      </c>
      <c r="AI102" s="80">
        <v>70</v>
      </c>
      <c r="AJ102" s="79" t="s">
        <v>136</v>
      </c>
      <c r="AK102" s="80">
        <v>3.5</v>
      </c>
      <c r="AL102" s="79">
        <v>505</v>
      </c>
      <c r="AM102" s="80">
        <v>365</v>
      </c>
      <c r="AN102" s="79">
        <v>6.4</v>
      </c>
      <c r="AO102" s="80">
        <v>10</v>
      </c>
      <c r="AP102" s="79" t="s">
        <v>136</v>
      </c>
      <c r="AQ102" s="80">
        <v>0.45</v>
      </c>
      <c r="AR102" s="79" t="s">
        <v>136</v>
      </c>
      <c r="AS102" s="80" t="s">
        <v>136</v>
      </c>
      <c r="AT102" s="79" t="s">
        <v>136</v>
      </c>
      <c r="AU102" s="80" t="s">
        <v>136</v>
      </c>
      <c r="AV102" s="79" t="s">
        <v>136</v>
      </c>
      <c r="AW102" s="80" t="s">
        <v>136</v>
      </c>
      <c r="AX102" s="79">
        <v>45338</v>
      </c>
      <c r="AY102" s="80">
        <v>41938</v>
      </c>
      <c r="AZ102" s="79">
        <v>277</v>
      </c>
      <c r="BA102" s="94">
        <v>305.58</v>
      </c>
      <c r="BB102" s="89" t="s">
        <v>101</v>
      </c>
      <c r="BC102" s="70"/>
      <c r="BD102" s="70"/>
      <c r="BE102" s="62"/>
    </row>
    <row r="103" spans="1:57" x14ac:dyDescent="0.3">
      <c r="A103" s="69" t="str">
        <f>VLOOKUP([1]ListOfRegions!A69,[1]ListOfRegions!A69:B143,2,0)</f>
        <v xml:space="preserve">  Ρόδου</v>
      </c>
      <c r="B103" s="81">
        <v>17594</v>
      </c>
      <c r="C103" s="80">
        <v>15449</v>
      </c>
      <c r="D103" s="79">
        <v>620.11599999999999</v>
      </c>
      <c r="E103" s="80">
        <v>186675</v>
      </c>
      <c r="F103" s="79">
        <v>183135</v>
      </c>
      <c r="G103" s="80">
        <v>2043.85</v>
      </c>
      <c r="H103" s="79">
        <v>45257</v>
      </c>
      <c r="I103" s="80">
        <v>36117</v>
      </c>
      <c r="J103" s="79">
        <v>1296.21</v>
      </c>
      <c r="K103" s="80">
        <v>1006</v>
      </c>
      <c r="L103" s="79">
        <v>823</v>
      </c>
      <c r="M103" s="80">
        <v>31.8</v>
      </c>
      <c r="N103" s="79">
        <v>2228</v>
      </c>
      <c r="O103" s="80">
        <v>2186</v>
      </c>
      <c r="P103" s="79">
        <v>133.30000000000001</v>
      </c>
      <c r="Q103" s="80" t="s">
        <v>136</v>
      </c>
      <c r="R103" s="79" t="s">
        <v>136</v>
      </c>
      <c r="S103" s="80" t="s">
        <v>136</v>
      </c>
      <c r="T103" s="79">
        <v>10891</v>
      </c>
      <c r="U103" s="80">
        <v>10651</v>
      </c>
      <c r="V103" s="79">
        <v>298.745</v>
      </c>
      <c r="W103" s="80">
        <v>21321</v>
      </c>
      <c r="X103" s="79">
        <v>21061</v>
      </c>
      <c r="Y103" s="80">
        <v>860.69</v>
      </c>
      <c r="Z103" s="79">
        <v>3122</v>
      </c>
      <c r="AA103" s="80">
        <v>3067</v>
      </c>
      <c r="AB103" s="79">
        <v>116.325</v>
      </c>
      <c r="AC103" s="80">
        <v>300</v>
      </c>
      <c r="AD103" s="79">
        <v>300</v>
      </c>
      <c r="AE103" s="80">
        <v>1.45</v>
      </c>
      <c r="AF103" s="79">
        <v>655</v>
      </c>
      <c r="AG103" s="80">
        <v>365</v>
      </c>
      <c r="AH103" s="79">
        <v>30.6</v>
      </c>
      <c r="AI103" s="80">
        <v>330</v>
      </c>
      <c r="AJ103" s="79">
        <v>55</v>
      </c>
      <c r="AK103" s="80">
        <v>5.25</v>
      </c>
      <c r="AL103" s="79">
        <v>604</v>
      </c>
      <c r="AM103" s="80">
        <v>539</v>
      </c>
      <c r="AN103" s="79">
        <v>7.2469999999999999</v>
      </c>
      <c r="AO103" s="80">
        <v>1189</v>
      </c>
      <c r="AP103" s="79">
        <v>1139</v>
      </c>
      <c r="AQ103" s="80">
        <v>16.88</v>
      </c>
      <c r="AR103" s="79" t="s">
        <v>136</v>
      </c>
      <c r="AS103" s="80" t="s">
        <v>136</v>
      </c>
      <c r="AT103" s="79" t="s">
        <v>136</v>
      </c>
      <c r="AU103" s="80">
        <v>25</v>
      </c>
      <c r="AV103" s="79" t="s">
        <v>136</v>
      </c>
      <c r="AW103" s="80">
        <v>0.215</v>
      </c>
      <c r="AX103" s="79">
        <v>1279778</v>
      </c>
      <c r="AY103" s="80">
        <v>1226892</v>
      </c>
      <c r="AZ103" s="79">
        <v>10271.865</v>
      </c>
      <c r="BA103" s="94">
        <v>11094.565000000001</v>
      </c>
      <c r="BB103" s="89" t="s">
        <v>102</v>
      </c>
      <c r="BC103" s="70"/>
      <c r="BD103" s="70"/>
      <c r="BE103" s="62"/>
    </row>
    <row r="104" spans="1:57" x14ac:dyDescent="0.3">
      <c r="A104" s="69" t="str">
        <f>VLOOKUP([1]ListOfRegions!A70,[1]ListOfRegions!A70:B144,2,0)</f>
        <v xml:space="preserve">  Τήνου</v>
      </c>
      <c r="B104" s="81">
        <v>14945</v>
      </c>
      <c r="C104" s="80">
        <v>1250</v>
      </c>
      <c r="D104" s="79">
        <v>368.7</v>
      </c>
      <c r="E104" s="80">
        <v>2020</v>
      </c>
      <c r="F104" s="79" t="s">
        <v>136</v>
      </c>
      <c r="G104" s="80">
        <v>48.46</v>
      </c>
      <c r="H104" s="79">
        <v>843</v>
      </c>
      <c r="I104" s="80" t="s">
        <v>136</v>
      </c>
      <c r="J104" s="79">
        <v>12.794</v>
      </c>
      <c r="K104" s="80">
        <v>2312</v>
      </c>
      <c r="L104" s="79" t="s">
        <v>136</v>
      </c>
      <c r="M104" s="80">
        <v>22.954999999999998</v>
      </c>
      <c r="N104" s="79">
        <v>403</v>
      </c>
      <c r="O104" s="80" t="s">
        <v>136</v>
      </c>
      <c r="P104" s="79">
        <v>5.32</v>
      </c>
      <c r="Q104" s="80" t="s">
        <v>136</v>
      </c>
      <c r="R104" s="79" t="s">
        <v>136</v>
      </c>
      <c r="S104" s="80" t="s">
        <v>136</v>
      </c>
      <c r="T104" s="79">
        <v>222</v>
      </c>
      <c r="U104" s="80" t="s">
        <v>136</v>
      </c>
      <c r="V104" s="79">
        <v>3.4</v>
      </c>
      <c r="W104" s="80">
        <v>420</v>
      </c>
      <c r="X104" s="79" t="s">
        <v>136</v>
      </c>
      <c r="Y104" s="80">
        <v>7.3150000000000004</v>
      </c>
      <c r="Z104" s="79">
        <v>521</v>
      </c>
      <c r="AA104" s="80" t="s">
        <v>136</v>
      </c>
      <c r="AB104" s="79">
        <v>6.9050000000000002</v>
      </c>
      <c r="AC104" s="80">
        <v>95</v>
      </c>
      <c r="AD104" s="79" t="s">
        <v>136</v>
      </c>
      <c r="AE104" s="80">
        <v>1.39</v>
      </c>
      <c r="AF104" s="79" t="s">
        <v>136</v>
      </c>
      <c r="AG104" s="80" t="s">
        <v>136</v>
      </c>
      <c r="AH104" s="79" t="s">
        <v>136</v>
      </c>
      <c r="AI104" s="80">
        <v>8270</v>
      </c>
      <c r="AJ104" s="79" t="s">
        <v>136</v>
      </c>
      <c r="AK104" s="80">
        <v>113.2</v>
      </c>
      <c r="AL104" s="79">
        <v>1179</v>
      </c>
      <c r="AM104" s="80" t="s">
        <v>136</v>
      </c>
      <c r="AN104" s="79">
        <v>9.83</v>
      </c>
      <c r="AO104" s="80">
        <v>140</v>
      </c>
      <c r="AP104" s="79" t="s">
        <v>136</v>
      </c>
      <c r="AQ104" s="80">
        <v>3.2</v>
      </c>
      <c r="AR104" s="79" t="s">
        <v>136</v>
      </c>
      <c r="AS104" s="80" t="s">
        <v>136</v>
      </c>
      <c r="AT104" s="79" t="s">
        <v>136</v>
      </c>
      <c r="AU104" s="80" t="s">
        <v>136</v>
      </c>
      <c r="AV104" s="79" t="s">
        <v>136</v>
      </c>
      <c r="AW104" s="80" t="s">
        <v>136</v>
      </c>
      <c r="AX104" s="79">
        <v>66800</v>
      </c>
      <c r="AY104" s="80">
        <v>5800</v>
      </c>
      <c r="AZ104" s="79">
        <v>2.0499999999999998</v>
      </c>
      <c r="BA104" s="94">
        <v>562</v>
      </c>
      <c r="BB104" s="89" t="s">
        <v>103</v>
      </c>
      <c r="BC104" s="70"/>
      <c r="BD104" s="70"/>
      <c r="BE104" s="62"/>
    </row>
    <row r="105" spans="1:57" x14ac:dyDescent="0.3">
      <c r="A105" s="109" t="s">
        <v>104</v>
      </c>
      <c r="B105" s="110">
        <f t="shared" ref="B105:J105" si="58">SUM(B107:B110)</f>
        <v>242193</v>
      </c>
      <c r="C105" s="106">
        <f t="shared" si="58"/>
        <v>131042</v>
      </c>
      <c r="D105" s="106">
        <f t="shared" si="58"/>
        <v>9123.3330000000005</v>
      </c>
      <c r="E105" s="106">
        <f t="shared" si="58"/>
        <v>1483888</v>
      </c>
      <c r="F105" s="106">
        <f t="shared" si="58"/>
        <v>1368233</v>
      </c>
      <c r="G105" s="106">
        <f t="shared" si="58"/>
        <v>74545.172000000006</v>
      </c>
      <c r="H105" s="106">
        <f t="shared" si="58"/>
        <v>286933</v>
      </c>
      <c r="I105" s="106">
        <f t="shared" si="58"/>
        <v>230136</v>
      </c>
      <c r="J105" s="106">
        <f t="shared" si="58"/>
        <v>8934.9580000000005</v>
      </c>
      <c r="K105" s="106">
        <f>SUM(K107:K110)</f>
        <v>137019</v>
      </c>
      <c r="L105" s="106">
        <f>SUM(L107:L110)</f>
        <v>24590</v>
      </c>
      <c r="M105" s="106">
        <f>SUM(M107:M110)</f>
        <v>2531.7280000000001</v>
      </c>
      <c r="N105" s="106">
        <f>SUM(N107:N110)</f>
        <v>109581</v>
      </c>
      <c r="O105" s="106">
        <f t="shared" ref="O105:AE105" si="59">SUM(O107:O110)</f>
        <v>56985</v>
      </c>
      <c r="P105" s="106">
        <f t="shared" si="59"/>
        <v>2810.6770000000001</v>
      </c>
      <c r="Q105" s="106">
        <f t="shared" ref="Q105:V105" si="60">SUM(Q107:Q110)</f>
        <v>6627</v>
      </c>
      <c r="R105" s="106">
        <f t="shared" si="60"/>
        <v>5926</v>
      </c>
      <c r="S105" s="106">
        <f t="shared" si="60"/>
        <v>198.88499999999999</v>
      </c>
      <c r="T105" s="106">
        <f t="shared" si="60"/>
        <v>65413</v>
      </c>
      <c r="U105" s="106">
        <f t="shared" si="60"/>
        <v>35933</v>
      </c>
      <c r="V105" s="106">
        <f t="shared" si="60"/>
        <v>2176.7690000000002</v>
      </c>
      <c r="W105" s="106">
        <f t="shared" si="59"/>
        <v>28347</v>
      </c>
      <c r="X105" s="106">
        <f t="shared" si="59"/>
        <v>11835</v>
      </c>
      <c r="Y105" s="106">
        <f t="shared" si="59"/>
        <v>658.86999999999989</v>
      </c>
      <c r="Z105" s="111">
        <f t="shared" si="59"/>
        <v>39770</v>
      </c>
      <c r="AA105" s="106">
        <f t="shared" si="59"/>
        <v>8873</v>
      </c>
      <c r="AB105" s="106">
        <f t="shared" si="59"/>
        <v>815.702</v>
      </c>
      <c r="AC105" s="106">
        <f t="shared" si="59"/>
        <v>21353</v>
      </c>
      <c r="AD105" s="106">
        <f t="shared" si="59"/>
        <v>8296</v>
      </c>
      <c r="AE105" s="106">
        <f t="shared" si="59"/>
        <v>305.58600000000001</v>
      </c>
      <c r="AF105" s="106">
        <f>SUM(AF107:AF110)</f>
        <v>71719</v>
      </c>
      <c r="AG105" s="106">
        <f t="shared" ref="AG105:AQ105" si="61">SUM(AG107:AG110)</f>
        <v>8368</v>
      </c>
      <c r="AH105" s="106">
        <f t="shared" si="61"/>
        <v>1056.8990000000001</v>
      </c>
      <c r="AI105" s="106">
        <f t="shared" si="61"/>
        <v>845</v>
      </c>
      <c r="AJ105" s="106">
        <f t="shared" si="61"/>
        <v>20</v>
      </c>
      <c r="AK105" s="106">
        <f t="shared" si="61"/>
        <v>32.265999999999998</v>
      </c>
      <c r="AL105" s="106">
        <f t="shared" si="61"/>
        <v>113008</v>
      </c>
      <c r="AM105" s="106">
        <f t="shared" si="61"/>
        <v>6676</v>
      </c>
      <c r="AN105" s="106">
        <f t="shared" si="61"/>
        <v>1041.5409999999999</v>
      </c>
      <c r="AO105" s="106">
        <f t="shared" si="61"/>
        <v>94702</v>
      </c>
      <c r="AP105" s="106">
        <f t="shared" si="61"/>
        <v>35533</v>
      </c>
      <c r="AQ105" s="106">
        <f t="shared" si="61"/>
        <v>1798.6689999999999</v>
      </c>
      <c r="AR105" s="106">
        <f>SUM(AR107:AR110)</f>
        <v>66097</v>
      </c>
      <c r="AS105" s="106">
        <f t="shared" ref="AS105:BA105" si="62">SUM(AS107:AS110)</f>
        <v>50063</v>
      </c>
      <c r="AT105" s="106">
        <f t="shared" si="62"/>
        <v>1215.1879999999999</v>
      </c>
      <c r="AU105" s="106">
        <f t="shared" si="62"/>
        <v>977</v>
      </c>
      <c r="AV105" s="106">
        <f t="shared" si="62"/>
        <v>144</v>
      </c>
      <c r="AW105" s="106">
        <f t="shared" si="62"/>
        <v>8.6449999999999996</v>
      </c>
      <c r="AX105" s="106">
        <f t="shared" si="62"/>
        <v>37803671</v>
      </c>
      <c r="AY105" s="106">
        <f t="shared" si="62"/>
        <v>36669217</v>
      </c>
      <c r="AZ105" s="106">
        <f t="shared" si="62"/>
        <v>1703.6020000000001</v>
      </c>
      <c r="BA105" s="117">
        <f t="shared" si="62"/>
        <v>561177.09199999995</v>
      </c>
      <c r="BB105" s="107" t="s">
        <v>105</v>
      </c>
      <c r="BC105" s="108"/>
      <c r="BD105" s="108"/>
      <c r="BE105" s="62"/>
    </row>
    <row r="106" spans="1:57" x14ac:dyDescent="0.3">
      <c r="A106" s="109"/>
      <c r="B106" s="110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11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17"/>
      <c r="BB106" s="107"/>
      <c r="BC106" s="108"/>
      <c r="BD106" s="108"/>
      <c r="BE106" s="62"/>
    </row>
    <row r="107" spans="1:57" x14ac:dyDescent="0.3">
      <c r="A107" s="69" t="str">
        <f>VLOOKUP([1]ListOfRegions!A71,[1]ListOfRegions!A71:B145,2,0)</f>
        <v xml:space="preserve">  Ηρακλείου</v>
      </c>
      <c r="B107" s="81">
        <v>64767</v>
      </c>
      <c r="C107" s="80">
        <v>35220</v>
      </c>
      <c r="D107" s="79">
        <v>2839.0030000000002</v>
      </c>
      <c r="E107" s="80">
        <v>185913</v>
      </c>
      <c r="F107" s="79">
        <v>152999</v>
      </c>
      <c r="G107" s="80">
        <v>8484.5779999999995</v>
      </c>
      <c r="H107" s="79">
        <v>43499</v>
      </c>
      <c r="I107" s="80">
        <v>22014</v>
      </c>
      <c r="J107" s="79">
        <v>1823.412</v>
      </c>
      <c r="K107" s="80">
        <v>54332</v>
      </c>
      <c r="L107" s="79">
        <v>17299</v>
      </c>
      <c r="M107" s="80">
        <v>1425.3</v>
      </c>
      <c r="N107" s="79">
        <v>40958</v>
      </c>
      <c r="O107" s="80">
        <v>30868</v>
      </c>
      <c r="P107" s="79">
        <v>1390.875</v>
      </c>
      <c r="Q107" s="80">
        <v>200</v>
      </c>
      <c r="R107" s="79">
        <v>170</v>
      </c>
      <c r="S107" s="80">
        <v>11.7</v>
      </c>
      <c r="T107" s="79">
        <v>40342</v>
      </c>
      <c r="U107" s="80">
        <v>24561</v>
      </c>
      <c r="V107" s="79">
        <v>1742.7840000000001</v>
      </c>
      <c r="W107" s="80">
        <v>9303</v>
      </c>
      <c r="X107" s="79">
        <v>3420</v>
      </c>
      <c r="Y107" s="80">
        <v>301.81</v>
      </c>
      <c r="Z107" s="79">
        <v>15492</v>
      </c>
      <c r="AA107" s="80">
        <v>4225</v>
      </c>
      <c r="AB107" s="79">
        <v>447.08</v>
      </c>
      <c r="AC107" s="80">
        <v>3825</v>
      </c>
      <c r="AD107" s="79">
        <v>1002</v>
      </c>
      <c r="AE107" s="80">
        <v>72.709999999999994</v>
      </c>
      <c r="AF107" s="79">
        <v>24820</v>
      </c>
      <c r="AG107" s="80">
        <v>3268</v>
      </c>
      <c r="AH107" s="79">
        <v>478.14</v>
      </c>
      <c r="AI107" s="80">
        <v>673</v>
      </c>
      <c r="AJ107" s="79">
        <v>20</v>
      </c>
      <c r="AK107" s="80">
        <v>25.030999999999999</v>
      </c>
      <c r="AL107" s="79">
        <v>41528</v>
      </c>
      <c r="AM107" s="80">
        <v>2588</v>
      </c>
      <c r="AN107" s="79">
        <v>594.11099999999999</v>
      </c>
      <c r="AO107" s="80">
        <v>28893</v>
      </c>
      <c r="AP107" s="79">
        <v>8885</v>
      </c>
      <c r="AQ107" s="80">
        <v>1012.755</v>
      </c>
      <c r="AR107" s="79">
        <v>418</v>
      </c>
      <c r="AS107" s="80">
        <v>35</v>
      </c>
      <c r="AT107" s="79">
        <v>16.899999999999999</v>
      </c>
      <c r="AU107" s="80">
        <v>517</v>
      </c>
      <c r="AV107" s="79" t="s">
        <v>136</v>
      </c>
      <c r="AW107" s="80">
        <v>4.0289999999999999</v>
      </c>
      <c r="AX107" s="79">
        <v>16726310</v>
      </c>
      <c r="AY107" s="80">
        <v>16531182</v>
      </c>
      <c r="AZ107" s="79">
        <v>789.16800000000001</v>
      </c>
      <c r="BA107" s="94">
        <v>173333.95</v>
      </c>
      <c r="BB107" s="89" t="s">
        <v>106</v>
      </c>
      <c r="BC107" s="70"/>
      <c r="BD107" s="70"/>
      <c r="BE107" s="62"/>
    </row>
    <row r="108" spans="1:57" x14ac:dyDescent="0.3">
      <c r="A108" s="69" t="str">
        <f>VLOOKUP([1]ListOfRegions!A72,[1]ListOfRegions!A72:B146,2,0)</f>
        <v xml:space="preserve">  Λασιθίου</v>
      </c>
      <c r="B108" s="81">
        <v>25729</v>
      </c>
      <c r="C108" s="80">
        <v>2527</v>
      </c>
      <c r="D108" s="79">
        <v>419.125</v>
      </c>
      <c r="E108" s="80">
        <v>28862</v>
      </c>
      <c r="F108" s="79">
        <v>7098</v>
      </c>
      <c r="G108" s="80">
        <v>701.77</v>
      </c>
      <c r="H108" s="79">
        <v>13209</v>
      </c>
      <c r="I108" s="80">
        <v>1560</v>
      </c>
      <c r="J108" s="79">
        <v>285.28699999999998</v>
      </c>
      <c r="K108" s="80">
        <v>29743</v>
      </c>
      <c r="L108" s="79">
        <v>2171</v>
      </c>
      <c r="M108" s="80">
        <v>415.89800000000002</v>
      </c>
      <c r="N108" s="79">
        <v>38695</v>
      </c>
      <c r="O108" s="80">
        <v>7824</v>
      </c>
      <c r="P108" s="79">
        <v>956.577</v>
      </c>
      <c r="Q108" s="80">
        <v>250</v>
      </c>
      <c r="R108" s="79" t="s">
        <v>136</v>
      </c>
      <c r="S108" s="80">
        <v>2.2999999999999998</v>
      </c>
      <c r="T108" s="79">
        <v>8448</v>
      </c>
      <c r="U108" s="80">
        <v>1958</v>
      </c>
      <c r="V108" s="79">
        <v>127.023</v>
      </c>
      <c r="W108" s="80">
        <v>3353</v>
      </c>
      <c r="X108" s="79">
        <v>89</v>
      </c>
      <c r="Y108" s="80">
        <v>47.601999999999997</v>
      </c>
      <c r="Z108" s="79">
        <v>6838</v>
      </c>
      <c r="AA108" s="80">
        <v>280</v>
      </c>
      <c r="AB108" s="79">
        <v>61.491</v>
      </c>
      <c r="AC108" s="80">
        <v>4355</v>
      </c>
      <c r="AD108" s="79">
        <v>308</v>
      </c>
      <c r="AE108" s="80">
        <v>57.619</v>
      </c>
      <c r="AF108" s="79">
        <v>6726</v>
      </c>
      <c r="AG108" s="80">
        <v>248</v>
      </c>
      <c r="AH108" s="79">
        <v>115.95</v>
      </c>
      <c r="AI108" s="80">
        <v>132</v>
      </c>
      <c r="AJ108" s="79" t="s">
        <v>136</v>
      </c>
      <c r="AK108" s="80">
        <v>6.9649999999999999</v>
      </c>
      <c r="AL108" s="79">
        <v>28224</v>
      </c>
      <c r="AM108" s="80">
        <v>2613</v>
      </c>
      <c r="AN108" s="79">
        <v>176.15299999999999</v>
      </c>
      <c r="AO108" s="80">
        <v>6269</v>
      </c>
      <c r="AP108" s="79">
        <v>904</v>
      </c>
      <c r="AQ108" s="80">
        <v>105.395</v>
      </c>
      <c r="AR108" s="79">
        <v>184</v>
      </c>
      <c r="AS108" s="80">
        <v>96</v>
      </c>
      <c r="AT108" s="79">
        <v>2.0539999999999998</v>
      </c>
      <c r="AU108" s="80" t="s">
        <v>136</v>
      </c>
      <c r="AV108" s="79" t="s">
        <v>136</v>
      </c>
      <c r="AW108" s="80" t="s">
        <v>136</v>
      </c>
      <c r="AX108" s="79">
        <v>6255848</v>
      </c>
      <c r="AY108" s="80">
        <v>5754623</v>
      </c>
      <c r="AZ108" s="79">
        <v>172.11500000000001</v>
      </c>
      <c r="BA108" s="94">
        <v>109380.193</v>
      </c>
      <c r="BB108" s="89" t="s">
        <v>107</v>
      </c>
      <c r="BC108" s="70"/>
      <c r="BD108" s="70"/>
      <c r="BE108" s="62"/>
    </row>
    <row r="109" spans="1:57" x14ac:dyDescent="0.3">
      <c r="A109" s="69" t="str">
        <f>VLOOKUP([1]ListOfRegions!A73,[1]ListOfRegions!A73:B147,2,0)</f>
        <v xml:space="preserve">  Ρεθύμνης</v>
      </c>
      <c r="B109" s="81">
        <v>26297</v>
      </c>
      <c r="C109" s="80">
        <v>9296</v>
      </c>
      <c r="D109" s="79">
        <v>539.88</v>
      </c>
      <c r="E109" s="80">
        <v>64297</v>
      </c>
      <c r="F109" s="79">
        <v>45390</v>
      </c>
      <c r="G109" s="80">
        <v>1537.289</v>
      </c>
      <c r="H109" s="79">
        <v>13999</v>
      </c>
      <c r="I109" s="80">
        <v>6517</v>
      </c>
      <c r="J109" s="79">
        <v>227.21899999999999</v>
      </c>
      <c r="K109" s="80">
        <v>16077</v>
      </c>
      <c r="L109" s="79">
        <v>2935</v>
      </c>
      <c r="M109" s="80">
        <v>146.41999999999999</v>
      </c>
      <c r="N109" s="79">
        <v>8063</v>
      </c>
      <c r="O109" s="80">
        <v>4079</v>
      </c>
      <c r="P109" s="79">
        <v>129.54499999999999</v>
      </c>
      <c r="Q109" s="80">
        <v>4415</v>
      </c>
      <c r="R109" s="79">
        <v>4230</v>
      </c>
      <c r="S109" s="80">
        <v>89.05</v>
      </c>
      <c r="T109" s="79">
        <v>10823</v>
      </c>
      <c r="U109" s="80">
        <v>6324</v>
      </c>
      <c r="V109" s="79">
        <v>205.96199999999999</v>
      </c>
      <c r="W109" s="80">
        <v>2257</v>
      </c>
      <c r="X109" s="79">
        <v>461</v>
      </c>
      <c r="Y109" s="80">
        <v>22.678000000000001</v>
      </c>
      <c r="Z109" s="79">
        <v>4792</v>
      </c>
      <c r="AA109" s="80">
        <v>506</v>
      </c>
      <c r="AB109" s="79">
        <v>63.286000000000001</v>
      </c>
      <c r="AC109" s="80">
        <v>8582</v>
      </c>
      <c r="AD109" s="79">
        <v>5741</v>
      </c>
      <c r="AE109" s="80">
        <v>80.811999999999998</v>
      </c>
      <c r="AF109" s="79">
        <v>19575</v>
      </c>
      <c r="AG109" s="80">
        <v>2839</v>
      </c>
      <c r="AH109" s="79">
        <v>177.096</v>
      </c>
      <c r="AI109" s="80" t="s">
        <v>136</v>
      </c>
      <c r="AJ109" s="79" t="s">
        <v>136</v>
      </c>
      <c r="AK109" s="80" t="s">
        <v>136</v>
      </c>
      <c r="AL109" s="79">
        <v>7649</v>
      </c>
      <c r="AM109" s="80">
        <v>1055</v>
      </c>
      <c r="AN109" s="79">
        <v>32.726999999999997</v>
      </c>
      <c r="AO109" s="80">
        <v>39444</v>
      </c>
      <c r="AP109" s="79">
        <v>23456</v>
      </c>
      <c r="AQ109" s="80">
        <v>331.44799999999998</v>
      </c>
      <c r="AR109" s="79">
        <v>123</v>
      </c>
      <c r="AS109" s="80">
        <v>75</v>
      </c>
      <c r="AT109" s="79">
        <v>1.444</v>
      </c>
      <c r="AU109" s="80">
        <v>181</v>
      </c>
      <c r="AV109" s="79">
        <v>120</v>
      </c>
      <c r="AW109" s="80">
        <v>1.5249999999999999</v>
      </c>
      <c r="AX109" s="79">
        <v>4779111</v>
      </c>
      <c r="AY109" s="80">
        <v>4635619</v>
      </c>
      <c r="AZ109" s="79">
        <v>102.705</v>
      </c>
      <c r="BA109" s="94">
        <v>20192.285</v>
      </c>
      <c r="BB109" s="89" t="s">
        <v>108</v>
      </c>
      <c r="BC109" s="70"/>
      <c r="BD109" s="70"/>
      <c r="BE109" s="62"/>
    </row>
    <row r="110" spans="1:57" ht="15" thickBot="1" x14ac:dyDescent="0.35">
      <c r="A110" s="76" t="str">
        <f>VLOOKUP([1]ListOfRegions!A74,[1]ListOfRegions!A74:B148,2,0)</f>
        <v xml:space="preserve">  Χανίων</v>
      </c>
      <c r="B110" s="82">
        <v>125400</v>
      </c>
      <c r="C110" s="83">
        <v>83999</v>
      </c>
      <c r="D110" s="84">
        <v>5325.3249999999998</v>
      </c>
      <c r="E110" s="83">
        <v>1204816</v>
      </c>
      <c r="F110" s="84">
        <v>1162746</v>
      </c>
      <c r="G110" s="83">
        <v>63821.535000000003</v>
      </c>
      <c r="H110" s="84">
        <v>216226</v>
      </c>
      <c r="I110" s="83">
        <v>200045</v>
      </c>
      <c r="J110" s="84">
        <v>6599.04</v>
      </c>
      <c r="K110" s="83">
        <v>36867</v>
      </c>
      <c r="L110" s="84">
        <v>2185</v>
      </c>
      <c r="M110" s="83">
        <v>544.11</v>
      </c>
      <c r="N110" s="84">
        <v>21865</v>
      </c>
      <c r="O110" s="83">
        <v>14214</v>
      </c>
      <c r="P110" s="84">
        <v>333.68</v>
      </c>
      <c r="Q110" s="83">
        <v>1762</v>
      </c>
      <c r="R110" s="84">
        <v>1526</v>
      </c>
      <c r="S110" s="83">
        <v>95.834999999999994</v>
      </c>
      <c r="T110" s="84">
        <v>5800</v>
      </c>
      <c r="U110" s="83">
        <v>3090</v>
      </c>
      <c r="V110" s="84">
        <v>101</v>
      </c>
      <c r="W110" s="83">
        <v>13434</v>
      </c>
      <c r="X110" s="84">
        <v>7865</v>
      </c>
      <c r="Y110" s="83">
        <v>286.77999999999997</v>
      </c>
      <c r="Z110" s="84">
        <v>12648</v>
      </c>
      <c r="AA110" s="83">
        <v>3862</v>
      </c>
      <c r="AB110" s="84">
        <v>243.845</v>
      </c>
      <c r="AC110" s="83">
        <v>4591</v>
      </c>
      <c r="AD110" s="84">
        <v>1245</v>
      </c>
      <c r="AE110" s="83">
        <v>94.444999999999993</v>
      </c>
      <c r="AF110" s="84">
        <v>20598</v>
      </c>
      <c r="AG110" s="83">
        <v>2013</v>
      </c>
      <c r="AH110" s="84">
        <v>285.71300000000002</v>
      </c>
      <c r="AI110" s="83">
        <v>40</v>
      </c>
      <c r="AJ110" s="84" t="s">
        <v>136</v>
      </c>
      <c r="AK110" s="83">
        <v>0.27</v>
      </c>
      <c r="AL110" s="84">
        <v>35607</v>
      </c>
      <c r="AM110" s="83">
        <v>420</v>
      </c>
      <c r="AN110" s="84">
        <v>238.55</v>
      </c>
      <c r="AO110" s="83">
        <v>20096</v>
      </c>
      <c r="AP110" s="84">
        <v>2288</v>
      </c>
      <c r="AQ110" s="83">
        <v>349.07100000000003</v>
      </c>
      <c r="AR110" s="84">
        <v>65372</v>
      </c>
      <c r="AS110" s="83">
        <v>49857</v>
      </c>
      <c r="AT110" s="84">
        <v>1194.79</v>
      </c>
      <c r="AU110" s="83">
        <v>279</v>
      </c>
      <c r="AV110" s="84">
        <v>24</v>
      </c>
      <c r="AW110" s="83">
        <v>3.0910000000000002</v>
      </c>
      <c r="AX110" s="84">
        <v>10042402</v>
      </c>
      <c r="AY110" s="83">
        <v>9747793</v>
      </c>
      <c r="AZ110" s="84">
        <v>639.61400000000003</v>
      </c>
      <c r="BA110" s="95">
        <v>258270.66399999999</v>
      </c>
      <c r="BB110" s="91" t="s">
        <v>109</v>
      </c>
      <c r="BC110" s="92"/>
      <c r="BD110" s="92"/>
      <c r="BE110" s="62"/>
    </row>
    <row r="111" spans="1:57" x14ac:dyDescent="0.3">
      <c r="AZ111" s="77" t="s">
        <v>111</v>
      </c>
      <c r="BE111" s="62"/>
    </row>
    <row r="112" spans="1:57" x14ac:dyDescent="0.3">
      <c r="A112" s="77" t="s">
        <v>110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8" t="s">
        <v>113</v>
      </c>
      <c r="BA112" s="77"/>
    </row>
    <row r="113" spans="1:53" x14ac:dyDescent="0.3">
      <c r="A113" s="78" t="s">
        <v>112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 t="s">
        <v>117</v>
      </c>
      <c r="BA113" s="78"/>
    </row>
    <row r="114" spans="1:53" x14ac:dyDescent="0.3">
      <c r="A114" s="78" t="s">
        <v>116</v>
      </c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</row>
  </sheetData>
  <mergeCells count="724">
    <mergeCell ref="AZ83:AZ84"/>
    <mergeCell ref="AY105:AY106"/>
    <mergeCell ref="AZ105:AZ106"/>
    <mergeCell ref="AV105:AV106"/>
    <mergeCell ref="Q12:Q13"/>
    <mergeCell ref="R12:R13"/>
    <mergeCell ref="S12:S13"/>
    <mergeCell ref="T12:T13"/>
    <mergeCell ref="U12:U13"/>
    <mergeCell ref="V12:V13"/>
    <mergeCell ref="Q20:Q21"/>
    <mergeCell ref="R20:R21"/>
    <mergeCell ref="S20:S21"/>
    <mergeCell ref="T20:T21"/>
    <mergeCell ref="U20:U21"/>
    <mergeCell ref="V20:V21"/>
    <mergeCell ref="Q83:Q84"/>
    <mergeCell ref="R83:R84"/>
    <mergeCell ref="S83:S84"/>
    <mergeCell ref="T83:T84"/>
    <mergeCell ref="U83:U84"/>
    <mergeCell ref="V83:V84"/>
    <mergeCell ref="Q90:Q91"/>
    <mergeCell ref="R90:R91"/>
    <mergeCell ref="BA105:BA106"/>
    <mergeCell ref="AY90:AY91"/>
    <mergeCell ref="AZ90:AZ91"/>
    <mergeCell ref="BA90:BA91"/>
    <mergeCell ref="AR105:AR106"/>
    <mergeCell ref="AU90:AU91"/>
    <mergeCell ref="AV90:AV91"/>
    <mergeCell ref="AW90:AW91"/>
    <mergeCell ref="AX90:AX91"/>
    <mergeCell ref="AU105:AU106"/>
    <mergeCell ref="AT105:AT106"/>
    <mergeCell ref="BA66:BA67"/>
    <mergeCell ref="AR73:AR74"/>
    <mergeCell ref="AS73:AS74"/>
    <mergeCell ref="AT73:AT74"/>
    <mergeCell ref="AU73:AU74"/>
    <mergeCell ref="AV73:AV74"/>
    <mergeCell ref="AW73:AW74"/>
    <mergeCell ref="AX73:AX74"/>
    <mergeCell ref="AY73:AY74"/>
    <mergeCell ref="BA73:BA74"/>
    <mergeCell ref="AZ73:AZ74"/>
    <mergeCell ref="AR66:AR67"/>
    <mergeCell ref="AS66:AS67"/>
    <mergeCell ref="AT66:AT67"/>
    <mergeCell ref="AU66:AU67"/>
    <mergeCell ref="AV66:AV67"/>
    <mergeCell ref="AW66:AW67"/>
    <mergeCell ref="AX66:AX67"/>
    <mergeCell ref="AY66:AY67"/>
    <mergeCell ref="AZ66:AZ67"/>
    <mergeCell ref="BA54:BA55"/>
    <mergeCell ref="AR61:AR62"/>
    <mergeCell ref="AS61:AS62"/>
    <mergeCell ref="AT61:AT62"/>
    <mergeCell ref="AU61:AU62"/>
    <mergeCell ref="AV61:AV62"/>
    <mergeCell ref="AW61:AW62"/>
    <mergeCell ref="AX61:AX62"/>
    <mergeCell ref="AY61:AY62"/>
    <mergeCell ref="AZ61:AZ62"/>
    <mergeCell ref="BA61:BA62"/>
    <mergeCell ref="AR54:AR55"/>
    <mergeCell ref="AS54:AS55"/>
    <mergeCell ref="AT54:AT55"/>
    <mergeCell ref="AU54:AU55"/>
    <mergeCell ref="AV54:AV55"/>
    <mergeCell ref="AW54:AW55"/>
    <mergeCell ref="AX54:AX55"/>
    <mergeCell ref="AY54:AY55"/>
    <mergeCell ref="AZ54:AZ55"/>
    <mergeCell ref="BA40:BA41"/>
    <mergeCell ref="AR47:AR48"/>
    <mergeCell ref="AS47:AS48"/>
    <mergeCell ref="AT47:AT48"/>
    <mergeCell ref="AU47:AU48"/>
    <mergeCell ref="AV47:AV48"/>
    <mergeCell ref="AW47:AW48"/>
    <mergeCell ref="AX47:AX48"/>
    <mergeCell ref="AY47:AY48"/>
    <mergeCell ref="AZ47:AZ48"/>
    <mergeCell ref="BA47:BA48"/>
    <mergeCell ref="AR40:AR41"/>
    <mergeCell ref="AS40:AS41"/>
    <mergeCell ref="AT40:AT41"/>
    <mergeCell ref="AU40:AU41"/>
    <mergeCell ref="AV40:AV41"/>
    <mergeCell ref="AW40:AW41"/>
    <mergeCell ref="AX40:AX41"/>
    <mergeCell ref="AY40:AY41"/>
    <mergeCell ref="AZ40:AZ41"/>
    <mergeCell ref="AU34:AU35"/>
    <mergeCell ref="AV34:AV35"/>
    <mergeCell ref="AW34:AW35"/>
    <mergeCell ref="AX34:AX35"/>
    <mergeCell ref="AY34:AY35"/>
    <mergeCell ref="AZ34:AZ35"/>
    <mergeCell ref="BA34:BA35"/>
    <mergeCell ref="AR20:AR21"/>
    <mergeCell ref="AS20:AS21"/>
    <mergeCell ref="AT20:AT21"/>
    <mergeCell ref="AU20:AU21"/>
    <mergeCell ref="AV20:AV21"/>
    <mergeCell ref="AW20:AW21"/>
    <mergeCell ref="AX20:AX21"/>
    <mergeCell ref="AY20:AY21"/>
    <mergeCell ref="AZ20:AZ21"/>
    <mergeCell ref="AS105:AS106"/>
    <mergeCell ref="AU6:AW8"/>
    <mergeCell ref="AX6:BA8"/>
    <mergeCell ref="AR10:AR11"/>
    <mergeCell ref="AS10:AS11"/>
    <mergeCell ref="AT10:AT11"/>
    <mergeCell ref="AU10:AU11"/>
    <mergeCell ref="AV10:AV11"/>
    <mergeCell ref="AW10:AW11"/>
    <mergeCell ref="AX10:AX11"/>
    <mergeCell ref="AY10:AY11"/>
    <mergeCell ref="AZ10:AZ11"/>
    <mergeCell ref="BA10:BA11"/>
    <mergeCell ref="AR12:AR13"/>
    <mergeCell ref="AS12:AS13"/>
    <mergeCell ref="AT12:AT13"/>
    <mergeCell ref="AU12:AU13"/>
    <mergeCell ref="AV12:AV13"/>
    <mergeCell ref="AW12:AW13"/>
    <mergeCell ref="AX12:AX13"/>
    <mergeCell ref="BA20:BA21"/>
    <mergeCell ref="AR34:AR35"/>
    <mergeCell ref="AS34:AS35"/>
    <mergeCell ref="AT34:AT35"/>
    <mergeCell ref="AN66:AN67"/>
    <mergeCell ref="AO83:AO84"/>
    <mergeCell ref="AP83:AP84"/>
    <mergeCell ref="AQ83:AQ84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AL90:AL91"/>
    <mergeCell ref="AM90:AM91"/>
    <mergeCell ref="AN90:AN91"/>
    <mergeCell ref="AF83:AF84"/>
    <mergeCell ref="AG83:AG84"/>
    <mergeCell ref="AH83:AH84"/>
    <mergeCell ref="AI83:AI84"/>
    <mergeCell ref="AJ83:AJ84"/>
    <mergeCell ref="AK83:AK84"/>
    <mergeCell ref="AL83:AL84"/>
    <mergeCell ref="AM83:AM84"/>
    <mergeCell ref="AN54:AN55"/>
    <mergeCell ref="AO66:AO67"/>
    <mergeCell ref="AP66:AP67"/>
    <mergeCell ref="AQ66:AQ67"/>
    <mergeCell ref="AF73:AF74"/>
    <mergeCell ref="AG73:AG74"/>
    <mergeCell ref="AH73:AH74"/>
    <mergeCell ref="AI73:AI74"/>
    <mergeCell ref="AJ73:AJ74"/>
    <mergeCell ref="AK73:AK74"/>
    <mergeCell ref="AL73:AL74"/>
    <mergeCell ref="AM73:AM74"/>
    <mergeCell ref="AN73:AN74"/>
    <mergeCell ref="AO73:AO74"/>
    <mergeCell ref="AP73:AP74"/>
    <mergeCell ref="AQ73:AQ74"/>
    <mergeCell ref="AF66:AF67"/>
    <mergeCell ref="AG66:AG67"/>
    <mergeCell ref="AH66:AH67"/>
    <mergeCell ref="AI66:AI67"/>
    <mergeCell ref="AJ66:AJ67"/>
    <mergeCell ref="AK66:AK67"/>
    <mergeCell ref="AL66:AL67"/>
    <mergeCell ref="AM66:AM67"/>
    <mergeCell ref="AN40:AN41"/>
    <mergeCell ref="AO54:AO55"/>
    <mergeCell ref="AP54:AP55"/>
    <mergeCell ref="AQ54:AQ55"/>
    <mergeCell ref="AF61:AF62"/>
    <mergeCell ref="AG61:AG62"/>
    <mergeCell ref="AH61:AH62"/>
    <mergeCell ref="AI61:AI62"/>
    <mergeCell ref="AJ61:AJ62"/>
    <mergeCell ref="AK61:AK62"/>
    <mergeCell ref="AL61:AL62"/>
    <mergeCell ref="AM61:AM62"/>
    <mergeCell ref="AN61:AN62"/>
    <mergeCell ref="AO61:AO62"/>
    <mergeCell ref="AP61:AP62"/>
    <mergeCell ref="AQ61:AQ62"/>
    <mergeCell ref="AF54:AF55"/>
    <mergeCell ref="AG54:AG55"/>
    <mergeCell ref="AH54:AH55"/>
    <mergeCell ref="AI54:AI55"/>
    <mergeCell ref="AJ54:AJ55"/>
    <mergeCell ref="AK54:AK55"/>
    <mergeCell ref="AL54:AL55"/>
    <mergeCell ref="AM54:AM55"/>
    <mergeCell ref="AO20:AO21"/>
    <mergeCell ref="AP20:AP21"/>
    <mergeCell ref="AM20:AM21"/>
    <mergeCell ref="AN20:AN21"/>
    <mergeCell ref="AO40:AO41"/>
    <mergeCell ref="AP40:AP41"/>
    <mergeCell ref="AQ40:AQ41"/>
    <mergeCell ref="AF47:AF48"/>
    <mergeCell ref="AG47:AG48"/>
    <mergeCell ref="AH47:AH48"/>
    <mergeCell ref="AI47:AI48"/>
    <mergeCell ref="AJ47:AJ48"/>
    <mergeCell ref="AK47:AK48"/>
    <mergeCell ref="AL47:AL48"/>
    <mergeCell ref="AM47:AM48"/>
    <mergeCell ref="AN47:AN48"/>
    <mergeCell ref="AO47:AO48"/>
    <mergeCell ref="AP47:AP48"/>
    <mergeCell ref="AQ47:AQ48"/>
    <mergeCell ref="AF40:AF41"/>
    <mergeCell ref="AG40:AG41"/>
    <mergeCell ref="AH40:AH41"/>
    <mergeCell ref="AI40:AI41"/>
    <mergeCell ref="AJ40:AJ41"/>
    <mergeCell ref="AN10:AN11"/>
    <mergeCell ref="AO10:AO11"/>
    <mergeCell ref="AP10:AP11"/>
    <mergeCell ref="AQ10:AQ11"/>
    <mergeCell ref="AQ20:AQ21"/>
    <mergeCell ref="AF34:AF35"/>
    <mergeCell ref="AG34:AG35"/>
    <mergeCell ref="AH34:AH35"/>
    <mergeCell ref="AI34:AI35"/>
    <mergeCell ref="AJ34:AJ35"/>
    <mergeCell ref="AK34:AK35"/>
    <mergeCell ref="AL34:AL35"/>
    <mergeCell ref="AM34:AM35"/>
    <mergeCell ref="AN34:AN35"/>
    <mergeCell ref="AO34:AO35"/>
    <mergeCell ref="AP34:AP35"/>
    <mergeCell ref="AQ34:AQ35"/>
    <mergeCell ref="AF20:AF21"/>
    <mergeCell ref="AG20:AG21"/>
    <mergeCell ref="AH20:AH21"/>
    <mergeCell ref="AI20:AI21"/>
    <mergeCell ref="AJ20:AJ21"/>
    <mergeCell ref="AK20:AK21"/>
    <mergeCell ref="AL20:AL21"/>
    <mergeCell ref="AE105:AE106"/>
    <mergeCell ref="AF10:AF11"/>
    <mergeCell ref="AG10:AG11"/>
    <mergeCell ref="AH10:AH11"/>
    <mergeCell ref="AI10:AI11"/>
    <mergeCell ref="AJ10:AJ11"/>
    <mergeCell ref="AK10:AK11"/>
    <mergeCell ref="AL10:AL11"/>
    <mergeCell ref="AM10:AM11"/>
    <mergeCell ref="AK40:AK41"/>
    <mergeCell ref="AL40:AL41"/>
    <mergeCell ref="AM40:AM41"/>
    <mergeCell ref="AE66:AE67"/>
    <mergeCell ref="AE54:AE55"/>
    <mergeCell ref="AE40:AE41"/>
    <mergeCell ref="AE20:AE21"/>
    <mergeCell ref="P66:P67"/>
    <mergeCell ref="W66:W67"/>
    <mergeCell ref="X66:X67"/>
    <mergeCell ref="Y66:Y67"/>
    <mergeCell ref="Z66:Z67"/>
    <mergeCell ref="AA66:AA67"/>
    <mergeCell ref="AB66:AB67"/>
    <mergeCell ref="AC66:AC67"/>
    <mergeCell ref="AD66:AD67"/>
    <mergeCell ref="Q66:Q67"/>
    <mergeCell ref="R66:R67"/>
    <mergeCell ref="S66:S67"/>
    <mergeCell ref="T66:T67"/>
    <mergeCell ref="U66:U67"/>
    <mergeCell ref="V66:V67"/>
    <mergeCell ref="P54:P55"/>
    <mergeCell ref="W54:W55"/>
    <mergeCell ref="X54:X55"/>
    <mergeCell ref="Y54:Y55"/>
    <mergeCell ref="Z54:Z55"/>
    <mergeCell ref="AA54:AA55"/>
    <mergeCell ref="AB54:AB55"/>
    <mergeCell ref="AC54:AC55"/>
    <mergeCell ref="AD54:AD55"/>
    <mergeCell ref="Q54:Q55"/>
    <mergeCell ref="R54:R55"/>
    <mergeCell ref="S54:S55"/>
    <mergeCell ref="T54:T55"/>
    <mergeCell ref="U54:U55"/>
    <mergeCell ref="V54:V55"/>
    <mergeCell ref="P40:P41"/>
    <mergeCell ref="W40:W41"/>
    <mergeCell ref="X40:X41"/>
    <mergeCell ref="Y40:Y41"/>
    <mergeCell ref="Z40:Z41"/>
    <mergeCell ref="AA40:AA41"/>
    <mergeCell ref="AB40:AB41"/>
    <mergeCell ref="AC40:AC41"/>
    <mergeCell ref="AD40:AD41"/>
    <mergeCell ref="Q40:Q41"/>
    <mergeCell ref="R40:R41"/>
    <mergeCell ref="S40:S41"/>
    <mergeCell ref="T40:T41"/>
    <mergeCell ref="U40:U41"/>
    <mergeCell ref="V40:V41"/>
    <mergeCell ref="P20:P21"/>
    <mergeCell ref="W20:W21"/>
    <mergeCell ref="X20:X21"/>
    <mergeCell ref="Y20:Y21"/>
    <mergeCell ref="Z20:Z21"/>
    <mergeCell ref="AA20:AA21"/>
    <mergeCell ref="AB20:AB21"/>
    <mergeCell ref="AC20:AC21"/>
    <mergeCell ref="AD20:AD21"/>
    <mergeCell ref="AC10:AC11"/>
    <mergeCell ref="AD10:AD11"/>
    <mergeCell ref="AE10:AE11"/>
    <mergeCell ref="X12:X13"/>
    <mergeCell ref="Y12:Y13"/>
    <mergeCell ref="Z12:Z13"/>
    <mergeCell ref="AA12:AA13"/>
    <mergeCell ref="AB12:AB13"/>
    <mergeCell ref="AC12:AC13"/>
    <mergeCell ref="AD12:AD13"/>
    <mergeCell ref="AE12:AE13"/>
    <mergeCell ref="P10:P11"/>
    <mergeCell ref="W10:W11"/>
    <mergeCell ref="X10:X11"/>
    <mergeCell ref="Y10:Y11"/>
    <mergeCell ref="Z10:Z11"/>
    <mergeCell ref="AA10:AA11"/>
    <mergeCell ref="AB10:AB11"/>
    <mergeCell ref="G5:L5"/>
    <mergeCell ref="M10:M11"/>
    <mergeCell ref="Q10:Q11"/>
    <mergeCell ref="R10:R11"/>
    <mergeCell ref="S10:S11"/>
    <mergeCell ref="T10:T11"/>
    <mergeCell ref="U10:U11"/>
    <mergeCell ref="V10:V11"/>
    <mergeCell ref="Q6:S8"/>
    <mergeCell ref="T6:V8"/>
    <mergeCell ref="A6:A9"/>
    <mergeCell ref="B6:D8"/>
    <mergeCell ref="H6:J8"/>
    <mergeCell ref="K6:M8"/>
    <mergeCell ref="BB6:BD9"/>
    <mergeCell ref="N6:P8"/>
    <mergeCell ref="W6:Y8"/>
    <mergeCell ref="Z6:AB8"/>
    <mergeCell ref="AC6:AE8"/>
    <mergeCell ref="AF6:AH8"/>
    <mergeCell ref="AI6:AK8"/>
    <mergeCell ref="AL6:AN8"/>
    <mergeCell ref="AR6:AT8"/>
    <mergeCell ref="AO6:AQ8"/>
    <mergeCell ref="BB10:BD11"/>
    <mergeCell ref="A12:A13"/>
    <mergeCell ref="B12:B13"/>
    <mergeCell ref="C12:C13"/>
    <mergeCell ref="D12:D13"/>
    <mergeCell ref="E12:E13"/>
    <mergeCell ref="F12:F13"/>
    <mergeCell ref="G12:G13"/>
    <mergeCell ref="H12:H13"/>
    <mergeCell ref="G10:G11"/>
    <mergeCell ref="H10:H11"/>
    <mergeCell ref="I10:I11"/>
    <mergeCell ref="J10:J11"/>
    <mergeCell ref="K10:K11"/>
    <mergeCell ref="L10:L11"/>
    <mergeCell ref="A10:A11"/>
    <mergeCell ref="B10:B11"/>
    <mergeCell ref="C10:C11"/>
    <mergeCell ref="D10:D11"/>
    <mergeCell ref="E10:E11"/>
    <mergeCell ref="F10:F11"/>
    <mergeCell ref="N10:N11"/>
    <mergeCell ref="O10:O11"/>
    <mergeCell ref="I12:I13"/>
    <mergeCell ref="J12:J13"/>
    <mergeCell ref="K12:K13"/>
    <mergeCell ref="L12:L13"/>
    <mergeCell ref="M12:M13"/>
    <mergeCell ref="BB12:BD13"/>
    <mergeCell ref="N12:N13"/>
    <mergeCell ref="O12:O13"/>
    <mergeCell ref="P12:P13"/>
    <mergeCell ref="W12:W13"/>
    <mergeCell ref="AM12:AM13"/>
    <mergeCell ref="AN12:AN13"/>
    <mergeCell ref="AQ12:AQ13"/>
    <mergeCell ref="AZ12:AZ13"/>
    <mergeCell ref="BA12:BA13"/>
    <mergeCell ref="AF12:AF13"/>
    <mergeCell ref="AG12:AG13"/>
    <mergeCell ref="AH12:AH13"/>
    <mergeCell ref="AI12:AI13"/>
    <mergeCell ref="AJ12:AJ13"/>
    <mergeCell ref="AK12:AK13"/>
    <mergeCell ref="AL12:AL13"/>
    <mergeCell ref="AO12:AO13"/>
    <mergeCell ref="AP12:AP13"/>
    <mergeCell ref="AY12:AY13"/>
    <mergeCell ref="M20:M21"/>
    <mergeCell ref="BB20:BD21"/>
    <mergeCell ref="A34:A35"/>
    <mergeCell ref="B34:B35"/>
    <mergeCell ref="C34:C35"/>
    <mergeCell ref="D34:D35"/>
    <mergeCell ref="E34:E35"/>
    <mergeCell ref="F34:F35"/>
    <mergeCell ref="G34:G35"/>
    <mergeCell ref="H34:H35"/>
    <mergeCell ref="G20:G21"/>
    <mergeCell ref="H20:H21"/>
    <mergeCell ref="I20:I21"/>
    <mergeCell ref="J20:J21"/>
    <mergeCell ref="K20:K21"/>
    <mergeCell ref="L20:L21"/>
    <mergeCell ref="A20:A21"/>
    <mergeCell ref="B20:B21"/>
    <mergeCell ref="C20:C21"/>
    <mergeCell ref="D20:D21"/>
    <mergeCell ref="E20:E21"/>
    <mergeCell ref="F20:F21"/>
    <mergeCell ref="N20:N21"/>
    <mergeCell ref="O20:O21"/>
    <mergeCell ref="I34:I35"/>
    <mergeCell ref="J34:J35"/>
    <mergeCell ref="K34:K35"/>
    <mergeCell ref="L34:L35"/>
    <mergeCell ref="M34:M35"/>
    <mergeCell ref="BB34:BD35"/>
    <mergeCell ref="Z34:Z35"/>
    <mergeCell ref="AA34:AA35"/>
    <mergeCell ref="AB34:AB35"/>
    <mergeCell ref="AC34:AC35"/>
    <mergeCell ref="N34:N35"/>
    <mergeCell ref="O34:O35"/>
    <mergeCell ref="P34:P35"/>
    <mergeCell ref="W34:W35"/>
    <mergeCell ref="X34:X35"/>
    <mergeCell ref="Y34:Y35"/>
    <mergeCell ref="AD34:AD35"/>
    <mergeCell ref="AE34:AE35"/>
    <mergeCell ref="Q34:Q35"/>
    <mergeCell ref="R34:R35"/>
    <mergeCell ref="S34:S35"/>
    <mergeCell ref="T34:T35"/>
    <mergeCell ref="U34:U35"/>
    <mergeCell ref="V34:V35"/>
    <mergeCell ref="M40:M41"/>
    <mergeCell ref="BB40:BD41"/>
    <mergeCell ref="A47:A48"/>
    <mergeCell ref="B47:B48"/>
    <mergeCell ref="C47:C48"/>
    <mergeCell ref="D47:D48"/>
    <mergeCell ref="E47:E48"/>
    <mergeCell ref="F47:F48"/>
    <mergeCell ref="G47:G48"/>
    <mergeCell ref="H47:H48"/>
    <mergeCell ref="G40:G41"/>
    <mergeCell ref="H40:H41"/>
    <mergeCell ref="I40:I41"/>
    <mergeCell ref="J40:J41"/>
    <mergeCell ref="K40:K41"/>
    <mergeCell ref="L40:L41"/>
    <mergeCell ref="A40:A41"/>
    <mergeCell ref="B40:B41"/>
    <mergeCell ref="C40:C41"/>
    <mergeCell ref="D40:D41"/>
    <mergeCell ref="E40:E41"/>
    <mergeCell ref="F40:F41"/>
    <mergeCell ref="N40:N41"/>
    <mergeCell ref="O40:O41"/>
    <mergeCell ref="I47:I48"/>
    <mergeCell ref="J47:J48"/>
    <mergeCell ref="K47:K48"/>
    <mergeCell ref="L47:L48"/>
    <mergeCell ref="M47:M48"/>
    <mergeCell ref="BB47:BD48"/>
    <mergeCell ref="Z47:Z48"/>
    <mergeCell ref="AA47:AA48"/>
    <mergeCell ref="AB47:AB48"/>
    <mergeCell ref="AC47:AC48"/>
    <mergeCell ref="N47:N48"/>
    <mergeCell ref="O47:O48"/>
    <mergeCell ref="P47:P48"/>
    <mergeCell ref="W47:W48"/>
    <mergeCell ref="X47:X48"/>
    <mergeCell ref="Y47:Y48"/>
    <mergeCell ref="AD47:AD48"/>
    <mergeCell ref="AE47:AE48"/>
    <mergeCell ref="Q47:Q48"/>
    <mergeCell ref="R47:R48"/>
    <mergeCell ref="S47:S48"/>
    <mergeCell ref="T47:T48"/>
    <mergeCell ref="U47:U48"/>
    <mergeCell ref="V47:V48"/>
    <mergeCell ref="M54:M55"/>
    <mergeCell ref="BB54:BD55"/>
    <mergeCell ref="A61:A62"/>
    <mergeCell ref="B61:B62"/>
    <mergeCell ref="C61:C62"/>
    <mergeCell ref="D61:D62"/>
    <mergeCell ref="E61:E62"/>
    <mergeCell ref="F61:F62"/>
    <mergeCell ref="G61:G62"/>
    <mergeCell ref="H61:H62"/>
    <mergeCell ref="G54:G55"/>
    <mergeCell ref="H54:H55"/>
    <mergeCell ref="I54:I55"/>
    <mergeCell ref="J54:J55"/>
    <mergeCell ref="K54:K55"/>
    <mergeCell ref="L54:L55"/>
    <mergeCell ref="A54:A55"/>
    <mergeCell ref="B54:B55"/>
    <mergeCell ref="C54:C55"/>
    <mergeCell ref="D54:D55"/>
    <mergeCell ref="E54:E55"/>
    <mergeCell ref="F54:F55"/>
    <mergeCell ref="N54:N55"/>
    <mergeCell ref="O54:O55"/>
    <mergeCell ref="I61:I62"/>
    <mergeCell ref="J61:J62"/>
    <mergeCell ref="K61:K62"/>
    <mergeCell ref="L61:L62"/>
    <mergeCell ref="M61:M62"/>
    <mergeCell ref="BB61:BD62"/>
    <mergeCell ref="Z61:Z62"/>
    <mergeCell ref="AA61:AA62"/>
    <mergeCell ref="AB61:AB62"/>
    <mergeCell ref="AC61:AC62"/>
    <mergeCell ref="N61:N62"/>
    <mergeCell ref="O61:O62"/>
    <mergeCell ref="P61:P62"/>
    <mergeCell ref="W61:W62"/>
    <mergeCell ref="X61:X62"/>
    <mergeCell ref="Y61:Y62"/>
    <mergeCell ref="AD61:AD62"/>
    <mergeCell ref="AE61:AE62"/>
    <mergeCell ref="Q61:Q62"/>
    <mergeCell ref="R61:R62"/>
    <mergeCell ref="S61:S62"/>
    <mergeCell ref="T61:T62"/>
    <mergeCell ref="U61:U62"/>
    <mergeCell ref="V61:V62"/>
    <mergeCell ref="M66:M67"/>
    <mergeCell ref="BB66:BD67"/>
    <mergeCell ref="A73:A74"/>
    <mergeCell ref="B73:B74"/>
    <mergeCell ref="C73:C74"/>
    <mergeCell ref="D73:D74"/>
    <mergeCell ref="E73:E74"/>
    <mergeCell ref="F73:F74"/>
    <mergeCell ref="G73:G74"/>
    <mergeCell ref="H73:H74"/>
    <mergeCell ref="G66:G67"/>
    <mergeCell ref="H66:H67"/>
    <mergeCell ref="I66:I67"/>
    <mergeCell ref="J66:J67"/>
    <mergeCell ref="K66:K67"/>
    <mergeCell ref="L66:L67"/>
    <mergeCell ref="A66:A67"/>
    <mergeCell ref="B66:B67"/>
    <mergeCell ref="C66:C67"/>
    <mergeCell ref="D66:D67"/>
    <mergeCell ref="E66:E67"/>
    <mergeCell ref="F66:F67"/>
    <mergeCell ref="N66:N67"/>
    <mergeCell ref="O66:O67"/>
    <mergeCell ref="I73:I74"/>
    <mergeCell ref="J73:J74"/>
    <mergeCell ref="K73:K74"/>
    <mergeCell ref="L73:L74"/>
    <mergeCell ref="M73:M74"/>
    <mergeCell ref="BB73:BD74"/>
    <mergeCell ref="Z73:Z74"/>
    <mergeCell ref="AA73:AA74"/>
    <mergeCell ref="AB73:AB74"/>
    <mergeCell ref="AC73:AC74"/>
    <mergeCell ref="N73:N74"/>
    <mergeCell ref="O73:O74"/>
    <mergeCell ref="P73:P74"/>
    <mergeCell ref="W73:W74"/>
    <mergeCell ref="X73:X74"/>
    <mergeCell ref="Y73:Y74"/>
    <mergeCell ref="AD73:AD74"/>
    <mergeCell ref="AE73:AE74"/>
    <mergeCell ref="Q73:Q74"/>
    <mergeCell ref="R73:R74"/>
    <mergeCell ref="S73:S74"/>
    <mergeCell ref="T73:T74"/>
    <mergeCell ref="U73:U74"/>
    <mergeCell ref="V73:V74"/>
    <mergeCell ref="G83:G84"/>
    <mergeCell ref="H83:H84"/>
    <mergeCell ref="I83:I84"/>
    <mergeCell ref="J83:J84"/>
    <mergeCell ref="K83:K84"/>
    <mergeCell ref="L83:L84"/>
    <mergeCell ref="A83:A84"/>
    <mergeCell ref="B83:B84"/>
    <mergeCell ref="C83:C84"/>
    <mergeCell ref="D83:D84"/>
    <mergeCell ref="E83:E84"/>
    <mergeCell ref="F83:F84"/>
    <mergeCell ref="M83:M84"/>
    <mergeCell ref="BB83:BD84"/>
    <mergeCell ref="N83:N84"/>
    <mergeCell ref="O83:O84"/>
    <mergeCell ref="P83:P84"/>
    <mergeCell ref="W83:W84"/>
    <mergeCell ref="X83:X84"/>
    <mergeCell ref="Y83:Y84"/>
    <mergeCell ref="Z83:Z84"/>
    <mergeCell ref="AA83:AA84"/>
    <mergeCell ref="AB83:AB84"/>
    <mergeCell ref="AC83:AC84"/>
    <mergeCell ref="AD83:AD84"/>
    <mergeCell ref="AE83:AE84"/>
    <mergeCell ref="AN83:AN84"/>
    <mergeCell ref="AR83:AR84"/>
    <mergeCell ref="AS83:AS84"/>
    <mergeCell ref="AT83:AT84"/>
    <mergeCell ref="AU83:AU84"/>
    <mergeCell ref="AV83:AV84"/>
    <mergeCell ref="AW83:AW84"/>
    <mergeCell ref="AX83:AX84"/>
    <mergeCell ref="BA83:BA84"/>
    <mergeCell ref="AY83:AY84"/>
    <mergeCell ref="L90:L91"/>
    <mergeCell ref="M90:M91"/>
    <mergeCell ref="Y90:Y91"/>
    <mergeCell ref="AD90:AD91"/>
    <mergeCell ref="AE90:AE91"/>
    <mergeCell ref="BB90:BD91"/>
    <mergeCell ref="Z90:Z91"/>
    <mergeCell ref="AA90:AA91"/>
    <mergeCell ref="AB90:AB91"/>
    <mergeCell ref="AC90:AC91"/>
    <mergeCell ref="N90:N91"/>
    <mergeCell ref="O90:O91"/>
    <mergeCell ref="P90:P91"/>
    <mergeCell ref="W90:W91"/>
    <mergeCell ref="X90:X91"/>
    <mergeCell ref="AR90:AR91"/>
    <mergeCell ref="AS90:AS91"/>
    <mergeCell ref="AT90:AT91"/>
    <mergeCell ref="S90:S91"/>
    <mergeCell ref="T90:T91"/>
    <mergeCell ref="U90:U91"/>
    <mergeCell ref="V90:V91"/>
    <mergeCell ref="I90:I91"/>
    <mergeCell ref="J90:J91"/>
    <mergeCell ref="K90:K91"/>
    <mergeCell ref="A90:A91"/>
    <mergeCell ref="B90:B91"/>
    <mergeCell ref="C90:C91"/>
    <mergeCell ref="D90:D91"/>
    <mergeCell ref="E90:E91"/>
    <mergeCell ref="F90:F91"/>
    <mergeCell ref="G90:G91"/>
    <mergeCell ref="H90:H91"/>
    <mergeCell ref="AQ105:AQ106"/>
    <mergeCell ref="AW105:AW106"/>
    <mergeCell ref="AX105:AX106"/>
    <mergeCell ref="A105:A106"/>
    <mergeCell ref="B105:B106"/>
    <mergeCell ref="C105:C106"/>
    <mergeCell ref="D105:D106"/>
    <mergeCell ref="E105:E106"/>
    <mergeCell ref="F105:F106"/>
    <mergeCell ref="N105:N106"/>
    <mergeCell ref="O105:O106"/>
    <mergeCell ref="P105:P106"/>
    <mergeCell ref="W105:W106"/>
    <mergeCell ref="X105:X106"/>
    <mergeCell ref="Y105:Y106"/>
    <mergeCell ref="Z105:Z106"/>
    <mergeCell ref="AA105:AA106"/>
    <mergeCell ref="AD105:AD106"/>
    <mergeCell ref="Q105:Q106"/>
    <mergeCell ref="R105:R106"/>
    <mergeCell ref="S105:S106"/>
    <mergeCell ref="T105:T106"/>
    <mergeCell ref="U105:U106"/>
    <mergeCell ref="V105:V106"/>
    <mergeCell ref="E6:G8"/>
    <mergeCell ref="A2:X2"/>
    <mergeCell ref="A3:W3"/>
    <mergeCell ref="M105:M106"/>
    <mergeCell ref="BB105:BD106"/>
    <mergeCell ref="G105:G106"/>
    <mergeCell ref="H105:H106"/>
    <mergeCell ref="I105:I106"/>
    <mergeCell ref="J105:J106"/>
    <mergeCell ref="K105:K106"/>
    <mergeCell ref="L105:L106"/>
    <mergeCell ref="AB105:AB106"/>
    <mergeCell ref="AC105:AC106"/>
    <mergeCell ref="AF105:AF106"/>
    <mergeCell ref="AG105:AG106"/>
    <mergeCell ref="AH105:AH106"/>
    <mergeCell ref="AI105:AI106"/>
    <mergeCell ref="AJ105:AJ106"/>
    <mergeCell ref="AK105:AK106"/>
    <mergeCell ref="AL105:AL106"/>
    <mergeCell ref="AM105:AM106"/>
    <mergeCell ref="AN105:AN106"/>
    <mergeCell ref="AO105:AO106"/>
    <mergeCell ref="AP105:AP10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14"/>
  <sheetViews>
    <sheetView workbookViewId="0">
      <selection activeCell="A10" sqref="A10:A11"/>
    </sheetView>
  </sheetViews>
  <sheetFormatPr defaultRowHeight="10.199999999999999" x14ac:dyDescent="0.2"/>
  <cols>
    <col min="1" max="1" width="35.33203125" style="1" customWidth="1"/>
    <col min="2" max="3" width="7.88671875" style="1" bestFit="1" customWidth="1"/>
    <col min="4" max="4" width="8.6640625" style="1" bestFit="1" customWidth="1"/>
    <col min="5" max="6" width="7.109375" style="1" bestFit="1" customWidth="1"/>
    <col min="7" max="7" width="7.88671875" style="1" bestFit="1" customWidth="1"/>
    <col min="8" max="9" width="7.109375" style="1" bestFit="1" customWidth="1"/>
    <col min="10" max="10" width="8.6640625" style="1" bestFit="1" customWidth="1"/>
    <col min="11" max="12" width="7.109375" style="1" bestFit="1" customWidth="1"/>
    <col min="13" max="13" width="8.88671875" style="1" customWidth="1"/>
    <col min="14" max="15" width="7.109375" style="1" bestFit="1" customWidth="1"/>
    <col min="16" max="18" width="7.88671875" style="1" bestFit="1" customWidth="1"/>
    <col min="19" max="19" width="9.109375" style="1" customWidth="1"/>
    <col min="20" max="21" width="7.109375" style="1" bestFit="1" customWidth="1"/>
    <col min="22" max="22" width="7.88671875" style="1" bestFit="1" customWidth="1"/>
    <col min="23" max="24" width="7.109375" style="1" bestFit="1" customWidth="1"/>
    <col min="25" max="25" width="7.88671875" style="1" bestFit="1" customWidth="1"/>
    <col min="26" max="26" width="5.88671875" style="1" bestFit="1" customWidth="1"/>
    <col min="27" max="27" width="5.109375" style="1" bestFit="1" customWidth="1"/>
    <col min="28" max="28" width="7.109375" style="1" bestFit="1" customWidth="1"/>
    <col min="29" max="30" width="5.88671875" style="1" bestFit="1" customWidth="1"/>
    <col min="31" max="31" width="7.88671875" style="1" bestFit="1" customWidth="1"/>
    <col min="32" max="33" width="7.109375" style="1" bestFit="1" customWidth="1"/>
    <col min="34" max="34" width="7.88671875" style="1" bestFit="1" customWidth="1"/>
    <col min="35" max="36" width="7.109375" style="1" bestFit="1" customWidth="1"/>
    <col min="37" max="37" width="8.88671875" style="1"/>
    <col min="38" max="39" width="7.109375" style="1" bestFit="1" customWidth="1"/>
    <col min="40" max="40" width="7.88671875" style="1" bestFit="1" customWidth="1"/>
    <col min="41" max="42" width="5.109375" style="1" bestFit="1" customWidth="1"/>
    <col min="43" max="43" width="5.88671875" style="1" bestFit="1" customWidth="1"/>
    <col min="44" max="46" width="8.6640625" style="1" bestFit="1" customWidth="1"/>
    <col min="47" max="47" width="9.88671875" style="1" bestFit="1" customWidth="1"/>
    <col min="48" max="16384" width="8.88671875" style="1"/>
  </cols>
  <sheetData>
    <row r="1" spans="1:5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29" customFormat="1" ht="13.2" x14ac:dyDescent="0.25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2"/>
      <c r="AZ2" s="32"/>
      <c r="BA2" s="32"/>
      <c r="BB2" s="32"/>
      <c r="BC2" s="32"/>
      <c r="BD2" s="32"/>
      <c r="BE2" s="32"/>
      <c r="BF2" s="32"/>
    </row>
    <row r="3" spans="1:58" s="29" customFormat="1" ht="13.2" x14ac:dyDescent="0.25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30"/>
      <c r="S3" s="30"/>
      <c r="T3" s="30"/>
      <c r="U3" s="30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2"/>
      <c r="AZ3" s="32"/>
      <c r="BA3" s="32"/>
      <c r="BB3" s="32"/>
      <c r="BC3" s="32"/>
      <c r="BD3" s="32"/>
      <c r="BE3" s="32"/>
      <c r="BF3" s="32"/>
    </row>
    <row r="4" spans="1:58" s="24" customFormat="1" ht="12" x14ac:dyDescent="0.2">
      <c r="B4" s="27"/>
      <c r="C4" s="27"/>
      <c r="D4" s="27"/>
      <c r="E4" s="27"/>
      <c r="F4" s="27"/>
      <c r="G4" s="27"/>
      <c r="H4" s="27"/>
      <c r="I4" s="27"/>
      <c r="K4" s="28"/>
      <c r="L4" s="28"/>
      <c r="M4" s="28"/>
      <c r="N4" s="28"/>
      <c r="O4" s="28"/>
      <c r="P4" s="28"/>
      <c r="Q4" s="28"/>
      <c r="R4" s="28"/>
      <c r="S4" s="28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6"/>
      <c r="AZ4" s="26"/>
      <c r="BA4" s="26"/>
      <c r="BB4" s="26"/>
      <c r="BC4" s="26"/>
      <c r="BD4" s="26"/>
      <c r="BE4" s="26"/>
      <c r="BF4" s="26"/>
    </row>
    <row r="5" spans="1:58" ht="10.8" thickBot="1" x14ac:dyDescent="0.25">
      <c r="A5" s="4"/>
      <c r="B5" s="20"/>
      <c r="C5" s="20"/>
      <c r="D5" s="20"/>
      <c r="E5" s="20"/>
      <c r="F5" s="20"/>
      <c r="G5" s="141"/>
      <c r="H5" s="141"/>
      <c r="I5" s="141"/>
      <c r="J5" s="141"/>
      <c r="K5" s="141"/>
      <c r="L5" s="14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8"/>
      <c r="AW5" s="142"/>
      <c r="AX5" s="142"/>
      <c r="AY5" s="5"/>
      <c r="AZ5" s="6"/>
      <c r="BA5" s="6"/>
      <c r="BB5" s="6"/>
      <c r="BC5" s="6"/>
      <c r="BD5" s="6"/>
      <c r="BE5" s="6"/>
      <c r="BF5" s="6"/>
    </row>
    <row r="6" spans="1:58" x14ac:dyDescent="0.2">
      <c r="A6" s="143"/>
      <c r="B6" s="146"/>
      <c r="C6" s="147"/>
      <c r="D6" s="147"/>
      <c r="E6" s="152"/>
      <c r="F6" s="147"/>
      <c r="G6" s="153"/>
      <c r="H6" s="152"/>
      <c r="I6" s="147"/>
      <c r="J6" s="153"/>
      <c r="K6" s="152"/>
      <c r="L6" s="147"/>
      <c r="M6" s="153"/>
      <c r="N6" s="147"/>
      <c r="O6" s="147"/>
      <c r="P6" s="153"/>
      <c r="Q6" s="152"/>
      <c r="R6" s="147"/>
      <c r="S6" s="153"/>
      <c r="T6" s="152"/>
      <c r="U6" s="147"/>
      <c r="V6" s="153"/>
      <c r="W6" s="152"/>
      <c r="X6" s="147"/>
      <c r="Y6" s="153"/>
      <c r="Z6" s="147"/>
      <c r="AA6" s="147"/>
      <c r="AB6" s="147"/>
      <c r="AC6" s="152"/>
      <c r="AD6" s="147"/>
      <c r="AE6" s="153"/>
      <c r="AF6" s="152"/>
      <c r="AG6" s="147"/>
      <c r="AH6" s="153"/>
      <c r="AI6" s="152"/>
      <c r="AJ6" s="147"/>
      <c r="AK6" s="153"/>
      <c r="AL6" s="147"/>
      <c r="AM6" s="147"/>
      <c r="AN6" s="153"/>
      <c r="AO6" s="152"/>
      <c r="AP6" s="147"/>
      <c r="AQ6" s="153"/>
      <c r="AR6" s="152"/>
      <c r="AS6" s="147"/>
      <c r="AT6" s="147"/>
      <c r="AU6" s="158"/>
      <c r="AV6" s="149"/>
      <c r="AW6" s="149"/>
      <c r="AX6" s="149"/>
      <c r="AY6" s="5"/>
    </row>
    <row r="7" spans="1:58" x14ac:dyDescent="0.2">
      <c r="A7" s="144"/>
      <c r="B7" s="148"/>
      <c r="C7" s="149"/>
      <c r="D7" s="149"/>
      <c r="E7" s="154"/>
      <c r="F7" s="149"/>
      <c r="G7" s="155"/>
      <c r="H7" s="154"/>
      <c r="I7" s="149"/>
      <c r="J7" s="155"/>
      <c r="K7" s="154"/>
      <c r="L7" s="149"/>
      <c r="M7" s="155"/>
      <c r="N7" s="149"/>
      <c r="O7" s="149"/>
      <c r="P7" s="155"/>
      <c r="Q7" s="154"/>
      <c r="R7" s="149"/>
      <c r="S7" s="155"/>
      <c r="T7" s="154"/>
      <c r="U7" s="149"/>
      <c r="V7" s="155"/>
      <c r="W7" s="154"/>
      <c r="X7" s="149"/>
      <c r="Y7" s="155"/>
      <c r="Z7" s="149"/>
      <c r="AA7" s="149"/>
      <c r="AB7" s="149"/>
      <c r="AC7" s="154"/>
      <c r="AD7" s="149"/>
      <c r="AE7" s="155"/>
      <c r="AF7" s="154"/>
      <c r="AG7" s="149"/>
      <c r="AH7" s="155"/>
      <c r="AI7" s="154"/>
      <c r="AJ7" s="149"/>
      <c r="AK7" s="155"/>
      <c r="AL7" s="149"/>
      <c r="AM7" s="149"/>
      <c r="AN7" s="155"/>
      <c r="AO7" s="154"/>
      <c r="AP7" s="149"/>
      <c r="AQ7" s="155"/>
      <c r="AR7" s="154"/>
      <c r="AS7" s="149"/>
      <c r="AT7" s="149"/>
      <c r="AU7" s="159"/>
      <c r="AV7" s="149"/>
      <c r="AW7" s="149"/>
      <c r="AX7" s="149"/>
      <c r="AY7" s="5"/>
    </row>
    <row r="8" spans="1:58" x14ac:dyDescent="0.2">
      <c r="A8" s="144"/>
      <c r="B8" s="150"/>
      <c r="C8" s="151"/>
      <c r="D8" s="151"/>
      <c r="E8" s="156"/>
      <c r="F8" s="151"/>
      <c r="G8" s="157"/>
      <c r="H8" s="156"/>
      <c r="I8" s="151"/>
      <c r="J8" s="157"/>
      <c r="K8" s="156"/>
      <c r="L8" s="151"/>
      <c r="M8" s="157"/>
      <c r="N8" s="151"/>
      <c r="O8" s="151"/>
      <c r="P8" s="157"/>
      <c r="Q8" s="156"/>
      <c r="R8" s="151"/>
      <c r="S8" s="157"/>
      <c r="T8" s="156"/>
      <c r="U8" s="151"/>
      <c r="V8" s="157"/>
      <c r="W8" s="156"/>
      <c r="X8" s="151"/>
      <c r="Y8" s="157"/>
      <c r="Z8" s="151"/>
      <c r="AA8" s="151"/>
      <c r="AB8" s="151"/>
      <c r="AC8" s="156"/>
      <c r="AD8" s="151"/>
      <c r="AE8" s="157"/>
      <c r="AF8" s="156"/>
      <c r="AG8" s="151"/>
      <c r="AH8" s="157"/>
      <c r="AI8" s="156"/>
      <c r="AJ8" s="151"/>
      <c r="AK8" s="157"/>
      <c r="AL8" s="151"/>
      <c r="AM8" s="151"/>
      <c r="AN8" s="157"/>
      <c r="AO8" s="156"/>
      <c r="AP8" s="151"/>
      <c r="AQ8" s="157"/>
      <c r="AR8" s="156"/>
      <c r="AS8" s="151"/>
      <c r="AT8" s="151"/>
      <c r="AU8" s="160"/>
      <c r="AV8" s="149"/>
      <c r="AW8" s="149"/>
      <c r="AX8" s="149"/>
      <c r="AY8" s="5"/>
    </row>
    <row r="9" spans="1:58" x14ac:dyDescent="0.2">
      <c r="A9" s="145"/>
      <c r="B9" s="7"/>
      <c r="C9" s="8"/>
      <c r="D9" s="9"/>
      <c r="E9" s="10"/>
      <c r="F9" s="8"/>
      <c r="G9" s="8"/>
      <c r="H9" s="10"/>
      <c r="I9" s="8"/>
      <c r="J9" s="8"/>
      <c r="K9" s="10"/>
      <c r="L9" s="8"/>
      <c r="M9" s="8"/>
      <c r="N9" s="8"/>
      <c r="O9" s="8"/>
      <c r="P9" s="9"/>
      <c r="Q9" s="10"/>
      <c r="R9" s="8"/>
      <c r="S9" s="8"/>
      <c r="T9" s="10"/>
      <c r="U9" s="8"/>
      <c r="V9" s="8"/>
      <c r="W9" s="10"/>
      <c r="X9" s="8"/>
      <c r="Y9" s="8"/>
      <c r="Z9" s="8"/>
      <c r="AA9" s="8"/>
      <c r="AB9" s="9"/>
      <c r="AC9" s="10"/>
      <c r="AD9" s="8"/>
      <c r="AE9" s="8"/>
      <c r="AF9" s="10"/>
      <c r="AG9" s="8"/>
      <c r="AH9" s="8"/>
      <c r="AI9" s="10"/>
      <c r="AJ9" s="8"/>
      <c r="AK9" s="8"/>
      <c r="AL9" s="8"/>
      <c r="AM9" s="8"/>
      <c r="AN9" s="8"/>
      <c r="AO9" s="10"/>
      <c r="AP9" s="8"/>
      <c r="AQ9" s="8"/>
      <c r="AR9" s="10"/>
      <c r="AS9" s="8"/>
      <c r="AT9" s="10"/>
      <c r="AU9" s="14"/>
      <c r="AV9" s="151"/>
      <c r="AW9" s="151"/>
      <c r="AX9" s="151"/>
      <c r="AY9" s="5"/>
    </row>
    <row r="10" spans="1:58" x14ac:dyDescent="0.2">
      <c r="A10" s="161"/>
      <c r="B10" s="163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9"/>
      <c r="AV10" s="144"/>
      <c r="AW10" s="144"/>
      <c r="AX10" s="144"/>
      <c r="AY10" s="5"/>
    </row>
    <row r="11" spans="1:58" x14ac:dyDescent="0.2">
      <c r="A11" s="162"/>
      <c r="B11" s="164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70"/>
      <c r="AV11" s="144"/>
      <c r="AW11" s="144"/>
      <c r="AX11" s="144"/>
      <c r="AY11" s="5"/>
    </row>
    <row r="12" spans="1:58" x14ac:dyDescent="0.2">
      <c r="A12" s="167"/>
      <c r="B12" s="164"/>
      <c r="C12" s="166"/>
      <c r="D12" s="166"/>
      <c r="E12" s="166"/>
      <c r="F12" s="166"/>
      <c r="G12" s="166"/>
      <c r="H12" s="168"/>
      <c r="I12" s="168"/>
      <c r="J12" s="168"/>
      <c r="K12" s="172"/>
      <c r="L12" s="172"/>
      <c r="M12" s="172"/>
      <c r="N12" s="166"/>
      <c r="O12" s="166"/>
      <c r="P12" s="166"/>
      <c r="Q12" s="166"/>
      <c r="R12" s="166"/>
      <c r="S12" s="166"/>
      <c r="T12" s="171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70"/>
      <c r="AV12" s="173"/>
      <c r="AW12" s="173"/>
      <c r="AX12" s="173"/>
      <c r="AY12" s="5"/>
    </row>
    <row r="13" spans="1:58" x14ac:dyDescent="0.2">
      <c r="A13" s="167"/>
      <c r="B13" s="164"/>
      <c r="C13" s="166"/>
      <c r="D13" s="166"/>
      <c r="E13" s="166"/>
      <c r="F13" s="166"/>
      <c r="G13" s="166"/>
      <c r="H13" s="166"/>
      <c r="I13" s="166"/>
      <c r="J13" s="166"/>
      <c r="K13" s="172"/>
      <c r="L13" s="172"/>
      <c r="M13" s="172"/>
      <c r="N13" s="166"/>
      <c r="O13" s="166"/>
      <c r="P13" s="166"/>
      <c r="Q13" s="166"/>
      <c r="R13" s="166"/>
      <c r="S13" s="166"/>
      <c r="T13" s="171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70"/>
      <c r="AV13" s="173"/>
      <c r="AW13" s="173"/>
      <c r="AX13" s="173"/>
      <c r="AY13" s="5"/>
    </row>
    <row r="14" spans="1:58" x14ac:dyDescent="0.2">
      <c r="A14" s="47"/>
      <c r="B14" s="37"/>
      <c r="C14" s="34"/>
      <c r="D14" s="33"/>
      <c r="E14" s="34"/>
      <c r="F14" s="33"/>
      <c r="G14" s="34"/>
      <c r="H14" s="33"/>
      <c r="I14" s="34"/>
      <c r="J14" s="33"/>
      <c r="K14" s="35"/>
      <c r="L14" s="36"/>
      <c r="M14" s="35"/>
      <c r="N14" s="36"/>
      <c r="O14" s="35"/>
      <c r="P14" s="36"/>
      <c r="Q14" s="35"/>
      <c r="R14" s="36"/>
      <c r="S14" s="35"/>
      <c r="T14" s="36"/>
      <c r="U14" s="35"/>
      <c r="V14" s="36"/>
      <c r="W14" s="35"/>
      <c r="X14" s="36"/>
      <c r="Y14" s="35"/>
      <c r="Z14" s="36"/>
      <c r="AA14" s="35"/>
      <c r="AB14" s="36"/>
      <c r="AC14" s="34"/>
      <c r="AD14" s="33"/>
      <c r="AE14" s="34"/>
      <c r="AF14" s="36"/>
      <c r="AG14" s="35"/>
      <c r="AH14" s="36"/>
      <c r="AI14" s="35"/>
      <c r="AJ14" s="36"/>
      <c r="AK14" s="35"/>
      <c r="AL14" s="33"/>
      <c r="AM14" s="35"/>
      <c r="AN14" s="33"/>
      <c r="AO14" s="35"/>
      <c r="AP14" s="36"/>
      <c r="AQ14" s="35"/>
      <c r="AR14" s="36"/>
      <c r="AS14" s="35"/>
      <c r="AT14" s="36"/>
      <c r="AU14" s="38"/>
      <c r="AV14" s="50"/>
      <c r="AW14" s="11"/>
      <c r="AX14" s="11"/>
      <c r="AY14" s="5"/>
    </row>
    <row r="15" spans="1:58" x14ac:dyDescent="0.2">
      <c r="A15" s="47"/>
      <c r="B15" s="37"/>
      <c r="C15" s="34"/>
      <c r="D15" s="33"/>
      <c r="E15" s="34"/>
      <c r="F15" s="33"/>
      <c r="G15" s="34"/>
      <c r="H15" s="33"/>
      <c r="I15" s="34"/>
      <c r="J15" s="33"/>
      <c r="K15" s="35"/>
      <c r="L15" s="36"/>
      <c r="M15" s="35"/>
      <c r="N15" s="36"/>
      <c r="O15" s="35"/>
      <c r="P15" s="36"/>
      <c r="Q15" s="35"/>
      <c r="R15" s="36"/>
      <c r="S15" s="35"/>
      <c r="T15" s="36"/>
      <c r="U15" s="35"/>
      <c r="V15" s="36"/>
      <c r="W15" s="35"/>
      <c r="X15" s="36"/>
      <c r="Y15" s="35"/>
      <c r="Z15" s="36"/>
      <c r="AA15" s="35"/>
      <c r="AB15" s="36"/>
      <c r="AC15" s="34"/>
      <c r="AD15" s="33"/>
      <c r="AE15" s="34"/>
      <c r="AF15" s="36"/>
      <c r="AG15" s="35"/>
      <c r="AH15" s="36"/>
      <c r="AI15" s="35"/>
      <c r="AJ15" s="36"/>
      <c r="AK15" s="35"/>
      <c r="AL15" s="36"/>
      <c r="AM15" s="35"/>
      <c r="AN15" s="36"/>
      <c r="AO15" s="35"/>
      <c r="AP15" s="36"/>
      <c r="AQ15" s="35"/>
      <c r="AR15" s="36"/>
      <c r="AS15" s="35"/>
      <c r="AT15" s="36"/>
      <c r="AU15" s="38"/>
      <c r="AV15" s="50"/>
      <c r="AW15" s="11"/>
      <c r="AX15" s="11"/>
      <c r="AY15" s="5"/>
    </row>
    <row r="16" spans="1:58" x14ac:dyDescent="0.2">
      <c r="A16" s="47"/>
      <c r="B16" s="37"/>
      <c r="C16" s="34"/>
      <c r="D16" s="33"/>
      <c r="E16" s="34"/>
      <c r="F16" s="33"/>
      <c r="G16" s="35"/>
      <c r="H16" s="33"/>
      <c r="I16" s="34"/>
      <c r="J16" s="33"/>
      <c r="K16" s="35"/>
      <c r="L16" s="36"/>
      <c r="M16" s="35"/>
      <c r="N16" s="36"/>
      <c r="O16" s="35"/>
      <c r="P16" s="36"/>
      <c r="Q16" s="35"/>
      <c r="R16" s="36"/>
      <c r="S16" s="35"/>
      <c r="T16" s="36"/>
      <c r="U16" s="35"/>
      <c r="V16" s="36"/>
      <c r="W16" s="35"/>
      <c r="X16" s="36"/>
      <c r="Y16" s="35"/>
      <c r="Z16" s="36"/>
      <c r="AA16" s="35"/>
      <c r="AB16" s="36"/>
      <c r="AC16" s="34"/>
      <c r="AD16" s="33"/>
      <c r="AE16" s="34"/>
      <c r="AF16" s="36"/>
      <c r="AG16" s="35"/>
      <c r="AH16" s="36"/>
      <c r="AI16" s="35"/>
      <c r="AJ16" s="36"/>
      <c r="AK16" s="35"/>
      <c r="AL16" s="36"/>
      <c r="AM16" s="35"/>
      <c r="AN16" s="36"/>
      <c r="AO16" s="35"/>
      <c r="AP16" s="36"/>
      <c r="AQ16" s="35"/>
      <c r="AR16" s="36"/>
      <c r="AS16" s="35"/>
      <c r="AT16" s="36"/>
      <c r="AU16" s="38"/>
      <c r="AV16" s="50"/>
      <c r="AW16" s="11"/>
      <c r="AX16" s="11"/>
      <c r="AY16" s="5"/>
    </row>
    <row r="17" spans="1:51" x14ac:dyDescent="0.2">
      <c r="A17" s="47"/>
      <c r="B17" s="37"/>
      <c r="C17" s="34"/>
      <c r="D17" s="33"/>
      <c r="E17" s="34"/>
      <c r="F17" s="33"/>
      <c r="G17" s="35"/>
      <c r="H17" s="33"/>
      <c r="I17" s="34"/>
      <c r="J17" s="33"/>
      <c r="K17" s="35"/>
      <c r="L17" s="36"/>
      <c r="M17" s="35"/>
      <c r="N17" s="36"/>
      <c r="O17" s="35"/>
      <c r="P17" s="36"/>
      <c r="Q17" s="35"/>
      <c r="R17" s="36"/>
      <c r="S17" s="35"/>
      <c r="T17" s="33"/>
      <c r="U17" s="34"/>
      <c r="V17" s="36"/>
      <c r="W17" s="35"/>
      <c r="X17" s="36"/>
      <c r="Y17" s="35"/>
      <c r="Z17" s="33"/>
      <c r="AA17" s="34"/>
      <c r="AB17" s="36"/>
      <c r="AC17" s="34"/>
      <c r="AD17" s="33"/>
      <c r="AE17" s="34"/>
      <c r="AF17" s="36"/>
      <c r="AG17" s="35"/>
      <c r="AH17" s="36"/>
      <c r="AI17" s="35"/>
      <c r="AJ17" s="36"/>
      <c r="AK17" s="35"/>
      <c r="AL17" s="33"/>
      <c r="AM17" s="34"/>
      <c r="AN17" s="36"/>
      <c r="AO17" s="35"/>
      <c r="AP17" s="36"/>
      <c r="AQ17" s="35"/>
      <c r="AR17" s="36"/>
      <c r="AS17" s="35"/>
      <c r="AT17" s="36"/>
      <c r="AU17" s="38"/>
      <c r="AV17" s="50"/>
      <c r="AW17" s="11"/>
      <c r="AX17" s="11"/>
      <c r="AY17" s="5"/>
    </row>
    <row r="18" spans="1:51" x14ac:dyDescent="0.2">
      <c r="A18" s="47"/>
      <c r="B18" s="37"/>
      <c r="C18" s="34"/>
      <c r="D18" s="33"/>
      <c r="E18" s="34"/>
      <c r="F18" s="33"/>
      <c r="G18" s="34"/>
      <c r="H18" s="33"/>
      <c r="I18" s="35"/>
      <c r="J18" s="36"/>
      <c r="K18" s="35"/>
      <c r="L18" s="36"/>
      <c r="M18" s="35"/>
      <c r="N18" s="36"/>
      <c r="O18" s="35"/>
      <c r="P18" s="36"/>
      <c r="Q18" s="35"/>
      <c r="R18" s="36"/>
      <c r="S18" s="35"/>
      <c r="T18" s="36"/>
      <c r="U18" s="35"/>
      <c r="V18" s="36"/>
      <c r="W18" s="35"/>
      <c r="X18" s="36"/>
      <c r="Y18" s="35"/>
      <c r="Z18" s="36"/>
      <c r="AA18" s="35"/>
      <c r="AB18" s="36"/>
      <c r="AC18" s="34"/>
      <c r="AD18" s="33"/>
      <c r="AE18" s="34"/>
      <c r="AF18" s="36"/>
      <c r="AG18" s="35"/>
      <c r="AH18" s="36"/>
      <c r="AI18" s="35"/>
      <c r="AJ18" s="36"/>
      <c r="AK18" s="35"/>
      <c r="AL18" s="36"/>
      <c r="AM18" s="35"/>
      <c r="AN18" s="36"/>
      <c r="AO18" s="35"/>
      <c r="AP18" s="36"/>
      <c r="AQ18" s="35"/>
      <c r="AR18" s="36"/>
      <c r="AS18" s="35"/>
      <c r="AT18" s="36"/>
      <c r="AU18" s="38"/>
      <c r="AV18" s="50"/>
      <c r="AW18" s="11"/>
      <c r="AX18" s="11"/>
      <c r="AY18" s="5"/>
    </row>
    <row r="19" spans="1:51" x14ac:dyDescent="0.2">
      <c r="A19" s="47"/>
      <c r="B19" s="37"/>
      <c r="C19" s="34"/>
      <c r="D19" s="33"/>
      <c r="E19" s="34"/>
      <c r="F19" s="33"/>
      <c r="G19" s="34"/>
      <c r="H19" s="33"/>
      <c r="I19" s="34"/>
      <c r="J19" s="33"/>
      <c r="K19" s="35"/>
      <c r="L19" s="36"/>
      <c r="M19" s="35"/>
      <c r="N19" s="36"/>
      <c r="O19" s="35"/>
      <c r="P19" s="36"/>
      <c r="Q19" s="35"/>
      <c r="R19" s="36"/>
      <c r="S19" s="35"/>
      <c r="T19" s="36"/>
      <c r="U19" s="35"/>
      <c r="V19" s="36"/>
      <c r="W19" s="35"/>
      <c r="X19" s="36"/>
      <c r="Y19" s="35"/>
      <c r="Z19" s="36"/>
      <c r="AA19" s="35"/>
      <c r="AB19" s="36"/>
      <c r="AC19" s="34"/>
      <c r="AD19" s="33"/>
      <c r="AE19" s="34"/>
      <c r="AF19" s="36"/>
      <c r="AG19" s="35"/>
      <c r="AH19" s="36"/>
      <c r="AI19" s="35"/>
      <c r="AJ19" s="36"/>
      <c r="AK19" s="35"/>
      <c r="AL19" s="36"/>
      <c r="AM19" s="35"/>
      <c r="AN19" s="36"/>
      <c r="AO19" s="35"/>
      <c r="AP19" s="36"/>
      <c r="AQ19" s="35"/>
      <c r="AR19" s="36"/>
      <c r="AS19" s="35"/>
      <c r="AT19" s="36"/>
      <c r="AU19" s="38"/>
      <c r="AV19" s="50"/>
      <c r="AW19" s="11"/>
      <c r="AX19" s="11"/>
      <c r="AY19" s="5"/>
    </row>
    <row r="20" spans="1:51" x14ac:dyDescent="0.2">
      <c r="A20" s="167"/>
      <c r="B20" s="164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70"/>
      <c r="AV20" s="174"/>
      <c r="AW20" s="174"/>
      <c r="AX20" s="174"/>
      <c r="AY20" s="5"/>
    </row>
    <row r="21" spans="1:51" x14ac:dyDescent="0.2">
      <c r="A21" s="167"/>
      <c r="B21" s="164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70"/>
      <c r="AV21" s="174"/>
      <c r="AW21" s="174"/>
      <c r="AX21" s="174"/>
      <c r="AY21" s="5"/>
    </row>
    <row r="22" spans="1:51" x14ac:dyDescent="0.2">
      <c r="A22" s="47"/>
      <c r="B22" s="37"/>
      <c r="C22" s="34"/>
      <c r="D22" s="33"/>
      <c r="E22" s="34"/>
      <c r="F22" s="33"/>
      <c r="G22" s="34"/>
      <c r="H22" s="33"/>
      <c r="I22" s="35"/>
      <c r="J22" s="33"/>
      <c r="K22" s="35"/>
      <c r="L22" s="36"/>
      <c r="M22" s="35"/>
      <c r="N22" s="36"/>
      <c r="O22" s="35"/>
      <c r="P22" s="36"/>
      <c r="Q22" s="35"/>
      <c r="R22" s="36"/>
      <c r="S22" s="35"/>
      <c r="T22" s="36"/>
      <c r="U22" s="35"/>
      <c r="V22" s="36"/>
      <c r="W22" s="35"/>
      <c r="X22" s="36"/>
      <c r="Y22" s="35"/>
      <c r="Z22" s="36"/>
      <c r="AA22" s="35"/>
      <c r="AB22" s="36"/>
      <c r="AC22" s="34"/>
      <c r="AD22" s="33"/>
      <c r="AE22" s="34"/>
      <c r="AF22" s="36"/>
      <c r="AG22" s="35"/>
      <c r="AH22" s="36"/>
      <c r="AI22" s="35"/>
      <c r="AJ22" s="36"/>
      <c r="AK22" s="35"/>
      <c r="AL22" s="36"/>
      <c r="AM22" s="35"/>
      <c r="AN22" s="36"/>
      <c r="AO22" s="35"/>
      <c r="AP22" s="36"/>
      <c r="AQ22" s="35"/>
      <c r="AR22" s="36"/>
      <c r="AS22" s="35"/>
      <c r="AT22" s="36"/>
      <c r="AU22" s="38"/>
      <c r="AV22" s="50"/>
      <c r="AW22" s="11"/>
      <c r="AX22" s="11"/>
      <c r="AY22" s="5"/>
    </row>
    <row r="23" spans="1:51" x14ac:dyDescent="0.2">
      <c r="A23" s="47"/>
      <c r="B23" s="37"/>
      <c r="C23" s="34"/>
      <c r="D23" s="33"/>
      <c r="E23" s="34"/>
      <c r="F23" s="36"/>
      <c r="G23" s="35"/>
      <c r="H23" s="33"/>
      <c r="I23" s="34"/>
      <c r="J23" s="33"/>
      <c r="K23" s="35"/>
      <c r="L23" s="36"/>
      <c r="M23" s="35"/>
      <c r="N23" s="36"/>
      <c r="O23" s="35"/>
      <c r="P23" s="36"/>
      <c r="Q23" s="35"/>
      <c r="R23" s="36"/>
      <c r="S23" s="35"/>
      <c r="T23" s="36"/>
      <c r="U23" s="35"/>
      <c r="V23" s="36"/>
      <c r="W23" s="35"/>
      <c r="X23" s="36"/>
      <c r="Y23" s="35"/>
      <c r="Z23" s="36"/>
      <c r="AA23" s="35"/>
      <c r="AB23" s="36"/>
      <c r="AC23" s="34"/>
      <c r="AD23" s="33"/>
      <c r="AE23" s="34"/>
      <c r="AF23" s="36"/>
      <c r="AG23" s="35"/>
      <c r="AH23" s="36"/>
      <c r="AI23" s="35"/>
      <c r="AJ23" s="36"/>
      <c r="AK23" s="35"/>
      <c r="AL23" s="36"/>
      <c r="AM23" s="35"/>
      <c r="AN23" s="36"/>
      <c r="AO23" s="35"/>
      <c r="AP23" s="36"/>
      <c r="AQ23" s="35"/>
      <c r="AR23" s="36"/>
      <c r="AS23" s="35"/>
      <c r="AT23" s="36"/>
      <c r="AU23" s="38"/>
      <c r="AV23" s="50"/>
      <c r="AW23" s="11"/>
      <c r="AX23" s="11"/>
      <c r="AY23" s="5"/>
    </row>
    <row r="24" spans="1:51" x14ac:dyDescent="0.2">
      <c r="A24" s="47"/>
      <c r="B24" s="37"/>
      <c r="C24" s="34"/>
      <c r="D24" s="33"/>
      <c r="E24" s="34"/>
      <c r="F24" s="36"/>
      <c r="G24" s="35"/>
      <c r="H24" s="33"/>
      <c r="I24" s="34"/>
      <c r="J24" s="33"/>
      <c r="K24" s="34"/>
      <c r="L24" s="36"/>
      <c r="M24" s="35"/>
      <c r="N24" s="33"/>
      <c r="O24" s="35"/>
      <c r="P24" s="36"/>
      <c r="Q24" s="35"/>
      <c r="R24" s="36"/>
      <c r="S24" s="35"/>
      <c r="T24" s="33"/>
      <c r="U24" s="35"/>
      <c r="V24" s="36"/>
      <c r="W24" s="34"/>
      <c r="X24" s="36"/>
      <c r="Y24" s="35"/>
      <c r="Z24" s="33"/>
      <c r="AA24" s="35"/>
      <c r="AB24" s="36"/>
      <c r="AC24" s="34"/>
      <c r="AD24" s="36"/>
      <c r="AE24" s="34"/>
      <c r="AF24" s="33"/>
      <c r="AG24" s="35"/>
      <c r="AH24" s="36"/>
      <c r="AI24" s="34"/>
      <c r="AJ24" s="36"/>
      <c r="AK24" s="35"/>
      <c r="AL24" s="33"/>
      <c r="AM24" s="35"/>
      <c r="AN24" s="36"/>
      <c r="AO24" s="34"/>
      <c r="AP24" s="36"/>
      <c r="AQ24" s="35"/>
      <c r="AR24" s="36"/>
      <c r="AS24" s="35"/>
      <c r="AT24" s="36"/>
      <c r="AU24" s="38"/>
      <c r="AV24" s="50"/>
      <c r="AW24" s="11"/>
      <c r="AX24" s="11"/>
      <c r="AY24" s="5"/>
    </row>
    <row r="25" spans="1:51" x14ac:dyDescent="0.2">
      <c r="A25" s="47"/>
      <c r="B25" s="37"/>
      <c r="C25" s="34"/>
      <c r="D25" s="33"/>
      <c r="E25" s="34"/>
      <c r="F25" s="33"/>
      <c r="G25" s="34"/>
      <c r="H25" s="33"/>
      <c r="I25" s="34"/>
      <c r="J25" s="33"/>
      <c r="K25" s="35"/>
      <c r="L25" s="36"/>
      <c r="M25" s="35"/>
      <c r="N25" s="36"/>
      <c r="O25" s="35"/>
      <c r="P25" s="36"/>
      <c r="Q25" s="35"/>
      <c r="R25" s="36"/>
      <c r="S25" s="35"/>
      <c r="T25" s="36"/>
      <c r="U25" s="35"/>
      <c r="V25" s="36"/>
      <c r="W25" s="35"/>
      <c r="X25" s="36"/>
      <c r="Y25" s="35"/>
      <c r="Z25" s="36"/>
      <c r="AA25" s="35"/>
      <c r="AB25" s="36"/>
      <c r="AC25" s="34"/>
      <c r="AD25" s="33"/>
      <c r="AE25" s="34"/>
      <c r="AF25" s="36"/>
      <c r="AG25" s="35"/>
      <c r="AH25" s="36"/>
      <c r="AI25" s="35"/>
      <c r="AJ25" s="36"/>
      <c r="AK25" s="35"/>
      <c r="AL25" s="36"/>
      <c r="AM25" s="35"/>
      <c r="AN25" s="36"/>
      <c r="AO25" s="35"/>
      <c r="AP25" s="36"/>
      <c r="AQ25" s="35"/>
      <c r="AR25" s="36"/>
      <c r="AS25" s="35"/>
      <c r="AT25" s="36"/>
      <c r="AU25" s="38"/>
      <c r="AV25" s="50"/>
      <c r="AW25" s="11"/>
      <c r="AX25" s="11"/>
      <c r="AY25" s="5"/>
    </row>
    <row r="26" spans="1:51" x14ac:dyDescent="0.2">
      <c r="A26" s="47"/>
      <c r="B26" s="37"/>
      <c r="C26" s="34"/>
      <c r="D26" s="33"/>
      <c r="E26" s="34"/>
      <c r="F26" s="33"/>
      <c r="G26" s="34"/>
      <c r="H26" s="33"/>
      <c r="I26" s="34"/>
      <c r="J26" s="33"/>
      <c r="K26" s="35"/>
      <c r="L26" s="36"/>
      <c r="M26" s="35"/>
      <c r="N26" s="36"/>
      <c r="O26" s="35"/>
      <c r="P26" s="36"/>
      <c r="Q26" s="35"/>
      <c r="R26" s="36"/>
      <c r="S26" s="35"/>
      <c r="T26" s="36"/>
      <c r="U26" s="35"/>
      <c r="V26" s="36"/>
      <c r="W26" s="35"/>
      <c r="X26" s="36"/>
      <c r="Y26" s="35"/>
      <c r="Z26" s="36"/>
      <c r="AA26" s="35"/>
      <c r="AB26" s="36"/>
      <c r="AC26" s="34"/>
      <c r="AD26" s="36"/>
      <c r="AE26" s="35"/>
      <c r="AF26" s="36"/>
      <c r="AG26" s="35"/>
      <c r="AH26" s="36"/>
      <c r="AI26" s="35"/>
      <c r="AJ26" s="36"/>
      <c r="AK26" s="35"/>
      <c r="AL26" s="36"/>
      <c r="AM26" s="35"/>
      <c r="AN26" s="36"/>
      <c r="AO26" s="34"/>
      <c r="AP26" s="36"/>
      <c r="AQ26" s="35"/>
      <c r="AR26" s="36"/>
      <c r="AS26" s="35"/>
      <c r="AT26" s="36"/>
      <c r="AU26" s="38"/>
      <c r="AV26" s="50"/>
      <c r="AW26" s="11"/>
      <c r="AX26" s="11"/>
      <c r="AY26" s="5"/>
    </row>
    <row r="27" spans="1:51" x14ac:dyDescent="0.2">
      <c r="A27" s="47"/>
      <c r="B27" s="37"/>
      <c r="C27" s="34"/>
      <c r="D27" s="33"/>
      <c r="E27" s="34"/>
      <c r="F27" s="36"/>
      <c r="G27" s="34"/>
      <c r="H27" s="33"/>
      <c r="I27" s="34"/>
      <c r="J27" s="33"/>
      <c r="K27" s="35"/>
      <c r="L27" s="36"/>
      <c r="M27" s="35"/>
      <c r="N27" s="36"/>
      <c r="O27" s="35"/>
      <c r="P27" s="36"/>
      <c r="Q27" s="35"/>
      <c r="R27" s="36"/>
      <c r="S27" s="35"/>
      <c r="T27" s="36"/>
      <c r="U27" s="35"/>
      <c r="V27" s="36"/>
      <c r="W27" s="35"/>
      <c r="X27" s="36"/>
      <c r="Y27" s="35"/>
      <c r="Z27" s="33"/>
      <c r="AA27" s="35"/>
      <c r="AB27" s="36"/>
      <c r="AC27" s="34"/>
      <c r="AD27" s="33"/>
      <c r="AE27" s="34"/>
      <c r="AF27" s="36"/>
      <c r="AG27" s="35"/>
      <c r="AH27" s="36"/>
      <c r="AI27" s="35"/>
      <c r="AJ27" s="36"/>
      <c r="AK27" s="35"/>
      <c r="AL27" s="33"/>
      <c r="AM27" s="35"/>
      <c r="AN27" s="36"/>
      <c r="AO27" s="34"/>
      <c r="AP27" s="36"/>
      <c r="AQ27" s="35"/>
      <c r="AR27" s="36"/>
      <c r="AS27" s="35"/>
      <c r="AT27" s="36"/>
      <c r="AU27" s="38"/>
      <c r="AV27" s="50"/>
      <c r="AW27" s="11"/>
      <c r="AX27" s="11"/>
      <c r="AY27" s="5"/>
    </row>
    <row r="28" spans="1:51" x14ac:dyDescent="0.2">
      <c r="A28" s="47"/>
      <c r="B28" s="37"/>
      <c r="C28" s="35"/>
      <c r="D28" s="36"/>
      <c r="E28" s="34"/>
      <c r="F28" s="36"/>
      <c r="G28" s="35"/>
      <c r="H28" s="33"/>
      <c r="I28" s="35"/>
      <c r="J28" s="36"/>
      <c r="K28" s="34"/>
      <c r="L28" s="36"/>
      <c r="M28" s="35"/>
      <c r="N28" s="36"/>
      <c r="O28" s="35"/>
      <c r="P28" s="36"/>
      <c r="Q28" s="35"/>
      <c r="R28" s="36"/>
      <c r="S28" s="35"/>
      <c r="T28" s="33"/>
      <c r="U28" s="35"/>
      <c r="V28" s="36"/>
      <c r="W28" s="34"/>
      <c r="X28" s="36"/>
      <c r="Y28" s="35"/>
      <c r="Z28" s="36"/>
      <c r="AA28" s="35"/>
      <c r="AB28" s="36"/>
      <c r="AC28" s="34"/>
      <c r="AD28" s="33"/>
      <c r="AE28" s="34"/>
      <c r="AF28" s="36"/>
      <c r="AG28" s="35"/>
      <c r="AH28" s="36"/>
      <c r="AI28" s="35"/>
      <c r="AJ28" s="36"/>
      <c r="AK28" s="35"/>
      <c r="AL28" s="33"/>
      <c r="AM28" s="35"/>
      <c r="AN28" s="36"/>
      <c r="AO28" s="34"/>
      <c r="AP28" s="36"/>
      <c r="AQ28" s="35"/>
      <c r="AR28" s="36"/>
      <c r="AS28" s="35"/>
      <c r="AT28" s="36"/>
      <c r="AU28" s="38"/>
      <c r="AV28" s="50"/>
      <c r="AW28" s="11"/>
      <c r="AX28" s="11"/>
      <c r="AY28" s="5"/>
    </row>
    <row r="29" spans="1:51" ht="22.2" customHeight="1" x14ac:dyDescent="0.2">
      <c r="A29" s="23"/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22"/>
      <c r="AV29" s="19"/>
      <c r="AW29" s="11"/>
      <c r="AX29" s="11"/>
      <c r="AY29" s="5"/>
    </row>
    <row r="30" spans="1:51" x14ac:dyDescent="0.2">
      <c r="A30" s="47"/>
      <c r="B30" s="37"/>
      <c r="C30" s="34"/>
      <c r="D30" s="33"/>
      <c r="E30" s="34"/>
      <c r="F30" s="33"/>
      <c r="G30" s="34"/>
      <c r="H30" s="33"/>
      <c r="I30" s="34"/>
      <c r="J30" s="33"/>
      <c r="K30" s="35"/>
      <c r="L30" s="36"/>
      <c r="M30" s="35"/>
      <c r="N30" s="36"/>
      <c r="O30" s="35"/>
      <c r="P30" s="36"/>
      <c r="Q30" s="35"/>
      <c r="R30" s="36"/>
      <c r="S30" s="35"/>
      <c r="T30" s="36"/>
      <c r="U30" s="35"/>
      <c r="V30" s="36"/>
      <c r="W30" s="35"/>
      <c r="X30" s="36"/>
      <c r="Y30" s="35"/>
      <c r="Z30" s="36"/>
      <c r="AA30" s="35"/>
      <c r="AB30" s="36"/>
      <c r="AC30" s="34"/>
      <c r="AD30" s="33"/>
      <c r="AE30" s="34"/>
      <c r="AF30" s="36"/>
      <c r="AG30" s="35"/>
      <c r="AH30" s="36"/>
      <c r="AI30" s="35"/>
      <c r="AJ30" s="36"/>
      <c r="AK30" s="35"/>
      <c r="AL30" s="36"/>
      <c r="AM30" s="35"/>
      <c r="AN30" s="36"/>
      <c r="AO30" s="35"/>
      <c r="AP30" s="36"/>
      <c r="AQ30" s="35"/>
      <c r="AR30" s="36"/>
      <c r="AS30" s="35"/>
      <c r="AT30" s="36"/>
      <c r="AU30" s="38"/>
      <c r="AV30" s="50"/>
      <c r="AW30" s="11"/>
      <c r="AX30" s="11"/>
      <c r="AY30" s="5"/>
    </row>
    <row r="31" spans="1:51" x14ac:dyDescent="0.2">
      <c r="A31" s="47"/>
      <c r="B31" s="37"/>
      <c r="C31" s="34"/>
      <c r="D31" s="33"/>
      <c r="E31" s="34"/>
      <c r="F31" s="33"/>
      <c r="G31" s="34"/>
      <c r="H31" s="33"/>
      <c r="I31" s="34"/>
      <c r="J31" s="33"/>
      <c r="K31" s="35"/>
      <c r="L31" s="36"/>
      <c r="M31" s="35"/>
      <c r="N31" s="36"/>
      <c r="O31" s="35"/>
      <c r="P31" s="36"/>
      <c r="Q31" s="35"/>
      <c r="R31" s="36"/>
      <c r="S31" s="35"/>
      <c r="T31" s="36"/>
      <c r="U31" s="35"/>
      <c r="V31" s="36"/>
      <c r="W31" s="35"/>
      <c r="X31" s="36"/>
      <c r="Y31" s="35"/>
      <c r="Z31" s="33"/>
      <c r="AA31" s="34"/>
      <c r="AB31" s="36"/>
      <c r="AC31" s="34"/>
      <c r="AD31" s="33"/>
      <c r="AE31" s="34"/>
      <c r="AF31" s="36"/>
      <c r="AG31" s="35"/>
      <c r="AH31" s="36"/>
      <c r="AI31" s="35"/>
      <c r="AJ31" s="36"/>
      <c r="AK31" s="35"/>
      <c r="AL31" s="33"/>
      <c r="AM31" s="35"/>
      <c r="AN31" s="36"/>
      <c r="AO31" s="34"/>
      <c r="AP31" s="36"/>
      <c r="AQ31" s="34"/>
      <c r="AR31" s="36"/>
      <c r="AS31" s="35"/>
      <c r="AT31" s="33"/>
      <c r="AU31" s="39"/>
      <c r="AV31" s="50"/>
      <c r="AW31" s="11"/>
      <c r="AX31" s="11"/>
      <c r="AY31" s="5"/>
    </row>
    <row r="32" spans="1:51" x14ac:dyDescent="0.2">
      <c r="A32" s="47"/>
      <c r="B32" s="37"/>
      <c r="C32" s="34"/>
      <c r="D32" s="33"/>
      <c r="E32" s="34"/>
      <c r="F32" s="33"/>
      <c r="G32" s="34"/>
      <c r="H32" s="33"/>
      <c r="I32" s="34"/>
      <c r="J32" s="33"/>
      <c r="K32" s="35"/>
      <c r="L32" s="36"/>
      <c r="M32" s="35"/>
      <c r="N32" s="36"/>
      <c r="O32" s="35"/>
      <c r="P32" s="36"/>
      <c r="Q32" s="35"/>
      <c r="R32" s="36"/>
      <c r="S32" s="35"/>
      <c r="T32" s="33"/>
      <c r="U32" s="35"/>
      <c r="V32" s="36"/>
      <c r="W32" s="35"/>
      <c r="X32" s="36"/>
      <c r="Y32" s="35"/>
      <c r="Z32" s="33"/>
      <c r="AA32" s="34"/>
      <c r="AB32" s="36"/>
      <c r="AC32" s="34"/>
      <c r="AD32" s="33"/>
      <c r="AE32" s="35"/>
      <c r="AF32" s="36"/>
      <c r="AG32" s="35"/>
      <c r="AH32" s="36"/>
      <c r="AI32" s="35"/>
      <c r="AJ32" s="36"/>
      <c r="AK32" s="35"/>
      <c r="AL32" s="36"/>
      <c r="AM32" s="35"/>
      <c r="AN32" s="36"/>
      <c r="AO32" s="35"/>
      <c r="AP32" s="36"/>
      <c r="AQ32" s="35"/>
      <c r="AR32" s="36"/>
      <c r="AS32" s="35"/>
      <c r="AT32" s="33"/>
      <c r="AU32" s="39"/>
      <c r="AV32" s="50"/>
      <c r="AW32" s="11"/>
      <c r="AX32" s="11"/>
      <c r="AY32" s="5"/>
    </row>
    <row r="33" spans="1:51" x14ac:dyDescent="0.2">
      <c r="A33" s="47"/>
      <c r="B33" s="37"/>
      <c r="C33" s="34"/>
      <c r="D33" s="33"/>
      <c r="E33" s="34"/>
      <c r="F33" s="33"/>
      <c r="G33" s="34"/>
      <c r="H33" s="33"/>
      <c r="I33" s="34"/>
      <c r="J33" s="33"/>
      <c r="K33" s="35"/>
      <c r="L33" s="36"/>
      <c r="M33" s="35"/>
      <c r="N33" s="36"/>
      <c r="O33" s="35"/>
      <c r="P33" s="36"/>
      <c r="Q33" s="35"/>
      <c r="R33" s="36"/>
      <c r="S33" s="35"/>
      <c r="T33" s="36"/>
      <c r="U33" s="35"/>
      <c r="V33" s="36"/>
      <c r="W33" s="35"/>
      <c r="X33" s="36"/>
      <c r="Y33" s="35"/>
      <c r="Z33" s="33"/>
      <c r="AA33" s="35"/>
      <c r="AB33" s="36"/>
      <c r="AC33" s="34"/>
      <c r="AD33" s="33"/>
      <c r="AE33" s="34"/>
      <c r="AF33" s="36"/>
      <c r="AG33" s="35"/>
      <c r="AH33" s="36"/>
      <c r="AI33" s="35"/>
      <c r="AJ33" s="36"/>
      <c r="AK33" s="35"/>
      <c r="AL33" s="36"/>
      <c r="AM33" s="35"/>
      <c r="AN33" s="36"/>
      <c r="AO33" s="34"/>
      <c r="AP33" s="36"/>
      <c r="AQ33" s="35"/>
      <c r="AR33" s="36"/>
      <c r="AS33" s="35"/>
      <c r="AT33" s="33"/>
      <c r="AU33" s="39"/>
      <c r="AV33" s="50"/>
      <c r="AW33" s="11"/>
      <c r="AX33" s="11"/>
      <c r="AY33" s="5"/>
    </row>
    <row r="34" spans="1:51" x14ac:dyDescent="0.2">
      <c r="A34" s="167"/>
      <c r="B34" s="164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71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70"/>
      <c r="AV34" s="175"/>
      <c r="AW34" s="175"/>
      <c r="AX34" s="175"/>
      <c r="AY34" s="5"/>
    </row>
    <row r="35" spans="1:51" x14ac:dyDescent="0.2">
      <c r="A35" s="167"/>
      <c r="B35" s="164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71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166"/>
      <c r="AH35" s="166"/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66"/>
      <c r="AT35" s="166"/>
      <c r="AU35" s="170"/>
      <c r="AV35" s="175"/>
      <c r="AW35" s="175"/>
      <c r="AX35" s="175"/>
      <c r="AY35" s="5"/>
    </row>
    <row r="36" spans="1:51" x14ac:dyDescent="0.2">
      <c r="A36" s="47"/>
      <c r="B36" s="40"/>
      <c r="C36" s="35"/>
      <c r="D36" s="36"/>
      <c r="E36" s="34"/>
      <c r="F36" s="33"/>
      <c r="G36" s="34"/>
      <c r="H36" s="33"/>
      <c r="I36" s="34"/>
      <c r="J36" s="33"/>
      <c r="K36" s="35"/>
      <c r="L36" s="36"/>
      <c r="M36" s="35"/>
      <c r="N36" s="36"/>
      <c r="O36" s="35"/>
      <c r="P36" s="36"/>
      <c r="Q36" s="35"/>
      <c r="R36" s="36"/>
      <c r="S36" s="35"/>
      <c r="T36" s="36"/>
      <c r="U36" s="35"/>
      <c r="V36" s="36"/>
      <c r="W36" s="35"/>
      <c r="X36" s="36"/>
      <c r="Y36" s="35"/>
      <c r="Z36" s="33"/>
      <c r="AA36" s="34"/>
      <c r="AB36" s="36"/>
      <c r="AC36" s="34"/>
      <c r="AD36" s="33"/>
      <c r="AE36" s="35"/>
      <c r="AF36" s="36"/>
      <c r="AG36" s="35"/>
      <c r="AH36" s="36"/>
      <c r="AI36" s="35"/>
      <c r="AJ36" s="36"/>
      <c r="AK36" s="35"/>
      <c r="AL36" s="36"/>
      <c r="AM36" s="35"/>
      <c r="AN36" s="36"/>
      <c r="AO36" s="35"/>
      <c r="AP36" s="36"/>
      <c r="AQ36" s="35"/>
      <c r="AR36" s="36"/>
      <c r="AS36" s="35"/>
      <c r="AT36" s="36"/>
      <c r="AU36" s="38"/>
      <c r="AV36" s="50"/>
      <c r="AW36" s="11"/>
      <c r="AX36" s="11"/>
      <c r="AY36" s="5"/>
    </row>
    <row r="37" spans="1:51" x14ac:dyDescent="0.2">
      <c r="A37" s="47"/>
      <c r="B37" s="40"/>
      <c r="C37" s="35"/>
      <c r="D37" s="36"/>
      <c r="E37" s="35"/>
      <c r="F37" s="36"/>
      <c r="G37" s="35"/>
      <c r="H37" s="36"/>
      <c r="I37" s="35"/>
      <c r="J37" s="36"/>
      <c r="K37" s="35"/>
      <c r="L37" s="36"/>
      <c r="M37" s="35"/>
      <c r="N37" s="36"/>
      <c r="O37" s="35"/>
      <c r="P37" s="36"/>
      <c r="Q37" s="35"/>
      <c r="R37" s="36"/>
      <c r="S37" s="35"/>
      <c r="T37" s="36"/>
      <c r="U37" s="35"/>
      <c r="V37" s="36"/>
      <c r="W37" s="35"/>
      <c r="X37" s="36"/>
      <c r="Y37" s="35"/>
      <c r="Z37" s="36"/>
      <c r="AA37" s="35"/>
      <c r="AB37" s="36"/>
      <c r="AC37" s="34"/>
      <c r="AD37" s="33"/>
      <c r="AE37" s="35"/>
      <c r="AF37" s="36"/>
      <c r="AG37" s="35"/>
      <c r="AH37" s="36"/>
      <c r="AI37" s="35"/>
      <c r="AJ37" s="36"/>
      <c r="AK37" s="35"/>
      <c r="AL37" s="36"/>
      <c r="AM37" s="35"/>
      <c r="AN37" s="36"/>
      <c r="AO37" s="35"/>
      <c r="AP37" s="36"/>
      <c r="AQ37" s="35"/>
      <c r="AR37" s="36"/>
      <c r="AS37" s="35"/>
      <c r="AT37" s="36"/>
      <c r="AU37" s="38"/>
      <c r="AV37" s="50"/>
      <c r="AW37" s="11"/>
      <c r="AX37" s="11"/>
      <c r="AY37" s="5"/>
    </row>
    <row r="38" spans="1:51" x14ac:dyDescent="0.2">
      <c r="A38" s="47"/>
      <c r="B38" s="40"/>
      <c r="C38" s="35"/>
      <c r="D38" s="36"/>
      <c r="E38" s="35"/>
      <c r="F38" s="36"/>
      <c r="G38" s="35"/>
      <c r="H38" s="36"/>
      <c r="I38" s="35"/>
      <c r="J38" s="36"/>
      <c r="K38" s="35"/>
      <c r="L38" s="36"/>
      <c r="M38" s="35"/>
      <c r="N38" s="36"/>
      <c r="O38" s="35"/>
      <c r="P38" s="36"/>
      <c r="Q38" s="35"/>
      <c r="R38" s="36"/>
      <c r="S38" s="35"/>
      <c r="T38" s="36"/>
      <c r="U38" s="35"/>
      <c r="V38" s="36"/>
      <c r="W38" s="35"/>
      <c r="X38" s="36"/>
      <c r="Y38" s="35"/>
      <c r="Z38" s="36"/>
      <c r="AA38" s="35"/>
      <c r="AB38" s="36"/>
      <c r="AC38" s="34"/>
      <c r="AD38" s="33"/>
      <c r="AE38" s="35"/>
      <c r="AF38" s="36"/>
      <c r="AG38" s="35"/>
      <c r="AH38" s="36"/>
      <c r="AI38" s="35"/>
      <c r="AJ38" s="36"/>
      <c r="AK38" s="35"/>
      <c r="AL38" s="36"/>
      <c r="AM38" s="35"/>
      <c r="AN38" s="36"/>
      <c r="AO38" s="34"/>
      <c r="AP38" s="36"/>
      <c r="AQ38" s="35"/>
      <c r="AR38" s="36"/>
      <c r="AS38" s="35"/>
      <c r="AT38" s="36"/>
      <c r="AU38" s="38"/>
      <c r="AV38" s="50"/>
      <c r="AW38" s="11"/>
      <c r="AX38" s="11"/>
      <c r="AY38" s="5"/>
    </row>
    <row r="39" spans="1:51" x14ac:dyDescent="0.2">
      <c r="A39" s="47"/>
      <c r="B39" s="40"/>
      <c r="C39" s="35"/>
      <c r="D39" s="36"/>
      <c r="E39" s="35"/>
      <c r="F39" s="36"/>
      <c r="G39" s="35"/>
      <c r="H39" s="36"/>
      <c r="I39" s="35"/>
      <c r="J39" s="36"/>
      <c r="K39" s="35"/>
      <c r="L39" s="36"/>
      <c r="M39" s="35"/>
      <c r="N39" s="36"/>
      <c r="O39" s="35"/>
      <c r="P39" s="36"/>
      <c r="Q39" s="35"/>
      <c r="R39" s="36"/>
      <c r="S39" s="35"/>
      <c r="T39" s="36"/>
      <c r="U39" s="35"/>
      <c r="V39" s="36"/>
      <c r="W39" s="35"/>
      <c r="X39" s="36"/>
      <c r="Y39" s="35"/>
      <c r="Z39" s="36"/>
      <c r="AA39" s="35"/>
      <c r="AB39" s="36"/>
      <c r="AC39" s="35"/>
      <c r="AD39" s="36"/>
      <c r="AE39" s="35"/>
      <c r="AF39" s="36"/>
      <c r="AG39" s="35"/>
      <c r="AH39" s="36"/>
      <c r="AI39" s="35"/>
      <c r="AJ39" s="36"/>
      <c r="AK39" s="35"/>
      <c r="AL39" s="33"/>
      <c r="AM39" s="34"/>
      <c r="AN39" s="33"/>
      <c r="AO39" s="34"/>
      <c r="AP39" s="33"/>
      <c r="AQ39" s="34"/>
      <c r="AR39" s="36"/>
      <c r="AS39" s="35"/>
      <c r="AT39" s="36"/>
      <c r="AU39" s="38"/>
      <c r="AV39" s="50"/>
      <c r="AW39" s="11"/>
      <c r="AX39" s="11"/>
      <c r="AY39" s="5"/>
    </row>
    <row r="40" spans="1:51" x14ac:dyDescent="0.2">
      <c r="A40" s="167"/>
      <c r="B40" s="164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71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166"/>
      <c r="AH40" s="166"/>
      <c r="AI40" s="166"/>
      <c r="AJ40" s="166"/>
      <c r="AK40" s="166"/>
      <c r="AL40" s="166"/>
      <c r="AM40" s="166"/>
      <c r="AN40" s="166"/>
      <c r="AO40" s="166"/>
      <c r="AP40" s="166"/>
      <c r="AQ40" s="166"/>
      <c r="AR40" s="166"/>
      <c r="AS40" s="166"/>
      <c r="AT40" s="166"/>
      <c r="AU40" s="170"/>
      <c r="AV40" s="175"/>
      <c r="AW40" s="175"/>
      <c r="AX40" s="175"/>
      <c r="AY40" s="5"/>
    </row>
    <row r="41" spans="1:51" x14ac:dyDescent="0.2">
      <c r="A41" s="167"/>
      <c r="B41" s="164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71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166"/>
      <c r="AI41" s="166"/>
      <c r="AJ41" s="166"/>
      <c r="AK41" s="166"/>
      <c r="AL41" s="166"/>
      <c r="AM41" s="166"/>
      <c r="AN41" s="166"/>
      <c r="AO41" s="166"/>
      <c r="AP41" s="166"/>
      <c r="AQ41" s="166"/>
      <c r="AR41" s="166"/>
      <c r="AS41" s="166"/>
      <c r="AT41" s="166"/>
      <c r="AU41" s="170"/>
      <c r="AV41" s="175"/>
      <c r="AW41" s="175"/>
      <c r="AX41" s="175"/>
      <c r="AY41" s="5"/>
    </row>
    <row r="42" spans="1:51" x14ac:dyDescent="0.2">
      <c r="A42" s="47"/>
      <c r="B42" s="37"/>
      <c r="C42" s="34"/>
      <c r="D42" s="36"/>
      <c r="E42" s="34"/>
      <c r="F42" s="33"/>
      <c r="G42" s="35"/>
      <c r="H42" s="33"/>
      <c r="I42" s="34"/>
      <c r="J42" s="36"/>
      <c r="K42" s="35"/>
      <c r="L42" s="36"/>
      <c r="M42" s="35"/>
      <c r="N42" s="36"/>
      <c r="O42" s="35"/>
      <c r="P42" s="36"/>
      <c r="Q42" s="35"/>
      <c r="R42" s="36"/>
      <c r="S42" s="35"/>
      <c r="T42" s="36"/>
      <c r="U42" s="35"/>
      <c r="V42" s="36"/>
      <c r="W42" s="35"/>
      <c r="X42" s="36"/>
      <c r="Y42" s="35"/>
      <c r="Z42" s="36"/>
      <c r="AA42" s="35"/>
      <c r="AB42" s="36"/>
      <c r="AC42" s="35"/>
      <c r="AD42" s="36"/>
      <c r="AE42" s="35"/>
      <c r="AF42" s="36"/>
      <c r="AG42" s="35"/>
      <c r="AH42" s="36"/>
      <c r="AI42" s="35"/>
      <c r="AJ42" s="36"/>
      <c r="AK42" s="35"/>
      <c r="AL42" s="36"/>
      <c r="AM42" s="35"/>
      <c r="AN42" s="36"/>
      <c r="AO42" s="35"/>
      <c r="AP42" s="36"/>
      <c r="AQ42" s="35"/>
      <c r="AR42" s="36"/>
      <c r="AS42" s="35"/>
      <c r="AT42" s="36"/>
      <c r="AU42" s="38"/>
      <c r="AV42" s="50"/>
      <c r="AW42" s="11"/>
      <c r="AX42" s="11"/>
      <c r="AY42" s="5"/>
    </row>
    <row r="43" spans="1:51" x14ac:dyDescent="0.2">
      <c r="A43" s="47"/>
      <c r="B43" s="37"/>
      <c r="C43" s="34"/>
      <c r="D43" s="33"/>
      <c r="E43" s="34"/>
      <c r="F43" s="33"/>
      <c r="G43" s="34"/>
      <c r="H43" s="33"/>
      <c r="I43" s="34"/>
      <c r="J43" s="33"/>
      <c r="K43" s="35"/>
      <c r="L43" s="36"/>
      <c r="M43" s="35"/>
      <c r="N43" s="36"/>
      <c r="O43" s="35"/>
      <c r="P43" s="36"/>
      <c r="Q43" s="35"/>
      <c r="R43" s="36"/>
      <c r="S43" s="35"/>
      <c r="T43" s="36"/>
      <c r="U43" s="35"/>
      <c r="V43" s="36"/>
      <c r="W43" s="35"/>
      <c r="X43" s="36"/>
      <c r="Y43" s="35"/>
      <c r="Z43" s="36"/>
      <c r="AA43" s="35"/>
      <c r="AB43" s="36"/>
      <c r="AC43" s="34"/>
      <c r="AD43" s="36"/>
      <c r="AE43" s="34"/>
      <c r="AF43" s="36"/>
      <c r="AG43" s="35"/>
      <c r="AH43" s="36"/>
      <c r="AI43" s="35"/>
      <c r="AJ43" s="36"/>
      <c r="AK43" s="35"/>
      <c r="AL43" s="36"/>
      <c r="AM43" s="35"/>
      <c r="AN43" s="36"/>
      <c r="AO43" s="34"/>
      <c r="AP43" s="36"/>
      <c r="AQ43" s="35"/>
      <c r="AR43" s="36"/>
      <c r="AS43" s="35"/>
      <c r="AT43" s="36"/>
      <c r="AU43" s="38"/>
      <c r="AV43" s="50"/>
      <c r="AW43" s="11"/>
      <c r="AX43" s="11"/>
      <c r="AY43" s="5"/>
    </row>
    <row r="44" spans="1:51" x14ac:dyDescent="0.2">
      <c r="A44" s="47"/>
      <c r="B44" s="40"/>
      <c r="C44" s="35"/>
      <c r="D44" s="36"/>
      <c r="E44" s="35"/>
      <c r="F44" s="36"/>
      <c r="G44" s="35"/>
      <c r="H44" s="36"/>
      <c r="I44" s="35"/>
      <c r="J44" s="36"/>
      <c r="K44" s="35"/>
      <c r="L44" s="36"/>
      <c r="M44" s="35"/>
      <c r="N44" s="36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4"/>
      <c r="AD44" s="33"/>
      <c r="AE44" s="34"/>
      <c r="AF44" s="36"/>
      <c r="AG44" s="35"/>
      <c r="AH44" s="36"/>
      <c r="AI44" s="35"/>
      <c r="AJ44" s="36"/>
      <c r="AK44" s="35"/>
      <c r="AL44" s="36"/>
      <c r="AM44" s="35"/>
      <c r="AN44" s="36"/>
      <c r="AO44" s="34"/>
      <c r="AP44" s="36"/>
      <c r="AQ44" s="35"/>
      <c r="AR44" s="36"/>
      <c r="AS44" s="35"/>
      <c r="AT44" s="36"/>
      <c r="AU44" s="38"/>
      <c r="AV44" s="50"/>
      <c r="AW44" s="11"/>
      <c r="AX44" s="11"/>
      <c r="AY44" s="5"/>
    </row>
    <row r="45" spans="1:51" x14ac:dyDescent="0.2">
      <c r="A45" s="47"/>
      <c r="B45" s="40"/>
      <c r="C45" s="35"/>
      <c r="D45" s="36"/>
      <c r="E45" s="35"/>
      <c r="F45" s="36"/>
      <c r="G45" s="35"/>
      <c r="H45" s="33"/>
      <c r="I45" s="34"/>
      <c r="J45" s="36"/>
      <c r="K45" s="34"/>
      <c r="L45" s="36"/>
      <c r="M45" s="35"/>
      <c r="N45" s="36"/>
      <c r="O45" s="35"/>
      <c r="P45" s="36"/>
      <c r="Q45" s="35"/>
      <c r="R45" s="36"/>
      <c r="S45" s="35"/>
      <c r="T45" s="36"/>
      <c r="U45" s="35"/>
      <c r="V45" s="36"/>
      <c r="W45" s="35"/>
      <c r="X45" s="36"/>
      <c r="Y45" s="35"/>
      <c r="Z45" s="36"/>
      <c r="AA45" s="35"/>
      <c r="AB45" s="36"/>
      <c r="AC45" s="34"/>
      <c r="AD45" s="33"/>
      <c r="AE45" s="34"/>
      <c r="AF45" s="36"/>
      <c r="AG45" s="35"/>
      <c r="AH45" s="36"/>
      <c r="AI45" s="35"/>
      <c r="AJ45" s="36"/>
      <c r="AK45" s="35"/>
      <c r="AL45" s="33"/>
      <c r="AM45" s="34"/>
      <c r="AN45" s="33"/>
      <c r="AO45" s="34"/>
      <c r="AP45" s="33"/>
      <c r="AQ45" s="34"/>
      <c r="AR45" s="36"/>
      <c r="AS45" s="35"/>
      <c r="AT45" s="36"/>
      <c r="AU45" s="38"/>
      <c r="AV45" s="50"/>
      <c r="AW45" s="11"/>
      <c r="AX45" s="11"/>
      <c r="AY45" s="5"/>
    </row>
    <row r="46" spans="1:51" x14ac:dyDescent="0.2">
      <c r="A46" s="47"/>
      <c r="B46" s="37"/>
      <c r="C46" s="34"/>
      <c r="D46" s="36"/>
      <c r="E46" s="34"/>
      <c r="F46" s="33"/>
      <c r="G46" s="35"/>
      <c r="H46" s="33"/>
      <c r="I46" s="34"/>
      <c r="J46" s="33"/>
      <c r="K46" s="35"/>
      <c r="L46" s="36"/>
      <c r="M46" s="35"/>
      <c r="N46" s="36"/>
      <c r="O46" s="35"/>
      <c r="P46" s="36"/>
      <c r="Q46" s="35"/>
      <c r="R46" s="36"/>
      <c r="S46" s="35"/>
      <c r="T46" s="36"/>
      <c r="U46" s="35"/>
      <c r="V46" s="36"/>
      <c r="W46" s="35"/>
      <c r="X46" s="36"/>
      <c r="Y46" s="35"/>
      <c r="Z46" s="36"/>
      <c r="AA46" s="35"/>
      <c r="AB46" s="36"/>
      <c r="AC46" s="34"/>
      <c r="AD46" s="33"/>
      <c r="AE46" s="34"/>
      <c r="AF46" s="36"/>
      <c r="AG46" s="35"/>
      <c r="AH46" s="36"/>
      <c r="AI46" s="35"/>
      <c r="AJ46" s="36"/>
      <c r="AK46" s="35"/>
      <c r="AL46" s="36"/>
      <c r="AM46" s="35"/>
      <c r="AN46" s="36"/>
      <c r="AO46" s="35"/>
      <c r="AP46" s="36"/>
      <c r="AQ46" s="35"/>
      <c r="AR46" s="36"/>
      <c r="AS46" s="35"/>
      <c r="AT46" s="36"/>
      <c r="AU46" s="38"/>
      <c r="AV46" s="50"/>
      <c r="AW46" s="11"/>
      <c r="AX46" s="11"/>
      <c r="AY46" s="5"/>
    </row>
    <row r="47" spans="1:51" x14ac:dyDescent="0.2">
      <c r="A47" s="167"/>
      <c r="B47" s="164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71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70"/>
      <c r="AV47" s="175"/>
      <c r="AW47" s="175"/>
      <c r="AX47" s="175"/>
      <c r="AY47" s="5"/>
    </row>
    <row r="48" spans="1:51" x14ac:dyDescent="0.2">
      <c r="A48" s="167"/>
      <c r="B48" s="164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71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70"/>
      <c r="AV48" s="175"/>
      <c r="AW48" s="175"/>
      <c r="AX48" s="175"/>
      <c r="AY48" s="5"/>
    </row>
    <row r="49" spans="1:51" x14ac:dyDescent="0.2">
      <c r="A49" s="47"/>
      <c r="B49" s="40"/>
      <c r="C49" s="35"/>
      <c r="D49" s="36"/>
      <c r="E49" s="35"/>
      <c r="F49" s="36"/>
      <c r="G49" s="35"/>
      <c r="H49" s="36"/>
      <c r="I49" s="35"/>
      <c r="J49" s="36"/>
      <c r="K49" s="35"/>
      <c r="L49" s="36"/>
      <c r="M49" s="35"/>
      <c r="N49" s="36"/>
      <c r="O49" s="35"/>
      <c r="P49" s="36"/>
      <c r="Q49" s="35"/>
      <c r="R49" s="36"/>
      <c r="S49" s="35"/>
      <c r="T49" s="36"/>
      <c r="U49" s="35"/>
      <c r="V49" s="36"/>
      <c r="W49" s="35"/>
      <c r="X49" s="36"/>
      <c r="Y49" s="35"/>
      <c r="Z49" s="36"/>
      <c r="AA49" s="35"/>
      <c r="AB49" s="36"/>
      <c r="AC49" s="34"/>
      <c r="AD49" s="33"/>
      <c r="AE49" s="35"/>
      <c r="AF49" s="36"/>
      <c r="AG49" s="35"/>
      <c r="AH49" s="36"/>
      <c r="AI49" s="35"/>
      <c r="AJ49" s="36"/>
      <c r="AK49" s="35"/>
      <c r="AL49" s="36"/>
      <c r="AM49" s="35"/>
      <c r="AN49" s="36"/>
      <c r="AO49" s="35"/>
      <c r="AP49" s="36"/>
      <c r="AQ49" s="35"/>
      <c r="AR49" s="36"/>
      <c r="AS49" s="35"/>
      <c r="AT49" s="36"/>
      <c r="AU49" s="38"/>
      <c r="AV49" s="50"/>
      <c r="AW49" s="11"/>
      <c r="AX49" s="11"/>
      <c r="AY49" s="5"/>
    </row>
    <row r="50" spans="1:51" x14ac:dyDescent="0.2">
      <c r="A50" s="47"/>
      <c r="B50" s="40"/>
      <c r="C50" s="35"/>
      <c r="D50" s="36"/>
      <c r="E50" s="35"/>
      <c r="F50" s="36"/>
      <c r="G50" s="35"/>
      <c r="H50" s="36"/>
      <c r="I50" s="35"/>
      <c r="J50" s="36"/>
      <c r="K50" s="35"/>
      <c r="L50" s="36"/>
      <c r="M50" s="35"/>
      <c r="N50" s="36"/>
      <c r="O50" s="35"/>
      <c r="P50" s="36"/>
      <c r="Q50" s="35"/>
      <c r="R50" s="36"/>
      <c r="S50" s="35"/>
      <c r="T50" s="36"/>
      <c r="U50" s="35"/>
      <c r="V50" s="36"/>
      <c r="W50" s="35"/>
      <c r="X50" s="36"/>
      <c r="Y50" s="35"/>
      <c r="Z50" s="36"/>
      <c r="AA50" s="35"/>
      <c r="AB50" s="36"/>
      <c r="AC50" s="34"/>
      <c r="AD50" s="36"/>
      <c r="AE50" s="35"/>
      <c r="AF50" s="36"/>
      <c r="AG50" s="35"/>
      <c r="AH50" s="36"/>
      <c r="AI50" s="35"/>
      <c r="AJ50" s="36"/>
      <c r="AK50" s="35"/>
      <c r="AL50" s="33"/>
      <c r="AM50" s="34"/>
      <c r="AN50" s="33"/>
      <c r="AO50" s="34"/>
      <c r="AP50" s="36"/>
      <c r="AQ50" s="35"/>
      <c r="AR50" s="36"/>
      <c r="AS50" s="35"/>
      <c r="AT50" s="36"/>
      <c r="AU50" s="38"/>
      <c r="AV50" s="50"/>
      <c r="AW50" s="11"/>
      <c r="AX50" s="11"/>
      <c r="AY50" s="5"/>
    </row>
    <row r="51" spans="1:51" x14ac:dyDescent="0.2">
      <c r="A51" s="47"/>
      <c r="B51" s="40"/>
      <c r="C51" s="35"/>
      <c r="D51" s="36"/>
      <c r="E51" s="35"/>
      <c r="F51" s="36"/>
      <c r="G51" s="35"/>
      <c r="H51" s="36"/>
      <c r="I51" s="35"/>
      <c r="J51" s="36"/>
      <c r="K51" s="35"/>
      <c r="L51" s="36"/>
      <c r="M51" s="35"/>
      <c r="N51" s="36"/>
      <c r="O51" s="35"/>
      <c r="P51" s="36"/>
      <c r="Q51" s="35"/>
      <c r="R51" s="36"/>
      <c r="S51" s="35"/>
      <c r="T51" s="36"/>
      <c r="U51" s="35"/>
      <c r="V51" s="36"/>
      <c r="W51" s="35"/>
      <c r="X51" s="36"/>
      <c r="Y51" s="35"/>
      <c r="Z51" s="36"/>
      <c r="AA51" s="35"/>
      <c r="AB51" s="36"/>
      <c r="AC51" s="35"/>
      <c r="AD51" s="36"/>
      <c r="AE51" s="35"/>
      <c r="AF51" s="36"/>
      <c r="AG51" s="35"/>
      <c r="AH51" s="36"/>
      <c r="AI51" s="35"/>
      <c r="AJ51" s="36"/>
      <c r="AK51" s="35"/>
      <c r="AL51" s="36"/>
      <c r="AM51" s="35"/>
      <c r="AN51" s="36"/>
      <c r="AO51" s="34"/>
      <c r="AP51" s="36"/>
      <c r="AQ51" s="35"/>
      <c r="AR51" s="36"/>
      <c r="AS51" s="35"/>
      <c r="AT51" s="36"/>
      <c r="AU51" s="38"/>
      <c r="AV51" s="50"/>
      <c r="AW51" s="11"/>
      <c r="AX51" s="11"/>
      <c r="AY51" s="5"/>
    </row>
    <row r="52" spans="1:51" x14ac:dyDescent="0.2">
      <c r="A52" s="47"/>
      <c r="B52" s="37"/>
      <c r="C52" s="34"/>
      <c r="D52" s="36"/>
      <c r="E52" s="34"/>
      <c r="F52" s="33"/>
      <c r="G52" s="35"/>
      <c r="H52" s="33"/>
      <c r="I52" s="34"/>
      <c r="J52" s="33"/>
      <c r="K52" s="35"/>
      <c r="L52" s="36"/>
      <c r="M52" s="35"/>
      <c r="N52" s="36"/>
      <c r="O52" s="35"/>
      <c r="P52" s="36"/>
      <c r="Q52" s="35"/>
      <c r="R52" s="36"/>
      <c r="S52" s="35"/>
      <c r="T52" s="33"/>
      <c r="U52" s="34"/>
      <c r="V52" s="36"/>
      <c r="W52" s="35"/>
      <c r="X52" s="36"/>
      <c r="Y52" s="35"/>
      <c r="Z52" s="33"/>
      <c r="AA52" s="34"/>
      <c r="AB52" s="36"/>
      <c r="AC52" s="34"/>
      <c r="AD52" s="33"/>
      <c r="AE52" s="34"/>
      <c r="AF52" s="36"/>
      <c r="AG52" s="35"/>
      <c r="AH52" s="36"/>
      <c r="AI52" s="35"/>
      <c r="AJ52" s="36"/>
      <c r="AK52" s="35"/>
      <c r="AL52" s="36"/>
      <c r="AM52" s="35"/>
      <c r="AN52" s="36"/>
      <c r="AO52" s="34"/>
      <c r="AP52" s="36"/>
      <c r="AQ52" s="35"/>
      <c r="AR52" s="36"/>
      <c r="AS52" s="35"/>
      <c r="AT52" s="36"/>
      <c r="AU52" s="38"/>
      <c r="AV52" s="50"/>
      <c r="AW52" s="11"/>
      <c r="AX52" s="11"/>
      <c r="AY52" s="5"/>
    </row>
    <row r="53" spans="1:51" x14ac:dyDescent="0.2">
      <c r="A53" s="47"/>
      <c r="B53" s="40"/>
      <c r="C53" s="35"/>
      <c r="D53" s="36"/>
      <c r="E53" s="35"/>
      <c r="F53" s="36"/>
      <c r="G53" s="35"/>
      <c r="H53" s="36"/>
      <c r="I53" s="35"/>
      <c r="J53" s="36"/>
      <c r="K53" s="35"/>
      <c r="L53" s="36"/>
      <c r="M53" s="35"/>
      <c r="N53" s="36"/>
      <c r="O53" s="35"/>
      <c r="P53" s="36"/>
      <c r="Q53" s="35"/>
      <c r="R53" s="36"/>
      <c r="S53" s="35"/>
      <c r="T53" s="33"/>
      <c r="U53" s="34"/>
      <c r="V53" s="36"/>
      <c r="W53" s="35"/>
      <c r="X53" s="36"/>
      <c r="Y53" s="35"/>
      <c r="Z53" s="33"/>
      <c r="AA53" s="34"/>
      <c r="AB53" s="36"/>
      <c r="AC53" s="34"/>
      <c r="AD53" s="33"/>
      <c r="AE53" s="35"/>
      <c r="AF53" s="36"/>
      <c r="AG53" s="35"/>
      <c r="AH53" s="36"/>
      <c r="AI53" s="35"/>
      <c r="AJ53" s="36"/>
      <c r="AK53" s="35"/>
      <c r="AL53" s="36"/>
      <c r="AM53" s="35"/>
      <c r="AN53" s="36"/>
      <c r="AO53" s="34"/>
      <c r="AP53" s="33"/>
      <c r="AQ53" s="34"/>
      <c r="AR53" s="36"/>
      <c r="AS53" s="35"/>
      <c r="AT53" s="36"/>
      <c r="AU53" s="38"/>
      <c r="AV53" s="50"/>
      <c r="AW53" s="11"/>
      <c r="AX53" s="11"/>
      <c r="AY53" s="5"/>
    </row>
    <row r="54" spans="1:51" x14ac:dyDescent="0.2">
      <c r="A54" s="167"/>
      <c r="B54" s="164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71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70"/>
      <c r="AV54" s="175"/>
      <c r="AW54" s="175"/>
      <c r="AX54" s="175"/>
      <c r="AY54" s="5"/>
    </row>
    <row r="55" spans="1:51" x14ac:dyDescent="0.2">
      <c r="A55" s="167"/>
      <c r="B55" s="164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71"/>
      <c r="U55" s="166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70"/>
      <c r="AV55" s="175"/>
      <c r="AW55" s="175"/>
      <c r="AX55" s="175"/>
      <c r="AY55" s="5"/>
    </row>
    <row r="56" spans="1:51" x14ac:dyDescent="0.2">
      <c r="A56" s="47"/>
      <c r="B56" s="40"/>
      <c r="C56" s="35"/>
      <c r="D56" s="36"/>
      <c r="E56" s="35"/>
      <c r="F56" s="36"/>
      <c r="G56" s="35"/>
      <c r="H56" s="36"/>
      <c r="I56" s="35"/>
      <c r="J56" s="36"/>
      <c r="K56" s="35"/>
      <c r="L56" s="36"/>
      <c r="M56" s="35"/>
      <c r="N56" s="36"/>
      <c r="O56" s="35"/>
      <c r="P56" s="36"/>
      <c r="Q56" s="35"/>
      <c r="R56" s="36"/>
      <c r="S56" s="35"/>
      <c r="T56" s="36"/>
      <c r="U56" s="35"/>
      <c r="V56" s="36"/>
      <c r="W56" s="35"/>
      <c r="X56" s="36"/>
      <c r="Y56" s="35"/>
      <c r="Z56" s="36"/>
      <c r="AA56" s="35"/>
      <c r="AB56" s="36"/>
      <c r="AC56" s="34"/>
      <c r="AD56" s="33"/>
      <c r="AE56" s="34"/>
      <c r="AF56" s="36"/>
      <c r="AG56" s="35"/>
      <c r="AH56" s="36"/>
      <c r="AI56" s="35"/>
      <c r="AJ56" s="36"/>
      <c r="AK56" s="35"/>
      <c r="AL56" s="33"/>
      <c r="AM56" s="34"/>
      <c r="AN56" s="36"/>
      <c r="AO56" s="35"/>
      <c r="AP56" s="36"/>
      <c r="AQ56" s="35"/>
      <c r="AR56" s="36"/>
      <c r="AS56" s="35"/>
      <c r="AT56" s="36"/>
      <c r="AU56" s="38"/>
      <c r="AV56" s="50"/>
      <c r="AW56" s="11"/>
      <c r="AX56" s="11"/>
      <c r="AY56" s="5"/>
    </row>
    <row r="57" spans="1:51" x14ac:dyDescent="0.2">
      <c r="A57" s="47"/>
      <c r="B57" s="40"/>
      <c r="C57" s="35"/>
      <c r="D57" s="36"/>
      <c r="E57" s="35"/>
      <c r="F57" s="36"/>
      <c r="G57" s="35"/>
      <c r="H57" s="36"/>
      <c r="I57" s="35"/>
      <c r="J57" s="36"/>
      <c r="K57" s="34"/>
      <c r="L57" s="33"/>
      <c r="M57" s="35"/>
      <c r="N57" s="33"/>
      <c r="O57" s="34"/>
      <c r="P57" s="36"/>
      <c r="Q57" s="35"/>
      <c r="R57" s="36"/>
      <c r="S57" s="35"/>
      <c r="T57" s="36"/>
      <c r="U57" s="35"/>
      <c r="V57" s="36"/>
      <c r="W57" s="34"/>
      <c r="X57" s="33"/>
      <c r="Y57" s="35"/>
      <c r="Z57" s="33"/>
      <c r="AA57" s="34"/>
      <c r="AB57" s="36"/>
      <c r="AC57" s="34"/>
      <c r="AD57" s="33"/>
      <c r="AE57" s="35"/>
      <c r="AF57" s="36"/>
      <c r="AG57" s="35"/>
      <c r="AH57" s="36"/>
      <c r="AI57" s="35"/>
      <c r="AJ57" s="36"/>
      <c r="AK57" s="35"/>
      <c r="AL57" s="33"/>
      <c r="AM57" s="34"/>
      <c r="AN57" s="33"/>
      <c r="AO57" s="34"/>
      <c r="AP57" s="33"/>
      <c r="AQ57" s="34"/>
      <c r="AR57" s="36"/>
      <c r="AS57" s="35"/>
      <c r="AT57" s="36"/>
      <c r="AU57" s="38"/>
      <c r="AV57" s="50"/>
      <c r="AW57" s="11"/>
      <c r="AX57" s="11"/>
      <c r="AY57" s="5"/>
    </row>
    <row r="58" spans="1:51" x14ac:dyDescent="0.2">
      <c r="A58" s="47"/>
      <c r="B58" s="40"/>
      <c r="C58" s="35"/>
      <c r="D58" s="36"/>
      <c r="E58" s="35"/>
      <c r="F58" s="36"/>
      <c r="G58" s="35"/>
      <c r="H58" s="33"/>
      <c r="I58" s="34"/>
      <c r="J58" s="36"/>
      <c r="K58" s="34"/>
      <c r="L58" s="33"/>
      <c r="M58" s="35"/>
      <c r="N58" s="36"/>
      <c r="O58" s="35"/>
      <c r="P58" s="36"/>
      <c r="Q58" s="35"/>
      <c r="R58" s="36"/>
      <c r="S58" s="35"/>
      <c r="T58" s="33"/>
      <c r="U58" s="34"/>
      <c r="V58" s="36"/>
      <c r="W58" s="34"/>
      <c r="X58" s="33"/>
      <c r="Y58" s="35"/>
      <c r="Z58" s="33"/>
      <c r="AA58" s="34"/>
      <c r="AB58" s="36"/>
      <c r="AC58" s="34"/>
      <c r="AD58" s="33"/>
      <c r="AE58" s="34"/>
      <c r="AF58" s="36"/>
      <c r="AG58" s="35"/>
      <c r="AH58" s="36"/>
      <c r="AI58" s="35"/>
      <c r="AJ58" s="36"/>
      <c r="AK58" s="35"/>
      <c r="AL58" s="33"/>
      <c r="AM58" s="34"/>
      <c r="AN58" s="36"/>
      <c r="AO58" s="34"/>
      <c r="AP58" s="33"/>
      <c r="AQ58" s="34"/>
      <c r="AR58" s="36"/>
      <c r="AS58" s="35"/>
      <c r="AT58" s="36"/>
      <c r="AU58" s="38"/>
      <c r="AV58" s="50"/>
      <c r="AW58" s="11"/>
      <c r="AX58" s="11"/>
      <c r="AY58" s="5"/>
    </row>
    <row r="59" spans="1:51" x14ac:dyDescent="0.2">
      <c r="A59" s="47"/>
      <c r="B59" s="40"/>
      <c r="C59" s="35"/>
      <c r="D59" s="36"/>
      <c r="E59" s="35"/>
      <c r="F59" s="36"/>
      <c r="G59" s="35"/>
      <c r="H59" s="36"/>
      <c r="I59" s="35"/>
      <c r="J59" s="36"/>
      <c r="K59" s="35"/>
      <c r="L59" s="36"/>
      <c r="M59" s="35"/>
      <c r="N59" s="36"/>
      <c r="O59" s="35"/>
      <c r="P59" s="36"/>
      <c r="Q59" s="35"/>
      <c r="R59" s="36"/>
      <c r="S59" s="35"/>
      <c r="T59" s="36"/>
      <c r="U59" s="35"/>
      <c r="V59" s="36"/>
      <c r="W59" s="35"/>
      <c r="X59" s="36"/>
      <c r="Y59" s="35"/>
      <c r="Z59" s="36"/>
      <c r="AA59" s="35"/>
      <c r="AB59" s="36"/>
      <c r="AC59" s="34"/>
      <c r="AD59" s="33"/>
      <c r="AE59" s="34"/>
      <c r="AF59" s="36"/>
      <c r="AG59" s="35"/>
      <c r="AH59" s="36"/>
      <c r="AI59" s="35"/>
      <c r="AJ59" s="36"/>
      <c r="AK59" s="35"/>
      <c r="AL59" s="33"/>
      <c r="AM59" s="34"/>
      <c r="AN59" s="33"/>
      <c r="AO59" s="34"/>
      <c r="AP59" s="33"/>
      <c r="AQ59" s="34"/>
      <c r="AR59" s="36"/>
      <c r="AS59" s="35"/>
      <c r="AT59" s="36"/>
      <c r="AU59" s="38"/>
      <c r="AV59" s="50"/>
      <c r="AW59" s="11"/>
      <c r="AX59" s="11"/>
      <c r="AY59" s="5"/>
    </row>
    <row r="60" spans="1:51" x14ac:dyDescent="0.2">
      <c r="A60" s="47"/>
      <c r="B60" s="40"/>
      <c r="C60" s="35"/>
      <c r="D60" s="36"/>
      <c r="E60" s="35"/>
      <c r="F60" s="36"/>
      <c r="G60" s="35"/>
      <c r="H60" s="36"/>
      <c r="I60" s="35"/>
      <c r="J60" s="36"/>
      <c r="K60" s="34"/>
      <c r="L60" s="33"/>
      <c r="M60" s="35"/>
      <c r="N60" s="33"/>
      <c r="O60" s="34"/>
      <c r="P60" s="36"/>
      <c r="Q60" s="35"/>
      <c r="R60" s="36"/>
      <c r="S60" s="35"/>
      <c r="T60" s="33"/>
      <c r="U60" s="34"/>
      <c r="V60" s="36"/>
      <c r="W60" s="34"/>
      <c r="X60" s="33"/>
      <c r="Y60" s="35"/>
      <c r="Z60" s="33"/>
      <c r="AA60" s="34"/>
      <c r="AB60" s="36"/>
      <c r="AC60" s="34"/>
      <c r="AD60" s="33"/>
      <c r="AE60" s="34"/>
      <c r="AF60" s="36"/>
      <c r="AG60" s="35"/>
      <c r="AH60" s="36"/>
      <c r="AI60" s="34"/>
      <c r="AJ60" s="33"/>
      <c r="AK60" s="35"/>
      <c r="AL60" s="33"/>
      <c r="AM60" s="34"/>
      <c r="AN60" s="33"/>
      <c r="AO60" s="34"/>
      <c r="AP60" s="33"/>
      <c r="AQ60" s="34"/>
      <c r="AR60" s="36"/>
      <c r="AS60" s="35"/>
      <c r="AT60" s="36"/>
      <c r="AU60" s="38"/>
      <c r="AV60" s="50"/>
      <c r="AW60" s="11"/>
      <c r="AX60" s="11"/>
      <c r="AY60" s="5"/>
    </row>
    <row r="61" spans="1:51" x14ac:dyDescent="0.2">
      <c r="A61" s="167"/>
      <c r="B61" s="164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71"/>
      <c r="U61" s="166"/>
      <c r="V61" s="166"/>
      <c r="W61" s="166"/>
      <c r="X61" s="166"/>
      <c r="Y61" s="166"/>
      <c r="Z61" s="166"/>
      <c r="AA61" s="166"/>
      <c r="AB61" s="166"/>
      <c r="AC61" s="166"/>
      <c r="AD61" s="166"/>
      <c r="AE61" s="166"/>
      <c r="AF61" s="166"/>
      <c r="AG61" s="166"/>
      <c r="AH61" s="166"/>
      <c r="AI61" s="166"/>
      <c r="AJ61" s="166"/>
      <c r="AK61" s="166"/>
      <c r="AL61" s="166"/>
      <c r="AM61" s="166"/>
      <c r="AN61" s="166"/>
      <c r="AO61" s="166"/>
      <c r="AP61" s="166"/>
      <c r="AQ61" s="166"/>
      <c r="AR61" s="166"/>
      <c r="AS61" s="166"/>
      <c r="AT61" s="166"/>
      <c r="AU61" s="170"/>
      <c r="AV61" s="175"/>
      <c r="AW61" s="175"/>
      <c r="AX61" s="175"/>
      <c r="AY61" s="5"/>
    </row>
    <row r="62" spans="1:51" x14ac:dyDescent="0.2">
      <c r="A62" s="167"/>
      <c r="B62" s="164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71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166"/>
      <c r="AI62" s="166"/>
      <c r="AJ62" s="166"/>
      <c r="AK62" s="166"/>
      <c r="AL62" s="166"/>
      <c r="AM62" s="166"/>
      <c r="AN62" s="166"/>
      <c r="AO62" s="166"/>
      <c r="AP62" s="166"/>
      <c r="AQ62" s="166"/>
      <c r="AR62" s="166"/>
      <c r="AS62" s="166"/>
      <c r="AT62" s="166"/>
      <c r="AU62" s="170"/>
      <c r="AV62" s="175"/>
      <c r="AW62" s="175"/>
      <c r="AX62" s="175"/>
      <c r="AY62" s="5"/>
    </row>
    <row r="63" spans="1:51" x14ac:dyDescent="0.2">
      <c r="A63" s="47"/>
      <c r="B63" s="40"/>
      <c r="C63" s="35"/>
      <c r="D63" s="36"/>
      <c r="E63" s="35"/>
      <c r="F63" s="36"/>
      <c r="G63" s="35"/>
      <c r="H63" s="36"/>
      <c r="I63" s="35"/>
      <c r="J63" s="36"/>
      <c r="K63" s="35"/>
      <c r="L63" s="36"/>
      <c r="M63" s="35"/>
      <c r="N63" s="36"/>
      <c r="O63" s="35"/>
      <c r="P63" s="36"/>
      <c r="Q63" s="35"/>
      <c r="R63" s="36"/>
      <c r="S63" s="35"/>
      <c r="T63" s="36"/>
      <c r="U63" s="35"/>
      <c r="V63" s="36"/>
      <c r="W63" s="35"/>
      <c r="X63" s="36"/>
      <c r="Y63" s="35"/>
      <c r="Z63" s="36"/>
      <c r="AA63" s="35"/>
      <c r="AB63" s="36"/>
      <c r="AC63" s="34"/>
      <c r="AD63" s="33"/>
      <c r="AE63" s="35"/>
      <c r="AF63" s="36"/>
      <c r="AG63" s="35"/>
      <c r="AH63" s="36"/>
      <c r="AI63" s="35"/>
      <c r="AJ63" s="36"/>
      <c r="AK63" s="35"/>
      <c r="AL63" s="36"/>
      <c r="AM63" s="35"/>
      <c r="AN63" s="36"/>
      <c r="AO63" s="34"/>
      <c r="AP63" s="33"/>
      <c r="AQ63" s="34"/>
      <c r="AR63" s="36"/>
      <c r="AS63" s="35"/>
      <c r="AT63" s="36"/>
      <c r="AU63" s="38"/>
      <c r="AV63" s="50"/>
      <c r="AW63" s="11"/>
      <c r="AX63" s="11"/>
      <c r="AY63" s="5"/>
    </row>
    <row r="64" spans="1:51" x14ac:dyDescent="0.2">
      <c r="A64" s="47"/>
      <c r="B64" s="40"/>
      <c r="C64" s="35"/>
      <c r="D64" s="36"/>
      <c r="E64" s="35"/>
      <c r="F64" s="36"/>
      <c r="G64" s="35"/>
      <c r="H64" s="36"/>
      <c r="I64" s="35"/>
      <c r="J64" s="36"/>
      <c r="K64" s="35"/>
      <c r="L64" s="36"/>
      <c r="M64" s="35"/>
      <c r="N64" s="36"/>
      <c r="O64" s="35"/>
      <c r="P64" s="36"/>
      <c r="Q64" s="35"/>
      <c r="R64" s="36"/>
      <c r="S64" s="35"/>
      <c r="T64" s="36"/>
      <c r="U64" s="35"/>
      <c r="V64" s="36"/>
      <c r="W64" s="35"/>
      <c r="X64" s="36"/>
      <c r="Y64" s="35"/>
      <c r="Z64" s="36"/>
      <c r="AA64" s="35"/>
      <c r="AB64" s="36"/>
      <c r="AC64" s="34"/>
      <c r="AD64" s="33"/>
      <c r="AE64" s="35"/>
      <c r="AF64" s="36"/>
      <c r="AG64" s="35"/>
      <c r="AH64" s="36"/>
      <c r="AI64" s="35"/>
      <c r="AJ64" s="36"/>
      <c r="AK64" s="35"/>
      <c r="AL64" s="36"/>
      <c r="AM64" s="35"/>
      <c r="AN64" s="36"/>
      <c r="AO64" s="34"/>
      <c r="AP64" s="33"/>
      <c r="AQ64" s="34"/>
      <c r="AR64" s="36"/>
      <c r="AS64" s="35"/>
      <c r="AT64" s="36"/>
      <c r="AU64" s="38"/>
      <c r="AV64" s="50"/>
      <c r="AW64" s="11"/>
      <c r="AX64" s="11"/>
      <c r="AY64" s="5"/>
    </row>
    <row r="65" spans="1:51" x14ac:dyDescent="0.2">
      <c r="A65" s="47"/>
      <c r="B65" s="40"/>
      <c r="C65" s="35"/>
      <c r="D65" s="36"/>
      <c r="E65" s="35"/>
      <c r="F65" s="36"/>
      <c r="G65" s="35"/>
      <c r="H65" s="36"/>
      <c r="I65" s="35"/>
      <c r="J65" s="36"/>
      <c r="K65" s="35"/>
      <c r="L65" s="36"/>
      <c r="M65" s="35"/>
      <c r="N65" s="36"/>
      <c r="O65" s="35"/>
      <c r="P65" s="36"/>
      <c r="Q65" s="35"/>
      <c r="R65" s="36"/>
      <c r="S65" s="35"/>
      <c r="T65" s="36"/>
      <c r="U65" s="35"/>
      <c r="V65" s="36"/>
      <c r="W65" s="35"/>
      <c r="X65" s="36"/>
      <c r="Y65" s="35"/>
      <c r="Z65" s="36"/>
      <c r="AA65" s="35"/>
      <c r="AB65" s="36"/>
      <c r="AC65" s="34"/>
      <c r="AD65" s="33"/>
      <c r="AE65" s="35"/>
      <c r="AF65" s="36"/>
      <c r="AG65" s="35"/>
      <c r="AH65" s="36"/>
      <c r="AI65" s="35"/>
      <c r="AJ65" s="36"/>
      <c r="AK65" s="35"/>
      <c r="AL65" s="36"/>
      <c r="AM65" s="35"/>
      <c r="AN65" s="36"/>
      <c r="AO65" s="35"/>
      <c r="AP65" s="36"/>
      <c r="AQ65" s="35"/>
      <c r="AR65" s="36"/>
      <c r="AS65" s="35"/>
      <c r="AT65" s="36"/>
      <c r="AU65" s="38"/>
      <c r="AV65" s="50"/>
      <c r="AW65" s="11"/>
      <c r="AX65" s="11"/>
      <c r="AY65" s="5"/>
    </row>
    <row r="66" spans="1:51" x14ac:dyDescent="0.2">
      <c r="A66" s="167"/>
      <c r="B66" s="164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71"/>
      <c r="U66" s="166"/>
      <c r="V66" s="166"/>
      <c r="W66" s="166"/>
      <c r="X66" s="166"/>
      <c r="Y66" s="166"/>
      <c r="Z66" s="166"/>
      <c r="AA66" s="166"/>
      <c r="AB66" s="166"/>
      <c r="AC66" s="166"/>
      <c r="AD66" s="166"/>
      <c r="AE66" s="166"/>
      <c r="AF66" s="166"/>
      <c r="AG66" s="166"/>
      <c r="AH66" s="166"/>
      <c r="AI66" s="166"/>
      <c r="AJ66" s="166"/>
      <c r="AK66" s="166"/>
      <c r="AL66" s="166"/>
      <c r="AM66" s="166"/>
      <c r="AN66" s="166"/>
      <c r="AO66" s="166"/>
      <c r="AP66" s="166"/>
      <c r="AQ66" s="166"/>
      <c r="AR66" s="166"/>
      <c r="AS66" s="166"/>
      <c r="AT66" s="166"/>
      <c r="AU66" s="170"/>
      <c r="AV66" s="175"/>
      <c r="AW66" s="175"/>
      <c r="AX66" s="175"/>
      <c r="AY66" s="5"/>
    </row>
    <row r="67" spans="1:51" x14ac:dyDescent="0.2">
      <c r="A67" s="167"/>
      <c r="B67" s="164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71"/>
      <c r="U67" s="166"/>
      <c r="V67" s="166"/>
      <c r="W67" s="166"/>
      <c r="X67" s="166"/>
      <c r="Y67" s="166"/>
      <c r="Z67" s="166"/>
      <c r="AA67" s="166"/>
      <c r="AB67" s="166"/>
      <c r="AC67" s="166"/>
      <c r="AD67" s="166"/>
      <c r="AE67" s="166"/>
      <c r="AF67" s="166"/>
      <c r="AG67" s="166"/>
      <c r="AH67" s="166"/>
      <c r="AI67" s="166"/>
      <c r="AJ67" s="166"/>
      <c r="AK67" s="166"/>
      <c r="AL67" s="166"/>
      <c r="AM67" s="166"/>
      <c r="AN67" s="166"/>
      <c r="AO67" s="166"/>
      <c r="AP67" s="166"/>
      <c r="AQ67" s="166"/>
      <c r="AR67" s="166"/>
      <c r="AS67" s="166"/>
      <c r="AT67" s="166"/>
      <c r="AU67" s="170"/>
      <c r="AV67" s="175"/>
      <c r="AW67" s="175"/>
      <c r="AX67" s="175"/>
      <c r="AY67" s="5"/>
    </row>
    <row r="68" spans="1:51" x14ac:dyDescent="0.2">
      <c r="A68" s="47"/>
      <c r="B68" s="40"/>
      <c r="C68" s="35"/>
      <c r="D68" s="36"/>
      <c r="E68" s="35"/>
      <c r="F68" s="36"/>
      <c r="G68" s="35"/>
      <c r="H68" s="36"/>
      <c r="I68" s="35"/>
      <c r="J68" s="36"/>
      <c r="K68" s="35"/>
      <c r="L68" s="36"/>
      <c r="M68" s="35"/>
      <c r="N68" s="36"/>
      <c r="O68" s="35"/>
      <c r="P68" s="36"/>
      <c r="Q68" s="35"/>
      <c r="R68" s="36"/>
      <c r="S68" s="35"/>
      <c r="T68" s="36"/>
      <c r="U68" s="35"/>
      <c r="V68" s="36"/>
      <c r="W68" s="35"/>
      <c r="X68" s="36"/>
      <c r="Y68" s="35"/>
      <c r="Z68" s="36"/>
      <c r="AA68" s="35"/>
      <c r="AB68" s="36"/>
      <c r="AC68" s="35"/>
      <c r="AD68" s="36"/>
      <c r="AE68" s="35"/>
      <c r="AF68" s="36"/>
      <c r="AG68" s="35"/>
      <c r="AH68" s="36"/>
      <c r="AI68" s="35"/>
      <c r="AJ68" s="36"/>
      <c r="AK68" s="35"/>
      <c r="AL68" s="36"/>
      <c r="AM68" s="35"/>
      <c r="AN68" s="36"/>
      <c r="AO68" s="35"/>
      <c r="AP68" s="36"/>
      <c r="AQ68" s="35"/>
      <c r="AR68" s="36"/>
      <c r="AS68" s="35"/>
      <c r="AT68" s="36"/>
      <c r="AU68" s="38"/>
      <c r="AV68" s="50"/>
      <c r="AW68" s="11"/>
      <c r="AX68" s="11"/>
      <c r="AY68" s="5"/>
    </row>
    <row r="69" spans="1:51" x14ac:dyDescent="0.2">
      <c r="A69" s="47"/>
      <c r="B69" s="40"/>
      <c r="C69" s="35"/>
      <c r="D69" s="36"/>
      <c r="E69" s="35"/>
      <c r="F69" s="36"/>
      <c r="G69" s="35"/>
      <c r="H69" s="36"/>
      <c r="I69" s="35"/>
      <c r="J69" s="36"/>
      <c r="K69" s="35"/>
      <c r="L69" s="36"/>
      <c r="M69" s="35"/>
      <c r="N69" s="36"/>
      <c r="O69" s="35"/>
      <c r="P69" s="36"/>
      <c r="Q69" s="35"/>
      <c r="R69" s="36"/>
      <c r="S69" s="35"/>
      <c r="T69" s="36"/>
      <c r="U69" s="35"/>
      <c r="V69" s="36"/>
      <c r="W69" s="34"/>
      <c r="X69" s="33"/>
      <c r="Y69" s="35"/>
      <c r="Z69" s="36"/>
      <c r="AA69" s="35"/>
      <c r="AB69" s="36"/>
      <c r="AC69" s="35"/>
      <c r="AD69" s="36"/>
      <c r="AE69" s="35"/>
      <c r="AF69" s="36"/>
      <c r="AG69" s="35"/>
      <c r="AH69" s="36"/>
      <c r="AI69" s="35"/>
      <c r="AJ69" s="36"/>
      <c r="AK69" s="35"/>
      <c r="AL69" s="33"/>
      <c r="AM69" s="34"/>
      <c r="AN69" s="33"/>
      <c r="AO69" s="34"/>
      <c r="AP69" s="33"/>
      <c r="AQ69" s="34"/>
      <c r="AR69" s="36"/>
      <c r="AS69" s="35"/>
      <c r="AT69" s="36"/>
      <c r="AU69" s="38"/>
      <c r="AV69" s="50"/>
      <c r="AW69" s="11"/>
      <c r="AX69" s="11"/>
      <c r="AY69" s="5"/>
    </row>
    <row r="70" spans="1:51" x14ac:dyDescent="0.2">
      <c r="A70" s="47"/>
      <c r="B70" s="40"/>
      <c r="C70" s="35"/>
      <c r="D70" s="36"/>
      <c r="E70" s="35"/>
      <c r="F70" s="36"/>
      <c r="G70" s="35"/>
      <c r="H70" s="36"/>
      <c r="I70" s="35"/>
      <c r="J70" s="36"/>
      <c r="K70" s="35"/>
      <c r="L70" s="36"/>
      <c r="M70" s="35"/>
      <c r="N70" s="36"/>
      <c r="O70" s="35"/>
      <c r="P70" s="36"/>
      <c r="Q70" s="35"/>
      <c r="R70" s="36"/>
      <c r="S70" s="35"/>
      <c r="T70" s="36"/>
      <c r="U70" s="35"/>
      <c r="V70" s="36"/>
      <c r="W70" s="35"/>
      <c r="X70" s="36"/>
      <c r="Y70" s="35"/>
      <c r="Z70" s="36"/>
      <c r="AA70" s="35"/>
      <c r="AB70" s="36"/>
      <c r="AC70" s="34"/>
      <c r="AD70" s="36"/>
      <c r="AE70" s="35"/>
      <c r="AF70" s="36"/>
      <c r="AG70" s="35"/>
      <c r="AH70" s="36"/>
      <c r="AI70" s="35"/>
      <c r="AJ70" s="36"/>
      <c r="AK70" s="35"/>
      <c r="AL70" s="36"/>
      <c r="AM70" s="35"/>
      <c r="AN70" s="36"/>
      <c r="AO70" s="34"/>
      <c r="AP70" s="36"/>
      <c r="AQ70" s="35"/>
      <c r="AR70" s="36"/>
      <c r="AS70" s="35"/>
      <c r="AT70" s="36"/>
      <c r="AU70" s="38"/>
      <c r="AV70" s="50"/>
      <c r="AW70" s="11"/>
      <c r="AX70" s="11"/>
      <c r="AY70" s="5"/>
    </row>
    <row r="71" spans="1:51" x14ac:dyDescent="0.2">
      <c r="A71" s="47"/>
      <c r="B71" s="40"/>
      <c r="C71" s="35"/>
      <c r="D71" s="36"/>
      <c r="E71" s="35"/>
      <c r="F71" s="36"/>
      <c r="G71" s="35"/>
      <c r="H71" s="36"/>
      <c r="I71" s="35"/>
      <c r="J71" s="36"/>
      <c r="K71" s="35"/>
      <c r="L71" s="36"/>
      <c r="M71" s="35"/>
      <c r="N71" s="36"/>
      <c r="O71" s="35"/>
      <c r="P71" s="36"/>
      <c r="Q71" s="35"/>
      <c r="R71" s="36"/>
      <c r="S71" s="35"/>
      <c r="T71" s="36"/>
      <c r="U71" s="35"/>
      <c r="V71" s="36"/>
      <c r="W71" s="35"/>
      <c r="X71" s="36"/>
      <c r="Y71" s="35"/>
      <c r="Z71" s="36"/>
      <c r="AA71" s="35"/>
      <c r="AB71" s="36"/>
      <c r="AC71" s="35"/>
      <c r="AD71" s="36"/>
      <c r="AE71" s="35"/>
      <c r="AF71" s="36"/>
      <c r="AG71" s="35"/>
      <c r="AH71" s="36"/>
      <c r="AI71" s="35"/>
      <c r="AJ71" s="36"/>
      <c r="AK71" s="35"/>
      <c r="AL71" s="36"/>
      <c r="AM71" s="35"/>
      <c r="AN71" s="36"/>
      <c r="AO71" s="34"/>
      <c r="AP71" s="33"/>
      <c r="AQ71" s="35"/>
      <c r="AR71" s="36"/>
      <c r="AS71" s="35"/>
      <c r="AT71" s="36"/>
      <c r="AU71" s="38"/>
      <c r="AV71" s="50"/>
      <c r="AW71" s="11"/>
      <c r="AX71" s="11"/>
      <c r="AY71" s="5"/>
    </row>
    <row r="72" spans="1:51" x14ac:dyDescent="0.2">
      <c r="A72" s="47"/>
      <c r="B72" s="40"/>
      <c r="C72" s="35"/>
      <c r="D72" s="36"/>
      <c r="E72" s="35"/>
      <c r="F72" s="36"/>
      <c r="G72" s="35"/>
      <c r="H72" s="36"/>
      <c r="I72" s="35"/>
      <c r="J72" s="36"/>
      <c r="K72" s="35"/>
      <c r="L72" s="36"/>
      <c r="M72" s="35"/>
      <c r="N72" s="36"/>
      <c r="O72" s="35"/>
      <c r="P72" s="36"/>
      <c r="Q72" s="35"/>
      <c r="R72" s="36"/>
      <c r="S72" s="35"/>
      <c r="T72" s="36"/>
      <c r="U72" s="35"/>
      <c r="V72" s="36"/>
      <c r="W72" s="35"/>
      <c r="X72" s="36"/>
      <c r="Y72" s="35"/>
      <c r="Z72" s="36"/>
      <c r="AA72" s="35"/>
      <c r="AB72" s="36"/>
      <c r="AC72" s="35"/>
      <c r="AD72" s="36"/>
      <c r="AE72" s="35"/>
      <c r="AF72" s="36"/>
      <c r="AG72" s="35"/>
      <c r="AH72" s="36"/>
      <c r="AI72" s="35"/>
      <c r="AJ72" s="36"/>
      <c r="AK72" s="35"/>
      <c r="AL72" s="36"/>
      <c r="AM72" s="35"/>
      <c r="AN72" s="36"/>
      <c r="AO72" s="34"/>
      <c r="AP72" s="33"/>
      <c r="AQ72" s="35"/>
      <c r="AR72" s="36"/>
      <c r="AS72" s="35"/>
      <c r="AT72" s="36"/>
      <c r="AU72" s="38"/>
      <c r="AV72" s="50"/>
      <c r="AW72" s="11"/>
      <c r="AX72" s="11"/>
      <c r="AY72" s="5"/>
    </row>
    <row r="73" spans="1:51" x14ac:dyDescent="0.2">
      <c r="A73" s="167"/>
      <c r="B73" s="164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71"/>
      <c r="U73" s="166"/>
      <c r="V73" s="166"/>
      <c r="W73" s="166"/>
      <c r="X73" s="166"/>
      <c r="Y73" s="166"/>
      <c r="Z73" s="166"/>
      <c r="AA73" s="166"/>
      <c r="AB73" s="166"/>
      <c r="AC73" s="166"/>
      <c r="AD73" s="166"/>
      <c r="AE73" s="166"/>
      <c r="AF73" s="166"/>
      <c r="AG73" s="166"/>
      <c r="AH73" s="166"/>
      <c r="AI73" s="166"/>
      <c r="AJ73" s="166"/>
      <c r="AK73" s="166"/>
      <c r="AL73" s="168"/>
      <c r="AM73" s="168"/>
      <c r="AN73" s="168"/>
      <c r="AO73" s="168"/>
      <c r="AP73" s="168"/>
      <c r="AQ73" s="168"/>
      <c r="AR73" s="168"/>
      <c r="AS73" s="168"/>
      <c r="AT73" s="168"/>
      <c r="AU73" s="176"/>
      <c r="AV73" s="175"/>
      <c r="AW73" s="175"/>
      <c r="AX73" s="175"/>
      <c r="AY73" s="5"/>
    </row>
    <row r="74" spans="1:51" x14ac:dyDescent="0.2">
      <c r="A74" s="167"/>
      <c r="B74" s="164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71"/>
      <c r="U74" s="166"/>
      <c r="V74" s="166"/>
      <c r="W74" s="166"/>
      <c r="X74" s="166"/>
      <c r="Y74" s="166"/>
      <c r="Z74" s="166"/>
      <c r="AA74" s="166"/>
      <c r="AB74" s="166"/>
      <c r="AC74" s="166"/>
      <c r="AD74" s="166"/>
      <c r="AE74" s="166"/>
      <c r="AF74" s="166"/>
      <c r="AG74" s="166"/>
      <c r="AH74" s="166"/>
      <c r="AI74" s="166"/>
      <c r="AJ74" s="166"/>
      <c r="AK74" s="166"/>
      <c r="AL74" s="166"/>
      <c r="AM74" s="166"/>
      <c r="AN74" s="166"/>
      <c r="AO74" s="166"/>
      <c r="AP74" s="166"/>
      <c r="AQ74" s="166"/>
      <c r="AR74" s="166"/>
      <c r="AS74" s="166"/>
      <c r="AT74" s="166"/>
      <c r="AU74" s="170"/>
      <c r="AV74" s="175"/>
      <c r="AW74" s="175"/>
      <c r="AX74" s="175"/>
      <c r="AY74" s="5"/>
    </row>
    <row r="75" spans="1:51" x14ac:dyDescent="0.2">
      <c r="A75" s="48"/>
      <c r="B75" s="40"/>
      <c r="C75" s="35"/>
      <c r="D75" s="36"/>
      <c r="E75" s="35"/>
      <c r="F75" s="36"/>
      <c r="G75" s="35"/>
      <c r="H75" s="36"/>
      <c r="I75" s="35"/>
      <c r="J75" s="36"/>
      <c r="K75" s="35"/>
      <c r="L75" s="36"/>
      <c r="M75" s="35"/>
      <c r="N75" s="36"/>
      <c r="O75" s="35"/>
      <c r="P75" s="36"/>
      <c r="Q75" s="35"/>
      <c r="R75" s="36"/>
      <c r="S75" s="35"/>
      <c r="T75" s="36"/>
      <c r="U75" s="35"/>
      <c r="V75" s="36"/>
      <c r="W75" s="35"/>
      <c r="X75" s="36"/>
      <c r="Y75" s="35"/>
      <c r="Z75" s="36"/>
      <c r="AA75" s="35"/>
      <c r="AB75" s="36"/>
      <c r="AC75" s="35"/>
      <c r="AD75" s="36"/>
      <c r="AE75" s="35"/>
      <c r="AF75" s="36"/>
      <c r="AG75" s="35"/>
      <c r="AH75" s="36"/>
      <c r="AI75" s="35"/>
      <c r="AJ75" s="36"/>
      <c r="AK75" s="35"/>
      <c r="AL75" s="36"/>
      <c r="AM75" s="35"/>
      <c r="AN75" s="36"/>
      <c r="AO75" s="34"/>
      <c r="AP75" s="33"/>
      <c r="AQ75" s="35"/>
      <c r="AR75" s="36"/>
      <c r="AS75" s="35"/>
      <c r="AT75" s="36"/>
      <c r="AU75" s="38"/>
      <c r="AV75" s="50"/>
      <c r="AW75" s="11"/>
      <c r="AX75" s="11"/>
      <c r="AY75" s="5"/>
    </row>
    <row r="76" spans="1:51" x14ac:dyDescent="0.2">
      <c r="A76" s="48"/>
      <c r="B76" s="37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6"/>
      <c r="Q76" s="35"/>
      <c r="R76" s="36"/>
      <c r="S76" s="35"/>
      <c r="T76" s="33"/>
      <c r="U76" s="34"/>
      <c r="V76" s="33"/>
      <c r="W76" s="34"/>
      <c r="X76" s="33"/>
      <c r="Y76" s="35"/>
      <c r="Z76" s="33"/>
      <c r="AA76" s="34"/>
      <c r="AB76" s="36"/>
      <c r="AC76" s="34"/>
      <c r="AD76" s="33"/>
      <c r="AE76" s="34"/>
      <c r="AF76" s="36"/>
      <c r="AG76" s="35"/>
      <c r="AH76" s="36"/>
      <c r="AI76" s="34"/>
      <c r="AJ76" s="33"/>
      <c r="AK76" s="34"/>
      <c r="AL76" s="33"/>
      <c r="AM76" s="34"/>
      <c r="AN76" s="33"/>
      <c r="AO76" s="34"/>
      <c r="AP76" s="33"/>
      <c r="AQ76" s="34"/>
      <c r="AR76" s="36"/>
      <c r="AS76" s="35"/>
      <c r="AT76" s="36"/>
      <c r="AU76" s="38"/>
      <c r="AV76" s="50"/>
      <c r="AW76" s="11"/>
      <c r="AX76" s="11"/>
      <c r="AY76" s="5"/>
    </row>
    <row r="77" spans="1:51" x14ac:dyDescent="0.2">
      <c r="A77" s="48"/>
      <c r="B77" s="37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5"/>
      <c r="R77" s="36"/>
      <c r="S77" s="35"/>
      <c r="T77" s="33"/>
      <c r="U77" s="34"/>
      <c r="V77" s="33"/>
      <c r="W77" s="34"/>
      <c r="X77" s="33"/>
      <c r="Y77" s="34"/>
      <c r="Z77" s="33"/>
      <c r="AA77" s="35"/>
      <c r="AB77" s="36"/>
      <c r="AC77" s="34"/>
      <c r="AD77" s="33"/>
      <c r="AE77" s="34"/>
      <c r="AF77" s="33"/>
      <c r="AG77" s="34"/>
      <c r="AH77" s="33"/>
      <c r="AI77" s="34"/>
      <c r="AJ77" s="33"/>
      <c r="AK77" s="34"/>
      <c r="AL77" s="33"/>
      <c r="AM77" s="34"/>
      <c r="AN77" s="33"/>
      <c r="AO77" s="34"/>
      <c r="AP77" s="36"/>
      <c r="AQ77" s="35"/>
      <c r="AR77" s="36"/>
      <c r="AS77" s="35"/>
      <c r="AT77" s="33"/>
      <c r="AU77" s="38"/>
      <c r="AV77" s="50"/>
      <c r="AW77" s="11"/>
      <c r="AX77" s="11"/>
      <c r="AY77" s="5"/>
    </row>
    <row r="78" spans="1:51" x14ac:dyDescent="0.2">
      <c r="A78" s="48"/>
      <c r="B78" s="37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5"/>
      <c r="R78" s="36"/>
      <c r="S78" s="35"/>
      <c r="T78" s="33"/>
      <c r="U78" s="34"/>
      <c r="V78" s="33"/>
      <c r="W78" s="34"/>
      <c r="X78" s="33"/>
      <c r="Y78" s="34"/>
      <c r="Z78" s="33"/>
      <c r="AA78" s="35"/>
      <c r="AB78" s="36"/>
      <c r="AC78" s="34"/>
      <c r="AD78" s="33"/>
      <c r="AE78" s="34"/>
      <c r="AF78" s="33"/>
      <c r="AG78" s="34"/>
      <c r="AH78" s="33"/>
      <c r="AI78" s="34"/>
      <c r="AJ78" s="33"/>
      <c r="AK78" s="34"/>
      <c r="AL78" s="33"/>
      <c r="AM78" s="34"/>
      <c r="AN78" s="33"/>
      <c r="AO78" s="34"/>
      <c r="AP78" s="36"/>
      <c r="AQ78" s="35"/>
      <c r="AR78" s="36"/>
      <c r="AS78" s="35"/>
      <c r="AT78" s="33"/>
      <c r="AU78" s="38"/>
      <c r="AV78" s="50"/>
      <c r="AW78" s="11"/>
      <c r="AX78" s="11"/>
      <c r="AY78" s="5"/>
    </row>
    <row r="79" spans="1:51" x14ac:dyDescent="0.2">
      <c r="A79" s="48"/>
      <c r="B79" s="40"/>
      <c r="C79" s="35"/>
      <c r="D79" s="36"/>
      <c r="E79" s="35"/>
      <c r="F79" s="36"/>
      <c r="G79" s="35"/>
      <c r="H79" s="36"/>
      <c r="I79" s="35"/>
      <c r="J79" s="36"/>
      <c r="K79" s="35"/>
      <c r="L79" s="36"/>
      <c r="M79" s="35"/>
      <c r="N79" s="36"/>
      <c r="O79" s="35"/>
      <c r="P79" s="36"/>
      <c r="Q79" s="35"/>
      <c r="R79" s="36"/>
      <c r="S79" s="35"/>
      <c r="T79" s="36"/>
      <c r="U79" s="35"/>
      <c r="V79" s="36"/>
      <c r="W79" s="35"/>
      <c r="X79" s="36"/>
      <c r="Y79" s="35"/>
      <c r="Z79" s="36"/>
      <c r="AA79" s="35"/>
      <c r="AB79" s="36"/>
      <c r="AC79" s="34"/>
      <c r="AD79" s="36"/>
      <c r="AE79" s="35"/>
      <c r="AF79" s="36"/>
      <c r="AG79" s="35"/>
      <c r="AH79" s="36"/>
      <c r="AI79" s="35"/>
      <c r="AJ79" s="36"/>
      <c r="AK79" s="35"/>
      <c r="AL79" s="33"/>
      <c r="AM79" s="35"/>
      <c r="AN79" s="36"/>
      <c r="AO79" s="34"/>
      <c r="AP79" s="33"/>
      <c r="AQ79" s="35"/>
      <c r="AR79" s="36"/>
      <c r="AS79" s="35"/>
      <c r="AT79" s="36"/>
      <c r="AU79" s="38"/>
      <c r="AV79" s="50"/>
      <c r="AW79" s="11"/>
      <c r="AX79" s="11"/>
      <c r="AY79" s="5"/>
    </row>
    <row r="80" spans="1:51" x14ac:dyDescent="0.2">
      <c r="A80" s="48"/>
      <c r="B80" s="40"/>
      <c r="C80" s="35"/>
      <c r="D80" s="36"/>
      <c r="E80" s="35"/>
      <c r="F80" s="36"/>
      <c r="G80" s="35"/>
      <c r="H80" s="36"/>
      <c r="I80" s="35"/>
      <c r="J80" s="36"/>
      <c r="K80" s="34"/>
      <c r="L80" s="33"/>
      <c r="M80" s="35"/>
      <c r="N80" s="36"/>
      <c r="O80" s="35"/>
      <c r="P80" s="36"/>
      <c r="Q80" s="35"/>
      <c r="R80" s="36"/>
      <c r="S80" s="35"/>
      <c r="T80" s="36"/>
      <c r="U80" s="35"/>
      <c r="V80" s="36"/>
      <c r="W80" s="34"/>
      <c r="X80" s="33"/>
      <c r="Y80" s="35"/>
      <c r="Z80" s="33"/>
      <c r="AA80" s="34"/>
      <c r="AB80" s="36"/>
      <c r="AC80" s="34"/>
      <c r="AD80" s="33"/>
      <c r="AE80" s="35"/>
      <c r="AF80" s="36"/>
      <c r="AG80" s="35"/>
      <c r="AH80" s="36"/>
      <c r="AI80" s="34"/>
      <c r="AJ80" s="33"/>
      <c r="AK80" s="35"/>
      <c r="AL80" s="33"/>
      <c r="AM80" s="34"/>
      <c r="AN80" s="33"/>
      <c r="AO80" s="34"/>
      <c r="AP80" s="33"/>
      <c r="AQ80" s="34"/>
      <c r="AR80" s="36"/>
      <c r="AS80" s="35"/>
      <c r="AT80" s="36"/>
      <c r="AU80" s="38"/>
      <c r="AV80" s="50"/>
      <c r="AW80" s="11"/>
      <c r="AX80" s="11"/>
      <c r="AY80" s="5"/>
    </row>
    <row r="81" spans="1:51" x14ac:dyDescent="0.2">
      <c r="A81" s="48"/>
      <c r="B81" s="40"/>
      <c r="C81" s="35"/>
      <c r="D81" s="36"/>
      <c r="E81" s="35"/>
      <c r="F81" s="36"/>
      <c r="G81" s="35"/>
      <c r="H81" s="36"/>
      <c r="I81" s="35"/>
      <c r="J81" s="36"/>
      <c r="K81" s="34"/>
      <c r="L81" s="33"/>
      <c r="M81" s="35"/>
      <c r="N81" s="36"/>
      <c r="O81" s="35"/>
      <c r="P81" s="36"/>
      <c r="Q81" s="35"/>
      <c r="R81" s="36"/>
      <c r="S81" s="35"/>
      <c r="T81" s="36"/>
      <c r="U81" s="35"/>
      <c r="V81" s="36"/>
      <c r="W81" s="34"/>
      <c r="X81" s="33"/>
      <c r="Y81" s="35"/>
      <c r="Z81" s="33"/>
      <c r="AA81" s="34"/>
      <c r="AB81" s="36"/>
      <c r="AC81" s="34"/>
      <c r="AD81" s="33"/>
      <c r="AE81" s="35"/>
      <c r="AF81" s="36"/>
      <c r="AG81" s="35"/>
      <c r="AH81" s="36"/>
      <c r="AI81" s="34"/>
      <c r="AJ81" s="33"/>
      <c r="AK81" s="35"/>
      <c r="AL81" s="33"/>
      <c r="AM81" s="34"/>
      <c r="AN81" s="33"/>
      <c r="AO81" s="34"/>
      <c r="AP81" s="33"/>
      <c r="AQ81" s="34"/>
      <c r="AR81" s="36"/>
      <c r="AS81" s="35"/>
      <c r="AT81" s="36"/>
      <c r="AU81" s="38"/>
      <c r="AV81" s="50"/>
      <c r="AW81" s="11"/>
      <c r="AX81" s="11"/>
      <c r="AY81" s="5"/>
    </row>
    <row r="82" spans="1:51" x14ac:dyDescent="0.2">
      <c r="A82" s="48"/>
      <c r="B82" s="40"/>
      <c r="C82" s="35"/>
      <c r="D82" s="36"/>
      <c r="E82" s="35"/>
      <c r="F82" s="36"/>
      <c r="G82" s="35"/>
      <c r="H82" s="36"/>
      <c r="I82" s="35"/>
      <c r="J82" s="36"/>
      <c r="K82" s="34"/>
      <c r="L82" s="33"/>
      <c r="M82" s="35"/>
      <c r="N82" s="36"/>
      <c r="O82" s="35"/>
      <c r="P82" s="36"/>
      <c r="Q82" s="35"/>
      <c r="R82" s="36"/>
      <c r="S82" s="35"/>
      <c r="T82" s="36"/>
      <c r="U82" s="35"/>
      <c r="V82" s="36"/>
      <c r="W82" s="34"/>
      <c r="X82" s="33"/>
      <c r="Y82" s="35"/>
      <c r="Z82" s="36"/>
      <c r="AA82" s="35"/>
      <c r="AB82" s="36"/>
      <c r="AC82" s="34"/>
      <c r="AD82" s="33"/>
      <c r="AE82" s="34"/>
      <c r="AF82" s="36"/>
      <c r="AG82" s="35"/>
      <c r="AH82" s="36"/>
      <c r="AI82" s="35"/>
      <c r="AJ82" s="36"/>
      <c r="AK82" s="35"/>
      <c r="AL82" s="33"/>
      <c r="AM82" s="34"/>
      <c r="AN82" s="33"/>
      <c r="AO82" s="34"/>
      <c r="AP82" s="33"/>
      <c r="AQ82" s="34"/>
      <c r="AR82" s="36"/>
      <c r="AS82" s="35"/>
      <c r="AT82" s="36"/>
      <c r="AU82" s="38"/>
      <c r="AV82" s="50"/>
      <c r="AW82" s="11"/>
      <c r="AX82" s="11"/>
      <c r="AY82" s="5"/>
    </row>
    <row r="83" spans="1:51" x14ac:dyDescent="0.2">
      <c r="A83" s="167"/>
      <c r="B83" s="164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71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70"/>
      <c r="AV83" s="175"/>
      <c r="AW83" s="175"/>
      <c r="AX83" s="175"/>
      <c r="AY83" s="5"/>
    </row>
    <row r="84" spans="1:51" x14ac:dyDescent="0.2">
      <c r="A84" s="167"/>
      <c r="B84" s="164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71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70"/>
      <c r="AV84" s="175"/>
      <c r="AW84" s="175"/>
      <c r="AX84" s="175"/>
      <c r="AY84" s="5"/>
    </row>
    <row r="85" spans="1:51" x14ac:dyDescent="0.2">
      <c r="A85" s="47"/>
      <c r="B85" s="40"/>
      <c r="C85" s="35"/>
      <c r="D85" s="36"/>
      <c r="E85" s="35"/>
      <c r="F85" s="36"/>
      <c r="G85" s="35"/>
      <c r="H85" s="36"/>
      <c r="I85" s="35"/>
      <c r="J85" s="36"/>
      <c r="K85" s="35"/>
      <c r="L85" s="36"/>
      <c r="M85" s="35"/>
      <c r="N85" s="36"/>
      <c r="O85" s="35"/>
      <c r="P85" s="36"/>
      <c r="Q85" s="35"/>
      <c r="R85" s="36"/>
      <c r="S85" s="35"/>
      <c r="T85" s="36"/>
      <c r="U85" s="35"/>
      <c r="V85" s="36"/>
      <c r="W85" s="35"/>
      <c r="X85" s="36"/>
      <c r="Y85" s="35"/>
      <c r="Z85" s="36"/>
      <c r="AA85" s="35"/>
      <c r="AB85" s="36"/>
      <c r="AC85" s="35"/>
      <c r="AD85" s="36"/>
      <c r="AE85" s="35"/>
      <c r="AF85" s="36"/>
      <c r="AG85" s="35"/>
      <c r="AH85" s="36"/>
      <c r="AI85" s="35"/>
      <c r="AJ85" s="36"/>
      <c r="AK85" s="35"/>
      <c r="AL85" s="36"/>
      <c r="AM85" s="35"/>
      <c r="AN85" s="36"/>
      <c r="AO85" s="34"/>
      <c r="AP85" s="33"/>
      <c r="AQ85" s="35"/>
      <c r="AR85" s="36"/>
      <c r="AS85" s="35"/>
      <c r="AT85" s="36"/>
      <c r="AU85" s="38"/>
      <c r="AV85" s="50"/>
      <c r="AW85" s="11"/>
      <c r="AX85" s="11"/>
      <c r="AY85" s="5"/>
    </row>
    <row r="86" spans="1:51" x14ac:dyDescent="0.2">
      <c r="A86" s="47"/>
      <c r="B86" s="40"/>
      <c r="C86" s="35"/>
      <c r="D86" s="36"/>
      <c r="E86" s="35"/>
      <c r="F86" s="36"/>
      <c r="G86" s="35"/>
      <c r="H86" s="36"/>
      <c r="I86" s="35"/>
      <c r="J86" s="36"/>
      <c r="K86" s="35"/>
      <c r="L86" s="36"/>
      <c r="M86" s="35"/>
      <c r="N86" s="36"/>
      <c r="O86" s="35"/>
      <c r="P86" s="36"/>
      <c r="Q86" s="35"/>
      <c r="R86" s="36"/>
      <c r="S86" s="35"/>
      <c r="T86" s="36"/>
      <c r="U86" s="35"/>
      <c r="V86" s="36"/>
      <c r="W86" s="35"/>
      <c r="X86" s="36"/>
      <c r="Y86" s="35"/>
      <c r="Z86" s="33"/>
      <c r="AA86" s="34"/>
      <c r="AB86" s="36"/>
      <c r="AC86" s="34"/>
      <c r="AD86" s="33"/>
      <c r="AE86" s="35"/>
      <c r="AF86" s="33"/>
      <c r="AG86" s="34"/>
      <c r="AH86" s="36"/>
      <c r="AI86" s="35"/>
      <c r="AJ86" s="36"/>
      <c r="AK86" s="35"/>
      <c r="AL86" s="36"/>
      <c r="AM86" s="35"/>
      <c r="AN86" s="36"/>
      <c r="AO86" s="34"/>
      <c r="AP86" s="33"/>
      <c r="AQ86" s="34"/>
      <c r="AR86" s="36"/>
      <c r="AS86" s="35"/>
      <c r="AT86" s="36"/>
      <c r="AU86" s="38"/>
      <c r="AV86" s="50"/>
      <c r="AW86" s="11"/>
      <c r="AX86" s="11"/>
      <c r="AY86" s="5"/>
    </row>
    <row r="87" spans="1:51" x14ac:dyDescent="0.2">
      <c r="A87" s="47"/>
      <c r="B87" s="40"/>
      <c r="C87" s="35"/>
      <c r="D87" s="36"/>
      <c r="E87" s="35"/>
      <c r="F87" s="36"/>
      <c r="G87" s="35"/>
      <c r="H87" s="33"/>
      <c r="I87" s="34"/>
      <c r="J87" s="36"/>
      <c r="K87" s="35"/>
      <c r="L87" s="36"/>
      <c r="M87" s="35"/>
      <c r="N87" s="36"/>
      <c r="O87" s="35"/>
      <c r="P87" s="36"/>
      <c r="Q87" s="35"/>
      <c r="R87" s="36"/>
      <c r="S87" s="35"/>
      <c r="T87" s="33"/>
      <c r="U87" s="34"/>
      <c r="V87" s="36"/>
      <c r="W87" s="34"/>
      <c r="X87" s="33"/>
      <c r="Y87" s="35"/>
      <c r="Z87" s="36"/>
      <c r="AA87" s="35"/>
      <c r="AB87" s="36"/>
      <c r="AC87" s="35"/>
      <c r="AD87" s="36"/>
      <c r="AE87" s="35"/>
      <c r="AF87" s="36"/>
      <c r="AG87" s="35"/>
      <c r="AH87" s="36"/>
      <c r="AI87" s="34"/>
      <c r="AJ87" s="33"/>
      <c r="AK87" s="35"/>
      <c r="AL87" s="33"/>
      <c r="AM87" s="34"/>
      <c r="AN87" s="33"/>
      <c r="AO87" s="34"/>
      <c r="AP87" s="33"/>
      <c r="AQ87" s="34"/>
      <c r="AR87" s="36"/>
      <c r="AS87" s="35"/>
      <c r="AT87" s="36"/>
      <c r="AU87" s="38"/>
      <c r="AV87" s="50"/>
      <c r="AW87" s="11"/>
      <c r="AX87" s="11"/>
      <c r="AY87" s="5"/>
    </row>
    <row r="88" spans="1:51" x14ac:dyDescent="0.2">
      <c r="A88" s="47"/>
      <c r="B88" s="40"/>
      <c r="C88" s="35"/>
      <c r="D88" s="36"/>
      <c r="E88" s="35"/>
      <c r="F88" s="36"/>
      <c r="G88" s="35"/>
      <c r="H88" s="36"/>
      <c r="I88" s="35"/>
      <c r="J88" s="36"/>
      <c r="K88" s="35"/>
      <c r="L88" s="36"/>
      <c r="M88" s="35"/>
      <c r="N88" s="36"/>
      <c r="O88" s="35"/>
      <c r="P88" s="36"/>
      <c r="Q88" s="35"/>
      <c r="R88" s="36"/>
      <c r="S88" s="35"/>
      <c r="T88" s="36"/>
      <c r="U88" s="35"/>
      <c r="V88" s="36"/>
      <c r="W88" s="35"/>
      <c r="X88" s="36"/>
      <c r="Y88" s="35"/>
      <c r="Z88" s="36"/>
      <c r="AA88" s="35"/>
      <c r="AB88" s="36"/>
      <c r="AC88" s="35"/>
      <c r="AD88" s="36"/>
      <c r="AE88" s="35"/>
      <c r="AF88" s="36"/>
      <c r="AG88" s="35"/>
      <c r="AH88" s="36"/>
      <c r="AI88" s="34"/>
      <c r="AJ88" s="33"/>
      <c r="AK88" s="35"/>
      <c r="AL88" s="36"/>
      <c r="AM88" s="35"/>
      <c r="AN88" s="36"/>
      <c r="AO88" s="34"/>
      <c r="AP88" s="33"/>
      <c r="AQ88" s="34"/>
      <c r="AR88" s="36"/>
      <c r="AS88" s="35"/>
      <c r="AT88" s="36"/>
      <c r="AU88" s="38"/>
      <c r="AV88" s="50"/>
      <c r="AW88" s="11"/>
      <c r="AX88" s="11"/>
      <c r="AY88" s="5"/>
    </row>
    <row r="89" spans="1:51" x14ac:dyDescent="0.2">
      <c r="A89" s="47"/>
      <c r="B89" s="40"/>
      <c r="C89" s="35"/>
      <c r="D89" s="36"/>
      <c r="E89" s="35"/>
      <c r="F89" s="36"/>
      <c r="G89" s="35"/>
      <c r="H89" s="36"/>
      <c r="I89" s="35"/>
      <c r="J89" s="36"/>
      <c r="K89" s="34"/>
      <c r="L89" s="33"/>
      <c r="M89" s="35"/>
      <c r="N89" s="33"/>
      <c r="O89" s="34"/>
      <c r="P89" s="36"/>
      <c r="Q89" s="35"/>
      <c r="R89" s="36"/>
      <c r="S89" s="35"/>
      <c r="T89" s="36"/>
      <c r="U89" s="35"/>
      <c r="V89" s="36"/>
      <c r="W89" s="35"/>
      <c r="X89" s="36"/>
      <c r="Y89" s="35"/>
      <c r="Z89" s="36"/>
      <c r="AA89" s="35"/>
      <c r="AB89" s="36"/>
      <c r="AC89" s="35"/>
      <c r="AD89" s="36"/>
      <c r="AE89" s="35"/>
      <c r="AF89" s="36"/>
      <c r="AG89" s="35"/>
      <c r="AH89" s="36"/>
      <c r="AI89" s="35"/>
      <c r="AJ89" s="36"/>
      <c r="AK89" s="35"/>
      <c r="AL89" s="33"/>
      <c r="AM89" s="34"/>
      <c r="AN89" s="36"/>
      <c r="AO89" s="34"/>
      <c r="AP89" s="33"/>
      <c r="AQ89" s="34"/>
      <c r="AR89" s="36"/>
      <c r="AS89" s="35"/>
      <c r="AT89" s="36"/>
      <c r="AU89" s="38"/>
      <c r="AV89" s="50"/>
      <c r="AW89" s="11"/>
      <c r="AX89" s="11"/>
      <c r="AY89" s="5"/>
    </row>
    <row r="90" spans="1:51" x14ac:dyDescent="0.2">
      <c r="A90" s="167"/>
      <c r="B90" s="164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71"/>
      <c r="U90" s="166"/>
      <c r="V90" s="166"/>
      <c r="W90" s="166"/>
      <c r="X90" s="166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6"/>
      <c r="AJ90" s="166"/>
      <c r="AK90" s="166"/>
      <c r="AL90" s="166"/>
      <c r="AM90" s="166"/>
      <c r="AN90" s="166"/>
      <c r="AO90" s="166"/>
      <c r="AP90" s="166"/>
      <c r="AQ90" s="166"/>
      <c r="AR90" s="166"/>
      <c r="AS90" s="166"/>
      <c r="AT90" s="166"/>
      <c r="AU90" s="170"/>
      <c r="AV90" s="175"/>
      <c r="AW90" s="175"/>
      <c r="AX90" s="175"/>
      <c r="AY90" s="5"/>
    </row>
    <row r="91" spans="1:51" x14ac:dyDescent="0.2">
      <c r="A91" s="167"/>
      <c r="B91" s="164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71"/>
      <c r="U91" s="166"/>
      <c r="V91" s="166"/>
      <c r="W91" s="166"/>
      <c r="X91" s="166"/>
      <c r="Y91" s="166"/>
      <c r="Z91" s="166"/>
      <c r="AA91" s="166"/>
      <c r="AB91" s="166"/>
      <c r="AC91" s="166"/>
      <c r="AD91" s="166"/>
      <c r="AE91" s="166"/>
      <c r="AF91" s="166"/>
      <c r="AG91" s="166"/>
      <c r="AH91" s="166"/>
      <c r="AI91" s="166"/>
      <c r="AJ91" s="166"/>
      <c r="AK91" s="166"/>
      <c r="AL91" s="166"/>
      <c r="AM91" s="166"/>
      <c r="AN91" s="166"/>
      <c r="AO91" s="166"/>
      <c r="AP91" s="166"/>
      <c r="AQ91" s="166"/>
      <c r="AR91" s="166"/>
      <c r="AS91" s="166"/>
      <c r="AT91" s="166"/>
      <c r="AU91" s="170"/>
      <c r="AV91" s="175"/>
      <c r="AW91" s="175"/>
      <c r="AX91" s="175"/>
      <c r="AY91" s="5"/>
    </row>
    <row r="92" spans="1:51" x14ac:dyDescent="0.2">
      <c r="A92" s="47"/>
      <c r="B92" s="40"/>
      <c r="C92" s="35"/>
      <c r="D92" s="36"/>
      <c r="E92" s="35"/>
      <c r="F92" s="36"/>
      <c r="G92" s="35"/>
      <c r="H92" s="36"/>
      <c r="I92" s="35"/>
      <c r="J92" s="36"/>
      <c r="K92" s="34"/>
      <c r="L92" s="33"/>
      <c r="M92" s="34"/>
      <c r="N92" s="36"/>
      <c r="O92" s="35"/>
      <c r="P92" s="36"/>
      <c r="Q92" s="35"/>
      <c r="R92" s="36"/>
      <c r="S92" s="35"/>
      <c r="T92" s="33"/>
      <c r="U92" s="34"/>
      <c r="V92" s="36"/>
      <c r="W92" s="34"/>
      <c r="X92" s="33"/>
      <c r="Y92" s="34"/>
      <c r="Z92" s="36"/>
      <c r="AA92" s="35"/>
      <c r="AB92" s="36"/>
      <c r="AC92" s="35"/>
      <c r="AD92" s="36"/>
      <c r="AE92" s="35"/>
      <c r="AF92" s="36"/>
      <c r="AG92" s="35"/>
      <c r="AH92" s="36"/>
      <c r="AI92" s="34"/>
      <c r="AJ92" s="33"/>
      <c r="AK92" s="34"/>
      <c r="AL92" s="33"/>
      <c r="AM92" s="34"/>
      <c r="AN92" s="33"/>
      <c r="AO92" s="34"/>
      <c r="AP92" s="33"/>
      <c r="AQ92" s="34"/>
      <c r="AR92" s="36"/>
      <c r="AS92" s="35"/>
      <c r="AT92" s="36"/>
      <c r="AU92" s="38"/>
      <c r="AV92" s="50"/>
      <c r="AW92" s="11"/>
      <c r="AX92" s="11"/>
      <c r="AY92" s="5"/>
    </row>
    <row r="93" spans="1:51" x14ac:dyDescent="0.2">
      <c r="A93" s="47"/>
      <c r="B93" s="37"/>
      <c r="C93" s="34"/>
      <c r="D93" s="36"/>
      <c r="E93" s="35"/>
      <c r="F93" s="36"/>
      <c r="G93" s="35"/>
      <c r="H93" s="33"/>
      <c r="I93" s="34"/>
      <c r="J93" s="36"/>
      <c r="K93" s="34"/>
      <c r="L93" s="33"/>
      <c r="M93" s="35"/>
      <c r="N93" s="33"/>
      <c r="O93" s="34"/>
      <c r="P93" s="36"/>
      <c r="Q93" s="35"/>
      <c r="R93" s="36"/>
      <c r="S93" s="35"/>
      <c r="T93" s="33"/>
      <c r="U93" s="34"/>
      <c r="V93" s="36"/>
      <c r="W93" s="34"/>
      <c r="X93" s="33"/>
      <c r="Y93" s="35"/>
      <c r="Z93" s="33"/>
      <c r="AA93" s="34"/>
      <c r="AB93" s="36"/>
      <c r="AC93" s="34"/>
      <c r="AD93" s="33"/>
      <c r="AE93" s="35"/>
      <c r="AF93" s="33"/>
      <c r="AG93" s="34"/>
      <c r="AH93" s="36"/>
      <c r="AI93" s="34"/>
      <c r="AJ93" s="33"/>
      <c r="AK93" s="35"/>
      <c r="AL93" s="33"/>
      <c r="AM93" s="34"/>
      <c r="AN93" s="36"/>
      <c r="AO93" s="34"/>
      <c r="AP93" s="33"/>
      <c r="AQ93" s="34"/>
      <c r="AR93" s="36"/>
      <c r="AS93" s="35"/>
      <c r="AT93" s="36"/>
      <c r="AU93" s="38"/>
      <c r="AV93" s="50"/>
      <c r="AW93" s="11"/>
      <c r="AX93" s="11"/>
      <c r="AY93" s="5"/>
    </row>
    <row r="94" spans="1:51" x14ac:dyDescent="0.2">
      <c r="A94" s="47"/>
      <c r="B94" s="40"/>
      <c r="C94" s="35"/>
      <c r="D94" s="36"/>
      <c r="E94" s="35"/>
      <c r="F94" s="36"/>
      <c r="G94" s="35"/>
      <c r="H94" s="33"/>
      <c r="I94" s="34"/>
      <c r="J94" s="36"/>
      <c r="K94" s="34"/>
      <c r="L94" s="33"/>
      <c r="M94" s="35"/>
      <c r="N94" s="33"/>
      <c r="O94" s="34"/>
      <c r="P94" s="36"/>
      <c r="Q94" s="35"/>
      <c r="R94" s="36"/>
      <c r="S94" s="35"/>
      <c r="T94" s="33"/>
      <c r="U94" s="34"/>
      <c r="V94" s="36"/>
      <c r="W94" s="34"/>
      <c r="X94" s="33"/>
      <c r="Y94" s="34"/>
      <c r="Z94" s="33"/>
      <c r="AA94" s="34"/>
      <c r="AB94" s="36"/>
      <c r="AC94" s="34"/>
      <c r="AD94" s="33"/>
      <c r="AE94" s="35"/>
      <c r="AF94" s="36"/>
      <c r="AG94" s="35"/>
      <c r="AH94" s="36"/>
      <c r="AI94" s="34"/>
      <c r="AJ94" s="33"/>
      <c r="AK94" s="35"/>
      <c r="AL94" s="33"/>
      <c r="AM94" s="34"/>
      <c r="AN94" s="33"/>
      <c r="AO94" s="34"/>
      <c r="AP94" s="33"/>
      <c r="AQ94" s="35"/>
      <c r="AR94" s="36"/>
      <c r="AS94" s="35"/>
      <c r="AT94" s="36"/>
      <c r="AU94" s="38"/>
      <c r="AV94" s="50"/>
      <c r="AW94" s="11"/>
      <c r="AX94" s="11"/>
      <c r="AY94" s="5"/>
    </row>
    <row r="95" spans="1:51" x14ac:dyDescent="0.2">
      <c r="A95" s="47"/>
      <c r="B95" s="40"/>
      <c r="C95" s="35"/>
      <c r="D95" s="36"/>
      <c r="E95" s="35"/>
      <c r="F95" s="36"/>
      <c r="G95" s="35"/>
      <c r="H95" s="36"/>
      <c r="I95" s="35"/>
      <c r="J95" s="36"/>
      <c r="K95" s="34"/>
      <c r="L95" s="36"/>
      <c r="M95" s="35"/>
      <c r="N95" s="36"/>
      <c r="O95" s="35"/>
      <c r="P95" s="36"/>
      <c r="Q95" s="35"/>
      <c r="R95" s="36"/>
      <c r="S95" s="35"/>
      <c r="T95" s="36"/>
      <c r="U95" s="35"/>
      <c r="V95" s="36"/>
      <c r="W95" s="34"/>
      <c r="X95" s="33"/>
      <c r="Y95" s="34"/>
      <c r="Z95" s="36"/>
      <c r="AA95" s="35"/>
      <c r="AB95" s="36"/>
      <c r="AC95" s="35"/>
      <c r="AD95" s="36"/>
      <c r="AE95" s="35"/>
      <c r="AF95" s="36"/>
      <c r="AG95" s="35"/>
      <c r="AH95" s="36"/>
      <c r="AI95" s="34"/>
      <c r="AJ95" s="33"/>
      <c r="AK95" s="34"/>
      <c r="AL95" s="33"/>
      <c r="AM95" s="34"/>
      <c r="AN95" s="33"/>
      <c r="AO95" s="34"/>
      <c r="AP95" s="33"/>
      <c r="AQ95" s="34"/>
      <c r="AR95" s="36"/>
      <c r="AS95" s="35"/>
      <c r="AT95" s="36"/>
      <c r="AU95" s="38"/>
      <c r="AV95" s="50"/>
      <c r="AW95" s="11"/>
      <c r="AX95" s="11"/>
      <c r="AY95" s="5"/>
    </row>
    <row r="96" spans="1:51" x14ac:dyDescent="0.2">
      <c r="A96" s="47"/>
      <c r="B96" s="40"/>
      <c r="C96" s="35"/>
      <c r="D96" s="36"/>
      <c r="E96" s="35"/>
      <c r="F96" s="36"/>
      <c r="G96" s="35"/>
      <c r="H96" s="36"/>
      <c r="I96" s="35"/>
      <c r="J96" s="36"/>
      <c r="K96" s="35"/>
      <c r="L96" s="36"/>
      <c r="M96" s="35"/>
      <c r="N96" s="36"/>
      <c r="O96" s="35"/>
      <c r="P96" s="36"/>
      <c r="Q96" s="35"/>
      <c r="R96" s="36"/>
      <c r="S96" s="35"/>
      <c r="T96" s="36"/>
      <c r="U96" s="35"/>
      <c r="V96" s="36"/>
      <c r="W96" s="35"/>
      <c r="X96" s="36"/>
      <c r="Y96" s="35"/>
      <c r="Z96" s="36"/>
      <c r="AA96" s="35"/>
      <c r="AB96" s="36"/>
      <c r="AC96" s="35"/>
      <c r="AD96" s="36"/>
      <c r="AE96" s="35"/>
      <c r="AF96" s="36"/>
      <c r="AG96" s="35"/>
      <c r="AH96" s="36"/>
      <c r="AI96" s="35"/>
      <c r="AJ96" s="36"/>
      <c r="AK96" s="35"/>
      <c r="AL96" s="33"/>
      <c r="AM96" s="34"/>
      <c r="AN96" s="33"/>
      <c r="AO96" s="34"/>
      <c r="AP96" s="33"/>
      <c r="AQ96" s="35"/>
      <c r="AR96" s="36"/>
      <c r="AS96" s="35"/>
      <c r="AT96" s="36"/>
      <c r="AU96" s="38"/>
      <c r="AV96" s="50"/>
      <c r="AW96" s="11"/>
      <c r="AX96" s="11"/>
      <c r="AY96" s="5"/>
    </row>
    <row r="97" spans="1:51" x14ac:dyDescent="0.2">
      <c r="A97" s="47"/>
      <c r="B97" s="40"/>
      <c r="C97" s="35"/>
      <c r="D97" s="36"/>
      <c r="E97" s="35"/>
      <c r="F97" s="36"/>
      <c r="G97" s="35"/>
      <c r="H97" s="33"/>
      <c r="I97" s="35"/>
      <c r="J97" s="36"/>
      <c r="K97" s="34"/>
      <c r="L97" s="33"/>
      <c r="M97" s="34"/>
      <c r="N97" s="36"/>
      <c r="O97" s="35"/>
      <c r="P97" s="36"/>
      <c r="Q97" s="35"/>
      <c r="R97" s="36"/>
      <c r="S97" s="35"/>
      <c r="T97" s="36"/>
      <c r="U97" s="35"/>
      <c r="V97" s="36"/>
      <c r="W97" s="34"/>
      <c r="X97" s="33"/>
      <c r="Y97" s="34"/>
      <c r="Z97" s="33"/>
      <c r="AA97" s="34"/>
      <c r="AB97" s="36"/>
      <c r="AC97" s="34"/>
      <c r="AD97" s="33"/>
      <c r="AE97" s="35"/>
      <c r="AF97" s="36"/>
      <c r="AG97" s="35"/>
      <c r="AH97" s="36"/>
      <c r="AI97" s="34"/>
      <c r="AJ97" s="33"/>
      <c r="AK97" s="34"/>
      <c r="AL97" s="33"/>
      <c r="AM97" s="34"/>
      <c r="AN97" s="33"/>
      <c r="AO97" s="34"/>
      <c r="AP97" s="33"/>
      <c r="AQ97" s="34"/>
      <c r="AR97" s="36"/>
      <c r="AS97" s="35"/>
      <c r="AT97" s="36"/>
      <c r="AU97" s="38"/>
      <c r="AV97" s="50"/>
      <c r="AW97" s="11"/>
      <c r="AX97" s="11"/>
      <c r="AY97" s="5"/>
    </row>
    <row r="98" spans="1:51" x14ac:dyDescent="0.2">
      <c r="A98" s="47"/>
      <c r="B98" s="40"/>
      <c r="C98" s="35"/>
      <c r="D98" s="36"/>
      <c r="E98" s="35"/>
      <c r="F98" s="36"/>
      <c r="G98" s="35"/>
      <c r="H98" s="36"/>
      <c r="I98" s="35"/>
      <c r="J98" s="36"/>
      <c r="K98" s="34"/>
      <c r="L98" s="33"/>
      <c r="M98" s="34"/>
      <c r="N98" s="36"/>
      <c r="O98" s="35"/>
      <c r="P98" s="36"/>
      <c r="Q98" s="35"/>
      <c r="R98" s="36"/>
      <c r="S98" s="35"/>
      <c r="T98" s="36"/>
      <c r="U98" s="35"/>
      <c r="V98" s="36"/>
      <c r="W98" s="34"/>
      <c r="X98" s="33"/>
      <c r="Y98" s="34"/>
      <c r="Z98" s="36"/>
      <c r="AA98" s="35"/>
      <c r="AB98" s="36"/>
      <c r="AC98" s="34"/>
      <c r="AD98" s="33"/>
      <c r="AE98" s="34"/>
      <c r="AF98" s="36"/>
      <c r="AG98" s="35"/>
      <c r="AH98" s="36"/>
      <c r="AI98" s="34"/>
      <c r="AJ98" s="33"/>
      <c r="AK98" s="35"/>
      <c r="AL98" s="33"/>
      <c r="AM98" s="34"/>
      <c r="AN98" s="33"/>
      <c r="AO98" s="34"/>
      <c r="AP98" s="33"/>
      <c r="AQ98" s="34"/>
      <c r="AR98" s="36"/>
      <c r="AS98" s="35"/>
      <c r="AT98" s="36"/>
      <c r="AU98" s="38"/>
      <c r="AV98" s="50"/>
      <c r="AW98" s="11"/>
      <c r="AX98" s="11"/>
      <c r="AY98" s="5"/>
    </row>
    <row r="99" spans="1:51" x14ac:dyDescent="0.2">
      <c r="A99" s="47"/>
      <c r="B99" s="40"/>
      <c r="C99" s="35"/>
      <c r="D99" s="36"/>
      <c r="E99" s="35"/>
      <c r="F99" s="36"/>
      <c r="G99" s="35"/>
      <c r="H99" s="36"/>
      <c r="I99" s="35"/>
      <c r="J99" s="36"/>
      <c r="K99" s="34"/>
      <c r="L99" s="33"/>
      <c r="M99" s="35"/>
      <c r="N99" s="36"/>
      <c r="O99" s="35"/>
      <c r="P99" s="36"/>
      <c r="Q99" s="35"/>
      <c r="R99" s="36"/>
      <c r="S99" s="35"/>
      <c r="T99" s="36"/>
      <c r="U99" s="35"/>
      <c r="V99" s="36"/>
      <c r="W99" s="34"/>
      <c r="X99" s="33"/>
      <c r="Y99" s="34"/>
      <c r="Z99" s="36"/>
      <c r="AA99" s="35"/>
      <c r="AB99" s="36"/>
      <c r="AC99" s="34"/>
      <c r="AD99" s="33"/>
      <c r="AE99" s="35"/>
      <c r="AF99" s="36"/>
      <c r="AG99" s="35"/>
      <c r="AH99" s="36"/>
      <c r="AI99" s="34"/>
      <c r="AJ99" s="33"/>
      <c r="AK99" s="35"/>
      <c r="AL99" s="33"/>
      <c r="AM99" s="34"/>
      <c r="AN99" s="33"/>
      <c r="AO99" s="34"/>
      <c r="AP99" s="33"/>
      <c r="AQ99" s="34"/>
      <c r="AR99" s="36"/>
      <c r="AS99" s="35"/>
      <c r="AT99" s="36"/>
      <c r="AU99" s="38"/>
      <c r="AV99" s="50"/>
      <c r="AW99" s="11"/>
      <c r="AX99" s="11"/>
      <c r="AY99" s="5"/>
    </row>
    <row r="100" spans="1:51" x14ac:dyDescent="0.2">
      <c r="A100" s="47"/>
      <c r="B100" s="40"/>
      <c r="C100" s="35"/>
      <c r="D100" s="36"/>
      <c r="E100" s="35"/>
      <c r="F100" s="36"/>
      <c r="G100" s="35"/>
      <c r="H100" s="33"/>
      <c r="I100" s="34"/>
      <c r="J100" s="36"/>
      <c r="K100" s="34"/>
      <c r="L100" s="33"/>
      <c r="M100" s="35"/>
      <c r="N100" s="33"/>
      <c r="O100" s="34"/>
      <c r="P100" s="36"/>
      <c r="Q100" s="35"/>
      <c r="R100" s="36"/>
      <c r="S100" s="35"/>
      <c r="T100" s="33"/>
      <c r="U100" s="34"/>
      <c r="V100" s="36"/>
      <c r="W100" s="34"/>
      <c r="X100" s="33"/>
      <c r="Y100" s="34"/>
      <c r="Z100" s="36"/>
      <c r="AA100" s="35"/>
      <c r="AB100" s="36"/>
      <c r="AC100" s="35"/>
      <c r="AD100" s="36"/>
      <c r="AE100" s="35"/>
      <c r="AF100" s="33"/>
      <c r="AG100" s="34"/>
      <c r="AH100" s="36"/>
      <c r="AI100" s="34"/>
      <c r="AJ100" s="33"/>
      <c r="AK100" s="34"/>
      <c r="AL100" s="33"/>
      <c r="AM100" s="34"/>
      <c r="AN100" s="33"/>
      <c r="AO100" s="34"/>
      <c r="AP100" s="33"/>
      <c r="AQ100" s="34"/>
      <c r="AR100" s="36"/>
      <c r="AS100" s="35"/>
      <c r="AT100" s="36"/>
      <c r="AU100" s="38"/>
      <c r="AV100" s="50"/>
      <c r="AW100" s="11"/>
      <c r="AX100" s="11"/>
      <c r="AY100" s="5"/>
    </row>
    <row r="101" spans="1:51" x14ac:dyDescent="0.2">
      <c r="A101" s="47"/>
      <c r="B101" s="40"/>
      <c r="C101" s="35"/>
      <c r="D101" s="36"/>
      <c r="E101" s="35"/>
      <c r="F101" s="36"/>
      <c r="G101" s="35"/>
      <c r="H101" s="36"/>
      <c r="I101" s="35"/>
      <c r="J101" s="36"/>
      <c r="K101" s="35"/>
      <c r="L101" s="36"/>
      <c r="M101" s="35"/>
      <c r="N101" s="36"/>
      <c r="O101" s="35"/>
      <c r="P101" s="36"/>
      <c r="Q101" s="35"/>
      <c r="R101" s="36"/>
      <c r="S101" s="35"/>
      <c r="T101" s="36"/>
      <c r="U101" s="35"/>
      <c r="V101" s="36"/>
      <c r="W101" s="34"/>
      <c r="X101" s="33"/>
      <c r="Y101" s="35"/>
      <c r="Z101" s="36"/>
      <c r="AA101" s="35"/>
      <c r="AB101" s="36"/>
      <c r="AC101" s="35"/>
      <c r="AD101" s="36"/>
      <c r="AE101" s="35"/>
      <c r="AF101" s="36"/>
      <c r="AG101" s="35"/>
      <c r="AH101" s="36"/>
      <c r="AI101" s="35"/>
      <c r="AJ101" s="36"/>
      <c r="AK101" s="35"/>
      <c r="AL101" s="33"/>
      <c r="AM101" s="34"/>
      <c r="AN101" s="36"/>
      <c r="AO101" s="34"/>
      <c r="AP101" s="33"/>
      <c r="AQ101" s="34"/>
      <c r="AR101" s="36"/>
      <c r="AS101" s="35"/>
      <c r="AT101" s="36"/>
      <c r="AU101" s="38"/>
      <c r="AV101" s="50"/>
      <c r="AW101" s="11"/>
      <c r="AX101" s="11"/>
      <c r="AY101" s="5"/>
    </row>
    <row r="102" spans="1:51" x14ac:dyDescent="0.2">
      <c r="A102" s="47"/>
      <c r="B102" s="40"/>
      <c r="C102" s="35"/>
      <c r="D102" s="36"/>
      <c r="E102" s="35"/>
      <c r="F102" s="36"/>
      <c r="G102" s="35"/>
      <c r="H102" s="36"/>
      <c r="I102" s="35"/>
      <c r="J102" s="36"/>
      <c r="K102" s="34"/>
      <c r="L102" s="33"/>
      <c r="M102" s="34"/>
      <c r="N102" s="36"/>
      <c r="O102" s="35"/>
      <c r="P102" s="36"/>
      <c r="Q102" s="35"/>
      <c r="R102" s="36"/>
      <c r="S102" s="35"/>
      <c r="T102" s="36"/>
      <c r="U102" s="35"/>
      <c r="V102" s="36"/>
      <c r="W102" s="34"/>
      <c r="X102" s="33"/>
      <c r="Y102" s="34"/>
      <c r="Z102" s="33"/>
      <c r="AA102" s="35"/>
      <c r="AB102" s="33"/>
      <c r="AC102" s="34"/>
      <c r="AD102" s="33"/>
      <c r="AE102" s="34"/>
      <c r="AF102" s="36"/>
      <c r="AG102" s="35"/>
      <c r="AH102" s="36"/>
      <c r="AI102" s="34"/>
      <c r="AJ102" s="33"/>
      <c r="AK102" s="34"/>
      <c r="AL102" s="33"/>
      <c r="AM102" s="34"/>
      <c r="AN102" s="33"/>
      <c r="AO102" s="34"/>
      <c r="AP102" s="33"/>
      <c r="AQ102" s="34"/>
      <c r="AR102" s="36"/>
      <c r="AS102" s="35"/>
      <c r="AT102" s="36"/>
      <c r="AU102" s="38"/>
      <c r="AV102" s="50"/>
      <c r="AW102" s="11"/>
      <c r="AX102" s="11"/>
      <c r="AY102" s="5"/>
    </row>
    <row r="103" spans="1:51" x14ac:dyDescent="0.2">
      <c r="A103" s="47"/>
      <c r="B103" s="40"/>
      <c r="C103" s="35"/>
      <c r="D103" s="36"/>
      <c r="E103" s="35"/>
      <c r="F103" s="36"/>
      <c r="G103" s="35"/>
      <c r="H103" s="36"/>
      <c r="I103" s="35"/>
      <c r="J103" s="36"/>
      <c r="K103" s="35"/>
      <c r="L103" s="36"/>
      <c r="M103" s="35"/>
      <c r="N103" s="36"/>
      <c r="O103" s="35"/>
      <c r="P103" s="36"/>
      <c r="Q103" s="35"/>
      <c r="R103" s="36"/>
      <c r="S103" s="35"/>
      <c r="T103" s="36"/>
      <c r="U103" s="35"/>
      <c r="V103" s="36"/>
      <c r="W103" s="34"/>
      <c r="X103" s="33"/>
      <c r="Y103" s="34"/>
      <c r="Z103" s="36"/>
      <c r="AA103" s="35"/>
      <c r="AB103" s="36"/>
      <c r="AC103" s="34"/>
      <c r="AD103" s="33"/>
      <c r="AE103" s="35"/>
      <c r="AF103" s="33"/>
      <c r="AG103" s="34"/>
      <c r="AH103" s="36"/>
      <c r="AI103" s="35"/>
      <c r="AJ103" s="36"/>
      <c r="AK103" s="35"/>
      <c r="AL103" s="33"/>
      <c r="AM103" s="34"/>
      <c r="AN103" s="36"/>
      <c r="AO103" s="34"/>
      <c r="AP103" s="33"/>
      <c r="AQ103" s="35"/>
      <c r="AR103" s="36"/>
      <c r="AS103" s="35"/>
      <c r="AT103" s="36"/>
      <c r="AU103" s="38"/>
      <c r="AV103" s="50"/>
      <c r="AW103" s="11"/>
      <c r="AX103" s="11"/>
      <c r="AY103" s="5"/>
    </row>
    <row r="104" spans="1:51" x14ac:dyDescent="0.2">
      <c r="A104" s="47"/>
      <c r="B104" s="40"/>
      <c r="C104" s="35"/>
      <c r="D104" s="36"/>
      <c r="E104" s="35"/>
      <c r="F104" s="36"/>
      <c r="G104" s="35"/>
      <c r="H104" s="36"/>
      <c r="I104" s="35"/>
      <c r="J104" s="36"/>
      <c r="K104" s="35"/>
      <c r="L104" s="36"/>
      <c r="M104" s="35"/>
      <c r="N104" s="36"/>
      <c r="O104" s="35"/>
      <c r="P104" s="36"/>
      <c r="Q104" s="35"/>
      <c r="R104" s="36"/>
      <c r="S104" s="35"/>
      <c r="T104" s="36"/>
      <c r="U104" s="35"/>
      <c r="V104" s="36"/>
      <c r="W104" s="34"/>
      <c r="X104" s="33"/>
      <c r="Y104" s="35"/>
      <c r="Z104" s="36"/>
      <c r="AA104" s="35"/>
      <c r="AB104" s="36"/>
      <c r="AC104" s="35"/>
      <c r="AD104" s="36"/>
      <c r="AE104" s="35"/>
      <c r="AF104" s="36"/>
      <c r="AG104" s="35"/>
      <c r="AH104" s="36"/>
      <c r="AI104" s="34"/>
      <c r="AJ104" s="33"/>
      <c r="AK104" s="35"/>
      <c r="AL104" s="33"/>
      <c r="AM104" s="34"/>
      <c r="AN104" s="33"/>
      <c r="AO104" s="34"/>
      <c r="AP104" s="33"/>
      <c r="AQ104" s="34"/>
      <c r="AR104" s="36"/>
      <c r="AS104" s="35"/>
      <c r="AT104" s="36"/>
      <c r="AU104" s="38"/>
      <c r="AV104" s="50"/>
      <c r="AW104" s="11"/>
      <c r="AX104" s="11"/>
      <c r="AY104" s="5"/>
    </row>
    <row r="105" spans="1:51" x14ac:dyDescent="0.2">
      <c r="A105" s="167"/>
      <c r="B105" s="164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71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170"/>
      <c r="AV105" s="175"/>
      <c r="AW105" s="175"/>
      <c r="AX105" s="175"/>
      <c r="AY105" s="5"/>
    </row>
    <row r="106" spans="1:51" x14ac:dyDescent="0.2">
      <c r="A106" s="167"/>
      <c r="B106" s="164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71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170"/>
      <c r="AV106" s="175"/>
      <c r="AW106" s="175"/>
      <c r="AX106" s="175"/>
      <c r="AY106" s="5"/>
    </row>
    <row r="107" spans="1:51" x14ac:dyDescent="0.2">
      <c r="A107" s="47"/>
      <c r="B107" s="40"/>
      <c r="C107" s="35"/>
      <c r="D107" s="36"/>
      <c r="E107" s="35"/>
      <c r="F107" s="36"/>
      <c r="G107" s="35"/>
      <c r="H107" s="36"/>
      <c r="I107" s="35"/>
      <c r="J107" s="36"/>
      <c r="K107" s="35"/>
      <c r="L107" s="36"/>
      <c r="M107" s="35"/>
      <c r="N107" s="36"/>
      <c r="O107" s="35"/>
      <c r="P107" s="36"/>
      <c r="Q107" s="35"/>
      <c r="R107" s="36"/>
      <c r="S107" s="35"/>
      <c r="T107" s="36"/>
      <c r="U107" s="35"/>
      <c r="V107" s="36"/>
      <c r="W107" s="35"/>
      <c r="X107" s="36"/>
      <c r="Y107" s="35"/>
      <c r="Z107" s="36"/>
      <c r="AA107" s="35"/>
      <c r="AB107" s="36"/>
      <c r="AC107" s="34"/>
      <c r="AD107" s="33"/>
      <c r="AE107" s="35"/>
      <c r="AF107" s="36"/>
      <c r="AG107" s="35"/>
      <c r="AH107" s="36"/>
      <c r="AI107" s="35"/>
      <c r="AJ107" s="36"/>
      <c r="AK107" s="35"/>
      <c r="AL107" s="33"/>
      <c r="AM107" s="34"/>
      <c r="AN107" s="36"/>
      <c r="AO107" s="34"/>
      <c r="AP107" s="33"/>
      <c r="AQ107" s="35"/>
      <c r="AR107" s="36"/>
      <c r="AS107" s="35"/>
      <c r="AT107" s="36"/>
      <c r="AU107" s="38"/>
      <c r="AV107" s="50"/>
      <c r="AW107" s="11"/>
      <c r="AX107" s="11"/>
      <c r="AY107" s="5"/>
    </row>
    <row r="108" spans="1:51" x14ac:dyDescent="0.2">
      <c r="A108" s="47"/>
      <c r="B108" s="40"/>
      <c r="C108" s="35"/>
      <c r="D108" s="36"/>
      <c r="E108" s="35"/>
      <c r="F108" s="36"/>
      <c r="G108" s="35"/>
      <c r="H108" s="36"/>
      <c r="I108" s="35"/>
      <c r="J108" s="36"/>
      <c r="K108" s="35"/>
      <c r="L108" s="36"/>
      <c r="M108" s="35"/>
      <c r="N108" s="36"/>
      <c r="O108" s="35"/>
      <c r="P108" s="36"/>
      <c r="Q108" s="35"/>
      <c r="R108" s="36"/>
      <c r="S108" s="35"/>
      <c r="T108" s="36"/>
      <c r="U108" s="35"/>
      <c r="V108" s="36"/>
      <c r="W108" s="35"/>
      <c r="X108" s="36"/>
      <c r="Y108" s="35"/>
      <c r="Z108" s="33"/>
      <c r="AA108" s="34"/>
      <c r="AB108" s="36"/>
      <c r="AC108" s="34"/>
      <c r="AD108" s="33"/>
      <c r="AE108" s="34"/>
      <c r="AF108" s="36"/>
      <c r="AG108" s="35"/>
      <c r="AH108" s="36"/>
      <c r="AI108" s="35"/>
      <c r="AJ108" s="36"/>
      <c r="AK108" s="35"/>
      <c r="AL108" s="36"/>
      <c r="AM108" s="35"/>
      <c r="AN108" s="36"/>
      <c r="AO108" s="34"/>
      <c r="AP108" s="33"/>
      <c r="AQ108" s="35"/>
      <c r="AR108" s="36"/>
      <c r="AS108" s="35"/>
      <c r="AT108" s="36"/>
      <c r="AU108" s="38"/>
      <c r="AV108" s="50"/>
      <c r="AW108" s="11"/>
      <c r="AX108" s="11"/>
      <c r="AY108" s="5"/>
    </row>
    <row r="109" spans="1:51" x14ac:dyDescent="0.2">
      <c r="A109" s="47"/>
      <c r="B109" s="40"/>
      <c r="C109" s="35"/>
      <c r="D109" s="36"/>
      <c r="E109" s="35"/>
      <c r="F109" s="36"/>
      <c r="G109" s="35"/>
      <c r="H109" s="36"/>
      <c r="I109" s="35"/>
      <c r="J109" s="36"/>
      <c r="K109" s="35"/>
      <c r="L109" s="36"/>
      <c r="M109" s="35"/>
      <c r="N109" s="36"/>
      <c r="O109" s="35"/>
      <c r="P109" s="36"/>
      <c r="Q109" s="35"/>
      <c r="R109" s="36"/>
      <c r="S109" s="35"/>
      <c r="T109" s="36"/>
      <c r="U109" s="35"/>
      <c r="V109" s="36"/>
      <c r="W109" s="35"/>
      <c r="X109" s="36"/>
      <c r="Y109" s="35"/>
      <c r="Z109" s="36"/>
      <c r="AA109" s="35"/>
      <c r="AB109" s="36"/>
      <c r="AC109" s="34"/>
      <c r="AD109" s="33"/>
      <c r="AE109" s="35"/>
      <c r="AF109" s="36"/>
      <c r="AG109" s="35"/>
      <c r="AH109" s="36"/>
      <c r="AI109" s="35"/>
      <c r="AJ109" s="36"/>
      <c r="AK109" s="35"/>
      <c r="AL109" s="36"/>
      <c r="AM109" s="35"/>
      <c r="AN109" s="36"/>
      <c r="AO109" s="34"/>
      <c r="AP109" s="33"/>
      <c r="AQ109" s="35"/>
      <c r="AR109" s="36"/>
      <c r="AS109" s="35"/>
      <c r="AT109" s="36"/>
      <c r="AU109" s="38"/>
      <c r="AV109" s="50"/>
      <c r="AW109" s="11"/>
      <c r="AX109" s="11"/>
      <c r="AY109" s="5"/>
    </row>
    <row r="110" spans="1:51" ht="10.8" thickBot="1" x14ac:dyDescent="0.25">
      <c r="A110" s="49"/>
      <c r="B110" s="41"/>
      <c r="C110" s="42"/>
      <c r="D110" s="43"/>
      <c r="E110" s="42"/>
      <c r="F110" s="43"/>
      <c r="G110" s="42"/>
      <c r="H110" s="43"/>
      <c r="I110" s="42"/>
      <c r="J110" s="43"/>
      <c r="K110" s="42"/>
      <c r="L110" s="43"/>
      <c r="M110" s="42"/>
      <c r="N110" s="43"/>
      <c r="O110" s="42"/>
      <c r="P110" s="43"/>
      <c r="Q110" s="42"/>
      <c r="R110" s="43"/>
      <c r="S110" s="42"/>
      <c r="T110" s="43"/>
      <c r="U110" s="42"/>
      <c r="V110" s="43"/>
      <c r="W110" s="42"/>
      <c r="X110" s="43"/>
      <c r="Y110" s="42"/>
      <c r="Z110" s="43"/>
      <c r="AA110" s="42"/>
      <c r="AB110" s="43"/>
      <c r="AC110" s="44"/>
      <c r="AD110" s="45"/>
      <c r="AE110" s="42"/>
      <c r="AF110" s="43"/>
      <c r="AG110" s="42"/>
      <c r="AH110" s="43"/>
      <c r="AI110" s="42"/>
      <c r="AJ110" s="43"/>
      <c r="AK110" s="42"/>
      <c r="AL110" s="43"/>
      <c r="AM110" s="42"/>
      <c r="AN110" s="43"/>
      <c r="AO110" s="44"/>
      <c r="AP110" s="45"/>
      <c r="AQ110" s="42"/>
      <c r="AR110" s="43"/>
      <c r="AS110" s="42"/>
      <c r="AT110" s="43"/>
      <c r="AU110" s="46"/>
      <c r="AV110" s="51"/>
      <c r="AW110" s="15"/>
      <c r="AX110" s="15"/>
      <c r="AY110" s="5"/>
    </row>
    <row r="111" spans="1:51" x14ac:dyDescent="0.2">
      <c r="AY111" s="5"/>
    </row>
    <row r="112" spans="1:51" x14ac:dyDescent="0.2">
      <c r="A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1:47" x14ac:dyDescent="0.2">
      <c r="A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x14ac:dyDescent="0.2">
      <c r="A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</sheetData>
  <mergeCells count="645">
    <mergeCell ref="AV105:AX106"/>
    <mergeCell ref="AP105:AP106"/>
    <mergeCell ref="AQ105:AQ106"/>
    <mergeCell ref="AR105:AR106"/>
    <mergeCell ref="AS105:AS106"/>
    <mergeCell ref="AT105:AT106"/>
    <mergeCell ref="AU105:AU106"/>
    <mergeCell ref="AJ105:AJ106"/>
    <mergeCell ref="AK105:AK106"/>
    <mergeCell ref="AL105:AL106"/>
    <mergeCell ref="AM105:AM106"/>
    <mergeCell ref="AN105:AN106"/>
    <mergeCell ref="AO105:AO106"/>
    <mergeCell ref="AD105:AD106"/>
    <mergeCell ref="AE105:AE106"/>
    <mergeCell ref="AF105:AF106"/>
    <mergeCell ref="AG105:AG106"/>
    <mergeCell ref="AH105:AH106"/>
    <mergeCell ref="AI105:AI106"/>
    <mergeCell ref="X105:X106"/>
    <mergeCell ref="Y105:Y106"/>
    <mergeCell ref="Z105:Z106"/>
    <mergeCell ref="AA105:AA106"/>
    <mergeCell ref="AB105:AB106"/>
    <mergeCell ref="AC105:AC106"/>
    <mergeCell ref="R105:R106"/>
    <mergeCell ref="S105:S106"/>
    <mergeCell ref="T105:T106"/>
    <mergeCell ref="U105:U106"/>
    <mergeCell ref="V105:V106"/>
    <mergeCell ref="W105:W106"/>
    <mergeCell ref="L105:L106"/>
    <mergeCell ref="M105:M106"/>
    <mergeCell ref="N105:N106"/>
    <mergeCell ref="O105:O106"/>
    <mergeCell ref="P105:P106"/>
    <mergeCell ref="Q105:Q106"/>
    <mergeCell ref="F105:F106"/>
    <mergeCell ref="G105:G106"/>
    <mergeCell ref="H105:H106"/>
    <mergeCell ref="I105:I106"/>
    <mergeCell ref="J105:J106"/>
    <mergeCell ref="K105:K106"/>
    <mergeCell ref="AR90:AR91"/>
    <mergeCell ref="AS90:AS91"/>
    <mergeCell ref="AT90:AT91"/>
    <mergeCell ref="AE90:AE91"/>
    <mergeCell ref="T90:T91"/>
    <mergeCell ref="U90:U91"/>
    <mergeCell ref="V90:V91"/>
    <mergeCell ref="W90:W91"/>
    <mergeCell ref="X90:X91"/>
    <mergeCell ref="Y90:Y91"/>
    <mergeCell ref="N90:N91"/>
    <mergeCell ref="O90:O91"/>
    <mergeCell ref="P90:P91"/>
    <mergeCell ref="Q90:Q91"/>
    <mergeCell ref="R90:R91"/>
    <mergeCell ref="S90:S91"/>
    <mergeCell ref="H90:H91"/>
    <mergeCell ref="I90:I91"/>
    <mergeCell ref="AU90:AU91"/>
    <mergeCell ref="AV90:AX91"/>
    <mergeCell ref="A105:A106"/>
    <mergeCell ref="B105:B106"/>
    <mergeCell ref="C105:C106"/>
    <mergeCell ref="D105:D106"/>
    <mergeCell ref="E105:E106"/>
    <mergeCell ref="AL90:AL91"/>
    <mergeCell ref="AM90:AM91"/>
    <mergeCell ref="AN90:AN91"/>
    <mergeCell ref="AO90:AO91"/>
    <mergeCell ref="AP90:AP91"/>
    <mergeCell ref="AQ90:AQ91"/>
    <mergeCell ref="AF90:AF91"/>
    <mergeCell ref="AG90:AG91"/>
    <mergeCell ref="AH90:AH91"/>
    <mergeCell ref="AI90:AI91"/>
    <mergeCell ref="AJ90:AJ91"/>
    <mergeCell ref="AK90:AK91"/>
    <mergeCell ref="Z90:Z91"/>
    <mergeCell ref="AA90:AA91"/>
    <mergeCell ref="AB90:AB91"/>
    <mergeCell ref="AC90:AC91"/>
    <mergeCell ref="AD90:AD91"/>
    <mergeCell ref="J90:J91"/>
    <mergeCell ref="K90:K91"/>
    <mergeCell ref="L90:L91"/>
    <mergeCell ref="M90:M91"/>
    <mergeCell ref="AT83:AT84"/>
    <mergeCell ref="AU83:AU84"/>
    <mergeCell ref="AV83:AX84"/>
    <mergeCell ref="A90:A91"/>
    <mergeCell ref="B90:B91"/>
    <mergeCell ref="C90:C91"/>
    <mergeCell ref="D90:D91"/>
    <mergeCell ref="E90:E91"/>
    <mergeCell ref="F90:F91"/>
    <mergeCell ref="G90:G91"/>
    <mergeCell ref="AN83:AN84"/>
    <mergeCell ref="AO83:AO84"/>
    <mergeCell ref="AP83:AP84"/>
    <mergeCell ref="AQ83:AQ84"/>
    <mergeCell ref="AR83:AR84"/>
    <mergeCell ref="AS83:AS84"/>
    <mergeCell ref="AH83:AH84"/>
    <mergeCell ref="AI83:AI84"/>
    <mergeCell ref="AJ83:AJ84"/>
    <mergeCell ref="AK83:AK84"/>
    <mergeCell ref="AL83:AL84"/>
    <mergeCell ref="AM83:AM84"/>
    <mergeCell ref="AB83:AB84"/>
    <mergeCell ref="AC83:AC84"/>
    <mergeCell ref="AD83:AD84"/>
    <mergeCell ref="AE83:AE84"/>
    <mergeCell ref="AF83:AF84"/>
    <mergeCell ref="AG83:AG84"/>
    <mergeCell ref="V83:V84"/>
    <mergeCell ref="W83:W84"/>
    <mergeCell ref="X83:X84"/>
    <mergeCell ref="Y83:Y84"/>
    <mergeCell ref="Z83:Z84"/>
    <mergeCell ref="AA83:AA84"/>
    <mergeCell ref="P83:P84"/>
    <mergeCell ref="Q83:Q84"/>
    <mergeCell ref="R83:R84"/>
    <mergeCell ref="S83:S84"/>
    <mergeCell ref="T83:T84"/>
    <mergeCell ref="U83:U84"/>
    <mergeCell ref="J83:J84"/>
    <mergeCell ref="K83:K84"/>
    <mergeCell ref="L83:L84"/>
    <mergeCell ref="M83:M84"/>
    <mergeCell ref="N83:N84"/>
    <mergeCell ref="O83:O84"/>
    <mergeCell ref="AV73:AX74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P73:AP74"/>
    <mergeCell ref="AQ73:AQ74"/>
    <mergeCell ref="AR73:AR74"/>
    <mergeCell ref="AS73:AS74"/>
    <mergeCell ref="AT73:AT74"/>
    <mergeCell ref="AU73:AU74"/>
    <mergeCell ref="AJ73:AJ74"/>
    <mergeCell ref="AK73:AK74"/>
    <mergeCell ref="AL73:AL74"/>
    <mergeCell ref="AM73:AM74"/>
    <mergeCell ref="AN73:AN74"/>
    <mergeCell ref="AO73:AO74"/>
    <mergeCell ref="AD73:AD74"/>
    <mergeCell ref="AE73:AE74"/>
    <mergeCell ref="AF73:AF74"/>
    <mergeCell ref="AG73:AG74"/>
    <mergeCell ref="AH73:AH74"/>
    <mergeCell ref="AI73:AI74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L73:L74"/>
    <mergeCell ref="M73:M74"/>
    <mergeCell ref="N73:N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R66:AR67"/>
    <mergeCell ref="AS66:AS67"/>
    <mergeCell ref="AT66:AT67"/>
    <mergeCell ref="AE66:AE67"/>
    <mergeCell ref="T66:T67"/>
    <mergeCell ref="U66:U67"/>
    <mergeCell ref="V66:V67"/>
    <mergeCell ref="W66:W67"/>
    <mergeCell ref="X66:X67"/>
    <mergeCell ref="Y66:Y67"/>
    <mergeCell ref="N66:N67"/>
    <mergeCell ref="O66:O67"/>
    <mergeCell ref="P66:P67"/>
    <mergeCell ref="Q66:Q67"/>
    <mergeCell ref="R66:R67"/>
    <mergeCell ref="S66:S67"/>
    <mergeCell ref="H66:H67"/>
    <mergeCell ref="I66:I67"/>
    <mergeCell ref="AU66:AU67"/>
    <mergeCell ref="AV66:AX67"/>
    <mergeCell ref="A73:A74"/>
    <mergeCell ref="B73:B74"/>
    <mergeCell ref="C73:C74"/>
    <mergeCell ref="D73:D74"/>
    <mergeCell ref="E73:E74"/>
    <mergeCell ref="AL66:AL67"/>
    <mergeCell ref="AM66:AM67"/>
    <mergeCell ref="AN66:AN67"/>
    <mergeCell ref="AO66:AO67"/>
    <mergeCell ref="AP66:AP67"/>
    <mergeCell ref="AQ66:AQ67"/>
    <mergeCell ref="AF66:AF67"/>
    <mergeCell ref="AG66:AG67"/>
    <mergeCell ref="AH66:AH67"/>
    <mergeCell ref="AI66:AI67"/>
    <mergeCell ref="AJ66:AJ67"/>
    <mergeCell ref="AK66:AK67"/>
    <mergeCell ref="Z66:Z67"/>
    <mergeCell ref="AA66:AA67"/>
    <mergeCell ref="AB66:AB67"/>
    <mergeCell ref="AC66:AC67"/>
    <mergeCell ref="AD66:AD67"/>
    <mergeCell ref="J66:J67"/>
    <mergeCell ref="K66:K67"/>
    <mergeCell ref="L66:L67"/>
    <mergeCell ref="M66:M67"/>
    <mergeCell ref="AT61:AT62"/>
    <mergeCell ref="AU61:AU62"/>
    <mergeCell ref="AV61:AX62"/>
    <mergeCell ref="A66:A67"/>
    <mergeCell ref="B66:B67"/>
    <mergeCell ref="C66:C67"/>
    <mergeCell ref="D66:D67"/>
    <mergeCell ref="E66:E67"/>
    <mergeCell ref="F66:F67"/>
    <mergeCell ref="G66:G67"/>
    <mergeCell ref="AN61:AN62"/>
    <mergeCell ref="AO61:AO62"/>
    <mergeCell ref="AP61:AP62"/>
    <mergeCell ref="AQ61:AQ62"/>
    <mergeCell ref="AR61:AR62"/>
    <mergeCell ref="AS61:AS62"/>
    <mergeCell ref="AH61:AH62"/>
    <mergeCell ref="AI61:AI62"/>
    <mergeCell ref="AJ61:AJ62"/>
    <mergeCell ref="AK61:AK62"/>
    <mergeCell ref="AL61:AL62"/>
    <mergeCell ref="AM61:AM62"/>
    <mergeCell ref="AB61:AB62"/>
    <mergeCell ref="AC61:AC62"/>
    <mergeCell ref="AD61:AD62"/>
    <mergeCell ref="AE61:AE62"/>
    <mergeCell ref="AF61:AF62"/>
    <mergeCell ref="AG61:AG62"/>
    <mergeCell ref="V61:V62"/>
    <mergeCell ref="W61:W62"/>
    <mergeCell ref="X61:X62"/>
    <mergeCell ref="Y61:Y62"/>
    <mergeCell ref="Z61:Z62"/>
    <mergeCell ref="AA61:AA62"/>
    <mergeCell ref="P61:P62"/>
    <mergeCell ref="Q61:Q62"/>
    <mergeCell ref="R61:R62"/>
    <mergeCell ref="S61:S62"/>
    <mergeCell ref="T61:T62"/>
    <mergeCell ref="U61:U62"/>
    <mergeCell ref="J61:J62"/>
    <mergeCell ref="K61:K62"/>
    <mergeCell ref="L61:L62"/>
    <mergeCell ref="M61:M62"/>
    <mergeCell ref="N61:N62"/>
    <mergeCell ref="O61:O62"/>
    <mergeCell ref="AV54:AX55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P54:AP55"/>
    <mergeCell ref="AQ54:AQ55"/>
    <mergeCell ref="AR54:AR55"/>
    <mergeCell ref="AS54:AS55"/>
    <mergeCell ref="AT54:AT55"/>
    <mergeCell ref="AU54:AU55"/>
    <mergeCell ref="AJ54:AJ55"/>
    <mergeCell ref="AK54:AK55"/>
    <mergeCell ref="AL54:AL55"/>
    <mergeCell ref="AM54:AM55"/>
    <mergeCell ref="AN54:AN55"/>
    <mergeCell ref="AO54:AO55"/>
    <mergeCell ref="AD54:AD55"/>
    <mergeCell ref="AE54:AE55"/>
    <mergeCell ref="AF54:AF55"/>
    <mergeCell ref="AG54:AG55"/>
    <mergeCell ref="AH54:AH55"/>
    <mergeCell ref="AI54:AI55"/>
    <mergeCell ref="X54:X55"/>
    <mergeCell ref="Y54:Y55"/>
    <mergeCell ref="Z54:Z55"/>
    <mergeCell ref="AA54:AA55"/>
    <mergeCell ref="AB54:AB55"/>
    <mergeCell ref="AC54:AC55"/>
    <mergeCell ref="R54:R55"/>
    <mergeCell ref="S54:S55"/>
    <mergeCell ref="T54:T55"/>
    <mergeCell ref="U54:U55"/>
    <mergeCell ref="V54:V55"/>
    <mergeCell ref="W54:W55"/>
    <mergeCell ref="L54:L55"/>
    <mergeCell ref="M54:M55"/>
    <mergeCell ref="N54:N55"/>
    <mergeCell ref="O54:O55"/>
    <mergeCell ref="P54:P55"/>
    <mergeCell ref="Q54:Q55"/>
    <mergeCell ref="F54:F55"/>
    <mergeCell ref="G54:G55"/>
    <mergeCell ref="H54:H55"/>
    <mergeCell ref="I54:I55"/>
    <mergeCell ref="J54:J55"/>
    <mergeCell ref="K54:K55"/>
    <mergeCell ref="AR47:AR48"/>
    <mergeCell ref="AS47:AS48"/>
    <mergeCell ref="AT47:AT48"/>
    <mergeCell ref="AE47:AE48"/>
    <mergeCell ref="T47:T48"/>
    <mergeCell ref="U47:U48"/>
    <mergeCell ref="V47:V48"/>
    <mergeCell ref="W47:W48"/>
    <mergeCell ref="X47:X48"/>
    <mergeCell ref="Y47:Y48"/>
    <mergeCell ref="N47:N48"/>
    <mergeCell ref="O47:O48"/>
    <mergeCell ref="P47:P48"/>
    <mergeCell ref="Q47:Q48"/>
    <mergeCell ref="R47:R48"/>
    <mergeCell ref="S47:S48"/>
    <mergeCell ref="H47:H48"/>
    <mergeCell ref="I47:I48"/>
    <mergeCell ref="AU47:AU48"/>
    <mergeCell ref="AV47:AX48"/>
    <mergeCell ref="A54:A55"/>
    <mergeCell ref="B54:B55"/>
    <mergeCell ref="C54:C55"/>
    <mergeCell ref="D54:D55"/>
    <mergeCell ref="E54:E55"/>
    <mergeCell ref="AL47:AL48"/>
    <mergeCell ref="AM47:AM48"/>
    <mergeCell ref="AN47:AN48"/>
    <mergeCell ref="AO47:AO48"/>
    <mergeCell ref="AP47:AP48"/>
    <mergeCell ref="AQ47:AQ48"/>
    <mergeCell ref="AF47:AF48"/>
    <mergeCell ref="AG47:AG48"/>
    <mergeCell ref="AH47:AH48"/>
    <mergeCell ref="AI47:AI48"/>
    <mergeCell ref="AJ47:AJ48"/>
    <mergeCell ref="AK47:AK48"/>
    <mergeCell ref="Z47:Z48"/>
    <mergeCell ref="AA47:AA48"/>
    <mergeCell ref="AB47:AB48"/>
    <mergeCell ref="AC47:AC48"/>
    <mergeCell ref="AD47:AD48"/>
    <mergeCell ref="J47:J48"/>
    <mergeCell ref="K47:K48"/>
    <mergeCell ref="L47:L48"/>
    <mergeCell ref="M47:M48"/>
    <mergeCell ref="AT40:AT41"/>
    <mergeCell ref="AU40:AU41"/>
    <mergeCell ref="AV40:AX41"/>
    <mergeCell ref="A47:A48"/>
    <mergeCell ref="B47:B48"/>
    <mergeCell ref="C47:C48"/>
    <mergeCell ref="D47:D48"/>
    <mergeCell ref="E47:E48"/>
    <mergeCell ref="F47:F48"/>
    <mergeCell ref="G47:G48"/>
    <mergeCell ref="AN40:AN41"/>
    <mergeCell ref="AO40:AO41"/>
    <mergeCell ref="AP40:AP41"/>
    <mergeCell ref="AQ40:AQ41"/>
    <mergeCell ref="AR40:AR41"/>
    <mergeCell ref="AS40:AS41"/>
    <mergeCell ref="AH40:AH41"/>
    <mergeCell ref="AI40:AI41"/>
    <mergeCell ref="AJ40:AJ41"/>
    <mergeCell ref="AK40:AK41"/>
    <mergeCell ref="AL40:AL41"/>
    <mergeCell ref="AM40:AM41"/>
    <mergeCell ref="AB40:AB41"/>
    <mergeCell ref="AC40:AC41"/>
    <mergeCell ref="AD40:AD41"/>
    <mergeCell ref="AE40:AE41"/>
    <mergeCell ref="AF40:AF41"/>
    <mergeCell ref="AG40:AG41"/>
    <mergeCell ref="V40:V41"/>
    <mergeCell ref="W40:W41"/>
    <mergeCell ref="X40:X41"/>
    <mergeCell ref="Y40:Y41"/>
    <mergeCell ref="Z40:Z41"/>
    <mergeCell ref="AA40:AA41"/>
    <mergeCell ref="P40:P41"/>
    <mergeCell ref="Q40:Q41"/>
    <mergeCell ref="R40:R41"/>
    <mergeCell ref="S40:S41"/>
    <mergeCell ref="T40:T41"/>
    <mergeCell ref="U40:U41"/>
    <mergeCell ref="J40:J41"/>
    <mergeCell ref="K40:K41"/>
    <mergeCell ref="L40:L41"/>
    <mergeCell ref="M40:M41"/>
    <mergeCell ref="N40:N41"/>
    <mergeCell ref="O40:O41"/>
    <mergeCell ref="AV34:AX35"/>
    <mergeCell ref="A40:A41"/>
    <mergeCell ref="B40:B41"/>
    <mergeCell ref="C40:C41"/>
    <mergeCell ref="D40:D41"/>
    <mergeCell ref="E40:E41"/>
    <mergeCell ref="F40:F41"/>
    <mergeCell ref="G40:G41"/>
    <mergeCell ref="H40:H41"/>
    <mergeCell ref="I40:I41"/>
    <mergeCell ref="AP34:AP35"/>
    <mergeCell ref="AQ34:AQ35"/>
    <mergeCell ref="AR34:AR35"/>
    <mergeCell ref="AS34:AS35"/>
    <mergeCell ref="AT34:AT35"/>
    <mergeCell ref="AU34:AU35"/>
    <mergeCell ref="AJ34:AJ35"/>
    <mergeCell ref="AK34:AK35"/>
    <mergeCell ref="AL34:AL35"/>
    <mergeCell ref="AM34:AM35"/>
    <mergeCell ref="AN34:AN35"/>
    <mergeCell ref="AO34:AO35"/>
    <mergeCell ref="AD34:AD35"/>
    <mergeCell ref="AE34:AE35"/>
    <mergeCell ref="AF34:AF35"/>
    <mergeCell ref="AG34:AG35"/>
    <mergeCell ref="AH34:AH35"/>
    <mergeCell ref="AI34:AI35"/>
    <mergeCell ref="X34:X35"/>
    <mergeCell ref="Y34:Y35"/>
    <mergeCell ref="Z34:Z35"/>
    <mergeCell ref="AA34:AA35"/>
    <mergeCell ref="AB34:AB35"/>
    <mergeCell ref="AC34:AC35"/>
    <mergeCell ref="R34:R35"/>
    <mergeCell ref="S34:S35"/>
    <mergeCell ref="T34:T35"/>
    <mergeCell ref="U34:U35"/>
    <mergeCell ref="V34:V35"/>
    <mergeCell ref="W34:W35"/>
    <mergeCell ref="L34:L35"/>
    <mergeCell ref="M34:M35"/>
    <mergeCell ref="N34:N35"/>
    <mergeCell ref="O34:O35"/>
    <mergeCell ref="P34:P35"/>
    <mergeCell ref="Q34:Q35"/>
    <mergeCell ref="F34:F35"/>
    <mergeCell ref="G34:G35"/>
    <mergeCell ref="H34:H35"/>
    <mergeCell ref="I34:I35"/>
    <mergeCell ref="J34:J35"/>
    <mergeCell ref="K34:K35"/>
    <mergeCell ref="AR20:AR21"/>
    <mergeCell ref="AS20:AS21"/>
    <mergeCell ref="AT20:AT21"/>
    <mergeCell ref="AE20:AE21"/>
    <mergeCell ref="T20:T21"/>
    <mergeCell ref="U20:U21"/>
    <mergeCell ref="V20:V21"/>
    <mergeCell ref="W20:W21"/>
    <mergeCell ref="X20:X21"/>
    <mergeCell ref="Y20:Y21"/>
    <mergeCell ref="N20:N21"/>
    <mergeCell ref="O20:O21"/>
    <mergeCell ref="P20:P21"/>
    <mergeCell ref="Q20:Q21"/>
    <mergeCell ref="R20:R21"/>
    <mergeCell ref="S20:S21"/>
    <mergeCell ref="H20:H21"/>
    <mergeCell ref="I20:I21"/>
    <mergeCell ref="AU20:AU21"/>
    <mergeCell ref="AV20:AX21"/>
    <mergeCell ref="A34:A35"/>
    <mergeCell ref="B34:B35"/>
    <mergeCell ref="C34:C35"/>
    <mergeCell ref="D34:D35"/>
    <mergeCell ref="E34:E35"/>
    <mergeCell ref="AL20:AL21"/>
    <mergeCell ref="AM20:AM21"/>
    <mergeCell ref="AN20:AN21"/>
    <mergeCell ref="AO20:AO21"/>
    <mergeCell ref="AP20:AP21"/>
    <mergeCell ref="AQ20:AQ21"/>
    <mergeCell ref="AF20:AF21"/>
    <mergeCell ref="AG20:AG21"/>
    <mergeCell ref="AH20:AH21"/>
    <mergeCell ref="AI20:AI21"/>
    <mergeCell ref="AJ20:AJ21"/>
    <mergeCell ref="AK20:AK21"/>
    <mergeCell ref="Z20:Z21"/>
    <mergeCell ref="AA20:AA21"/>
    <mergeCell ref="AB20:AB21"/>
    <mergeCell ref="AC20:AC21"/>
    <mergeCell ref="AD20:AD21"/>
    <mergeCell ref="J20:J21"/>
    <mergeCell ref="K20:K21"/>
    <mergeCell ref="L20:L21"/>
    <mergeCell ref="M20:M21"/>
    <mergeCell ref="AT12:AT13"/>
    <mergeCell ref="AU12:AU13"/>
    <mergeCell ref="AV12:AX13"/>
    <mergeCell ref="A20:A21"/>
    <mergeCell ref="B20:B21"/>
    <mergeCell ref="C20:C21"/>
    <mergeCell ref="D20:D21"/>
    <mergeCell ref="E20:E21"/>
    <mergeCell ref="F20:F21"/>
    <mergeCell ref="G20:G21"/>
    <mergeCell ref="AN12:AN13"/>
    <mergeCell ref="AO12:AO13"/>
    <mergeCell ref="AP12:AP13"/>
    <mergeCell ref="AQ12:AQ13"/>
    <mergeCell ref="AR12:AR13"/>
    <mergeCell ref="AS12:AS13"/>
    <mergeCell ref="AH12:AH13"/>
    <mergeCell ref="AI12:AI13"/>
    <mergeCell ref="AJ12:AJ13"/>
    <mergeCell ref="AK12:AK13"/>
    <mergeCell ref="AL12:AL13"/>
    <mergeCell ref="AM12:AM13"/>
    <mergeCell ref="AB12:AB13"/>
    <mergeCell ref="AC12:AC13"/>
    <mergeCell ref="AD12:AD13"/>
    <mergeCell ref="AE12:AE13"/>
    <mergeCell ref="AF12:AF13"/>
    <mergeCell ref="AG12:AG13"/>
    <mergeCell ref="V12:V13"/>
    <mergeCell ref="W12:W13"/>
    <mergeCell ref="X12:X13"/>
    <mergeCell ref="Y12:Y13"/>
    <mergeCell ref="Z12:Z13"/>
    <mergeCell ref="AA12:AA13"/>
    <mergeCell ref="P12:P13"/>
    <mergeCell ref="Q12:Q13"/>
    <mergeCell ref="R12:R13"/>
    <mergeCell ref="S12:S13"/>
    <mergeCell ref="T12:T13"/>
    <mergeCell ref="U12:U13"/>
    <mergeCell ref="J12:J13"/>
    <mergeCell ref="K12:K13"/>
    <mergeCell ref="L12:L13"/>
    <mergeCell ref="M12:M13"/>
    <mergeCell ref="N12:N13"/>
    <mergeCell ref="O12:O13"/>
    <mergeCell ref="AV10:AX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P10:AP11"/>
    <mergeCell ref="AQ10:AQ11"/>
    <mergeCell ref="AR10:AR11"/>
    <mergeCell ref="AS10:AS11"/>
    <mergeCell ref="AT10:AT11"/>
    <mergeCell ref="AU10:AU11"/>
    <mergeCell ref="AJ10:AJ11"/>
    <mergeCell ref="AK10:AK11"/>
    <mergeCell ref="AL10:AL11"/>
    <mergeCell ref="AM10:AM11"/>
    <mergeCell ref="AN10:AN11"/>
    <mergeCell ref="AO10:AO11"/>
    <mergeCell ref="AD10:AD11"/>
    <mergeCell ref="AE10:AE11"/>
    <mergeCell ref="O10:O11"/>
    <mergeCell ref="P10:P11"/>
    <mergeCell ref="Q10:Q11"/>
    <mergeCell ref="AF10:AF11"/>
    <mergeCell ref="AG10:AG11"/>
    <mergeCell ref="AH10:AH11"/>
    <mergeCell ref="AI10:AI11"/>
    <mergeCell ref="X10:X11"/>
    <mergeCell ref="Y10:Y11"/>
    <mergeCell ref="Z10:Z11"/>
    <mergeCell ref="AA10:AA11"/>
    <mergeCell ref="AB10:AB11"/>
    <mergeCell ref="AC10:AC11"/>
    <mergeCell ref="A10:A11"/>
    <mergeCell ref="B10:B11"/>
    <mergeCell ref="C10:C11"/>
    <mergeCell ref="D10:D11"/>
    <mergeCell ref="E10:E11"/>
    <mergeCell ref="Q6:S8"/>
    <mergeCell ref="T6:V8"/>
    <mergeCell ref="W6:Y8"/>
    <mergeCell ref="Z6:AB8"/>
    <mergeCell ref="F10:F11"/>
    <mergeCell ref="G10:G11"/>
    <mergeCell ref="H10:H11"/>
    <mergeCell ref="I10:I11"/>
    <mergeCell ref="J10:J11"/>
    <mergeCell ref="K10:K11"/>
    <mergeCell ref="R10:R11"/>
    <mergeCell ref="S10:S11"/>
    <mergeCell ref="T10:T11"/>
    <mergeCell ref="U10:U11"/>
    <mergeCell ref="V10:V11"/>
    <mergeCell ref="W10:W11"/>
    <mergeCell ref="L10:L11"/>
    <mergeCell ref="M10:M11"/>
    <mergeCell ref="N10:N11"/>
    <mergeCell ref="B2:R2"/>
    <mergeCell ref="B3:Q3"/>
    <mergeCell ref="G5:L5"/>
    <mergeCell ref="AW5:AX5"/>
    <mergeCell ref="A6:A9"/>
    <mergeCell ref="B6:D8"/>
    <mergeCell ref="E6:G8"/>
    <mergeCell ref="H6:J8"/>
    <mergeCell ref="K6:M8"/>
    <mergeCell ref="N6:P8"/>
    <mergeCell ref="AR6:AU8"/>
    <mergeCell ref="AV6:AX9"/>
    <mergeCell ref="AC6:AE8"/>
    <mergeCell ref="AF6:AH8"/>
    <mergeCell ref="AI6:AK8"/>
    <mergeCell ref="AL6:AN8"/>
    <mergeCell ref="AO6:A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2015-05-22T06:42:43Z</dcterms:created>
  <dcterms:modified xsi:type="dcterms:W3CDTF">2020-05-21T08:45:19Z</dcterms:modified>
</cp:coreProperties>
</file>