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8. 2018 ΑΝΑΛΥΤΙΚΟΙ ΠΙΝΑΚΕΣ\"/>
    </mc:Choice>
  </mc:AlternateContent>
  <xr:revisionPtr revIDLastSave="0" documentId="13_ncr:1_{02BC440B-F2B3-4C88-854D-9A1E44FF6B85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5" i="1" l="1"/>
  <c r="C15" i="1"/>
  <c r="L15" i="1"/>
  <c r="H15" i="1"/>
  <c r="C14" i="1"/>
  <c r="C36" i="1"/>
  <c r="C37" i="1"/>
  <c r="C38" i="1"/>
  <c r="C39" i="1"/>
  <c r="L16" i="1"/>
  <c r="P105" i="1"/>
  <c r="P90" i="1"/>
  <c r="P83" i="1"/>
  <c r="P73" i="1"/>
  <c r="P66" i="1"/>
  <c r="P61" i="1"/>
  <c r="P54" i="1"/>
  <c r="P47" i="1"/>
  <c r="P40" i="1"/>
  <c r="P34" i="1"/>
  <c r="P29" i="1"/>
  <c r="P20" i="1"/>
  <c r="P12" i="1"/>
  <c r="O12" i="1"/>
  <c r="Q26" i="1"/>
  <c r="H14" i="1"/>
  <c r="L110" i="1"/>
  <c r="L109" i="1"/>
  <c r="L108" i="1"/>
  <c r="L107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89" i="1"/>
  <c r="L88" i="1"/>
  <c r="L87" i="1"/>
  <c r="L86" i="1"/>
  <c r="L85" i="1"/>
  <c r="L82" i="1"/>
  <c r="L81" i="1"/>
  <c r="L80" i="1"/>
  <c r="L79" i="1"/>
  <c r="L78" i="1"/>
  <c r="L77" i="1"/>
  <c r="L76" i="1"/>
  <c r="L75" i="1"/>
  <c r="L72" i="1"/>
  <c r="L71" i="1"/>
  <c r="L70" i="1"/>
  <c r="L69" i="1"/>
  <c r="L68" i="1"/>
  <c r="L65" i="1"/>
  <c r="L64" i="1"/>
  <c r="L63" i="1"/>
  <c r="L60" i="1"/>
  <c r="L59" i="1"/>
  <c r="L58" i="1"/>
  <c r="L57" i="1"/>
  <c r="L56" i="1"/>
  <c r="L53" i="1"/>
  <c r="L52" i="1"/>
  <c r="L51" i="1"/>
  <c r="L50" i="1"/>
  <c r="L49" i="1"/>
  <c r="L46" i="1"/>
  <c r="L45" i="1"/>
  <c r="L44" i="1"/>
  <c r="L43" i="1"/>
  <c r="L42" i="1"/>
  <c r="L39" i="1"/>
  <c r="L38" i="1"/>
  <c r="L37" i="1"/>
  <c r="L36" i="1"/>
  <c r="L33" i="1"/>
  <c r="L32" i="1"/>
  <c r="L31" i="1"/>
  <c r="L30" i="1"/>
  <c r="L28" i="1"/>
  <c r="L27" i="1"/>
  <c r="L26" i="1"/>
  <c r="L25" i="1"/>
  <c r="L24" i="1"/>
  <c r="L23" i="1"/>
  <c r="L22" i="1"/>
  <c r="L14" i="1"/>
  <c r="L17" i="1"/>
  <c r="L18" i="1"/>
  <c r="L19" i="1"/>
  <c r="H16" i="1"/>
  <c r="H110" i="1"/>
  <c r="H109" i="1"/>
  <c r="H108" i="1"/>
  <c r="H107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87" i="1"/>
  <c r="H89" i="1"/>
  <c r="H88" i="1"/>
  <c r="H86" i="1"/>
  <c r="H85" i="1"/>
  <c r="H82" i="1"/>
  <c r="H81" i="1"/>
  <c r="H80" i="1"/>
  <c r="H79" i="1"/>
  <c r="H78" i="1"/>
  <c r="H77" i="1"/>
  <c r="H76" i="1"/>
  <c r="H75" i="1"/>
  <c r="H72" i="1"/>
  <c r="H71" i="1"/>
  <c r="H70" i="1"/>
  <c r="H69" i="1"/>
  <c r="H68" i="1"/>
  <c r="H65" i="1"/>
  <c r="H64" i="1"/>
  <c r="H63" i="1"/>
  <c r="H60" i="1"/>
  <c r="H59" i="1"/>
  <c r="H58" i="1"/>
  <c r="H57" i="1"/>
  <c r="H56" i="1"/>
  <c r="H53" i="1"/>
  <c r="H52" i="1"/>
  <c r="H51" i="1"/>
  <c r="H50" i="1"/>
  <c r="H49" i="1"/>
  <c r="H46" i="1"/>
  <c r="H45" i="1"/>
  <c r="H44" i="1"/>
  <c r="H43" i="1"/>
  <c r="H42" i="1"/>
  <c r="H39" i="1"/>
  <c r="H38" i="1"/>
  <c r="H37" i="1"/>
  <c r="H36" i="1"/>
  <c r="H33" i="1"/>
  <c r="H32" i="1"/>
  <c r="H31" i="1"/>
  <c r="H30" i="1"/>
  <c r="H24" i="1"/>
  <c r="H28" i="1"/>
  <c r="H27" i="1"/>
  <c r="H26" i="1"/>
  <c r="H25" i="1"/>
  <c r="H23" i="1"/>
  <c r="H22" i="1"/>
  <c r="H17" i="1"/>
  <c r="H18" i="1"/>
  <c r="H19" i="1"/>
  <c r="Q22" i="1"/>
  <c r="L73" i="1" l="1"/>
  <c r="L29" i="1"/>
  <c r="L105" i="1"/>
  <c r="L12" i="1"/>
  <c r="B14" i="1"/>
  <c r="L40" i="1"/>
  <c r="L47" i="1"/>
  <c r="L54" i="1"/>
  <c r="L66" i="1"/>
  <c r="L83" i="1"/>
  <c r="L90" i="1"/>
  <c r="P10" i="1"/>
  <c r="L61" i="1"/>
  <c r="L34" i="1"/>
  <c r="H12" i="1"/>
  <c r="L20" i="1"/>
  <c r="I105" i="1"/>
  <c r="M105" i="1"/>
  <c r="M90" i="1"/>
  <c r="K73" i="1"/>
  <c r="K66" i="1"/>
  <c r="J61" i="1"/>
  <c r="N47" i="1"/>
  <c r="K34" i="1"/>
  <c r="N29" i="1"/>
  <c r="J20" i="1"/>
  <c r="I12" i="1"/>
  <c r="D40" i="1"/>
  <c r="E40" i="1"/>
  <c r="F40" i="1"/>
  <c r="G40" i="1"/>
  <c r="D29" i="1"/>
  <c r="E29" i="1"/>
  <c r="F29" i="1"/>
  <c r="G29" i="1"/>
  <c r="Q16" i="1"/>
  <c r="Q17" i="1"/>
  <c r="Q18" i="1"/>
  <c r="Q19" i="1"/>
  <c r="Q23" i="1"/>
  <c r="Q24" i="1"/>
  <c r="Q25" i="1"/>
  <c r="Q27" i="1"/>
  <c r="Q28" i="1"/>
  <c r="Q30" i="1"/>
  <c r="Q31" i="1"/>
  <c r="Q32" i="1"/>
  <c r="Q33" i="1"/>
  <c r="Q36" i="1"/>
  <c r="Q37" i="1"/>
  <c r="B37" i="1" s="1"/>
  <c r="Q38" i="1"/>
  <c r="Q39" i="1"/>
  <c r="B39" i="1" s="1"/>
  <c r="Q42" i="1"/>
  <c r="Q43" i="1"/>
  <c r="Q44" i="1"/>
  <c r="Q45" i="1"/>
  <c r="Q46" i="1"/>
  <c r="Q49" i="1"/>
  <c r="Q50" i="1"/>
  <c r="Q51" i="1"/>
  <c r="Q52" i="1"/>
  <c r="Q53" i="1"/>
  <c r="Q56" i="1"/>
  <c r="Q57" i="1"/>
  <c r="Q58" i="1"/>
  <c r="Q59" i="1"/>
  <c r="Q60" i="1"/>
  <c r="Q63" i="1"/>
  <c r="Q64" i="1"/>
  <c r="Q65" i="1"/>
  <c r="Q68" i="1"/>
  <c r="Q69" i="1"/>
  <c r="Q70" i="1"/>
  <c r="Q71" i="1"/>
  <c r="Q72" i="1"/>
  <c r="Q75" i="1"/>
  <c r="Q76" i="1"/>
  <c r="Q77" i="1"/>
  <c r="Q78" i="1"/>
  <c r="Q79" i="1"/>
  <c r="Q80" i="1"/>
  <c r="Q81" i="1"/>
  <c r="Q82" i="1"/>
  <c r="Q85" i="1"/>
  <c r="Q86" i="1"/>
  <c r="Q87" i="1"/>
  <c r="Q88" i="1"/>
  <c r="Q89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7" i="1"/>
  <c r="Q108" i="1"/>
  <c r="Q109" i="1"/>
  <c r="Q110" i="1"/>
  <c r="T105" i="1"/>
  <c r="T90" i="1"/>
  <c r="T83" i="1"/>
  <c r="T73" i="1"/>
  <c r="T66" i="1"/>
  <c r="T61" i="1"/>
  <c r="T54" i="1"/>
  <c r="T47" i="1"/>
  <c r="T40" i="1"/>
  <c r="T34" i="1"/>
  <c r="T29" i="1"/>
  <c r="T20" i="1"/>
  <c r="T12" i="1"/>
  <c r="H40" i="1"/>
  <c r="O105" i="1"/>
  <c r="O90" i="1"/>
  <c r="O83" i="1"/>
  <c r="O73" i="1"/>
  <c r="O66" i="1"/>
  <c r="O61" i="1"/>
  <c r="O54" i="1"/>
  <c r="O47" i="1"/>
  <c r="O40" i="1"/>
  <c r="O34" i="1"/>
  <c r="O29" i="1"/>
  <c r="O20" i="1"/>
  <c r="C95" i="1"/>
  <c r="B95" i="1" s="1"/>
  <c r="C110" i="1"/>
  <c r="B110" i="1" s="1"/>
  <c r="C109" i="1"/>
  <c r="B109" i="1" s="1"/>
  <c r="C108" i="1"/>
  <c r="B108" i="1" s="1"/>
  <c r="C107" i="1"/>
  <c r="B107" i="1" s="1"/>
  <c r="C104" i="1"/>
  <c r="B104" i="1" s="1"/>
  <c r="C103" i="1"/>
  <c r="B103" i="1" s="1"/>
  <c r="C102" i="1"/>
  <c r="B102" i="1" s="1"/>
  <c r="C101" i="1"/>
  <c r="B101" i="1" s="1"/>
  <c r="C100" i="1"/>
  <c r="B100" i="1" s="1"/>
  <c r="C99" i="1"/>
  <c r="B99" i="1" s="1"/>
  <c r="C98" i="1"/>
  <c r="B98" i="1" s="1"/>
  <c r="C97" i="1"/>
  <c r="B97" i="1" s="1"/>
  <c r="C96" i="1"/>
  <c r="B96" i="1" s="1"/>
  <c r="C94" i="1"/>
  <c r="C93" i="1"/>
  <c r="C92" i="1"/>
  <c r="C89" i="1"/>
  <c r="C88" i="1"/>
  <c r="C87" i="1"/>
  <c r="C86" i="1"/>
  <c r="C85" i="1"/>
  <c r="C82" i="1"/>
  <c r="C81" i="1"/>
  <c r="C80" i="1"/>
  <c r="C79" i="1"/>
  <c r="C78" i="1"/>
  <c r="C77" i="1"/>
  <c r="C76" i="1"/>
  <c r="C75" i="1"/>
  <c r="C72" i="1"/>
  <c r="C71" i="1"/>
  <c r="C70" i="1"/>
  <c r="C69" i="1"/>
  <c r="C68" i="1"/>
  <c r="C65" i="1"/>
  <c r="C64" i="1"/>
  <c r="C63" i="1"/>
  <c r="C60" i="1"/>
  <c r="C59" i="1"/>
  <c r="C58" i="1"/>
  <c r="C57" i="1"/>
  <c r="C56" i="1"/>
  <c r="C53" i="1"/>
  <c r="C52" i="1"/>
  <c r="C51" i="1"/>
  <c r="C50" i="1"/>
  <c r="C49" i="1"/>
  <c r="C46" i="1"/>
  <c r="C45" i="1"/>
  <c r="C44" i="1"/>
  <c r="C43" i="1"/>
  <c r="C42" i="1"/>
  <c r="C33" i="1"/>
  <c r="C32" i="1"/>
  <c r="C31" i="1"/>
  <c r="C30" i="1"/>
  <c r="C28" i="1"/>
  <c r="C27" i="1"/>
  <c r="C26" i="1"/>
  <c r="B26" i="1" s="1"/>
  <c r="C25" i="1"/>
  <c r="C24" i="1"/>
  <c r="C23" i="1"/>
  <c r="C22" i="1"/>
  <c r="B22" i="1" s="1"/>
  <c r="C16" i="1"/>
  <c r="B16" i="1" s="1"/>
  <c r="B15" i="1"/>
  <c r="C17" i="1"/>
  <c r="C18" i="1"/>
  <c r="C19" i="1"/>
  <c r="G47" i="1"/>
  <c r="G105" i="1"/>
  <c r="G90" i="1"/>
  <c r="G83" i="1"/>
  <c r="G73" i="1"/>
  <c r="G66" i="1"/>
  <c r="G61" i="1"/>
  <c r="G54" i="1"/>
  <c r="G34" i="1"/>
  <c r="G20" i="1"/>
  <c r="G12" i="1"/>
  <c r="F12" i="1"/>
  <c r="D12" i="1"/>
  <c r="V29" i="1"/>
  <c r="J29" i="1"/>
  <c r="K29" i="1"/>
  <c r="M29" i="1"/>
  <c r="R29" i="1"/>
  <c r="S29" i="1"/>
  <c r="U29" i="1"/>
  <c r="I29" i="1"/>
  <c r="R20" i="1"/>
  <c r="S20" i="1"/>
  <c r="U20" i="1"/>
  <c r="V20" i="1"/>
  <c r="I20" i="1"/>
  <c r="K20" i="1"/>
  <c r="M20" i="1"/>
  <c r="N20" i="1"/>
  <c r="D20" i="1"/>
  <c r="E20" i="1"/>
  <c r="F20" i="1"/>
  <c r="E12" i="1"/>
  <c r="J12" i="1"/>
  <c r="K12" i="1"/>
  <c r="M12" i="1"/>
  <c r="N12" i="1"/>
  <c r="R12" i="1"/>
  <c r="S12" i="1"/>
  <c r="U12" i="1"/>
  <c r="V12" i="1"/>
  <c r="D34" i="1"/>
  <c r="E34" i="1"/>
  <c r="F34" i="1"/>
  <c r="I34" i="1"/>
  <c r="J34" i="1"/>
  <c r="M34" i="1"/>
  <c r="N34" i="1"/>
  <c r="R34" i="1"/>
  <c r="S34" i="1"/>
  <c r="U34" i="1"/>
  <c r="V34" i="1"/>
  <c r="I40" i="1"/>
  <c r="J40" i="1"/>
  <c r="K40" i="1"/>
  <c r="M40" i="1"/>
  <c r="N40" i="1"/>
  <c r="R40" i="1"/>
  <c r="S40" i="1"/>
  <c r="U40" i="1"/>
  <c r="V40" i="1"/>
  <c r="D47" i="1"/>
  <c r="E47" i="1"/>
  <c r="F47" i="1"/>
  <c r="I47" i="1"/>
  <c r="J47" i="1"/>
  <c r="K47" i="1"/>
  <c r="M47" i="1"/>
  <c r="R47" i="1"/>
  <c r="S47" i="1"/>
  <c r="U47" i="1"/>
  <c r="V47" i="1"/>
  <c r="D54" i="1"/>
  <c r="E54" i="1"/>
  <c r="F54" i="1"/>
  <c r="I54" i="1"/>
  <c r="J54" i="1"/>
  <c r="K54" i="1"/>
  <c r="M54" i="1"/>
  <c r="N54" i="1"/>
  <c r="R54" i="1"/>
  <c r="S54" i="1"/>
  <c r="U54" i="1"/>
  <c r="V54" i="1"/>
  <c r="D61" i="1"/>
  <c r="E61" i="1"/>
  <c r="F61" i="1"/>
  <c r="I61" i="1"/>
  <c r="K61" i="1"/>
  <c r="M61" i="1"/>
  <c r="N61" i="1"/>
  <c r="R61" i="1"/>
  <c r="S61" i="1"/>
  <c r="U61" i="1"/>
  <c r="V61" i="1"/>
  <c r="D66" i="1"/>
  <c r="E66" i="1"/>
  <c r="F66" i="1"/>
  <c r="I66" i="1"/>
  <c r="J66" i="1"/>
  <c r="M66" i="1"/>
  <c r="N66" i="1"/>
  <c r="R66" i="1"/>
  <c r="S66" i="1"/>
  <c r="U66" i="1"/>
  <c r="V66" i="1"/>
  <c r="D73" i="1"/>
  <c r="E73" i="1"/>
  <c r="F73" i="1"/>
  <c r="I73" i="1"/>
  <c r="J73" i="1"/>
  <c r="M73" i="1"/>
  <c r="N73" i="1"/>
  <c r="R73" i="1"/>
  <c r="S73" i="1"/>
  <c r="U73" i="1"/>
  <c r="V73" i="1"/>
  <c r="D83" i="1"/>
  <c r="E83" i="1"/>
  <c r="F83" i="1"/>
  <c r="I83" i="1"/>
  <c r="J83" i="1"/>
  <c r="K83" i="1"/>
  <c r="M83" i="1"/>
  <c r="N83" i="1"/>
  <c r="R83" i="1"/>
  <c r="S83" i="1"/>
  <c r="U83" i="1"/>
  <c r="V83" i="1"/>
  <c r="D90" i="1"/>
  <c r="E90" i="1"/>
  <c r="F90" i="1"/>
  <c r="I90" i="1"/>
  <c r="J90" i="1"/>
  <c r="K90" i="1"/>
  <c r="N90" i="1"/>
  <c r="R90" i="1"/>
  <c r="S90" i="1"/>
  <c r="U90" i="1"/>
  <c r="V90" i="1"/>
  <c r="D105" i="1"/>
  <c r="E105" i="1"/>
  <c r="F105" i="1"/>
  <c r="J105" i="1"/>
  <c r="K105" i="1"/>
  <c r="N105" i="1"/>
  <c r="R105" i="1"/>
  <c r="S105" i="1"/>
  <c r="U105" i="1"/>
  <c r="V105" i="1"/>
  <c r="B18" i="1" l="1"/>
  <c r="B28" i="1"/>
  <c r="B31" i="1"/>
  <c r="B33" i="1"/>
  <c r="B93" i="1"/>
  <c r="B69" i="1"/>
  <c r="B71" i="1"/>
  <c r="B63" i="1"/>
  <c r="B65" i="1"/>
  <c r="B49" i="1"/>
  <c r="B51" i="1"/>
  <c r="B53" i="1"/>
  <c r="B43" i="1"/>
  <c r="B45" i="1"/>
  <c r="B23" i="1"/>
  <c r="B25" i="1"/>
  <c r="B24" i="1"/>
  <c r="B85" i="1"/>
  <c r="B87" i="1"/>
  <c r="B89" i="1"/>
  <c r="B75" i="1"/>
  <c r="B77" i="1"/>
  <c r="B79" i="1"/>
  <c r="B81" i="1"/>
  <c r="B57" i="1"/>
  <c r="B59" i="1"/>
  <c r="L10" i="1"/>
  <c r="Q90" i="1"/>
  <c r="Q40" i="1"/>
  <c r="G10" i="1"/>
  <c r="B92" i="1"/>
  <c r="B94" i="1"/>
  <c r="B86" i="1"/>
  <c r="B88" i="1"/>
  <c r="B76" i="1"/>
  <c r="B78" i="1"/>
  <c r="B80" i="1"/>
  <c r="B82" i="1"/>
  <c r="B68" i="1"/>
  <c r="B70" i="1"/>
  <c r="B72" i="1"/>
  <c r="B56" i="1"/>
  <c r="B58" i="1"/>
  <c r="B60" i="1"/>
  <c r="B50" i="1"/>
  <c r="B52" i="1"/>
  <c r="B42" i="1"/>
  <c r="B44" i="1"/>
  <c r="B46" i="1"/>
  <c r="B36" i="1"/>
  <c r="B38" i="1"/>
  <c r="B30" i="1"/>
  <c r="B32" i="1"/>
  <c r="B27" i="1"/>
  <c r="B19" i="1"/>
  <c r="B17" i="1"/>
  <c r="C61" i="1"/>
  <c r="B64" i="1"/>
  <c r="Q29" i="1"/>
  <c r="Q83" i="1"/>
  <c r="Q73" i="1"/>
  <c r="H66" i="1"/>
  <c r="C47" i="1"/>
  <c r="C73" i="1"/>
  <c r="H61" i="1"/>
  <c r="H73" i="1"/>
  <c r="H105" i="1"/>
  <c r="E10" i="1"/>
  <c r="D10" i="1"/>
  <c r="H90" i="1"/>
  <c r="C29" i="1"/>
  <c r="C34" i="1"/>
  <c r="C40" i="1"/>
  <c r="H83" i="1"/>
  <c r="Q54" i="1"/>
  <c r="Q20" i="1"/>
  <c r="Q34" i="1"/>
  <c r="H47" i="1"/>
  <c r="O10" i="1"/>
  <c r="V10" i="1"/>
  <c r="H54" i="1"/>
  <c r="C20" i="1"/>
  <c r="Q105" i="1"/>
  <c r="Q12" i="1"/>
  <c r="H34" i="1"/>
  <c r="H29" i="1"/>
  <c r="H20" i="1"/>
  <c r="C105" i="1"/>
  <c r="C83" i="1"/>
  <c r="Q66" i="1"/>
  <c r="T10" i="1"/>
  <c r="Q61" i="1"/>
  <c r="R10" i="1"/>
  <c r="U10" i="1"/>
  <c r="S10" i="1"/>
  <c r="N10" i="1"/>
  <c r="K10" i="1"/>
  <c r="I10" i="1"/>
  <c r="M10" i="1"/>
  <c r="J10" i="1"/>
  <c r="C90" i="1"/>
  <c r="C66" i="1"/>
  <c r="C54" i="1"/>
  <c r="F10" i="1"/>
  <c r="Q47" i="1"/>
  <c r="C12" i="1"/>
  <c r="C10" i="1" l="1"/>
  <c r="H10" i="1"/>
  <c r="Q10" i="1"/>
  <c r="B29" i="1"/>
  <c r="B61" i="1"/>
  <c r="B20" i="1"/>
  <c r="B66" i="1"/>
  <c r="B34" i="1"/>
  <c r="B40" i="1"/>
  <c r="B83" i="1"/>
  <c r="B105" i="1"/>
  <c r="B73" i="1"/>
  <c r="B54" i="1"/>
  <c r="B90" i="1"/>
  <c r="B47" i="1"/>
  <c r="B12" i="1"/>
  <c r="B10" i="1" l="1"/>
</calcChain>
</file>

<file path=xl/sharedStrings.xml><?xml version="1.0" encoding="utf-8"?>
<sst xmlns="http://schemas.openxmlformats.org/spreadsheetml/2006/main" count="499" uniqueCount="224">
  <si>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</si>
  <si>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</si>
  <si>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</si>
  <si>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</si>
  <si>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</si>
  <si>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</si>
  <si>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</si>
  <si>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</si>
  <si>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</si>
  <si>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</si>
  <si>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</si>
  <si>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</si>
  <si>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</si>
  <si>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</si>
  <si>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</si>
  <si>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</si>
  <si>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</si>
  <si>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</si>
  <si>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</si>
  <si>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</si>
  <si>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</si>
  <si>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</si>
  <si>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</si>
  <si>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</si>
  <si>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</si>
  <si>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</si>
  <si>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</si>
  <si>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</si>
  <si>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</si>
  <si>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</si>
  <si>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</si>
  <si>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</si>
  <si>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</si>
  <si>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</si>
  <si>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</si>
  <si>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</si>
  <si>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</si>
  <si>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</si>
  <si>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</si>
  <si>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</si>
  <si>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</si>
  <si>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</si>
  <si>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</si>
  <si>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</si>
  <si>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</si>
  <si>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</si>
  <si>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</si>
  <si>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</si>
  <si>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</si>
  <si>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</si>
  <si>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</si>
  <si>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</si>
  <si>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</si>
  <si>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</si>
  <si>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</si>
  <si>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</si>
  <si>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</si>
  <si>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</si>
  <si>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</si>
  <si>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</si>
  <si>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</si>
  <si>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</si>
  <si>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</si>
  <si>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</si>
  <si>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</si>
  <si>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</si>
  <si>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</si>
  <si>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</si>
  <si>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</si>
  <si>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</si>
  <si>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</si>
  <si>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</si>
  <si>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</si>
  <si>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</si>
  <si>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</si>
  <si>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</si>
  <si>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</si>
  <si>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</si>
  <si>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</si>
  <si>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</si>
  <si>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</si>
  <si>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</si>
  <si>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</si>
  <si>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</si>
  <si>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</si>
  <si>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</si>
  <si>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</si>
  <si>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</si>
  <si>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</si>
  <si>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</si>
  <si>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</si>
  <si>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</si>
  <si>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</si>
  <si>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</si>
  <si>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</si>
  <si>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</si>
  <si>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</si>
  <si>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</si>
  <si>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</si>
  <si>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</si>
  <si>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</si>
  <si>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</si>
  <si>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</si>
  <si>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</si>
  <si>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</si>
  <si>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</si>
  <si>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</si>
  <si>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</si>
  <si>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</si>
  <si>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</si>
  <si>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</si>
  <si>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</si>
  <si>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</si>
  <si>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</si>
  <si>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</si>
  <si>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</si>
  <si>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</si>
  <si>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</si>
  <si>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</si>
  <si>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</si>
  <si>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</si>
  <si>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</si>
  <si>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</si>
  <si>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</si>
  <si>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</si>
  <si>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</si>
  <si>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</si>
  <si>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</si>
  <si>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</si>
  <si>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</si>
  <si>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</si>
  <si>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</si>
  <si>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</si>
  <si>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</si>
  <si>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</si>
  <si>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</si>
  <si>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</si>
  <si>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</si>
  <si>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</si>
  <si>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</si>
  <si>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</si>
  <si>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</si>
  <si>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</si>
  <si>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</si>
  <si>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</si>
  <si>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</si>
  <si>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</si>
  <si>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</si>
  <si>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</si>
  <si>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</si>
  <si>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</si>
  <si>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</si>
  <si>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</si>
  <si>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</si>
  <si>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</si>
  <si>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</si>
  <si>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</si>
  <si>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</si>
  <si>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</si>
  <si>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</si>
  <si>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</si>
  <si>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</si>
  <si>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</si>
  <si>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</si>
  <si>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</si>
  <si>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</si>
  <si>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</si>
  <si>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</si>
  <si>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</si>
  <si>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</si>
  <si>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</si>
  <si>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</si>
  <si>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</si>
  <si>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</si>
  <si>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</si>
  <si>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</si>
  <si>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</si>
  <si>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</si>
  <si>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</si>
  <si>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</si>
  <si>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</si>
  <si>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</si>
  <si>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</si>
  <si>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</si>
  <si>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</si>
  <si>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</si>
  <si>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</si>
  <si>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</si>
  <si>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Μηλιές
Apple trees</t>
  </si>
  <si>
    <t>Αχλαδιές
Pear trees</t>
  </si>
  <si>
    <t>Αμυγδαλιές
Almond trees</t>
  </si>
  <si>
    <t>Καρυδιές
Walnut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</si>
  <si>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</si>
  <si>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</si>
  <si>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</si>
  <si>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</si>
  <si>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</si>
  <si>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</si>
  <si>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</si>
  <si>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</si>
  <si>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</si>
  <si>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</si>
  <si>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</si>
  <si>
    <r>
      <rPr>
        <b/>
        <sz val="11"/>
        <rFont val="Calibri"/>
        <family val="2"/>
        <charset val="161"/>
        <scheme val="minor"/>
      </rPr>
      <t xml:space="preserve">(β) Λοιπά Οπωροφόρα </t>
    </r>
    <r>
      <rPr>
        <sz val="11"/>
        <rFont val="Calibri"/>
        <family val="2"/>
        <charset val="161"/>
        <scheme val="minor"/>
      </rPr>
      <t xml:space="preserve">  κυδωνιές, ακτινίδια, ροδιές, συκιές για νωπά και ξερά σύκα</t>
    </r>
  </si>
  <si>
    <r>
      <rPr>
        <b/>
        <sz val="11"/>
        <rFont val="Calibri"/>
        <family val="2"/>
        <charset val="161"/>
        <scheme val="minor"/>
      </rPr>
      <t xml:space="preserve">(b) Other fruit trees: </t>
    </r>
    <r>
      <rPr>
        <sz val="11"/>
        <rFont val="Calibri"/>
        <family val="2"/>
        <charset val="161"/>
        <scheme val="minor"/>
      </rPr>
      <t>quince, kiwi, pomegranates, figs for fresh and dried use</t>
    </r>
  </si>
  <si>
    <r>
      <t>Λοιπά 
οπωροφόρα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Other 
Fruit trees</t>
    </r>
  </si>
  <si>
    <t>Σύνολο Πυρηνόκαρπων
Total 
stone fruit trees</t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</si>
  <si>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pome fruit trees</t>
    </r>
  </si>
  <si>
    <t>Κερασιές Cherry trees</t>
  </si>
  <si>
    <t>Βερικοκιές Apricot trees</t>
  </si>
  <si>
    <t>Πυρηνόκαρπα
Stonefruit trees</t>
  </si>
  <si>
    <t>Οπωροφόρα δένδρα
Pomefruit trees</t>
  </si>
  <si>
    <r>
      <rPr>
        <b/>
        <sz val="11"/>
        <rFont val="Calibri"/>
        <family val="2"/>
        <charset val="161"/>
        <scheme val="minor"/>
      </rPr>
      <t>(γ) Λοιπά πυρνόκαρπα:</t>
    </r>
    <r>
      <rPr>
        <sz val="11"/>
        <rFont val="Calibri"/>
        <family val="2"/>
        <charset val="161"/>
        <scheme val="minor"/>
      </rPr>
      <t xml:space="preserve"> Βυσσινιές, Κορομηλιές, Δαμασκηνιές για νωπά και ξερά δαμάσκηνα</t>
    </r>
  </si>
  <si>
    <t>Ροδακινιές - Νεκταρινιές 
Peaches - Nectarines</t>
  </si>
  <si>
    <r>
      <t>Λοιπά πυρηνόκαρπα Other stone fruit trrees</t>
    </r>
    <r>
      <rPr>
        <vertAlign val="superscript"/>
        <sz val="11"/>
        <color theme="1"/>
        <rFont val="Calibri"/>
        <family val="2"/>
        <charset val="161"/>
      </rPr>
      <t>(1)</t>
    </r>
  </si>
  <si>
    <r>
      <t xml:space="preserve">(c) Other Stonefruit trees:  </t>
    </r>
    <r>
      <rPr>
        <sz val="11"/>
        <rFont val="Calibri"/>
        <family val="2"/>
        <charset val="161"/>
        <scheme val="minor"/>
      </rPr>
      <t>Sourcherry, Cherryplum and Plum trees</t>
    </r>
  </si>
  <si>
    <r>
      <rPr>
        <b/>
        <sz val="11"/>
        <color indexed="8"/>
        <rFont val="Calibri"/>
        <family val="2"/>
        <charset val="161"/>
        <scheme val="minor"/>
      </rPr>
      <t>(e)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etc.</t>
    </r>
  </si>
  <si>
    <r>
      <rPr>
        <b/>
        <sz val="11"/>
        <color indexed="8"/>
        <rFont val="Calibri"/>
        <family val="2"/>
        <charset val="161"/>
        <scheme val="minor"/>
      </rPr>
      <t>(ε)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</si>
  <si>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t>Λοιπά ακρόδρυα 
Other 
nut-bearing trees</t>
    </r>
    <r>
      <rPr>
        <vertAlign val="superscript"/>
        <sz val="11"/>
        <rFont val="Calibri"/>
        <family val="2"/>
        <charset val="161"/>
        <scheme val="minor"/>
      </rPr>
      <t>(1)</t>
    </r>
  </si>
  <si>
    <t>Ελαιώνες
Olive tree orchards</t>
  </si>
  <si>
    <t>Πίνακας 5α. Εκτάσεις συνεχών (κανονικών) δενδρώνων, κατά Περιφέρεια και Περιφερειακή Ενότητα, 2018</t>
  </si>
  <si>
    <t>Table 5a. Areas of compact plantations, by Region and Regional Unities, 2018</t>
  </si>
  <si>
    <r>
      <rPr>
        <b/>
        <sz val="11"/>
        <color theme="1"/>
        <rFont val="Calibri"/>
        <family val="2"/>
        <charset val="161"/>
        <scheme val="minor"/>
      </rPr>
      <t>(d) Other Νut trees:</t>
    </r>
    <r>
      <rPr>
        <sz val="11"/>
        <color theme="1"/>
        <rFont val="Calibri"/>
        <family val="2"/>
        <charset val="161"/>
        <scheme val="minor"/>
      </rPr>
      <t xml:space="preserve"> Hazelnut, pistachio, chestnut trees</t>
    </r>
  </si>
  <si>
    <r>
      <rPr>
        <b/>
        <sz val="11"/>
        <color indexed="8"/>
        <rFont val="Calibri"/>
        <family val="2"/>
        <charset val="161"/>
        <scheme val="minor"/>
      </rPr>
      <t>(δ) Λοιπά ακρόδρυα:</t>
    </r>
    <r>
      <rPr>
        <sz val="11"/>
        <color indexed="8"/>
        <rFont val="Calibri"/>
        <family val="2"/>
        <charset val="161"/>
        <scheme val="minor"/>
      </rPr>
      <t xml:space="preserve"> Λεπτοκαρυές, φυστικιές, καστανιές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</si>
</sst>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0" fontId="0" fillId="0" borderId="0" xfId="0" applyFont="1" applyFill="1" applyBorder="1"/>
    <xf numFmtId="49" fontId="3" fillId="0" borderId="0" xfId="0" applyNumberFormat="1" applyFont="1" applyFill="1" applyBorder="1" applyAlignment="1" applyProtection="1">
      <alignment horizontal="left" wrapText="1" indent="1"/>
    </xf>
    <xf numFmtId="3" fontId="3" fillId="0" borderId="4" xfId="0" applyNumberFormat="1" applyFont="1" applyFill="1" applyBorder="1" applyAlignment="1" applyProtection="1">
      <alignment horizontal="right" vertical="center" wrapText="1"/>
    </xf>
    <xf numFmtId="3" fontId="0" fillId="0" borderId="23" xfId="0" applyNumberFormat="1" applyFont="1" applyFill="1" applyBorder="1" applyAlignment="1">
      <alignment horizontal="right" vertical="top" wrapText="1"/>
    </xf>
    <xf numFmtId="0" fontId="0" fillId="0" borderId="4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wrapText="1"/>
    </xf>
    <xf numFmtId="0" fontId="1" fillId="0" borderId="4" xfId="0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</xf>
    <xf numFmtId="3" fontId="3" fillId="0" borderId="5" xfId="0" applyNumberFormat="1" applyFont="1" applyFill="1" applyBorder="1" applyAlignment="1" applyProtection="1">
      <alignment horizontal="right" vertical="center" wrapText="1"/>
    </xf>
    <xf numFmtId="3" fontId="0" fillId="0" borderId="24" xfId="0" applyNumberFormat="1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 indent="2"/>
    </xf>
    <xf numFmtId="49" fontId="0" fillId="0" borderId="0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Font="1" applyFill="1"/>
    <xf numFmtId="0" fontId="0" fillId="0" borderId="0" xfId="0" applyFont="1" applyFill="1" applyAlignment="1"/>
    <xf numFmtId="0" fontId="9" fillId="0" borderId="1" xfId="0" applyNumberFormat="1" applyFont="1" applyFill="1" applyBorder="1" applyAlignment="1" applyProtection="1">
      <alignment horizontal="left"/>
    </xf>
    <xf numFmtId="0" fontId="0" fillId="0" borderId="0" xfId="0" applyFill="1" applyBorder="1"/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10" fillId="0" borderId="28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0" fontId="0" fillId="0" borderId="3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3" fontId="0" fillId="0" borderId="0" xfId="0" applyNumberFormat="1" applyFill="1"/>
    <xf numFmtId="3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indent="1"/>
    </xf>
    <xf numFmtId="49" fontId="3" fillId="0" borderId="0" xfId="0" applyNumberFormat="1" applyFont="1" applyFill="1" applyBorder="1" applyAlignment="1">
      <alignment horizontal="left" wrapText="1" inden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3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0" fontId="3" fillId="0" borderId="26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3" fontId="2" fillId="0" borderId="8" xfId="0" applyNumberFormat="1" applyFont="1" applyFill="1" applyBorder="1" applyAlignment="1" applyProtection="1">
      <alignment horizontal="right" vertical="center" wrapText="1"/>
    </xf>
    <xf numFmtId="0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25" xfId="0" applyNumberFormat="1" applyFont="1" applyFill="1" applyBorder="1" applyAlignment="1" applyProtection="1">
      <alignment horizontal="right" vertical="center" wrapText="1"/>
    </xf>
    <xf numFmtId="0" fontId="2" fillId="0" borderId="17" xfId="0" applyNumberFormat="1" applyFont="1" applyFill="1" applyBorder="1" applyAlignment="1" applyProtection="1">
      <alignment horizontal="right" vertical="center" wrapText="1"/>
    </xf>
    <xf numFmtId="0" fontId="2" fillId="0" borderId="27" xfId="0" applyNumberFormat="1" applyFont="1" applyFill="1" applyBorder="1" applyAlignment="1" applyProtection="1">
      <alignment horizontal="left" vertical="center" wrapText="1"/>
    </xf>
    <xf numFmtId="0" fontId="2" fillId="0" borderId="2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3" fontId="2" fillId="0" borderId="6" xfId="0" applyNumberFormat="1" applyFont="1" applyFill="1" applyBorder="1" applyAlignment="1" applyProtection="1">
      <alignment horizontal="right" vertical="center" wrapText="1"/>
    </xf>
    <xf numFmtId="0" fontId="2" fillId="0" borderId="2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vertical="center" wrapText="1"/>
    </xf>
    <xf numFmtId="0" fontId="3" fillId="0" borderId="31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49" fontId="2" fillId="0" borderId="25" xfId="0" applyNumberFormat="1" applyFont="1" applyFill="1" applyBorder="1" applyAlignment="1" applyProtection="1">
      <alignment vertical="center" wrapText="1"/>
    </xf>
    <xf numFmtId="49" fontId="2" fillId="0" borderId="17" xfId="0" applyNumberFormat="1" applyFont="1" applyFill="1" applyBorder="1" applyAlignment="1" applyProtection="1">
      <alignment vertical="center" wrapText="1"/>
    </xf>
    <xf numFmtId="3" fontId="2" fillId="0" borderId="27" xfId="0" applyNumberFormat="1" applyFont="1" applyFill="1" applyBorder="1" applyAlignment="1" applyProtection="1">
      <alignment horizontal="right" vertical="center" wrapText="1"/>
    </xf>
    <xf numFmtId="0" fontId="2" fillId="0" borderId="4" xfId="0" applyNumberFormat="1" applyFont="1" applyFill="1" applyBorder="1" applyAlignment="1" applyProtection="1">
      <alignment horizontal="right" vertical="center" wrapText="1"/>
    </xf>
    <xf numFmtId="0" fontId="7" fillId="0" borderId="0" xfId="0" applyFont="1" applyFill="1" applyBorder="1" applyAlignment="1">
      <alignment horizontal="left" wrapText="1" inden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"/>
  <sheetViews>
    <sheetView showGridLines="0" tabSelected="1" zoomScaleNormal="100" workbookViewId="0">
      <selection activeCell="W120" sqref="W120"/>
    </sheetView>
  </sheetViews>
  <sheetFormatPr defaultRowHeight="14.4" x14ac:dyDescent="0.3"/>
  <cols>
    <col min="1" max="1" width="43" style="2" customWidth="1"/>
    <col min="2" max="2" width="10.109375" style="2" bestFit="1" customWidth="1"/>
    <col min="3" max="3" width="14.6640625" style="2" customWidth="1"/>
    <col min="4" max="4" width="11.44140625" style="2" bestFit="1" customWidth="1"/>
    <col min="5" max="5" width="12.6640625" style="2" customWidth="1"/>
    <col min="6" max="6" width="13.44140625" style="2" bestFit="1" customWidth="1"/>
    <col min="7" max="7" width="16" style="2" customWidth="1"/>
    <col min="8" max="8" width="12.88671875" style="2" bestFit="1" customWidth="1"/>
    <col min="9" max="9" width="10.109375" style="2" bestFit="1" customWidth="1"/>
    <col min="10" max="10" width="9.21875" style="2" customWidth="1"/>
    <col min="11" max="11" width="12.88671875" style="2" bestFit="1" customWidth="1"/>
    <col min="12" max="12" width="15.21875" style="2" customWidth="1"/>
    <col min="13" max="13" width="11.44140625" style="2" bestFit="1" customWidth="1"/>
    <col min="14" max="14" width="10.88671875" style="2" bestFit="1" customWidth="1"/>
    <col min="15" max="16" width="14" style="2" customWidth="1"/>
    <col min="17" max="17" width="11.109375" style="2" bestFit="1" customWidth="1"/>
    <col min="18" max="18" width="11.77734375" style="2" bestFit="1" customWidth="1"/>
    <col min="19" max="19" width="11.44140625" style="2" bestFit="1" customWidth="1"/>
    <col min="20" max="20" width="14.44140625" style="2" customWidth="1"/>
    <col min="21" max="21" width="13.6640625" style="2" customWidth="1"/>
    <col min="22" max="22" width="9.109375" style="2" bestFit="1" customWidth="1"/>
    <col min="23" max="23" width="26.77734375" style="2" bestFit="1" customWidth="1"/>
    <col min="24" max="24" width="8.44140625" style="2" customWidth="1"/>
    <col min="25" max="25" width="10.109375" style="2" customWidth="1"/>
    <col min="26" max="16384" width="8.88671875" style="2"/>
  </cols>
  <sheetData>
    <row r="1" spans="1:25" x14ac:dyDescent="0.3">
      <c r="H1" s="54"/>
    </row>
    <row r="2" spans="1:25" s="53" customFormat="1" ht="18" x14ac:dyDescent="0.35">
      <c r="A2" s="146" t="s">
        <v>106</v>
      </c>
      <c r="B2" s="146"/>
      <c r="C2" s="146"/>
      <c r="D2" s="146"/>
      <c r="E2" s="146"/>
      <c r="F2" s="146"/>
      <c r="G2" s="146"/>
      <c r="H2" s="146"/>
      <c r="I2" s="147" t="s">
        <v>108</v>
      </c>
      <c r="J2" s="147"/>
      <c r="K2" s="147"/>
      <c r="L2" s="147"/>
      <c r="M2" s="147"/>
      <c r="N2" s="147"/>
      <c r="O2" s="147"/>
      <c r="P2" s="147"/>
      <c r="Q2" s="147"/>
      <c r="R2" s="50"/>
      <c r="S2" s="50"/>
      <c r="T2" s="51"/>
      <c r="U2" s="51"/>
      <c r="V2" s="51"/>
      <c r="W2" s="51"/>
      <c r="X2" s="51"/>
      <c r="Y2" s="52"/>
    </row>
    <row r="3" spans="1:25" s="53" customFormat="1" ht="18" x14ac:dyDescent="0.35">
      <c r="A3" s="145" t="s">
        <v>220</v>
      </c>
      <c r="B3" s="145"/>
      <c r="C3" s="145"/>
      <c r="D3" s="145"/>
      <c r="E3" s="145"/>
      <c r="F3" s="145"/>
      <c r="G3" s="145"/>
      <c r="H3" s="145"/>
      <c r="I3" s="147" t="s">
        <v>221</v>
      </c>
      <c r="J3" s="147"/>
      <c r="K3" s="147"/>
      <c r="L3" s="147"/>
      <c r="M3" s="147"/>
      <c r="N3" s="147"/>
      <c r="O3" s="147"/>
      <c r="P3" s="147"/>
      <c r="Q3" s="147"/>
      <c r="R3" s="50"/>
      <c r="S3" s="50"/>
      <c r="T3" s="50"/>
      <c r="U3" s="50"/>
      <c r="V3" s="50"/>
      <c r="W3" s="50"/>
      <c r="X3" s="50"/>
      <c r="Y3" s="52"/>
    </row>
    <row r="4" spans="1:2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68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3"/>
    </row>
    <row r="5" spans="1:25" ht="15" thickBot="1" x14ac:dyDescent="0.35">
      <c r="A5" s="40" t="s">
        <v>107</v>
      </c>
      <c r="B5" s="69"/>
      <c r="C5" s="69"/>
      <c r="D5" s="69"/>
      <c r="E5" s="69"/>
      <c r="F5" s="69"/>
      <c r="G5" s="69"/>
      <c r="H5" s="100"/>
      <c r="I5" s="100"/>
      <c r="J5" s="100"/>
      <c r="K5" s="100"/>
      <c r="L5" s="100"/>
      <c r="M5" s="100"/>
      <c r="N5" s="100"/>
      <c r="O5" s="64"/>
      <c r="P5" s="64"/>
      <c r="Q5" s="84"/>
      <c r="R5" s="85"/>
      <c r="S5" s="7"/>
      <c r="T5" s="6"/>
      <c r="U5" s="6"/>
      <c r="V5" s="6"/>
      <c r="W5" s="117" t="s">
        <v>202</v>
      </c>
      <c r="X5" s="117"/>
      <c r="Y5" s="6"/>
    </row>
    <row r="6" spans="1:25" ht="14.4" customHeight="1" x14ac:dyDescent="0.3">
      <c r="A6" s="94" t="s">
        <v>0</v>
      </c>
      <c r="B6" s="97" t="s">
        <v>112</v>
      </c>
      <c r="C6" s="112" t="s">
        <v>187</v>
      </c>
      <c r="D6" s="113"/>
      <c r="E6" s="113"/>
      <c r="F6" s="113"/>
      <c r="G6" s="113"/>
      <c r="H6" s="149" t="s">
        <v>211</v>
      </c>
      <c r="I6" s="149"/>
      <c r="J6" s="149"/>
      <c r="K6" s="149"/>
      <c r="L6" s="112" t="s">
        <v>210</v>
      </c>
      <c r="M6" s="113"/>
      <c r="N6" s="113"/>
      <c r="O6" s="113"/>
      <c r="P6" s="116"/>
      <c r="Q6" s="113" t="s">
        <v>199</v>
      </c>
      <c r="R6" s="113"/>
      <c r="S6" s="113"/>
      <c r="T6" s="116"/>
      <c r="U6" s="104" t="s">
        <v>194</v>
      </c>
      <c r="V6" s="101" t="s">
        <v>219</v>
      </c>
      <c r="W6" s="88" t="s">
        <v>1</v>
      </c>
      <c r="X6" s="89"/>
      <c r="Y6" s="7"/>
    </row>
    <row r="7" spans="1:25" x14ac:dyDescent="0.3">
      <c r="A7" s="95"/>
      <c r="B7" s="98"/>
      <c r="C7" s="114"/>
      <c r="D7" s="108"/>
      <c r="E7" s="108"/>
      <c r="F7" s="108"/>
      <c r="G7" s="108"/>
      <c r="H7" s="150"/>
      <c r="I7" s="150"/>
      <c r="J7" s="150"/>
      <c r="K7" s="150"/>
      <c r="L7" s="114"/>
      <c r="M7" s="108"/>
      <c r="N7" s="108"/>
      <c r="O7" s="108"/>
      <c r="P7" s="110"/>
      <c r="Q7" s="107"/>
      <c r="R7" s="107"/>
      <c r="S7" s="107"/>
      <c r="T7" s="109"/>
      <c r="U7" s="105"/>
      <c r="V7" s="102"/>
      <c r="W7" s="90"/>
      <c r="X7" s="91"/>
      <c r="Y7" s="7"/>
    </row>
    <row r="8" spans="1:25" ht="30.75" customHeight="1" x14ac:dyDescent="0.3">
      <c r="A8" s="95"/>
      <c r="B8" s="98"/>
      <c r="C8" s="129" t="s">
        <v>192</v>
      </c>
      <c r="D8" s="115" t="s">
        <v>104</v>
      </c>
      <c r="E8" s="115" t="s">
        <v>103</v>
      </c>
      <c r="F8" s="115" t="s">
        <v>105</v>
      </c>
      <c r="G8" s="115" t="s">
        <v>193</v>
      </c>
      <c r="H8" s="122" t="s">
        <v>207</v>
      </c>
      <c r="I8" s="109" t="s">
        <v>189</v>
      </c>
      <c r="J8" s="109" t="s">
        <v>188</v>
      </c>
      <c r="K8" s="107" t="s">
        <v>205</v>
      </c>
      <c r="L8" s="129" t="s">
        <v>206</v>
      </c>
      <c r="M8" s="111" t="s">
        <v>213</v>
      </c>
      <c r="N8" s="111" t="s">
        <v>208</v>
      </c>
      <c r="O8" s="111" t="s">
        <v>209</v>
      </c>
      <c r="P8" s="111" t="s">
        <v>214</v>
      </c>
      <c r="Q8" s="86" t="s">
        <v>195</v>
      </c>
      <c r="R8" s="124" t="s">
        <v>190</v>
      </c>
      <c r="S8" s="120" t="s">
        <v>191</v>
      </c>
      <c r="T8" s="115" t="s">
        <v>218</v>
      </c>
      <c r="U8" s="105"/>
      <c r="V8" s="102"/>
      <c r="W8" s="90"/>
      <c r="X8" s="91"/>
      <c r="Y8" s="7"/>
    </row>
    <row r="9" spans="1:25" ht="61.35" customHeight="1" x14ac:dyDescent="0.3">
      <c r="A9" s="96"/>
      <c r="B9" s="99"/>
      <c r="C9" s="123"/>
      <c r="D9" s="106"/>
      <c r="E9" s="106"/>
      <c r="F9" s="106"/>
      <c r="G9" s="106"/>
      <c r="H9" s="123"/>
      <c r="I9" s="110"/>
      <c r="J9" s="110"/>
      <c r="K9" s="108"/>
      <c r="L9" s="123"/>
      <c r="M9" s="111"/>
      <c r="N9" s="111"/>
      <c r="O9" s="111"/>
      <c r="P9" s="111"/>
      <c r="Q9" s="87"/>
      <c r="R9" s="110"/>
      <c r="S9" s="121"/>
      <c r="T9" s="106"/>
      <c r="U9" s="106"/>
      <c r="V9" s="103"/>
      <c r="W9" s="92"/>
      <c r="X9" s="93"/>
      <c r="Y9" s="7"/>
    </row>
    <row r="10" spans="1:25" ht="11.4" customHeight="1" x14ac:dyDescent="0.3">
      <c r="A10" s="151" t="s">
        <v>2</v>
      </c>
      <c r="B10" s="153">
        <f>SUM(B12,B20,B29,B34,B40,B47,B54,B61,B66,B73,B83,B90,B105)</f>
        <v>9958590</v>
      </c>
      <c r="C10" s="136">
        <f>SUM(C12,C20,C29,C34,C40,C47,C54,C61,C66,C73,C83,C90,C105)</f>
        <v>417566</v>
      </c>
      <c r="D10" s="143">
        <f t="shared" ref="D10:F10" si="0">SUM(D12,D20,D29,D34,D40,D47,D54,D61,D66,D73,D83,D90,D105)</f>
        <v>40973</v>
      </c>
      <c r="E10" s="143">
        <f t="shared" si="0"/>
        <v>293116</v>
      </c>
      <c r="F10" s="143">
        <f t="shared" si="0"/>
        <v>80730</v>
      </c>
      <c r="G10" s="143">
        <f>SUM(G12,G20,G29,G34,G40,G47,G54,G61,G66,G73,G83,G90,G105)</f>
        <v>2747</v>
      </c>
      <c r="H10" s="136">
        <f>SUM(H12,H20,H29,H34,H40,H47,H54,H61,H66,H73,H83,H90,H105)</f>
        <v>299043</v>
      </c>
      <c r="I10" s="143">
        <f t="shared" ref="I10:J10" si="1">SUM(I12,I20,I29,I34,I40,I47,I54,I61,I66,I73,I83,I90,I105)</f>
        <v>42303</v>
      </c>
      <c r="J10" s="143">
        <f t="shared" si="1"/>
        <v>93283</v>
      </c>
      <c r="K10" s="143">
        <f t="shared" ref="K10:N10" si="2">SUM(K12,K20,K29,K34,K40,K47,K54,K61,K66,K73,K83,K90,K105)</f>
        <v>163457</v>
      </c>
      <c r="L10" s="136">
        <f>SUM(L12,L20,L29,L34,L40,L47,L54,L61,L66,L73,L83,L90,L105)</f>
        <v>658579</v>
      </c>
      <c r="M10" s="77">
        <f t="shared" si="2"/>
        <v>395834</v>
      </c>
      <c r="N10" s="77">
        <f t="shared" si="2"/>
        <v>157712</v>
      </c>
      <c r="O10" s="72">
        <f>SUM(O12,O20,O29,O34,O40,O47,O54,O61,O66,O73,O83,O90,O105)</f>
        <v>79898</v>
      </c>
      <c r="P10" s="72">
        <f>SUM(P12,P20,P29,P34,P40,P47,P54,P61,P66,P73,P83,P90,P105)</f>
        <v>25135</v>
      </c>
      <c r="Q10" s="136">
        <f>SUM(Q12,Q20,Q29,Q34,Q40,Q47,Q54,Q61,Q66,Q73,Q83,Q90,Q105)</f>
        <v>406396</v>
      </c>
      <c r="R10" s="143">
        <f>SUM(R12,R20,R29,R34,R40,R47,R54,R61,R66,R73,R83,R90,R105)</f>
        <v>139794</v>
      </c>
      <c r="S10" s="143">
        <f>SUM(S12,S20,S29,S34,S40,S47,S54,S61,S66,S73,S83,S90,S105)</f>
        <v>129470</v>
      </c>
      <c r="T10" s="136">
        <f t="shared" ref="T10" si="3">SUM(T12,T20,T29,T34,T40,T47,T54,T61,T66,T73,T83,T90,T105)</f>
        <v>137132</v>
      </c>
      <c r="U10" s="136">
        <f t="shared" ref="U10" si="4">SUM(U12,U20,U29,U34,U40,U47,U54,U61,U66,U73,U83,U90,U105)</f>
        <v>255999</v>
      </c>
      <c r="V10" s="138">
        <f>SUM(V12,V20,V29,V34,V40,V47,V54,V61,V66,V73,V83,V90,V105)</f>
        <v>7921007</v>
      </c>
      <c r="W10" s="140" t="s">
        <v>3</v>
      </c>
      <c r="X10" s="141"/>
      <c r="Y10" s="7"/>
    </row>
    <row r="11" spans="1:25" x14ac:dyDescent="0.3">
      <c r="A11" s="152"/>
      <c r="B11" s="154"/>
      <c r="C11" s="137"/>
      <c r="D11" s="144"/>
      <c r="E11" s="144"/>
      <c r="F11" s="144"/>
      <c r="G11" s="144"/>
      <c r="H11" s="137"/>
      <c r="I11" s="144"/>
      <c r="J11" s="144"/>
      <c r="K11" s="144"/>
      <c r="L11" s="137"/>
      <c r="M11" s="144"/>
      <c r="N11" s="144"/>
      <c r="O11" s="137"/>
      <c r="P11" s="137"/>
      <c r="Q11" s="137"/>
      <c r="R11" s="144"/>
      <c r="S11" s="144"/>
      <c r="T11" s="137"/>
      <c r="U11" s="137"/>
      <c r="V11" s="139"/>
      <c r="W11" s="142"/>
      <c r="X11" s="118"/>
      <c r="Y11" s="7"/>
    </row>
    <row r="12" spans="1:25" x14ac:dyDescent="0.3">
      <c r="A12" s="148" t="s">
        <v>4</v>
      </c>
      <c r="B12" s="127">
        <f>SUM(B14:B19)</f>
        <v>289366</v>
      </c>
      <c r="C12" s="72">
        <f>SUM(C14:C19)</f>
        <v>3</v>
      </c>
      <c r="D12" s="72">
        <f>SUM(D14:D19)</f>
        <v>0</v>
      </c>
      <c r="E12" s="70">
        <f t="shared" ref="E12:N12" si="5">SUM(E14:E19)</f>
        <v>0</v>
      </c>
      <c r="F12" s="72">
        <f>SUM(F14:F19)</f>
        <v>2</v>
      </c>
      <c r="G12" s="72">
        <f>SUM(G14:G19)</f>
        <v>1</v>
      </c>
      <c r="H12" s="72">
        <f>SUM(H14:H19)</f>
        <v>29072</v>
      </c>
      <c r="I12" s="77">
        <f>SUM(I14:I19)</f>
        <v>1251</v>
      </c>
      <c r="J12" s="70">
        <f t="shared" si="5"/>
        <v>2538</v>
      </c>
      <c r="K12" s="72">
        <f t="shared" si="5"/>
        <v>25283</v>
      </c>
      <c r="L12" s="72">
        <f>SUM(L14:L19)</f>
        <v>11007</v>
      </c>
      <c r="M12" s="70">
        <f t="shared" si="5"/>
        <v>2103</v>
      </c>
      <c r="N12" s="72">
        <f t="shared" si="5"/>
        <v>6448</v>
      </c>
      <c r="O12" s="72">
        <f>SUM(O14:O19)</f>
        <v>1755</v>
      </c>
      <c r="P12" s="72">
        <f>SUM(P14:P19)</f>
        <v>701</v>
      </c>
      <c r="Q12" s="72">
        <f>SUM(Q14:Q19)</f>
        <v>23214</v>
      </c>
      <c r="R12" s="72">
        <f t="shared" ref="R12:V12" si="6">SUM(R14:R19)</f>
        <v>11466</v>
      </c>
      <c r="S12" s="70">
        <f t="shared" si="6"/>
        <v>10797</v>
      </c>
      <c r="T12" s="72">
        <f t="shared" ref="T12" si="7">SUM(T14:T19)</f>
        <v>951</v>
      </c>
      <c r="U12" s="72">
        <f t="shared" si="6"/>
        <v>73246</v>
      </c>
      <c r="V12" s="71">
        <f t="shared" si="6"/>
        <v>152824</v>
      </c>
      <c r="W12" s="142" t="s">
        <v>5</v>
      </c>
      <c r="X12" s="118"/>
      <c r="Y12" s="7"/>
    </row>
    <row r="13" spans="1:25" x14ac:dyDescent="0.3">
      <c r="A13" s="148"/>
      <c r="B13" s="127"/>
      <c r="C13" s="72"/>
      <c r="D13" s="72"/>
      <c r="E13" s="70"/>
      <c r="F13" s="72"/>
      <c r="G13" s="72"/>
      <c r="H13" s="72"/>
      <c r="I13" s="77"/>
      <c r="J13" s="70"/>
      <c r="K13" s="72"/>
      <c r="L13" s="72"/>
      <c r="M13" s="70"/>
      <c r="N13" s="72"/>
      <c r="O13" s="72"/>
      <c r="P13" s="72"/>
      <c r="Q13" s="72"/>
      <c r="R13" s="72"/>
      <c r="S13" s="70"/>
      <c r="T13" s="72"/>
      <c r="U13" s="72"/>
      <c r="V13" s="71"/>
      <c r="W13" s="142"/>
      <c r="X13" s="118"/>
      <c r="Y13" s="7"/>
    </row>
    <row r="14" spans="1:25" x14ac:dyDescent="0.3">
      <c r="A14" s="8" t="s">
        <v>113</v>
      </c>
      <c r="B14" s="9">
        <f t="shared" ref="B14:B19" si="8">SUM(C14,H14,L14,Q14,U14,V14)</f>
        <v>27743</v>
      </c>
      <c r="C14" s="10">
        <f>SUM(D14:G14)</f>
        <v>0</v>
      </c>
      <c r="D14" s="42" t="s">
        <v>6</v>
      </c>
      <c r="E14" s="43" t="s">
        <v>6</v>
      </c>
      <c r="F14" s="42" t="s">
        <v>6</v>
      </c>
      <c r="G14" s="42" t="s">
        <v>6</v>
      </c>
      <c r="H14" s="10">
        <f>SUM(I14:K14)</f>
        <v>2001</v>
      </c>
      <c r="I14" s="43">
        <v>269</v>
      </c>
      <c r="J14" s="42">
        <v>476</v>
      </c>
      <c r="K14" s="43">
        <v>1256</v>
      </c>
      <c r="L14" s="42">
        <f>SUM(M14:P14)</f>
        <v>5494</v>
      </c>
      <c r="M14" s="43">
        <v>161</v>
      </c>
      <c r="N14" s="42">
        <v>5164</v>
      </c>
      <c r="O14" s="43">
        <v>102</v>
      </c>
      <c r="P14" s="42">
        <v>67</v>
      </c>
      <c r="Q14" s="10">
        <f t="shared" ref="Q14:Q19" si="9">SUM(R14:T14)</f>
        <v>1604</v>
      </c>
      <c r="R14" s="43">
        <v>581</v>
      </c>
      <c r="S14" s="42">
        <v>984</v>
      </c>
      <c r="T14" s="42">
        <v>39</v>
      </c>
      <c r="U14" s="42">
        <v>6009</v>
      </c>
      <c r="V14" s="44">
        <v>12635</v>
      </c>
      <c r="W14" s="11" t="s">
        <v>7</v>
      </c>
      <c r="X14" s="12"/>
      <c r="Y14" s="7"/>
    </row>
    <row r="15" spans="1:25" x14ac:dyDescent="0.3">
      <c r="A15" s="8" t="s">
        <v>114</v>
      </c>
      <c r="B15" s="9">
        <f t="shared" si="8"/>
        <v>13545</v>
      </c>
      <c r="C15" s="10">
        <f>SUM(D15:G15)</f>
        <v>1</v>
      </c>
      <c r="D15" s="42" t="s">
        <v>6</v>
      </c>
      <c r="E15" s="43" t="s">
        <v>6</v>
      </c>
      <c r="F15" s="42" t="s">
        <v>6</v>
      </c>
      <c r="G15" s="42">
        <v>1</v>
      </c>
      <c r="H15" s="10">
        <f>SUM(I15:K15)</f>
        <v>2242</v>
      </c>
      <c r="I15" s="43">
        <v>122</v>
      </c>
      <c r="J15" s="42">
        <v>344</v>
      </c>
      <c r="K15" s="43">
        <v>1776</v>
      </c>
      <c r="L15" s="42">
        <f>SUM(M15:P15)</f>
        <v>325</v>
      </c>
      <c r="M15" s="43">
        <v>104</v>
      </c>
      <c r="N15" s="42">
        <v>140</v>
      </c>
      <c r="O15" s="43">
        <v>20</v>
      </c>
      <c r="P15" s="42">
        <v>61</v>
      </c>
      <c r="Q15" s="10">
        <f t="shared" si="9"/>
        <v>1001</v>
      </c>
      <c r="R15" s="43">
        <v>389</v>
      </c>
      <c r="S15" s="42">
        <v>416</v>
      </c>
      <c r="T15" s="42">
        <v>196</v>
      </c>
      <c r="U15" s="42">
        <v>3157</v>
      </c>
      <c r="V15" s="44">
        <v>6819</v>
      </c>
      <c r="W15" s="11" t="s">
        <v>8</v>
      </c>
      <c r="X15" s="12"/>
      <c r="Y15" s="7"/>
    </row>
    <row r="16" spans="1:25" x14ac:dyDescent="0.3">
      <c r="A16" s="8" t="s">
        <v>115</v>
      </c>
      <c r="B16" s="9">
        <f t="shared" si="8"/>
        <v>84230</v>
      </c>
      <c r="C16" s="10">
        <f>SUM(D16:G16)</f>
        <v>0</v>
      </c>
      <c r="D16" s="42" t="s">
        <v>6</v>
      </c>
      <c r="E16" s="43" t="s">
        <v>6</v>
      </c>
      <c r="F16" s="42" t="s">
        <v>6</v>
      </c>
      <c r="G16" s="42" t="s">
        <v>6</v>
      </c>
      <c r="H16" s="10">
        <f>SUM(I16:K16)</f>
        <v>1315</v>
      </c>
      <c r="I16" s="43">
        <v>213</v>
      </c>
      <c r="J16" s="42">
        <v>779</v>
      </c>
      <c r="K16" s="43">
        <v>323</v>
      </c>
      <c r="L16" s="42">
        <f>SUM(M16:P16)</f>
        <v>968</v>
      </c>
      <c r="M16" s="43">
        <v>252</v>
      </c>
      <c r="N16" s="42">
        <v>414</v>
      </c>
      <c r="O16" s="43">
        <v>204</v>
      </c>
      <c r="P16" s="42">
        <v>98</v>
      </c>
      <c r="Q16" s="10">
        <f t="shared" si="9"/>
        <v>5745</v>
      </c>
      <c r="R16" s="43">
        <v>1337</v>
      </c>
      <c r="S16" s="42">
        <v>4359</v>
      </c>
      <c r="T16" s="42">
        <v>49</v>
      </c>
      <c r="U16" s="42">
        <v>52554</v>
      </c>
      <c r="V16" s="44">
        <v>23648</v>
      </c>
      <c r="W16" s="11" t="s">
        <v>9</v>
      </c>
      <c r="X16" s="12"/>
      <c r="Y16" s="7"/>
    </row>
    <row r="17" spans="1:25" x14ac:dyDescent="0.3">
      <c r="A17" s="8" t="s">
        <v>116</v>
      </c>
      <c r="B17" s="9">
        <f t="shared" si="8"/>
        <v>62611</v>
      </c>
      <c r="C17" s="10">
        <f t="shared" ref="C17:C19" si="10">SUM(D17:G17)</f>
        <v>0</v>
      </c>
      <c r="D17" s="42" t="s">
        <v>6</v>
      </c>
      <c r="E17" s="43" t="s">
        <v>6</v>
      </c>
      <c r="F17" s="42" t="s">
        <v>6</v>
      </c>
      <c r="G17" s="42" t="s">
        <v>6</v>
      </c>
      <c r="H17" s="10">
        <f t="shared" ref="H17:H19" si="11">SUM(I17:K17)</f>
        <v>2</v>
      </c>
      <c r="I17" s="43" t="s">
        <v>6</v>
      </c>
      <c r="J17" s="42">
        <v>2</v>
      </c>
      <c r="K17" s="43" t="s">
        <v>6</v>
      </c>
      <c r="L17" s="42">
        <f t="shared" ref="L17:L19" si="12">SUM(M17:P17)</f>
        <v>7</v>
      </c>
      <c r="M17" s="43">
        <v>5</v>
      </c>
      <c r="N17" s="42">
        <v>2</v>
      </c>
      <c r="O17" s="43" t="s">
        <v>6</v>
      </c>
      <c r="P17" s="42" t="s">
        <v>6</v>
      </c>
      <c r="Q17" s="10">
        <f t="shared" si="9"/>
        <v>17</v>
      </c>
      <c r="R17" s="43">
        <v>7</v>
      </c>
      <c r="S17" s="42">
        <v>10</v>
      </c>
      <c r="T17" s="42" t="s">
        <v>6</v>
      </c>
      <c r="U17" s="42" t="s">
        <v>6</v>
      </c>
      <c r="V17" s="44">
        <v>62585</v>
      </c>
      <c r="W17" s="11" t="s">
        <v>10</v>
      </c>
      <c r="X17" s="12"/>
      <c r="Y17" s="7"/>
    </row>
    <row r="18" spans="1:25" x14ac:dyDescent="0.3">
      <c r="A18" s="8" t="s">
        <v>117</v>
      </c>
      <c r="B18" s="9">
        <f t="shared" si="8"/>
        <v>69285</v>
      </c>
      <c r="C18" s="10">
        <f t="shared" si="10"/>
        <v>2</v>
      </c>
      <c r="D18" s="42" t="s">
        <v>6</v>
      </c>
      <c r="E18" s="43" t="s">
        <v>6</v>
      </c>
      <c r="F18" s="42">
        <v>2</v>
      </c>
      <c r="G18" s="42" t="s">
        <v>6</v>
      </c>
      <c r="H18" s="10">
        <f t="shared" si="11"/>
        <v>15401</v>
      </c>
      <c r="I18" s="43">
        <v>456</v>
      </c>
      <c r="J18" s="42">
        <v>483</v>
      </c>
      <c r="K18" s="43">
        <v>14462</v>
      </c>
      <c r="L18" s="42">
        <f t="shared" si="12"/>
        <v>2472</v>
      </c>
      <c r="M18" s="43">
        <v>880</v>
      </c>
      <c r="N18" s="42">
        <v>299</v>
      </c>
      <c r="O18" s="43">
        <v>956</v>
      </c>
      <c r="P18" s="42">
        <v>337</v>
      </c>
      <c r="Q18" s="10">
        <f t="shared" si="9"/>
        <v>10455</v>
      </c>
      <c r="R18" s="43">
        <v>8268</v>
      </c>
      <c r="S18" s="42">
        <v>1728</v>
      </c>
      <c r="T18" s="42">
        <v>459</v>
      </c>
      <c r="U18" s="42">
        <v>1360</v>
      </c>
      <c r="V18" s="44">
        <v>39595</v>
      </c>
      <c r="W18" s="11" t="s">
        <v>11</v>
      </c>
      <c r="X18" s="12"/>
      <c r="Y18" s="7"/>
    </row>
    <row r="19" spans="1:25" x14ac:dyDescent="0.3">
      <c r="A19" s="8" t="s">
        <v>118</v>
      </c>
      <c r="B19" s="9">
        <f t="shared" si="8"/>
        <v>31952</v>
      </c>
      <c r="C19" s="10">
        <f t="shared" si="10"/>
        <v>0</v>
      </c>
      <c r="D19" s="42" t="s">
        <v>6</v>
      </c>
      <c r="E19" s="43" t="s">
        <v>6</v>
      </c>
      <c r="F19" s="42" t="s">
        <v>6</v>
      </c>
      <c r="G19" s="42" t="s">
        <v>6</v>
      </c>
      <c r="H19" s="10">
        <f t="shared" si="11"/>
        <v>8111</v>
      </c>
      <c r="I19" s="43">
        <v>191</v>
      </c>
      <c r="J19" s="42">
        <v>454</v>
      </c>
      <c r="K19" s="43">
        <v>7466</v>
      </c>
      <c r="L19" s="42">
        <f t="shared" si="12"/>
        <v>1741</v>
      </c>
      <c r="M19" s="43">
        <v>701</v>
      </c>
      <c r="N19" s="42">
        <v>429</v>
      </c>
      <c r="O19" s="43">
        <v>473</v>
      </c>
      <c r="P19" s="42">
        <v>138</v>
      </c>
      <c r="Q19" s="10">
        <f t="shared" si="9"/>
        <v>4392</v>
      </c>
      <c r="R19" s="43">
        <v>884</v>
      </c>
      <c r="S19" s="42">
        <v>3300</v>
      </c>
      <c r="T19" s="42">
        <v>208</v>
      </c>
      <c r="U19" s="42">
        <v>10166</v>
      </c>
      <c r="V19" s="44">
        <v>7542</v>
      </c>
      <c r="W19" s="11" t="s">
        <v>12</v>
      </c>
      <c r="X19" s="12"/>
      <c r="Y19" s="7"/>
    </row>
    <row r="20" spans="1:25" x14ac:dyDescent="0.3">
      <c r="A20" s="126" t="s">
        <v>13</v>
      </c>
      <c r="B20" s="127">
        <f>SUM(B22:B28)</f>
        <v>1143947</v>
      </c>
      <c r="C20" s="72">
        <f>SUM(C22:C28)</f>
        <v>68</v>
      </c>
      <c r="D20" s="77">
        <f t="shared" ref="D20:H20" si="13">SUM(D22:D28)</f>
        <v>38</v>
      </c>
      <c r="E20" s="77">
        <f t="shared" si="13"/>
        <v>20</v>
      </c>
      <c r="F20" s="77">
        <f t="shared" si="13"/>
        <v>10</v>
      </c>
      <c r="G20" s="77">
        <f t="shared" ref="G20" si="14">SUM(G22:G28)</f>
        <v>0</v>
      </c>
      <c r="H20" s="72">
        <f t="shared" si="13"/>
        <v>95167</v>
      </c>
      <c r="I20" s="77">
        <f t="shared" ref="I20:N20" si="15">SUM(I22:I28)</f>
        <v>10054</v>
      </c>
      <c r="J20" s="77">
        <f>SUM(J22:J28)</f>
        <v>22291</v>
      </c>
      <c r="K20" s="77">
        <f t="shared" si="15"/>
        <v>62822</v>
      </c>
      <c r="L20" s="72">
        <f>SUM(L22:L28)</f>
        <v>524706</v>
      </c>
      <c r="M20" s="77">
        <f t="shared" si="15"/>
        <v>339004</v>
      </c>
      <c r="N20" s="77">
        <f t="shared" si="15"/>
        <v>126005</v>
      </c>
      <c r="O20" s="72">
        <f t="shared" ref="O20:P20" si="16">SUM(O22:O28)</f>
        <v>41035</v>
      </c>
      <c r="P20" s="72">
        <f t="shared" si="16"/>
        <v>18662</v>
      </c>
      <c r="Q20" s="72">
        <f>SUM(Q22:Q28)</f>
        <v>77612</v>
      </c>
      <c r="R20" s="77">
        <f t="shared" ref="R20:V20" si="17">SUM(R22:R28)</f>
        <v>33468</v>
      </c>
      <c r="S20" s="77">
        <f t="shared" si="17"/>
        <v>20398</v>
      </c>
      <c r="T20" s="72">
        <f t="shared" ref="T20" si="18">SUM(T22:T28)</f>
        <v>23746</v>
      </c>
      <c r="U20" s="72">
        <f t="shared" si="17"/>
        <v>52188</v>
      </c>
      <c r="V20" s="71">
        <f t="shared" si="17"/>
        <v>394206</v>
      </c>
      <c r="W20" s="135" t="s">
        <v>14</v>
      </c>
      <c r="X20" s="130"/>
      <c r="Y20" s="7"/>
    </row>
    <row r="21" spans="1:25" x14ac:dyDescent="0.3">
      <c r="A21" s="126"/>
      <c r="B21" s="127"/>
      <c r="C21" s="72"/>
      <c r="D21" s="77"/>
      <c r="E21" s="77"/>
      <c r="F21" s="77"/>
      <c r="G21" s="77"/>
      <c r="H21" s="72"/>
      <c r="I21" s="77"/>
      <c r="J21" s="77"/>
      <c r="K21" s="77"/>
      <c r="L21" s="72"/>
      <c r="M21" s="77"/>
      <c r="N21" s="77"/>
      <c r="O21" s="72"/>
      <c r="P21" s="72"/>
      <c r="Q21" s="72"/>
      <c r="R21" s="77"/>
      <c r="S21" s="77"/>
      <c r="T21" s="72"/>
      <c r="U21" s="72"/>
      <c r="V21" s="71"/>
      <c r="W21" s="135"/>
      <c r="X21" s="130"/>
      <c r="Y21" s="7"/>
    </row>
    <row r="22" spans="1:25" x14ac:dyDescent="0.3">
      <c r="A22" s="8" t="s">
        <v>119</v>
      </c>
      <c r="B22" s="9">
        <f t="shared" ref="B22:B28" si="19">SUM(C22,H22,L22,Q22,U22,V22)</f>
        <v>54412</v>
      </c>
      <c r="C22" s="10">
        <f t="shared" ref="C22:C28" si="20">SUM(D22:G22)</f>
        <v>7</v>
      </c>
      <c r="D22" s="42">
        <v>4</v>
      </c>
      <c r="E22" s="43">
        <v>2</v>
      </c>
      <c r="F22" s="42">
        <v>1</v>
      </c>
      <c r="G22" s="42" t="s">
        <v>6</v>
      </c>
      <c r="H22" s="10">
        <f t="shared" ref="H22:H28" si="21">SUM(I22:K22)</f>
        <v>3234</v>
      </c>
      <c r="I22" s="43">
        <v>667</v>
      </c>
      <c r="J22" s="42">
        <v>739</v>
      </c>
      <c r="K22" s="43">
        <v>1828</v>
      </c>
      <c r="L22" s="42">
        <f t="shared" ref="L22:L33" si="22">SUM(M22:P22)</f>
        <v>2044</v>
      </c>
      <c r="M22" s="43">
        <v>726</v>
      </c>
      <c r="N22" s="42">
        <v>946</v>
      </c>
      <c r="O22" s="43">
        <v>272</v>
      </c>
      <c r="P22" s="42">
        <v>100</v>
      </c>
      <c r="Q22" s="10">
        <f t="shared" ref="Q22:Q28" si="23">SUM(R22:T22)</f>
        <v>6968</v>
      </c>
      <c r="R22" s="43">
        <v>3738</v>
      </c>
      <c r="S22" s="42">
        <v>2655</v>
      </c>
      <c r="T22" s="42">
        <v>575</v>
      </c>
      <c r="U22" s="42">
        <v>9017</v>
      </c>
      <c r="V22" s="44">
        <v>33142</v>
      </c>
      <c r="W22" s="11" t="s">
        <v>15</v>
      </c>
      <c r="X22" s="12"/>
      <c r="Y22" s="7"/>
    </row>
    <row r="23" spans="1:25" x14ac:dyDescent="0.3">
      <c r="A23" s="8" t="s">
        <v>120</v>
      </c>
      <c r="B23" s="9">
        <f t="shared" si="19"/>
        <v>203592</v>
      </c>
      <c r="C23" s="10">
        <f t="shared" si="20"/>
        <v>0</v>
      </c>
      <c r="D23" s="42" t="s">
        <v>6</v>
      </c>
      <c r="E23" s="43" t="s">
        <v>6</v>
      </c>
      <c r="F23" s="42" t="s">
        <v>6</v>
      </c>
      <c r="G23" s="42" t="s">
        <v>6</v>
      </c>
      <c r="H23" s="10">
        <f t="shared" si="21"/>
        <v>28432</v>
      </c>
      <c r="I23" s="43">
        <v>5240</v>
      </c>
      <c r="J23" s="42">
        <v>9172</v>
      </c>
      <c r="K23" s="43">
        <v>14020</v>
      </c>
      <c r="L23" s="42">
        <f t="shared" si="22"/>
        <v>167703</v>
      </c>
      <c r="M23" s="43">
        <v>147556</v>
      </c>
      <c r="N23" s="42">
        <v>10787</v>
      </c>
      <c r="O23" s="43">
        <v>4009</v>
      </c>
      <c r="P23" s="42">
        <v>5351</v>
      </c>
      <c r="Q23" s="10">
        <f t="shared" si="23"/>
        <v>2711</v>
      </c>
      <c r="R23" s="43">
        <v>643</v>
      </c>
      <c r="S23" s="42">
        <v>1467</v>
      </c>
      <c r="T23" s="42">
        <v>601</v>
      </c>
      <c r="U23" s="42">
        <v>1657</v>
      </c>
      <c r="V23" s="44">
        <v>3089</v>
      </c>
      <c r="W23" s="11" t="s">
        <v>16</v>
      </c>
      <c r="X23" s="12"/>
      <c r="Y23" s="7"/>
    </row>
    <row r="24" spans="1:25" x14ac:dyDescent="0.3">
      <c r="A24" s="8" t="s">
        <v>121</v>
      </c>
      <c r="B24" s="9">
        <f t="shared" si="19"/>
        <v>24024</v>
      </c>
      <c r="C24" s="10">
        <f t="shared" si="20"/>
        <v>30</v>
      </c>
      <c r="D24" s="42">
        <v>30</v>
      </c>
      <c r="E24" s="43" t="s">
        <v>6</v>
      </c>
      <c r="F24" s="42" t="s">
        <v>6</v>
      </c>
      <c r="G24" s="42" t="s">
        <v>6</v>
      </c>
      <c r="H24" s="10">
        <f>SUM(I24:K24)</f>
        <v>3184</v>
      </c>
      <c r="I24" s="43">
        <v>30</v>
      </c>
      <c r="J24" s="42">
        <v>152</v>
      </c>
      <c r="K24" s="43">
        <v>3002</v>
      </c>
      <c r="L24" s="42">
        <f t="shared" si="22"/>
        <v>2613</v>
      </c>
      <c r="M24" s="43">
        <v>419</v>
      </c>
      <c r="N24" s="42">
        <v>1918</v>
      </c>
      <c r="O24" s="43">
        <v>228</v>
      </c>
      <c r="P24" s="42">
        <v>48</v>
      </c>
      <c r="Q24" s="10">
        <f t="shared" si="23"/>
        <v>10309</v>
      </c>
      <c r="R24" s="43">
        <v>2105</v>
      </c>
      <c r="S24" s="42">
        <v>1581</v>
      </c>
      <c r="T24" s="42">
        <v>6623</v>
      </c>
      <c r="U24" s="42">
        <v>2647</v>
      </c>
      <c r="V24" s="44">
        <v>5241</v>
      </c>
      <c r="W24" s="11" t="s">
        <v>17</v>
      </c>
      <c r="X24" s="12"/>
      <c r="Y24" s="7"/>
    </row>
    <row r="25" spans="1:25" x14ac:dyDescent="0.3">
      <c r="A25" s="8" t="s">
        <v>122</v>
      </c>
      <c r="B25" s="9">
        <f t="shared" si="19"/>
        <v>384959</v>
      </c>
      <c r="C25" s="10">
        <f t="shared" si="20"/>
        <v>0</v>
      </c>
      <c r="D25" s="42" t="s">
        <v>6</v>
      </c>
      <c r="E25" s="43" t="s">
        <v>6</v>
      </c>
      <c r="F25" s="42" t="s">
        <v>6</v>
      </c>
      <c r="G25" s="42" t="s">
        <v>6</v>
      </c>
      <c r="H25" s="10">
        <f t="shared" si="21"/>
        <v>22898</v>
      </c>
      <c r="I25" s="43">
        <v>3408</v>
      </c>
      <c r="J25" s="42">
        <v>10357</v>
      </c>
      <c r="K25" s="43">
        <v>9133</v>
      </c>
      <c r="L25" s="42">
        <f t="shared" si="22"/>
        <v>322427</v>
      </c>
      <c r="M25" s="43">
        <v>187734</v>
      </c>
      <c r="N25" s="42">
        <v>102522</v>
      </c>
      <c r="O25" s="43">
        <v>19551</v>
      </c>
      <c r="P25" s="42">
        <v>12620</v>
      </c>
      <c r="Q25" s="10">
        <f t="shared" si="23"/>
        <v>14841</v>
      </c>
      <c r="R25" s="43">
        <v>2465</v>
      </c>
      <c r="S25" s="42">
        <v>4605</v>
      </c>
      <c r="T25" s="42">
        <v>7771</v>
      </c>
      <c r="U25" s="42">
        <v>16380</v>
      </c>
      <c r="V25" s="44">
        <v>8413</v>
      </c>
      <c r="W25" s="11" t="s">
        <v>18</v>
      </c>
      <c r="X25" s="12"/>
      <c r="Y25" s="7"/>
    </row>
    <row r="26" spans="1:25" x14ac:dyDescent="0.3">
      <c r="A26" s="8" t="s">
        <v>123</v>
      </c>
      <c r="B26" s="9">
        <f t="shared" si="19"/>
        <v>93312</v>
      </c>
      <c r="C26" s="10">
        <f t="shared" si="20"/>
        <v>0</v>
      </c>
      <c r="D26" s="42" t="s">
        <v>6</v>
      </c>
      <c r="E26" s="43" t="s">
        <v>6</v>
      </c>
      <c r="F26" s="42" t="s">
        <v>6</v>
      </c>
      <c r="G26" s="42" t="s">
        <v>6</v>
      </c>
      <c r="H26" s="10">
        <f t="shared" si="21"/>
        <v>32230</v>
      </c>
      <c r="I26" s="43">
        <v>96</v>
      </c>
      <c r="J26" s="42">
        <v>1048</v>
      </c>
      <c r="K26" s="43">
        <v>31086</v>
      </c>
      <c r="L26" s="42">
        <f t="shared" si="22"/>
        <v>13588</v>
      </c>
      <c r="M26" s="43">
        <v>1874</v>
      </c>
      <c r="N26" s="42">
        <v>8537</v>
      </c>
      <c r="O26" s="43">
        <v>2769</v>
      </c>
      <c r="P26" s="42">
        <v>408</v>
      </c>
      <c r="Q26" s="10">
        <f t="shared" si="23"/>
        <v>11655</v>
      </c>
      <c r="R26" s="43">
        <v>1944</v>
      </c>
      <c r="S26" s="42">
        <v>4858</v>
      </c>
      <c r="T26" s="42">
        <v>4853</v>
      </c>
      <c r="U26" s="42">
        <v>2746</v>
      </c>
      <c r="V26" s="44">
        <v>33093</v>
      </c>
      <c r="W26" s="11" t="s">
        <v>19</v>
      </c>
      <c r="X26" s="12"/>
      <c r="Y26" s="7"/>
    </row>
    <row r="27" spans="1:25" x14ac:dyDescent="0.3">
      <c r="A27" s="8" t="s">
        <v>124</v>
      </c>
      <c r="B27" s="9">
        <f t="shared" si="19"/>
        <v>93964</v>
      </c>
      <c r="C27" s="10">
        <f t="shared" si="20"/>
        <v>1</v>
      </c>
      <c r="D27" s="42" t="s">
        <v>6</v>
      </c>
      <c r="E27" s="43">
        <v>1</v>
      </c>
      <c r="F27" s="42" t="s">
        <v>6</v>
      </c>
      <c r="G27" s="42" t="s">
        <v>6</v>
      </c>
      <c r="H27" s="10">
        <f t="shared" si="21"/>
        <v>3803</v>
      </c>
      <c r="I27" s="43">
        <v>219</v>
      </c>
      <c r="J27" s="42">
        <v>635</v>
      </c>
      <c r="K27" s="43">
        <v>2949</v>
      </c>
      <c r="L27" s="42">
        <f t="shared" si="22"/>
        <v>1664</v>
      </c>
      <c r="M27" s="43">
        <v>409</v>
      </c>
      <c r="N27" s="42">
        <v>1094</v>
      </c>
      <c r="O27" s="43">
        <v>86</v>
      </c>
      <c r="P27" s="42">
        <v>75</v>
      </c>
      <c r="Q27" s="10">
        <f t="shared" si="23"/>
        <v>26324</v>
      </c>
      <c r="R27" s="43">
        <v>21640</v>
      </c>
      <c r="S27" s="42">
        <v>4276</v>
      </c>
      <c r="T27" s="42">
        <v>408</v>
      </c>
      <c r="U27" s="42">
        <v>5195</v>
      </c>
      <c r="V27" s="44">
        <v>56977</v>
      </c>
      <c r="W27" s="11" t="s">
        <v>20</v>
      </c>
      <c r="X27" s="12"/>
      <c r="Y27" s="7"/>
    </row>
    <row r="28" spans="1:25" x14ac:dyDescent="0.3">
      <c r="A28" s="8" t="s">
        <v>125</v>
      </c>
      <c r="B28" s="9">
        <f t="shared" si="19"/>
        <v>289684</v>
      </c>
      <c r="C28" s="10">
        <f t="shared" si="20"/>
        <v>30</v>
      </c>
      <c r="D28" s="42">
        <v>4</v>
      </c>
      <c r="E28" s="43">
        <v>17</v>
      </c>
      <c r="F28" s="42">
        <v>9</v>
      </c>
      <c r="G28" s="42" t="s">
        <v>6</v>
      </c>
      <c r="H28" s="10">
        <f t="shared" si="21"/>
        <v>1386</v>
      </c>
      <c r="I28" s="43">
        <v>394</v>
      </c>
      <c r="J28" s="42">
        <v>188</v>
      </c>
      <c r="K28" s="43">
        <v>804</v>
      </c>
      <c r="L28" s="42">
        <f t="shared" si="22"/>
        <v>14667</v>
      </c>
      <c r="M28" s="43">
        <v>286</v>
      </c>
      <c r="N28" s="42">
        <v>201</v>
      </c>
      <c r="O28" s="43">
        <v>14120</v>
      </c>
      <c r="P28" s="42">
        <v>60</v>
      </c>
      <c r="Q28" s="10">
        <f t="shared" si="23"/>
        <v>4804</v>
      </c>
      <c r="R28" s="43">
        <v>933</v>
      </c>
      <c r="S28" s="42">
        <v>956</v>
      </c>
      <c r="T28" s="42">
        <v>2915</v>
      </c>
      <c r="U28" s="42">
        <v>14546</v>
      </c>
      <c r="V28" s="44">
        <v>254251</v>
      </c>
      <c r="W28" s="11" t="s">
        <v>21</v>
      </c>
      <c r="X28" s="12"/>
      <c r="Y28" s="7"/>
    </row>
    <row r="29" spans="1:25" ht="22.5" customHeight="1" x14ac:dyDescent="0.3">
      <c r="A29" s="13" t="s">
        <v>110</v>
      </c>
      <c r="B29" s="56">
        <f>SUM(B30:B33)</f>
        <v>109395</v>
      </c>
      <c r="C29" s="55">
        <f>SUM(C30:C33)</f>
        <v>0</v>
      </c>
      <c r="D29" s="55">
        <f t="shared" ref="D29:G29" si="24">SUM(D30:D33)</f>
        <v>0</v>
      </c>
      <c r="E29" s="55">
        <f t="shared" si="24"/>
        <v>0</v>
      </c>
      <c r="F29" s="55">
        <f t="shared" si="24"/>
        <v>0</v>
      </c>
      <c r="G29" s="55">
        <f t="shared" si="24"/>
        <v>0</v>
      </c>
      <c r="H29" s="55">
        <f t="shared" ref="H29:J29" si="25">SUM(H30:H33)</f>
        <v>25789</v>
      </c>
      <c r="I29" s="57">
        <f t="shared" si="25"/>
        <v>987</v>
      </c>
      <c r="J29" s="57">
        <f t="shared" si="25"/>
        <v>24615</v>
      </c>
      <c r="K29" s="57">
        <f t="shared" ref="K29" si="26">SUM(K30:K33)</f>
        <v>187</v>
      </c>
      <c r="L29" s="55">
        <f>SUM(L30:L33)</f>
        <v>28556</v>
      </c>
      <c r="M29" s="57">
        <f t="shared" ref="M29" si="27">SUM(M30:M33)</f>
        <v>20401</v>
      </c>
      <c r="N29" s="57">
        <f>SUM(N30:N33)</f>
        <v>7486</v>
      </c>
      <c r="O29" s="55">
        <f t="shared" ref="O29" si="28">SUM(O30:O33)</f>
        <v>291</v>
      </c>
      <c r="P29" s="55">
        <f>SUM(P30:P33)</f>
        <v>378</v>
      </c>
      <c r="Q29" s="55">
        <f t="shared" ref="Q29" si="29">SUM(Q30:Q33)</f>
        <v>26799</v>
      </c>
      <c r="R29" s="57">
        <f t="shared" ref="R29" si="30">SUM(R30:R33)</f>
        <v>7445</v>
      </c>
      <c r="S29" s="57">
        <f t="shared" ref="S29" si="31">SUM(S30:S33)</f>
        <v>15004</v>
      </c>
      <c r="T29" s="55">
        <f t="shared" ref="T29" si="32">SUM(T30:T33)</f>
        <v>4350</v>
      </c>
      <c r="U29" s="55">
        <f t="shared" ref="U29:V29" si="33">SUM(U30:U33)</f>
        <v>25177</v>
      </c>
      <c r="V29" s="59">
        <f t="shared" si="33"/>
        <v>3074</v>
      </c>
      <c r="W29" s="14" t="s">
        <v>111</v>
      </c>
      <c r="X29" s="12"/>
      <c r="Y29" s="7"/>
    </row>
    <row r="30" spans="1:25" x14ac:dyDescent="0.3">
      <c r="A30" s="8" t="s">
        <v>126</v>
      </c>
      <c r="B30" s="9">
        <f>SUM(C30,H30,L30,Q30,U30,V30)</f>
        <v>41854</v>
      </c>
      <c r="C30" s="10">
        <f t="shared" ref="C30:C33" si="34">SUM(D30:G30)</f>
        <v>0</v>
      </c>
      <c r="D30" s="42" t="s">
        <v>6</v>
      </c>
      <c r="E30" s="43" t="s">
        <v>6</v>
      </c>
      <c r="F30" s="42" t="s">
        <v>6</v>
      </c>
      <c r="G30" s="42" t="s">
        <v>6</v>
      </c>
      <c r="H30" s="10">
        <f t="shared" ref="H30:H33" si="35">SUM(I30:K30)</f>
        <v>9932</v>
      </c>
      <c r="I30" s="43">
        <v>386</v>
      </c>
      <c r="J30" s="42">
        <v>9411</v>
      </c>
      <c r="K30" s="43">
        <v>135</v>
      </c>
      <c r="L30" s="42">
        <f t="shared" si="22"/>
        <v>14738</v>
      </c>
      <c r="M30" s="43">
        <v>9717</v>
      </c>
      <c r="N30" s="42">
        <v>4602</v>
      </c>
      <c r="O30" s="43">
        <v>155</v>
      </c>
      <c r="P30" s="42">
        <v>264</v>
      </c>
      <c r="Q30" s="10">
        <f>SUM(R30:T30)</f>
        <v>12128</v>
      </c>
      <c r="R30" s="43">
        <v>4303</v>
      </c>
      <c r="S30" s="42">
        <v>6207</v>
      </c>
      <c r="T30" s="42">
        <v>1618</v>
      </c>
      <c r="U30" s="42">
        <v>1983</v>
      </c>
      <c r="V30" s="44">
        <v>3073</v>
      </c>
      <c r="W30" s="11" t="s">
        <v>22</v>
      </c>
      <c r="X30" s="12"/>
      <c r="Y30" s="7"/>
    </row>
    <row r="31" spans="1:25" x14ac:dyDescent="0.3">
      <c r="A31" s="8" t="s">
        <v>127</v>
      </c>
      <c r="B31" s="9">
        <f>SUM(C31,H31,L31,Q31,U31,V31)</f>
        <v>19831</v>
      </c>
      <c r="C31" s="10">
        <f t="shared" si="34"/>
        <v>0</v>
      </c>
      <c r="D31" s="42" t="s">
        <v>6</v>
      </c>
      <c r="E31" s="43" t="s">
        <v>6</v>
      </c>
      <c r="F31" s="42" t="s">
        <v>6</v>
      </c>
      <c r="G31" s="42" t="s">
        <v>6</v>
      </c>
      <c r="H31" s="10">
        <f t="shared" si="35"/>
        <v>450</v>
      </c>
      <c r="I31" s="43">
        <v>54</v>
      </c>
      <c r="J31" s="42">
        <v>383</v>
      </c>
      <c r="K31" s="43">
        <v>13</v>
      </c>
      <c r="L31" s="42">
        <f t="shared" si="22"/>
        <v>829</v>
      </c>
      <c r="M31" s="43">
        <v>29</v>
      </c>
      <c r="N31" s="42">
        <v>749</v>
      </c>
      <c r="O31" s="43">
        <v>7</v>
      </c>
      <c r="P31" s="42">
        <v>44</v>
      </c>
      <c r="Q31" s="10">
        <f>SUM(R31:T31)</f>
        <v>6025</v>
      </c>
      <c r="R31" s="43">
        <v>844</v>
      </c>
      <c r="S31" s="42">
        <v>4704</v>
      </c>
      <c r="T31" s="42">
        <v>477</v>
      </c>
      <c r="U31" s="42">
        <v>12527</v>
      </c>
      <c r="V31" s="44" t="s">
        <v>6</v>
      </c>
      <c r="W31" s="11" t="s">
        <v>23</v>
      </c>
      <c r="X31" s="12"/>
      <c r="Y31" s="7"/>
    </row>
    <row r="32" spans="1:25" x14ac:dyDescent="0.3">
      <c r="A32" s="8" t="s">
        <v>128</v>
      </c>
      <c r="B32" s="9">
        <f>SUM(C32,H32,L32,Q32,U32,V32)</f>
        <v>19935</v>
      </c>
      <c r="C32" s="10">
        <f t="shared" si="34"/>
        <v>0</v>
      </c>
      <c r="D32" s="42" t="s">
        <v>6</v>
      </c>
      <c r="E32" s="43" t="s">
        <v>6</v>
      </c>
      <c r="F32" s="42" t="s">
        <v>6</v>
      </c>
      <c r="G32" s="42" t="s">
        <v>6</v>
      </c>
      <c r="H32" s="10">
        <f t="shared" si="35"/>
        <v>11945</v>
      </c>
      <c r="I32" s="43">
        <v>84</v>
      </c>
      <c r="J32" s="42">
        <v>11858</v>
      </c>
      <c r="K32" s="43">
        <v>3</v>
      </c>
      <c r="L32" s="42">
        <f t="shared" si="22"/>
        <v>158</v>
      </c>
      <c r="M32" s="43">
        <v>14</v>
      </c>
      <c r="N32" s="42">
        <v>116</v>
      </c>
      <c r="O32" s="43">
        <v>5</v>
      </c>
      <c r="P32" s="42">
        <v>23</v>
      </c>
      <c r="Q32" s="10">
        <f>SUM(R32:T32)</f>
        <v>2892</v>
      </c>
      <c r="R32" s="43">
        <v>409</v>
      </c>
      <c r="S32" s="42">
        <v>1947</v>
      </c>
      <c r="T32" s="42">
        <v>536</v>
      </c>
      <c r="U32" s="42">
        <v>4939</v>
      </c>
      <c r="V32" s="44">
        <v>1</v>
      </c>
      <c r="W32" s="11" t="s">
        <v>24</v>
      </c>
      <c r="X32" s="12"/>
      <c r="Y32" s="7"/>
    </row>
    <row r="33" spans="1:25" x14ac:dyDescent="0.3">
      <c r="A33" s="8" t="s">
        <v>129</v>
      </c>
      <c r="B33" s="9">
        <f>SUM(C33,H33,L33,Q33,U33,V33)</f>
        <v>27775</v>
      </c>
      <c r="C33" s="10">
        <f t="shared" si="34"/>
        <v>0</v>
      </c>
      <c r="D33" s="42" t="s">
        <v>6</v>
      </c>
      <c r="E33" s="43" t="s">
        <v>6</v>
      </c>
      <c r="F33" s="42" t="s">
        <v>6</v>
      </c>
      <c r="G33" s="42" t="s">
        <v>6</v>
      </c>
      <c r="H33" s="10">
        <f t="shared" si="35"/>
        <v>3462</v>
      </c>
      <c r="I33" s="43">
        <v>463</v>
      </c>
      <c r="J33" s="42">
        <v>2963</v>
      </c>
      <c r="K33" s="43">
        <v>36</v>
      </c>
      <c r="L33" s="42">
        <f t="shared" si="22"/>
        <v>12831</v>
      </c>
      <c r="M33" s="43">
        <v>10641</v>
      </c>
      <c r="N33" s="42">
        <v>2019</v>
      </c>
      <c r="O33" s="43">
        <v>124</v>
      </c>
      <c r="P33" s="42">
        <v>47</v>
      </c>
      <c r="Q33" s="10">
        <f>SUM(R33:T33)</f>
        <v>5754</v>
      </c>
      <c r="R33" s="43">
        <v>1889</v>
      </c>
      <c r="S33" s="42">
        <v>2146</v>
      </c>
      <c r="T33" s="42">
        <v>1719</v>
      </c>
      <c r="U33" s="42">
        <v>5728</v>
      </c>
      <c r="V33" s="44" t="s">
        <v>6</v>
      </c>
      <c r="W33" s="11" t="s">
        <v>25</v>
      </c>
      <c r="X33" s="12"/>
      <c r="Y33" s="7"/>
    </row>
    <row r="34" spans="1:25" x14ac:dyDescent="0.3">
      <c r="A34" s="126" t="s">
        <v>26</v>
      </c>
      <c r="B34" s="127">
        <f>SUM(B36:B39)</f>
        <v>257225</v>
      </c>
      <c r="C34" s="72">
        <f>SUM(C36:C39)</f>
        <v>61838</v>
      </c>
      <c r="D34" s="72">
        <f>SUM(D36:D39)</f>
        <v>1374</v>
      </c>
      <c r="E34" s="70">
        <f t="shared" ref="E34:N34" si="36">SUM(E36:E39)</f>
        <v>31570</v>
      </c>
      <c r="F34" s="72">
        <f t="shared" si="36"/>
        <v>28682</v>
      </c>
      <c r="G34" s="72">
        <f t="shared" ref="G34" si="37">SUM(G36:G39)</f>
        <v>212</v>
      </c>
      <c r="H34" s="72">
        <f t="shared" si="36"/>
        <v>17202</v>
      </c>
      <c r="I34" s="77">
        <f t="shared" si="36"/>
        <v>192</v>
      </c>
      <c r="J34" s="70">
        <f t="shared" si="36"/>
        <v>298</v>
      </c>
      <c r="K34" s="72">
        <f>SUM(K36:K39)</f>
        <v>16712</v>
      </c>
      <c r="L34" s="72">
        <f t="shared" ref="L34" si="38">SUM(L36:L39)</f>
        <v>638</v>
      </c>
      <c r="M34" s="70">
        <f t="shared" si="36"/>
        <v>274</v>
      </c>
      <c r="N34" s="72">
        <f t="shared" si="36"/>
        <v>123</v>
      </c>
      <c r="O34" s="72">
        <f t="shared" ref="O34:P34" si="39">SUM(O36:O39)</f>
        <v>154</v>
      </c>
      <c r="P34" s="72">
        <f t="shared" si="39"/>
        <v>87</v>
      </c>
      <c r="Q34" s="72">
        <f>SUM(Q36:Q39)</f>
        <v>5825</v>
      </c>
      <c r="R34" s="72">
        <f t="shared" ref="R34:V34" si="40">SUM(R36:R39)</f>
        <v>445</v>
      </c>
      <c r="S34" s="70">
        <f t="shared" si="40"/>
        <v>3244</v>
      </c>
      <c r="T34" s="72">
        <f t="shared" ref="T34" si="41">SUM(T36:T39)</f>
        <v>2136</v>
      </c>
      <c r="U34" s="72">
        <f t="shared" si="40"/>
        <v>580</v>
      </c>
      <c r="V34" s="71">
        <f t="shared" si="40"/>
        <v>171142</v>
      </c>
      <c r="W34" s="73" t="s">
        <v>27</v>
      </c>
      <c r="X34" s="74"/>
      <c r="Y34" s="7"/>
    </row>
    <row r="35" spans="1:25" x14ac:dyDescent="0.3">
      <c r="A35" s="126"/>
      <c r="B35" s="127"/>
      <c r="C35" s="72"/>
      <c r="D35" s="72"/>
      <c r="E35" s="70"/>
      <c r="F35" s="72"/>
      <c r="G35" s="72"/>
      <c r="H35" s="72"/>
      <c r="I35" s="77"/>
      <c r="J35" s="70"/>
      <c r="K35" s="72"/>
      <c r="L35" s="72"/>
      <c r="M35" s="70"/>
      <c r="N35" s="72"/>
      <c r="O35" s="72"/>
      <c r="P35" s="72"/>
      <c r="Q35" s="72"/>
      <c r="R35" s="72"/>
      <c r="S35" s="70"/>
      <c r="T35" s="72"/>
      <c r="U35" s="72"/>
      <c r="V35" s="71"/>
      <c r="W35" s="73"/>
      <c r="X35" s="74"/>
      <c r="Y35" s="7"/>
    </row>
    <row r="36" spans="1:25" x14ac:dyDescent="0.3">
      <c r="A36" s="8" t="s">
        <v>130</v>
      </c>
      <c r="B36" s="9">
        <f>SUM(C36,H36,L36,Q36,U36,V36)</f>
        <v>2538</v>
      </c>
      <c r="C36" s="10">
        <f t="shared" ref="C36:C39" si="42">SUM(D36:G36)</f>
        <v>6</v>
      </c>
      <c r="D36" s="42" t="s">
        <v>6</v>
      </c>
      <c r="E36" s="43">
        <v>6</v>
      </c>
      <c r="F36" s="42" t="s">
        <v>6</v>
      </c>
      <c r="G36" s="42" t="s">
        <v>6</v>
      </c>
      <c r="H36" s="10">
        <f t="shared" ref="H36:H39" si="43">SUM(I36:K36)</f>
        <v>163</v>
      </c>
      <c r="I36" s="43">
        <v>10</v>
      </c>
      <c r="J36" s="42">
        <v>126</v>
      </c>
      <c r="K36" s="43">
        <v>27</v>
      </c>
      <c r="L36" s="42">
        <f t="shared" ref="L36:L39" si="44">SUM(M36:P36)</f>
        <v>191</v>
      </c>
      <c r="M36" s="43">
        <v>124</v>
      </c>
      <c r="N36" s="42">
        <v>22</v>
      </c>
      <c r="O36" s="43">
        <v>2</v>
      </c>
      <c r="P36" s="42">
        <v>43</v>
      </c>
      <c r="Q36" s="10">
        <f>SUM(R36:T36)</f>
        <v>1507</v>
      </c>
      <c r="R36" s="43">
        <v>97</v>
      </c>
      <c r="S36" s="42">
        <v>1268</v>
      </c>
      <c r="T36" s="42">
        <v>142</v>
      </c>
      <c r="U36" s="42">
        <v>239</v>
      </c>
      <c r="V36" s="44">
        <v>432</v>
      </c>
      <c r="W36" s="11" t="s">
        <v>28</v>
      </c>
      <c r="X36" s="12"/>
      <c r="Y36" s="7"/>
    </row>
    <row r="37" spans="1:25" x14ac:dyDescent="0.3">
      <c r="A37" s="8" t="s">
        <v>131</v>
      </c>
      <c r="B37" s="9">
        <f>SUM(C37,H37,L37,Q37,U37,V37)</f>
        <v>96825</v>
      </c>
      <c r="C37" s="10">
        <f t="shared" si="42"/>
        <v>41181</v>
      </c>
      <c r="D37" s="42">
        <v>489</v>
      </c>
      <c r="E37" s="43">
        <v>26832</v>
      </c>
      <c r="F37" s="42">
        <v>13700</v>
      </c>
      <c r="G37" s="42">
        <v>160</v>
      </c>
      <c r="H37" s="10">
        <f t="shared" si="43"/>
        <v>14327</v>
      </c>
      <c r="I37" s="43">
        <v>79</v>
      </c>
      <c r="J37" s="42">
        <v>40</v>
      </c>
      <c r="K37" s="43">
        <v>14208</v>
      </c>
      <c r="L37" s="42">
        <f t="shared" si="44"/>
        <v>253</v>
      </c>
      <c r="M37" s="43">
        <v>38</v>
      </c>
      <c r="N37" s="42">
        <v>61</v>
      </c>
      <c r="O37" s="43">
        <v>141</v>
      </c>
      <c r="P37" s="42">
        <v>13</v>
      </c>
      <c r="Q37" s="10">
        <f>SUM(R37:T37)</f>
        <v>2791</v>
      </c>
      <c r="R37" s="43">
        <v>35</v>
      </c>
      <c r="S37" s="42">
        <v>874</v>
      </c>
      <c r="T37" s="42">
        <v>1882</v>
      </c>
      <c r="U37" s="42">
        <v>191</v>
      </c>
      <c r="V37" s="44">
        <v>38082</v>
      </c>
      <c r="W37" s="11" t="s">
        <v>29</v>
      </c>
      <c r="X37" s="12"/>
      <c r="Y37" s="7"/>
    </row>
    <row r="38" spans="1:25" x14ac:dyDescent="0.3">
      <c r="A38" s="8" t="s">
        <v>132</v>
      </c>
      <c r="B38" s="9">
        <f>SUM(C38,H38,L38,Q38,U38,V38)</f>
        <v>86585</v>
      </c>
      <c r="C38" s="10">
        <f t="shared" si="42"/>
        <v>16836</v>
      </c>
      <c r="D38" s="42">
        <v>196</v>
      </c>
      <c r="E38" s="43">
        <v>2945</v>
      </c>
      <c r="F38" s="42">
        <v>13682</v>
      </c>
      <c r="G38" s="42">
        <v>13</v>
      </c>
      <c r="H38" s="10">
        <f t="shared" si="43"/>
        <v>1744</v>
      </c>
      <c r="I38" s="43">
        <v>55</v>
      </c>
      <c r="J38" s="42">
        <v>109</v>
      </c>
      <c r="K38" s="43">
        <v>1580</v>
      </c>
      <c r="L38" s="42">
        <f t="shared" si="44"/>
        <v>116</v>
      </c>
      <c r="M38" s="43">
        <v>69</v>
      </c>
      <c r="N38" s="42">
        <v>23</v>
      </c>
      <c r="O38" s="43">
        <v>6</v>
      </c>
      <c r="P38" s="42">
        <v>18</v>
      </c>
      <c r="Q38" s="10">
        <f>SUM(R38:T38)</f>
        <v>975</v>
      </c>
      <c r="R38" s="43">
        <v>225</v>
      </c>
      <c r="S38" s="42">
        <v>642</v>
      </c>
      <c r="T38" s="42">
        <v>108</v>
      </c>
      <c r="U38" s="42">
        <v>105</v>
      </c>
      <c r="V38" s="44">
        <v>66809</v>
      </c>
      <c r="W38" s="11" t="s">
        <v>30</v>
      </c>
      <c r="X38" s="12"/>
      <c r="Y38" s="7"/>
    </row>
    <row r="39" spans="1:25" x14ac:dyDescent="0.3">
      <c r="A39" s="8" t="s">
        <v>133</v>
      </c>
      <c r="B39" s="9">
        <f>SUM(C39,H39,L39,Q39,U39,V39)</f>
        <v>71277</v>
      </c>
      <c r="C39" s="10">
        <f t="shared" si="42"/>
        <v>3815</v>
      </c>
      <c r="D39" s="42">
        <v>689</v>
      </c>
      <c r="E39" s="43">
        <v>1787</v>
      </c>
      <c r="F39" s="42">
        <v>1300</v>
      </c>
      <c r="G39" s="42">
        <v>39</v>
      </c>
      <c r="H39" s="10">
        <f t="shared" si="43"/>
        <v>968</v>
      </c>
      <c r="I39" s="43">
        <v>48</v>
      </c>
      <c r="J39" s="42">
        <v>23</v>
      </c>
      <c r="K39" s="43">
        <v>897</v>
      </c>
      <c r="L39" s="42">
        <f t="shared" si="44"/>
        <v>78</v>
      </c>
      <c r="M39" s="43">
        <v>43</v>
      </c>
      <c r="N39" s="42">
        <v>17</v>
      </c>
      <c r="O39" s="43">
        <v>5</v>
      </c>
      <c r="P39" s="42">
        <v>13</v>
      </c>
      <c r="Q39" s="10">
        <f>SUM(R39:T39)</f>
        <v>552</v>
      </c>
      <c r="R39" s="43">
        <v>88</v>
      </c>
      <c r="S39" s="42">
        <v>460</v>
      </c>
      <c r="T39" s="42">
        <v>4</v>
      </c>
      <c r="U39" s="42">
        <v>45</v>
      </c>
      <c r="V39" s="44">
        <v>65819</v>
      </c>
      <c r="W39" s="11" t="s">
        <v>31</v>
      </c>
      <c r="X39" s="12"/>
      <c r="Y39" s="7"/>
    </row>
    <row r="40" spans="1:25" x14ac:dyDescent="0.3">
      <c r="A40" s="126" t="s">
        <v>32</v>
      </c>
      <c r="B40" s="127">
        <f>SUM(B42:B46)</f>
        <v>568204</v>
      </c>
      <c r="C40" s="72">
        <f>SUM(C42:C46)</f>
        <v>242</v>
      </c>
      <c r="D40" s="72">
        <f t="shared" ref="D40:G40" si="45">SUM(D42:D46)</f>
        <v>103</v>
      </c>
      <c r="E40" s="72">
        <f t="shared" si="45"/>
        <v>89</v>
      </c>
      <c r="F40" s="72">
        <f t="shared" si="45"/>
        <v>41</v>
      </c>
      <c r="G40" s="72">
        <f t="shared" si="45"/>
        <v>9</v>
      </c>
      <c r="H40" s="72">
        <f t="shared" ref="H40:N40" si="46">SUM(H42:H46)</f>
        <v>60065</v>
      </c>
      <c r="I40" s="77">
        <f t="shared" si="46"/>
        <v>22121</v>
      </c>
      <c r="J40" s="70">
        <f t="shared" si="46"/>
        <v>29353</v>
      </c>
      <c r="K40" s="72">
        <f t="shared" si="46"/>
        <v>8591</v>
      </c>
      <c r="L40" s="72">
        <f t="shared" ref="L40" si="47">SUM(L42:L46)</f>
        <v>44120</v>
      </c>
      <c r="M40" s="70">
        <f t="shared" si="46"/>
        <v>25632</v>
      </c>
      <c r="N40" s="72">
        <f t="shared" si="46"/>
        <v>9236</v>
      </c>
      <c r="O40" s="72">
        <f t="shared" ref="O40:P40" si="48">SUM(O42:O46)</f>
        <v>7324</v>
      </c>
      <c r="P40" s="72">
        <f t="shared" si="48"/>
        <v>1928</v>
      </c>
      <c r="Q40" s="72">
        <f>SUM(Q42:Q46)</f>
        <v>138346</v>
      </c>
      <c r="R40" s="72">
        <f t="shared" ref="R40:V40" si="49">SUM(R42:R46)</f>
        <v>70964</v>
      </c>
      <c r="S40" s="70">
        <f t="shared" si="49"/>
        <v>30058</v>
      </c>
      <c r="T40" s="72">
        <f t="shared" ref="T40" si="50">SUM(T42:T46)</f>
        <v>37324</v>
      </c>
      <c r="U40" s="72">
        <f t="shared" si="49"/>
        <v>55875</v>
      </c>
      <c r="V40" s="71">
        <f t="shared" si="49"/>
        <v>269556</v>
      </c>
      <c r="W40" s="73" t="s">
        <v>33</v>
      </c>
      <c r="X40" s="74"/>
      <c r="Y40" s="7"/>
    </row>
    <row r="41" spans="1:25" x14ac:dyDescent="0.3">
      <c r="A41" s="126"/>
      <c r="B41" s="127"/>
      <c r="C41" s="72"/>
      <c r="D41" s="72"/>
      <c r="E41" s="72"/>
      <c r="F41" s="72"/>
      <c r="G41" s="72"/>
      <c r="H41" s="72"/>
      <c r="I41" s="77"/>
      <c r="J41" s="70"/>
      <c r="K41" s="72"/>
      <c r="L41" s="72"/>
      <c r="M41" s="70"/>
      <c r="N41" s="72"/>
      <c r="O41" s="72"/>
      <c r="P41" s="72"/>
      <c r="Q41" s="72"/>
      <c r="R41" s="72"/>
      <c r="S41" s="70"/>
      <c r="T41" s="72"/>
      <c r="U41" s="72"/>
      <c r="V41" s="71"/>
      <c r="W41" s="73"/>
      <c r="X41" s="74"/>
      <c r="Y41" s="7"/>
    </row>
    <row r="42" spans="1:25" x14ac:dyDescent="0.3">
      <c r="A42" s="8" t="s">
        <v>134</v>
      </c>
      <c r="B42" s="9">
        <f>SUM(C42,H42,L42,Q42,U42,V42)</f>
        <v>286250</v>
      </c>
      <c r="C42" s="10">
        <f t="shared" ref="C42:C46" si="51">SUM(D42:G42)</f>
        <v>53</v>
      </c>
      <c r="D42" s="42">
        <v>44</v>
      </c>
      <c r="E42" s="43">
        <v>2</v>
      </c>
      <c r="F42" s="42">
        <v>2</v>
      </c>
      <c r="G42" s="42">
        <v>5</v>
      </c>
      <c r="H42" s="10">
        <f t="shared" ref="H42:H46" si="52">SUM(I42:K42)</f>
        <v>40592</v>
      </c>
      <c r="I42" s="43">
        <v>19828</v>
      </c>
      <c r="J42" s="42">
        <v>14863</v>
      </c>
      <c r="K42" s="43">
        <v>5901</v>
      </c>
      <c r="L42" s="42">
        <f t="shared" ref="L42:L46" si="53">SUM(M42:P42)</f>
        <v>38903</v>
      </c>
      <c r="M42" s="43">
        <v>23910</v>
      </c>
      <c r="N42" s="42">
        <v>7365</v>
      </c>
      <c r="O42" s="43">
        <v>6962</v>
      </c>
      <c r="P42" s="42">
        <v>666</v>
      </c>
      <c r="Q42" s="10">
        <f>SUM(R42:T42)</f>
        <v>96579</v>
      </c>
      <c r="R42" s="43">
        <v>51086</v>
      </c>
      <c r="S42" s="42">
        <v>19016</v>
      </c>
      <c r="T42" s="42">
        <v>26477</v>
      </c>
      <c r="U42" s="42">
        <v>36514</v>
      </c>
      <c r="V42" s="44">
        <v>73609</v>
      </c>
      <c r="W42" s="11" t="s">
        <v>34</v>
      </c>
      <c r="X42" s="12"/>
      <c r="Y42" s="7"/>
    </row>
    <row r="43" spans="1:25" x14ac:dyDescent="0.3">
      <c r="A43" s="8" t="s">
        <v>135</v>
      </c>
      <c r="B43" s="9">
        <f>SUM(C43,H43,L43,Q43,U43,V43)</f>
        <v>10576</v>
      </c>
      <c r="C43" s="10">
        <f t="shared" si="51"/>
        <v>0</v>
      </c>
      <c r="D43" s="42" t="s">
        <v>6</v>
      </c>
      <c r="E43" s="43" t="s">
        <v>6</v>
      </c>
      <c r="F43" s="42" t="s">
        <v>6</v>
      </c>
      <c r="G43" s="42" t="s">
        <v>6</v>
      </c>
      <c r="H43" s="10">
        <f t="shared" si="52"/>
        <v>1072</v>
      </c>
      <c r="I43" s="43">
        <v>124</v>
      </c>
      <c r="J43" s="42">
        <v>365</v>
      </c>
      <c r="K43" s="43">
        <v>583</v>
      </c>
      <c r="L43" s="42">
        <f t="shared" si="53"/>
        <v>353</v>
      </c>
      <c r="M43" s="43">
        <v>75</v>
      </c>
      <c r="N43" s="42">
        <v>170</v>
      </c>
      <c r="O43" s="43">
        <v>14</v>
      </c>
      <c r="P43" s="42">
        <v>94</v>
      </c>
      <c r="Q43" s="10">
        <f>SUM(R43:T43)</f>
        <v>4728</v>
      </c>
      <c r="R43" s="43">
        <v>1018</v>
      </c>
      <c r="S43" s="42">
        <v>3161</v>
      </c>
      <c r="T43" s="42">
        <v>549</v>
      </c>
      <c r="U43" s="42">
        <v>2936</v>
      </c>
      <c r="V43" s="44">
        <v>1487</v>
      </c>
      <c r="W43" s="11" t="s">
        <v>35</v>
      </c>
      <c r="X43" s="12"/>
      <c r="Y43" s="7"/>
    </row>
    <row r="44" spans="1:25" x14ac:dyDescent="0.3">
      <c r="A44" s="8" t="s">
        <v>136</v>
      </c>
      <c r="B44" s="9">
        <f>SUM(C44,H44,L44,Q44,U44,V44)</f>
        <v>215689</v>
      </c>
      <c r="C44" s="10">
        <f t="shared" si="51"/>
        <v>171</v>
      </c>
      <c r="D44" s="42">
        <v>51</v>
      </c>
      <c r="E44" s="43">
        <v>78</v>
      </c>
      <c r="F44" s="42">
        <v>38</v>
      </c>
      <c r="G44" s="42">
        <v>4</v>
      </c>
      <c r="H44" s="10">
        <f t="shared" si="52"/>
        <v>15675</v>
      </c>
      <c r="I44" s="43">
        <v>1555</v>
      </c>
      <c r="J44" s="42">
        <v>13003</v>
      </c>
      <c r="K44" s="43">
        <v>1117</v>
      </c>
      <c r="L44" s="42">
        <f t="shared" si="53"/>
        <v>2955</v>
      </c>
      <c r="M44" s="43">
        <v>831</v>
      </c>
      <c r="N44" s="42">
        <v>1250</v>
      </c>
      <c r="O44" s="43">
        <v>231</v>
      </c>
      <c r="P44" s="42">
        <v>643</v>
      </c>
      <c r="Q44" s="10">
        <f>SUM(R44:T44)</f>
        <v>28739</v>
      </c>
      <c r="R44" s="43">
        <v>17526</v>
      </c>
      <c r="S44" s="42">
        <v>2217</v>
      </c>
      <c r="T44" s="42">
        <v>8996</v>
      </c>
      <c r="U44" s="42">
        <v>1810</v>
      </c>
      <c r="V44" s="44">
        <v>166339</v>
      </c>
      <c r="W44" s="11" t="s">
        <v>36</v>
      </c>
      <c r="X44" s="12"/>
      <c r="Y44" s="7"/>
    </row>
    <row r="45" spans="1:25" x14ac:dyDescent="0.3">
      <c r="A45" s="8" t="s">
        <v>137</v>
      </c>
      <c r="B45" s="9">
        <f>SUM(C45,H45,L45,Q45,U45,V45)</f>
        <v>13301</v>
      </c>
      <c r="C45" s="10">
        <f t="shared" si="51"/>
        <v>18</v>
      </c>
      <c r="D45" s="42">
        <v>8</v>
      </c>
      <c r="E45" s="43">
        <v>9</v>
      </c>
      <c r="F45" s="42">
        <v>1</v>
      </c>
      <c r="G45" s="42" t="s">
        <v>6</v>
      </c>
      <c r="H45" s="10">
        <f t="shared" si="52"/>
        <v>19</v>
      </c>
      <c r="I45" s="43">
        <v>7</v>
      </c>
      <c r="J45" s="42">
        <v>7</v>
      </c>
      <c r="K45" s="43">
        <v>5</v>
      </c>
      <c r="L45" s="42">
        <f t="shared" si="53"/>
        <v>477</v>
      </c>
      <c r="M45" s="43">
        <v>1</v>
      </c>
      <c r="N45" s="42">
        <v>3</v>
      </c>
      <c r="O45" s="43">
        <v>3</v>
      </c>
      <c r="P45" s="42">
        <v>470</v>
      </c>
      <c r="Q45" s="10">
        <f>SUM(R45:T45)</f>
        <v>87</v>
      </c>
      <c r="R45" s="43">
        <v>86</v>
      </c>
      <c r="S45" s="42">
        <v>1</v>
      </c>
      <c r="T45" s="42" t="s">
        <v>6</v>
      </c>
      <c r="U45" s="42">
        <v>9</v>
      </c>
      <c r="V45" s="44">
        <v>12691</v>
      </c>
      <c r="W45" s="11" t="s">
        <v>37</v>
      </c>
      <c r="X45" s="12"/>
      <c r="Y45" s="7"/>
    </row>
    <row r="46" spans="1:25" x14ac:dyDescent="0.3">
      <c r="A46" s="8" t="s">
        <v>138</v>
      </c>
      <c r="B46" s="9">
        <f>SUM(C46,H46,L46,Q46,U46,V46)</f>
        <v>42388</v>
      </c>
      <c r="C46" s="10">
        <f t="shared" si="51"/>
        <v>0</v>
      </c>
      <c r="D46" s="42" t="s">
        <v>6</v>
      </c>
      <c r="E46" s="43" t="s">
        <v>6</v>
      </c>
      <c r="F46" s="42" t="s">
        <v>6</v>
      </c>
      <c r="G46" s="42" t="s">
        <v>6</v>
      </c>
      <c r="H46" s="10">
        <f t="shared" si="52"/>
        <v>2707</v>
      </c>
      <c r="I46" s="43">
        <v>607</v>
      </c>
      <c r="J46" s="42">
        <v>1115</v>
      </c>
      <c r="K46" s="43">
        <v>985</v>
      </c>
      <c r="L46" s="42">
        <f t="shared" si="53"/>
        <v>1432</v>
      </c>
      <c r="M46" s="43">
        <v>815</v>
      </c>
      <c r="N46" s="42">
        <v>448</v>
      </c>
      <c r="O46" s="43">
        <v>114</v>
      </c>
      <c r="P46" s="42">
        <v>55</v>
      </c>
      <c r="Q46" s="10">
        <f>SUM(R46:T46)</f>
        <v>8213</v>
      </c>
      <c r="R46" s="43">
        <v>1248</v>
      </c>
      <c r="S46" s="42">
        <v>5663</v>
      </c>
      <c r="T46" s="42">
        <v>1302</v>
      </c>
      <c r="U46" s="42">
        <v>14606</v>
      </c>
      <c r="V46" s="44">
        <v>15430</v>
      </c>
      <c r="W46" s="11" t="s">
        <v>38</v>
      </c>
      <c r="X46" s="12"/>
      <c r="Y46" s="7"/>
    </row>
    <row r="47" spans="1:25" x14ac:dyDescent="0.3">
      <c r="A47" s="126" t="s">
        <v>39</v>
      </c>
      <c r="B47" s="127">
        <f>SUM(B49:B53)</f>
        <v>903214</v>
      </c>
      <c r="C47" s="72">
        <f>SUM(C49:C53)</f>
        <v>1891</v>
      </c>
      <c r="D47" s="72">
        <f t="shared" ref="D47:M47" si="54">SUM(D49:D53)</f>
        <v>534</v>
      </c>
      <c r="E47" s="70">
        <f t="shared" si="54"/>
        <v>1162</v>
      </c>
      <c r="F47" s="72">
        <f t="shared" si="54"/>
        <v>190</v>
      </c>
      <c r="G47" s="72">
        <f>SUM(G49:G53)</f>
        <v>5</v>
      </c>
      <c r="H47" s="72">
        <f t="shared" si="54"/>
        <v>23281</v>
      </c>
      <c r="I47" s="77">
        <f t="shared" si="54"/>
        <v>485</v>
      </c>
      <c r="J47" s="70">
        <f t="shared" si="54"/>
        <v>1517</v>
      </c>
      <c r="K47" s="72">
        <f t="shared" si="54"/>
        <v>21279</v>
      </c>
      <c r="L47" s="72">
        <f>SUM(L49:L53)</f>
        <v>5231</v>
      </c>
      <c r="M47" s="70">
        <f t="shared" si="54"/>
        <v>1262</v>
      </c>
      <c r="N47" s="72">
        <f>SUM(N49:N53)</f>
        <v>2937</v>
      </c>
      <c r="O47" s="72">
        <f t="shared" ref="O47:P47" si="55">SUM(O49:O53)</f>
        <v>310</v>
      </c>
      <c r="P47" s="72">
        <f t="shared" si="55"/>
        <v>722</v>
      </c>
      <c r="Q47" s="72">
        <f>SUM(Q49:Q53)</f>
        <v>50155</v>
      </c>
      <c r="R47" s="72">
        <f t="shared" ref="R47:V47" si="56">SUM(R49:R53)</f>
        <v>7424</v>
      </c>
      <c r="S47" s="70">
        <f t="shared" si="56"/>
        <v>16523</v>
      </c>
      <c r="T47" s="72">
        <f t="shared" ref="T47" si="57">SUM(T49:T53)</f>
        <v>26208</v>
      </c>
      <c r="U47" s="72">
        <f t="shared" si="56"/>
        <v>6475</v>
      </c>
      <c r="V47" s="71">
        <f t="shared" si="56"/>
        <v>816181</v>
      </c>
      <c r="W47" s="73" t="s">
        <v>40</v>
      </c>
      <c r="X47" s="74"/>
      <c r="Y47" s="7"/>
    </row>
    <row r="48" spans="1:25" x14ac:dyDescent="0.3">
      <c r="A48" s="126"/>
      <c r="B48" s="127"/>
      <c r="C48" s="72"/>
      <c r="D48" s="72"/>
      <c r="E48" s="70"/>
      <c r="F48" s="72"/>
      <c r="G48" s="72"/>
      <c r="H48" s="72"/>
      <c r="I48" s="77"/>
      <c r="J48" s="70"/>
      <c r="K48" s="72"/>
      <c r="L48" s="72"/>
      <c r="M48" s="70"/>
      <c r="N48" s="72"/>
      <c r="O48" s="72"/>
      <c r="P48" s="72"/>
      <c r="Q48" s="72"/>
      <c r="R48" s="72"/>
      <c r="S48" s="70"/>
      <c r="T48" s="72"/>
      <c r="U48" s="72"/>
      <c r="V48" s="71"/>
      <c r="W48" s="73"/>
      <c r="X48" s="74"/>
      <c r="Y48" s="7"/>
    </row>
    <row r="49" spans="1:25" x14ac:dyDescent="0.3">
      <c r="A49" s="8" t="s">
        <v>139</v>
      </c>
      <c r="B49" s="9">
        <f>SUM(C49,H49,L49,Q49,U49,V49)</f>
        <v>389259</v>
      </c>
      <c r="C49" s="10">
        <f t="shared" ref="C49:C53" si="58">SUM(D49:G49)</f>
        <v>39</v>
      </c>
      <c r="D49" s="42">
        <v>16</v>
      </c>
      <c r="E49" s="43">
        <v>14</v>
      </c>
      <c r="F49" s="42">
        <v>6</v>
      </c>
      <c r="G49" s="42">
        <v>3</v>
      </c>
      <c r="H49" s="10">
        <f t="shared" ref="H49:H53" si="59">SUM(I49:K49)</f>
        <v>5775</v>
      </c>
      <c r="I49" s="43">
        <v>228</v>
      </c>
      <c r="J49" s="42">
        <v>1047</v>
      </c>
      <c r="K49" s="43">
        <v>4500</v>
      </c>
      <c r="L49" s="42">
        <f t="shared" ref="L49:L53" si="60">SUM(M49:P49)</f>
        <v>3471</v>
      </c>
      <c r="M49" s="43">
        <v>924</v>
      </c>
      <c r="N49" s="42">
        <v>1911</v>
      </c>
      <c r="O49" s="43">
        <v>173</v>
      </c>
      <c r="P49" s="42">
        <v>463</v>
      </c>
      <c r="Q49" s="10">
        <f>SUM(R49:T49)</f>
        <v>34963</v>
      </c>
      <c r="R49" s="43">
        <v>4361</v>
      </c>
      <c r="S49" s="42">
        <v>11143</v>
      </c>
      <c r="T49" s="42">
        <v>19459</v>
      </c>
      <c r="U49" s="42">
        <v>5736</v>
      </c>
      <c r="V49" s="44">
        <v>339275</v>
      </c>
      <c r="W49" s="11" t="s">
        <v>41</v>
      </c>
      <c r="X49" s="12"/>
      <c r="Y49" s="7"/>
    </row>
    <row r="50" spans="1:25" x14ac:dyDescent="0.3">
      <c r="A50" s="8" t="s">
        <v>140</v>
      </c>
      <c r="B50" s="9">
        <f>SUM(C50,H50,L50,Q50,U50,V50)</f>
        <v>132660</v>
      </c>
      <c r="C50" s="10">
        <f t="shared" si="58"/>
        <v>17</v>
      </c>
      <c r="D50" s="42">
        <v>4</v>
      </c>
      <c r="E50" s="43">
        <v>13</v>
      </c>
      <c r="F50" s="42" t="s">
        <v>6</v>
      </c>
      <c r="G50" s="42" t="s">
        <v>6</v>
      </c>
      <c r="H50" s="10">
        <f t="shared" si="59"/>
        <v>798</v>
      </c>
      <c r="I50" s="43">
        <v>69</v>
      </c>
      <c r="J50" s="42">
        <v>13</v>
      </c>
      <c r="K50" s="43">
        <v>716</v>
      </c>
      <c r="L50" s="42">
        <f t="shared" si="60"/>
        <v>150</v>
      </c>
      <c r="M50" s="43">
        <v>23</v>
      </c>
      <c r="N50" s="42">
        <v>49</v>
      </c>
      <c r="O50" s="43">
        <v>15</v>
      </c>
      <c r="P50" s="42">
        <v>63</v>
      </c>
      <c r="Q50" s="10">
        <f>SUM(R50:T50)</f>
        <v>3015</v>
      </c>
      <c r="R50" s="43">
        <v>897</v>
      </c>
      <c r="S50" s="42">
        <v>292</v>
      </c>
      <c r="T50" s="42">
        <v>1826</v>
      </c>
      <c r="U50" s="42">
        <v>225</v>
      </c>
      <c r="V50" s="44">
        <v>128455</v>
      </c>
      <c r="W50" s="11" t="s">
        <v>42</v>
      </c>
      <c r="X50" s="12"/>
      <c r="Y50" s="7"/>
    </row>
    <row r="51" spans="1:25" x14ac:dyDescent="0.3">
      <c r="A51" s="8" t="s">
        <v>141</v>
      </c>
      <c r="B51" s="9">
        <f>SUM(C51,H51,L51,Q51,U51,V51)</f>
        <v>296690</v>
      </c>
      <c r="C51" s="10">
        <f t="shared" si="58"/>
        <v>1077</v>
      </c>
      <c r="D51" s="42">
        <v>224</v>
      </c>
      <c r="E51" s="43">
        <v>732</v>
      </c>
      <c r="F51" s="42">
        <v>119</v>
      </c>
      <c r="G51" s="42">
        <v>2</v>
      </c>
      <c r="H51" s="10">
        <f t="shared" si="59"/>
        <v>16550</v>
      </c>
      <c r="I51" s="43">
        <v>179</v>
      </c>
      <c r="J51" s="42">
        <v>384</v>
      </c>
      <c r="K51" s="43">
        <v>15987</v>
      </c>
      <c r="L51" s="42">
        <f t="shared" si="60"/>
        <v>1559</v>
      </c>
      <c r="M51" s="43">
        <v>310</v>
      </c>
      <c r="N51" s="42">
        <v>935</v>
      </c>
      <c r="O51" s="43">
        <v>121</v>
      </c>
      <c r="P51" s="42">
        <v>193</v>
      </c>
      <c r="Q51" s="10">
        <f>SUM(R51:T51)</f>
        <v>7174</v>
      </c>
      <c r="R51" s="43">
        <v>934</v>
      </c>
      <c r="S51" s="42">
        <v>3437</v>
      </c>
      <c r="T51" s="42">
        <v>2803</v>
      </c>
      <c r="U51" s="42">
        <v>369</v>
      </c>
      <c r="V51" s="44">
        <v>269961</v>
      </c>
      <c r="W51" s="11" t="s">
        <v>43</v>
      </c>
      <c r="X51" s="12"/>
      <c r="Y51" s="7"/>
    </row>
    <row r="52" spans="1:25" x14ac:dyDescent="0.3">
      <c r="A52" s="8" t="s">
        <v>142</v>
      </c>
      <c r="B52" s="9">
        <f>SUM(C52,H52,L52,Q52,U52,V52)</f>
        <v>10139</v>
      </c>
      <c r="C52" s="10">
        <f t="shared" si="58"/>
        <v>0</v>
      </c>
      <c r="D52" s="42" t="s">
        <v>6</v>
      </c>
      <c r="E52" s="43" t="s">
        <v>6</v>
      </c>
      <c r="F52" s="42" t="s">
        <v>6</v>
      </c>
      <c r="G52" s="42" t="s">
        <v>6</v>
      </c>
      <c r="H52" s="10">
        <f t="shared" si="59"/>
        <v>77</v>
      </c>
      <c r="I52" s="43">
        <v>4</v>
      </c>
      <c r="J52" s="42">
        <v>67</v>
      </c>
      <c r="K52" s="43">
        <v>6</v>
      </c>
      <c r="L52" s="42">
        <f t="shared" si="60"/>
        <v>29</v>
      </c>
      <c r="M52" s="43">
        <v>2</v>
      </c>
      <c r="N52" s="42">
        <v>27</v>
      </c>
      <c r="O52" s="43" t="s">
        <v>6</v>
      </c>
      <c r="P52" s="42" t="s">
        <v>6</v>
      </c>
      <c r="Q52" s="10">
        <f>SUM(R52:T52)</f>
        <v>3173</v>
      </c>
      <c r="R52" s="43">
        <v>9</v>
      </c>
      <c r="S52" s="42">
        <v>1115</v>
      </c>
      <c r="T52" s="42">
        <v>2049</v>
      </c>
      <c r="U52" s="42">
        <v>18</v>
      </c>
      <c r="V52" s="44">
        <v>6842</v>
      </c>
      <c r="W52" s="11" t="s">
        <v>44</v>
      </c>
      <c r="X52" s="12"/>
      <c r="Y52" s="7"/>
    </row>
    <row r="53" spans="1:25" x14ac:dyDescent="0.3">
      <c r="A53" s="8" t="s">
        <v>143</v>
      </c>
      <c r="B53" s="9">
        <f>SUM(C53,H53,L53,Q53,U53,V53)</f>
        <v>74466</v>
      </c>
      <c r="C53" s="10">
        <f t="shared" si="58"/>
        <v>758</v>
      </c>
      <c r="D53" s="42">
        <v>290</v>
      </c>
      <c r="E53" s="43">
        <v>403</v>
      </c>
      <c r="F53" s="42">
        <v>65</v>
      </c>
      <c r="G53" s="42" t="s">
        <v>6</v>
      </c>
      <c r="H53" s="10">
        <f t="shared" si="59"/>
        <v>81</v>
      </c>
      <c r="I53" s="43">
        <v>5</v>
      </c>
      <c r="J53" s="42">
        <v>6</v>
      </c>
      <c r="K53" s="43">
        <v>70</v>
      </c>
      <c r="L53" s="42">
        <f t="shared" si="60"/>
        <v>22</v>
      </c>
      <c r="M53" s="43">
        <v>3</v>
      </c>
      <c r="N53" s="42">
        <v>15</v>
      </c>
      <c r="O53" s="43">
        <v>1</v>
      </c>
      <c r="P53" s="42">
        <v>3</v>
      </c>
      <c r="Q53" s="10">
        <f>SUM(R53:T53)</f>
        <v>1830</v>
      </c>
      <c r="R53" s="43">
        <v>1223</v>
      </c>
      <c r="S53" s="42">
        <v>536</v>
      </c>
      <c r="T53" s="42">
        <v>71</v>
      </c>
      <c r="U53" s="42">
        <v>127</v>
      </c>
      <c r="V53" s="44">
        <v>71648</v>
      </c>
      <c r="W53" s="11" t="s">
        <v>45</v>
      </c>
      <c r="X53" s="12"/>
      <c r="Y53" s="7"/>
    </row>
    <row r="54" spans="1:25" x14ac:dyDescent="0.3">
      <c r="A54" s="126" t="s">
        <v>46</v>
      </c>
      <c r="B54" s="127">
        <f>SUM(B56:B60)</f>
        <v>338166</v>
      </c>
      <c r="C54" s="72">
        <f>SUM(C56:C60)</f>
        <v>1822</v>
      </c>
      <c r="D54" s="72">
        <f t="shared" ref="D54:N54" si="61">SUM(D56:D60)</f>
        <v>782</v>
      </c>
      <c r="E54" s="70">
        <f t="shared" si="61"/>
        <v>748</v>
      </c>
      <c r="F54" s="72">
        <f t="shared" si="61"/>
        <v>230</v>
      </c>
      <c r="G54" s="72">
        <f t="shared" ref="G54" si="62">SUM(G56:G60)</f>
        <v>62</v>
      </c>
      <c r="H54" s="72">
        <f t="shared" si="61"/>
        <v>535</v>
      </c>
      <c r="I54" s="77">
        <f t="shared" si="61"/>
        <v>158</v>
      </c>
      <c r="J54" s="70">
        <f t="shared" si="61"/>
        <v>84</v>
      </c>
      <c r="K54" s="72">
        <f t="shared" si="61"/>
        <v>293</v>
      </c>
      <c r="L54" s="72">
        <f>SUM(L56:L60)</f>
        <v>175</v>
      </c>
      <c r="M54" s="70">
        <f t="shared" si="61"/>
        <v>36</v>
      </c>
      <c r="N54" s="72">
        <f t="shared" si="61"/>
        <v>50</v>
      </c>
      <c r="O54" s="72">
        <f t="shared" ref="O54:P54" si="63">SUM(O56:O60)</f>
        <v>30</v>
      </c>
      <c r="P54" s="72">
        <f t="shared" si="63"/>
        <v>59</v>
      </c>
      <c r="Q54" s="72">
        <f>SUM(Q56:Q60)</f>
        <v>475</v>
      </c>
      <c r="R54" s="72">
        <f t="shared" ref="R54:V54" si="64">SUM(R56:R60)</f>
        <v>417</v>
      </c>
      <c r="S54" s="70">
        <f t="shared" si="64"/>
        <v>57</v>
      </c>
      <c r="T54" s="72">
        <f t="shared" ref="T54" si="65">SUM(T56:T60)</f>
        <v>1</v>
      </c>
      <c r="U54" s="72">
        <f t="shared" si="64"/>
        <v>85</v>
      </c>
      <c r="V54" s="71">
        <f t="shared" si="64"/>
        <v>335074</v>
      </c>
      <c r="W54" s="73" t="s">
        <v>47</v>
      </c>
      <c r="X54" s="74"/>
      <c r="Y54" s="7"/>
    </row>
    <row r="55" spans="1:25" x14ac:dyDescent="0.3">
      <c r="A55" s="126"/>
      <c r="B55" s="127"/>
      <c r="C55" s="72"/>
      <c r="D55" s="72"/>
      <c r="E55" s="70"/>
      <c r="F55" s="72"/>
      <c r="G55" s="72"/>
      <c r="H55" s="72"/>
      <c r="I55" s="77"/>
      <c r="J55" s="70"/>
      <c r="K55" s="72"/>
      <c r="L55" s="72"/>
      <c r="M55" s="70"/>
      <c r="N55" s="72"/>
      <c r="O55" s="72"/>
      <c r="P55" s="72"/>
      <c r="Q55" s="72"/>
      <c r="R55" s="72"/>
      <c r="S55" s="70"/>
      <c r="T55" s="72"/>
      <c r="U55" s="72"/>
      <c r="V55" s="71"/>
      <c r="W55" s="73"/>
      <c r="X55" s="74"/>
      <c r="Y55" s="7"/>
    </row>
    <row r="56" spans="1:25" x14ac:dyDescent="0.3">
      <c r="A56" s="8" t="s">
        <v>144</v>
      </c>
      <c r="B56" s="9">
        <f>SUM(C56,H56,L56,Q56,U56,V56)</f>
        <v>161437</v>
      </c>
      <c r="C56" s="10">
        <f t="shared" ref="C56:C60" si="66">SUM(D56:G56)</f>
        <v>732</v>
      </c>
      <c r="D56" s="42">
        <v>328</v>
      </c>
      <c r="E56" s="43">
        <v>219</v>
      </c>
      <c r="F56" s="42">
        <v>125</v>
      </c>
      <c r="G56" s="42">
        <v>60</v>
      </c>
      <c r="H56" s="10">
        <f t="shared" ref="H56:H60" si="67">SUM(I56:K56)</f>
        <v>314</v>
      </c>
      <c r="I56" s="43">
        <v>38</v>
      </c>
      <c r="J56" s="42">
        <v>60</v>
      </c>
      <c r="K56" s="43">
        <v>216</v>
      </c>
      <c r="L56" s="42">
        <f t="shared" ref="L56:L60" si="68">SUM(M56:P56)</f>
        <v>121</v>
      </c>
      <c r="M56" s="43">
        <v>22</v>
      </c>
      <c r="N56" s="42">
        <v>22</v>
      </c>
      <c r="O56" s="43">
        <v>22</v>
      </c>
      <c r="P56" s="42">
        <v>55</v>
      </c>
      <c r="Q56" s="10">
        <f>SUM(R56:T56)</f>
        <v>111</v>
      </c>
      <c r="R56" s="43">
        <v>85</v>
      </c>
      <c r="S56" s="42">
        <v>25</v>
      </c>
      <c r="T56" s="42">
        <v>1</v>
      </c>
      <c r="U56" s="42">
        <v>39</v>
      </c>
      <c r="V56" s="44">
        <v>160120</v>
      </c>
      <c r="W56" s="11" t="s">
        <v>48</v>
      </c>
      <c r="X56" s="12"/>
      <c r="Y56" s="7"/>
    </row>
    <row r="57" spans="1:25" x14ac:dyDescent="0.3">
      <c r="A57" s="8" t="s">
        <v>145</v>
      </c>
      <c r="B57" s="9">
        <f>SUM(C57,H57,L57,Q57,U57,V57)</f>
        <v>83361</v>
      </c>
      <c r="C57" s="10">
        <f t="shared" si="66"/>
        <v>368</v>
      </c>
      <c r="D57" s="42">
        <v>198</v>
      </c>
      <c r="E57" s="43">
        <v>168</v>
      </c>
      <c r="F57" s="42">
        <v>2</v>
      </c>
      <c r="G57" s="42" t="s">
        <v>6</v>
      </c>
      <c r="H57" s="10">
        <f t="shared" si="67"/>
        <v>42</v>
      </c>
      <c r="I57" s="43">
        <v>1</v>
      </c>
      <c r="J57" s="42" t="s">
        <v>6</v>
      </c>
      <c r="K57" s="43">
        <v>41</v>
      </c>
      <c r="L57" s="42">
        <f t="shared" si="68"/>
        <v>25</v>
      </c>
      <c r="M57" s="43">
        <v>14</v>
      </c>
      <c r="N57" s="42">
        <v>2</v>
      </c>
      <c r="O57" s="43">
        <v>6</v>
      </c>
      <c r="P57" s="42">
        <v>3</v>
      </c>
      <c r="Q57" s="10">
        <f>SUM(R57:T57)</f>
        <v>2</v>
      </c>
      <c r="R57" s="43">
        <v>2</v>
      </c>
      <c r="S57" s="42" t="s">
        <v>6</v>
      </c>
      <c r="T57" s="42" t="s">
        <v>6</v>
      </c>
      <c r="U57" s="42">
        <v>28</v>
      </c>
      <c r="V57" s="44">
        <v>82896</v>
      </c>
      <c r="W57" s="11" t="s">
        <v>49</v>
      </c>
      <c r="X57" s="12"/>
      <c r="Y57" s="7"/>
    </row>
    <row r="58" spans="1:25" x14ac:dyDescent="0.3">
      <c r="A58" s="8" t="s">
        <v>146</v>
      </c>
      <c r="B58" s="9">
        <f>SUM(C58,H58,L58,Q58,U58,V58)</f>
        <v>11843</v>
      </c>
      <c r="C58" s="10">
        <f t="shared" si="66"/>
        <v>22</v>
      </c>
      <c r="D58" s="42">
        <v>5</v>
      </c>
      <c r="E58" s="43">
        <v>17</v>
      </c>
      <c r="F58" s="42" t="s">
        <v>6</v>
      </c>
      <c r="G58" s="42" t="s">
        <v>6</v>
      </c>
      <c r="H58" s="10">
        <f t="shared" si="67"/>
        <v>17</v>
      </c>
      <c r="I58" s="43">
        <v>11</v>
      </c>
      <c r="J58" s="42">
        <v>1</v>
      </c>
      <c r="K58" s="43">
        <v>5</v>
      </c>
      <c r="L58" s="42">
        <f t="shared" si="68"/>
        <v>0</v>
      </c>
      <c r="M58" s="43" t="s">
        <v>6</v>
      </c>
      <c r="N58" s="42" t="s">
        <v>6</v>
      </c>
      <c r="O58" s="43" t="s">
        <v>6</v>
      </c>
      <c r="P58" s="42" t="s">
        <v>6</v>
      </c>
      <c r="Q58" s="10">
        <f>SUM(R58:T58)</f>
        <v>34</v>
      </c>
      <c r="R58" s="43">
        <v>27</v>
      </c>
      <c r="S58" s="42">
        <v>7</v>
      </c>
      <c r="T58" s="42" t="s">
        <v>6</v>
      </c>
      <c r="U58" s="42">
        <v>4</v>
      </c>
      <c r="V58" s="44">
        <v>11766</v>
      </c>
      <c r="W58" s="11" t="s">
        <v>50</v>
      </c>
      <c r="X58" s="12"/>
      <c r="Y58" s="7"/>
    </row>
    <row r="59" spans="1:25" x14ac:dyDescent="0.3">
      <c r="A59" s="8" t="s">
        <v>147</v>
      </c>
      <c r="B59" s="9">
        <f>SUM(C59,H59,L59,Q59,U59,V59)</f>
        <v>38129</v>
      </c>
      <c r="C59" s="10">
        <f t="shared" si="66"/>
        <v>530</v>
      </c>
      <c r="D59" s="42">
        <v>163</v>
      </c>
      <c r="E59" s="43">
        <v>286</v>
      </c>
      <c r="F59" s="42">
        <v>79</v>
      </c>
      <c r="G59" s="42">
        <v>2</v>
      </c>
      <c r="H59" s="10">
        <f t="shared" si="67"/>
        <v>62</v>
      </c>
      <c r="I59" s="43">
        <v>30</v>
      </c>
      <c r="J59" s="42">
        <v>23</v>
      </c>
      <c r="K59" s="43">
        <v>9</v>
      </c>
      <c r="L59" s="42">
        <f t="shared" si="68"/>
        <v>29</v>
      </c>
      <c r="M59" s="43" t="s">
        <v>6</v>
      </c>
      <c r="N59" s="42">
        <v>26</v>
      </c>
      <c r="O59" s="43">
        <v>2</v>
      </c>
      <c r="P59" s="42">
        <v>1</v>
      </c>
      <c r="Q59" s="10">
        <f>SUM(R59:T59)</f>
        <v>265</v>
      </c>
      <c r="R59" s="43">
        <v>240</v>
      </c>
      <c r="S59" s="42">
        <v>25</v>
      </c>
      <c r="T59" s="42" t="s">
        <v>6</v>
      </c>
      <c r="U59" s="42">
        <v>12</v>
      </c>
      <c r="V59" s="44">
        <v>37231</v>
      </c>
      <c r="W59" s="11" t="s">
        <v>51</v>
      </c>
      <c r="X59" s="12"/>
      <c r="Y59" s="7"/>
    </row>
    <row r="60" spans="1:25" x14ac:dyDescent="0.3">
      <c r="A60" s="8" t="s">
        <v>148</v>
      </c>
      <c r="B60" s="9">
        <f>SUM(C60,H60,L60,Q60,U60,V60)</f>
        <v>43396</v>
      </c>
      <c r="C60" s="10">
        <f t="shared" si="66"/>
        <v>170</v>
      </c>
      <c r="D60" s="42">
        <v>88</v>
      </c>
      <c r="E60" s="43">
        <v>58</v>
      </c>
      <c r="F60" s="42">
        <v>24</v>
      </c>
      <c r="G60" s="42" t="s">
        <v>6</v>
      </c>
      <c r="H60" s="10">
        <f t="shared" si="67"/>
        <v>100</v>
      </c>
      <c r="I60" s="43">
        <v>78</v>
      </c>
      <c r="J60" s="42" t="s">
        <v>6</v>
      </c>
      <c r="K60" s="43">
        <v>22</v>
      </c>
      <c r="L60" s="42">
        <f t="shared" si="68"/>
        <v>0</v>
      </c>
      <c r="M60" s="43" t="s">
        <v>6</v>
      </c>
      <c r="N60" s="42" t="s">
        <v>6</v>
      </c>
      <c r="O60" s="43" t="s">
        <v>6</v>
      </c>
      <c r="P60" s="42" t="s">
        <v>6</v>
      </c>
      <c r="Q60" s="10">
        <f>SUM(R60:T60)</f>
        <v>63</v>
      </c>
      <c r="R60" s="43">
        <v>63</v>
      </c>
      <c r="S60" s="42" t="s">
        <v>6</v>
      </c>
      <c r="T60" s="42" t="s">
        <v>6</v>
      </c>
      <c r="U60" s="42">
        <v>2</v>
      </c>
      <c r="V60" s="44">
        <v>43061</v>
      </c>
      <c r="W60" s="11" t="s">
        <v>52</v>
      </c>
      <c r="X60" s="12"/>
      <c r="Y60" s="7"/>
    </row>
    <row r="61" spans="1:25" x14ac:dyDescent="0.3">
      <c r="A61" s="126" t="s">
        <v>53</v>
      </c>
      <c r="B61" s="127">
        <f>SUM(B63:B65)</f>
        <v>945675</v>
      </c>
      <c r="C61" s="72">
        <f>SUM(C63:C65)</f>
        <v>84474</v>
      </c>
      <c r="D61" s="72">
        <f t="shared" ref="D61:N61" si="69">SUM(D63:D65)</f>
        <v>20113</v>
      </c>
      <c r="E61" s="70">
        <f t="shared" si="69"/>
        <v>54392</v>
      </c>
      <c r="F61" s="72">
        <f t="shared" si="69"/>
        <v>9716</v>
      </c>
      <c r="G61" s="72">
        <f t="shared" ref="G61" si="70">SUM(G63:G65)</f>
        <v>253</v>
      </c>
      <c r="H61" s="72">
        <f>SUM(H63:H65)</f>
        <v>7033</v>
      </c>
      <c r="I61" s="77">
        <f t="shared" si="69"/>
        <v>1359</v>
      </c>
      <c r="J61" s="70">
        <f>SUM(J63:J65)</f>
        <v>898</v>
      </c>
      <c r="K61" s="72">
        <f t="shared" si="69"/>
        <v>4776</v>
      </c>
      <c r="L61" s="72">
        <f>SUM(L63:L65)</f>
        <v>2507</v>
      </c>
      <c r="M61" s="70">
        <f t="shared" si="69"/>
        <v>471</v>
      </c>
      <c r="N61" s="72">
        <f t="shared" si="69"/>
        <v>1262</v>
      </c>
      <c r="O61" s="72">
        <f t="shared" ref="O61:P61" si="71">SUM(O63:O65)</f>
        <v>313</v>
      </c>
      <c r="P61" s="72">
        <f t="shared" si="71"/>
        <v>461</v>
      </c>
      <c r="Q61" s="72">
        <f>SUM(Q63:Q65)</f>
        <v>12366</v>
      </c>
      <c r="R61" s="72">
        <f t="shared" ref="R61:V61" si="72">SUM(R63:R65)</f>
        <v>2677</v>
      </c>
      <c r="S61" s="70">
        <f t="shared" si="72"/>
        <v>7306</v>
      </c>
      <c r="T61" s="72">
        <f t="shared" ref="T61" si="73">SUM(T63:T65)</f>
        <v>2383</v>
      </c>
      <c r="U61" s="72">
        <f t="shared" si="72"/>
        <v>844</v>
      </c>
      <c r="V61" s="71">
        <f t="shared" si="72"/>
        <v>838451</v>
      </c>
      <c r="W61" s="73" t="s">
        <v>54</v>
      </c>
      <c r="X61" s="74"/>
      <c r="Y61" s="7"/>
    </row>
    <row r="62" spans="1:25" x14ac:dyDescent="0.3">
      <c r="A62" s="126"/>
      <c r="B62" s="127"/>
      <c r="C62" s="72"/>
      <c r="D62" s="72"/>
      <c r="E62" s="70"/>
      <c r="F62" s="72"/>
      <c r="G62" s="72"/>
      <c r="H62" s="72"/>
      <c r="I62" s="77"/>
      <c r="J62" s="70"/>
      <c r="K62" s="72"/>
      <c r="L62" s="72"/>
      <c r="M62" s="70"/>
      <c r="N62" s="72"/>
      <c r="O62" s="72"/>
      <c r="P62" s="72"/>
      <c r="Q62" s="72"/>
      <c r="R62" s="72"/>
      <c r="S62" s="70"/>
      <c r="T62" s="72"/>
      <c r="U62" s="72"/>
      <c r="V62" s="71"/>
      <c r="W62" s="73"/>
      <c r="X62" s="74"/>
      <c r="Y62" s="7"/>
    </row>
    <row r="63" spans="1:25" x14ac:dyDescent="0.3">
      <c r="A63" s="8" t="s">
        <v>149</v>
      </c>
      <c r="B63" s="9">
        <f>SUM(C63,H63,L63,Q63,U63,V63)</f>
        <v>213213</v>
      </c>
      <c r="C63" s="10">
        <f t="shared" ref="C63:C65" si="74">SUM(D63:G63)</f>
        <v>17034</v>
      </c>
      <c r="D63" s="42">
        <v>15107</v>
      </c>
      <c r="E63" s="43">
        <v>1589</v>
      </c>
      <c r="F63" s="42">
        <v>260</v>
      </c>
      <c r="G63" s="42">
        <v>78</v>
      </c>
      <c r="H63" s="10">
        <f t="shared" ref="H63:H65" si="75">SUM(I63:K63)</f>
        <v>1328</v>
      </c>
      <c r="I63" s="43">
        <v>390</v>
      </c>
      <c r="J63" s="42">
        <v>510</v>
      </c>
      <c r="K63" s="43">
        <v>428</v>
      </c>
      <c r="L63" s="42">
        <f t="shared" ref="L63:L65" si="76">SUM(M63:P63)</f>
        <v>1478</v>
      </c>
      <c r="M63" s="43">
        <v>167</v>
      </c>
      <c r="N63" s="42">
        <v>1004</v>
      </c>
      <c r="O63" s="43">
        <v>150</v>
      </c>
      <c r="P63" s="42">
        <v>157</v>
      </c>
      <c r="Q63" s="10">
        <f>SUM(R63:T63)</f>
        <v>2227</v>
      </c>
      <c r="R63" s="43">
        <v>211</v>
      </c>
      <c r="S63" s="42">
        <v>1887</v>
      </c>
      <c r="T63" s="42">
        <v>129</v>
      </c>
      <c r="U63" s="42">
        <v>392</v>
      </c>
      <c r="V63" s="44">
        <v>190754</v>
      </c>
      <c r="W63" s="11" t="s">
        <v>55</v>
      </c>
      <c r="X63" s="12"/>
      <c r="Y63" s="7"/>
    </row>
    <row r="64" spans="1:25" x14ac:dyDescent="0.3">
      <c r="A64" s="8" t="s">
        <v>150</v>
      </c>
      <c r="B64" s="9">
        <f>SUM(C64,H64,L64,Q64,U64,V64)</f>
        <v>281091</v>
      </c>
      <c r="C64" s="10">
        <f t="shared" si="74"/>
        <v>35455</v>
      </c>
      <c r="D64" s="42">
        <v>3101</v>
      </c>
      <c r="E64" s="43">
        <v>27437</v>
      </c>
      <c r="F64" s="42">
        <v>4910</v>
      </c>
      <c r="G64" s="42">
        <v>7</v>
      </c>
      <c r="H64" s="10">
        <f t="shared" si="75"/>
        <v>4048</v>
      </c>
      <c r="I64" s="43">
        <v>832</v>
      </c>
      <c r="J64" s="42">
        <v>340</v>
      </c>
      <c r="K64" s="43">
        <v>2876</v>
      </c>
      <c r="L64" s="42">
        <f t="shared" si="76"/>
        <v>570</v>
      </c>
      <c r="M64" s="43">
        <v>149</v>
      </c>
      <c r="N64" s="42">
        <v>69</v>
      </c>
      <c r="O64" s="43">
        <v>110</v>
      </c>
      <c r="P64" s="42">
        <v>242</v>
      </c>
      <c r="Q64" s="10">
        <f>SUM(R64:T64)</f>
        <v>6237</v>
      </c>
      <c r="R64" s="43">
        <v>2248</v>
      </c>
      <c r="S64" s="42">
        <v>3323</v>
      </c>
      <c r="T64" s="42">
        <v>666</v>
      </c>
      <c r="U64" s="42">
        <v>6</v>
      </c>
      <c r="V64" s="44">
        <v>234775</v>
      </c>
      <c r="W64" s="11" t="s">
        <v>56</v>
      </c>
      <c r="X64" s="12"/>
      <c r="Y64" s="7"/>
    </row>
    <row r="65" spans="1:25" x14ac:dyDescent="0.3">
      <c r="A65" s="8" t="s">
        <v>151</v>
      </c>
      <c r="B65" s="9">
        <f>SUM(C65,H65,L65,Q65,U65,V65)</f>
        <v>451371</v>
      </c>
      <c r="C65" s="10">
        <f t="shared" si="74"/>
        <v>31985</v>
      </c>
      <c r="D65" s="42">
        <v>1905</v>
      </c>
      <c r="E65" s="43">
        <v>25366</v>
      </c>
      <c r="F65" s="42">
        <v>4546</v>
      </c>
      <c r="G65" s="42">
        <v>168</v>
      </c>
      <c r="H65" s="10">
        <f t="shared" si="75"/>
        <v>1657</v>
      </c>
      <c r="I65" s="43">
        <v>137</v>
      </c>
      <c r="J65" s="42">
        <v>48</v>
      </c>
      <c r="K65" s="43">
        <v>1472</v>
      </c>
      <c r="L65" s="42">
        <f t="shared" si="76"/>
        <v>459</v>
      </c>
      <c r="M65" s="43">
        <v>155</v>
      </c>
      <c r="N65" s="42">
        <v>189</v>
      </c>
      <c r="O65" s="43">
        <v>53</v>
      </c>
      <c r="P65" s="42">
        <v>62</v>
      </c>
      <c r="Q65" s="10">
        <f>SUM(R65:T65)</f>
        <v>3902</v>
      </c>
      <c r="R65" s="43">
        <v>218</v>
      </c>
      <c r="S65" s="42">
        <v>2096</v>
      </c>
      <c r="T65" s="42">
        <v>1588</v>
      </c>
      <c r="U65" s="42">
        <v>446</v>
      </c>
      <c r="V65" s="44">
        <v>412922</v>
      </c>
      <c r="W65" s="11" t="s">
        <v>57</v>
      </c>
      <c r="X65" s="12"/>
      <c r="Y65" s="7"/>
    </row>
    <row r="66" spans="1:25" x14ac:dyDescent="0.3">
      <c r="A66" s="126" t="s">
        <v>58</v>
      </c>
      <c r="B66" s="127">
        <f>SUM(B68:B72)</f>
        <v>2525559</v>
      </c>
      <c r="C66" s="72">
        <f>SUM(C68:C72)</f>
        <v>207822</v>
      </c>
      <c r="D66" s="72">
        <f t="shared" ref="D66:N66" si="77">SUM(D68:D72)</f>
        <v>11212</v>
      </c>
      <c r="E66" s="70">
        <f t="shared" si="77"/>
        <v>164219</v>
      </c>
      <c r="F66" s="72">
        <f t="shared" si="77"/>
        <v>31486</v>
      </c>
      <c r="G66" s="72">
        <f t="shared" ref="G66" si="78">SUM(G68:G72)</f>
        <v>905</v>
      </c>
      <c r="H66" s="72">
        <f t="shared" si="77"/>
        <v>32728</v>
      </c>
      <c r="I66" s="77">
        <f t="shared" si="77"/>
        <v>4223</v>
      </c>
      <c r="J66" s="70">
        <f t="shared" si="77"/>
        <v>8691</v>
      </c>
      <c r="K66" s="72">
        <f>SUM(K68:K72)</f>
        <v>19814</v>
      </c>
      <c r="L66" s="72">
        <f t="shared" ref="L66" si="79">SUM(L68:L72)</f>
        <v>38858</v>
      </c>
      <c r="M66" s="70">
        <f t="shared" si="77"/>
        <v>5482</v>
      </c>
      <c r="N66" s="72">
        <f t="shared" si="77"/>
        <v>3436</v>
      </c>
      <c r="O66" s="72">
        <f t="shared" ref="O66:P66" si="80">SUM(O68:O72)</f>
        <v>28098</v>
      </c>
      <c r="P66" s="72">
        <f t="shared" si="80"/>
        <v>1842</v>
      </c>
      <c r="Q66" s="72">
        <f>SUM(Q68:Q72)</f>
        <v>43047</v>
      </c>
      <c r="R66" s="72">
        <f t="shared" ref="R66:V66" si="81">SUM(R68:R72)</f>
        <v>3134</v>
      </c>
      <c r="S66" s="70">
        <f t="shared" si="81"/>
        <v>23488</v>
      </c>
      <c r="T66" s="72">
        <f t="shared" ref="T66" si="82">SUM(T68:T72)</f>
        <v>16425</v>
      </c>
      <c r="U66" s="72">
        <f t="shared" si="81"/>
        <v>5129</v>
      </c>
      <c r="V66" s="71">
        <f t="shared" si="81"/>
        <v>2197975</v>
      </c>
      <c r="W66" s="73" t="s">
        <v>59</v>
      </c>
      <c r="X66" s="74"/>
      <c r="Y66" s="7"/>
    </row>
    <row r="67" spans="1:25" x14ac:dyDescent="0.3">
      <c r="A67" s="126"/>
      <c r="B67" s="127"/>
      <c r="C67" s="72"/>
      <c r="D67" s="72"/>
      <c r="E67" s="70"/>
      <c r="F67" s="72"/>
      <c r="G67" s="72"/>
      <c r="H67" s="72"/>
      <c r="I67" s="77"/>
      <c r="J67" s="70"/>
      <c r="K67" s="72"/>
      <c r="L67" s="72"/>
      <c r="M67" s="70"/>
      <c r="N67" s="72"/>
      <c r="O67" s="72"/>
      <c r="P67" s="72"/>
      <c r="Q67" s="72"/>
      <c r="R67" s="72"/>
      <c r="S67" s="70"/>
      <c r="T67" s="72"/>
      <c r="U67" s="72"/>
      <c r="V67" s="71"/>
      <c r="W67" s="73"/>
      <c r="X67" s="74"/>
      <c r="Y67" s="7"/>
    </row>
    <row r="68" spans="1:25" x14ac:dyDescent="0.3">
      <c r="A68" s="8" t="s">
        <v>152</v>
      </c>
      <c r="B68" s="9">
        <f>SUM(C68,H68,L68,Q68,U68,V68)</f>
        <v>225023</v>
      </c>
      <c r="C68" s="10">
        <f t="shared" ref="C68:C72" si="83">SUM(D68:G68)</f>
        <v>1172</v>
      </c>
      <c r="D68" s="42">
        <v>187</v>
      </c>
      <c r="E68" s="43">
        <v>532</v>
      </c>
      <c r="F68" s="42">
        <v>406</v>
      </c>
      <c r="G68" s="42">
        <v>47</v>
      </c>
      <c r="H68" s="10">
        <f t="shared" ref="H68:H72" si="84">SUM(I68:K68)</f>
        <v>7941</v>
      </c>
      <c r="I68" s="43">
        <v>1512</v>
      </c>
      <c r="J68" s="42">
        <v>5831</v>
      </c>
      <c r="K68" s="43">
        <v>598</v>
      </c>
      <c r="L68" s="42">
        <f t="shared" ref="L68:L72" si="85">SUM(M68:P68)</f>
        <v>6020</v>
      </c>
      <c r="M68" s="43">
        <v>277</v>
      </c>
      <c r="N68" s="42">
        <v>2706</v>
      </c>
      <c r="O68" s="43">
        <v>1679</v>
      </c>
      <c r="P68" s="42">
        <v>1358</v>
      </c>
      <c r="Q68" s="10">
        <f>SUM(R68:T68)</f>
        <v>26864</v>
      </c>
      <c r="R68" s="43">
        <v>1625</v>
      </c>
      <c r="S68" s="42">
        <v>11664</v>
      </c>
      <c r="T68" s="42">
        <v>13575</v>
      </c>
      <c r="U68" s="42">
        <v>3028</v>
      </c>
      <c r="V68" s="44">
        <v>179998</v>
      </c>
      <c r="W68" s="11" t="s">
        <v>60</v>
      </c>
      <c r="X68" s="12"/>
      <c r="Y68" s="7"/>
    </row>
    <row r="69" spans="1:25" x14ac:dyDescent="0.3">
      <c r="A69" s="8" t="s">
        <v>153</v>
      </c>
      <c r="B69" s="9">
        <f>SUM(C69,H69,L69,Q69,U69,V69)</f>
        <v>410185</v>
      </c>
      <c r="C69" s="10">
        <f t="shared" si="83"/>
        <v>105964</v>
      </c>
      <c r="D69" s="42">
        <v>1657</v>
      </c>
      <c r="E69" s="43">
        <v>86824</v>
      </c>
      <c r="F69" s="42">
        <v>17186</v>
      </c>
      <c r="G69" s="42">
        <v>297</v>
      </c>
      <c r="H69" s="10">
        <f t="shared" si="84"/>
        <v>2407</v>
      </c>
      <c r="I69" s="43">
        <v>807</v>
      </c>
      <c r="J69" s="42">
        <v>119</v>
      </c>
      <c r="K69" s="43">
        <v>1481</v>
      </c>
      <c r="L69" s="42">
        <f t="shared" si="85"/>
        <v>17765</v>
      </c>
      <c r="M69" s="43">
        <v>3505</v>
      </c>
      <c r="N69" s="42">
        <v>13</v>
      </c>
      <c r="O69" s="43">
        <v>14153</v>
      </c>
      <c r="P69" s="42">
        <v>94</v>
      </c>
      <c r="Q69" s="10">
        <f>SUM(R69:T69)</f>
        <v>1180</v>
      </c>
      <c r="R69" s="43">
        <v>357</v>
      </c>
      <c r="S69" s="42">
        <v>627</v>
      </c>
      <c r="T69" s="42">
        <v>196</v>
      </c>
      <c r="U69" s="42">
        <v>144</v>
      </c>
      <c r="V69" s="44">
        <v>282725</v>
      </c>
      <c r="W69" s="11" t="s">
        <v>61</v>
      </c>
      <c r="X69" s="12"/>
      <c r="Y69" s="7"/>
    </row>
    <row r="70" spans="1:25" x14ac:dyDescent="0.3">
      <c r="A70" s="8" t="s">
        <v>154</v>
      </c>
      <c r="B70" s="9">
        <f>SUM(C70,H70,L70,Q70,U70,V70)</f>
        <v>244055</v>
      </c>
      <c r="C70" s="10">
        <f t="shared" si="83"/>
        <v>13021</v>
      </c>
      <c r="D70" s="42">
        <v>7211</v>
      </c>
      <c r="E70" s="43">
        <v>4628</v>
      </c>
      <c r="F70" s="42">
        <v>1040</v>
      </c>
      <c r="G70" s="42">
        <v>142</v>
      </c>
      <c r="H70" s="10">
        <f t="shared" si="84"/>
        <v>4760</v>
      </c>
      <c r="I70" s="43">
        <v>1747</v>
      </c>
      <c r="J70" s="42">
        <v>2414</v>
      </c>
      <c r="K70" s="43">
        <v>599</v>
      </c>
      <c r="L70" s="42">
        <f t="shared" si="85"/>
        <v>14479</v>
      </c>
      <c r="M70" s="43">
        <v>1333</v>
      </c>
      <c r="N70" s="42">
        <v>600</v>
      </c>
      <c r="O70" s="43">
        <v>12181</v>
      </c>
      <c r="P70" s="42">
        <v>365</v>
      </c>
      <c r="Q70" s="10">
        <f>SUM(R70:T70)</f>
        <v>6696</v>
      </c>
      <c r="R70" s="43">
        <v>806</v>
      </c>
      <c r="S70" s="42">
        <v>5625</v>
      </c>
      <c r="T70" s="42">
        <v>265</v>
      </c>
      <c r="U70" s="42">
        <v>946</v>
      </c>
      <c r="V70" s="44">
        <v>204153</v>
      </c>
      <c r="W70" s="11" t="s">
        <v>62</v>
      </c>
      <c r="X70" s="12"/>
      <c r="Y70" s="7"/>
    </row>
    <row r="71" spans="1:25" x14ac:dyDescent="0.3">
      <c r="A71" s="8" t="s">
        <v>155</v>
      </c>
      <c r="B71" s="9">
        <f>SUM(C71,H71,L71,Q71,U71,V71)</f>
        <v>796133</v>
      </c>
      <c r="C71" s="10">
        <f t="shared" si="83"/>
        <v>84322</v>
      </c>
      <c r="D71" s="42">
        <v>1539</v>
      </c>
      <c r="E71" s="43">
        <v>69821</v>
      </c>
      <c r="F71" s="42">
        <v>12601</v>
      </c>
      <c r="G71" s="42">
        <v>361</v>
      </c>
      <c r="H71" s="10">
        <f t="shared" si="84"/>
        <v>6659</v>
      </c>
      <c r="I71" s="43">
        <v>82</v>
      </c>
      <c r="J71" s="42">
        <v>196</v>
      </c>
      <c r="K71" s="43">
        <v>6381</v>
      </c>
      <c r="L71" s="42">
        <f t="shared" si="85"/>
        <v>424</v>
      </c>
      <c r="M71" s="43">
        <v>312</v>
      </c>
      <c r="N71" s="42">
        <v>43</v>
      </c>
      <c r="O71" s="43">
        <v>52</v>
      </c>
      <c r="P71" s="42">
        <v>17</v>
      </c>
      <c r="Q71" s="10">
        <f>SUM(R71:T71)</f>
        <v>6818</v>
      </c>
      <c r="R71" s="43">
        <v>271</v>
      </c>
      <c r="S71" s="42">
        <v>4381</v>
      </c>
      <c r="T71" s="42">
        <v>2166</v>
      </c>
      <c r="U71" s="42">
        <v>731</v>
      </c>
      <c r="V71" s="44">
        <v>697179</v>
      </c>
      <c r="W71" s="11" t="s">
        <v>63</v>
      </c>
      <c r="X71" s="12"/>
      <c r="Y71" s="7"/>
    </row>
    <row r="72" spans="1:25" x14ac:dyDescent="0.3">
      <c r="A72" s="8" t="s">
        <v>156</v>
      </c>
      <c r="B72" s="9">
        <f>SUM(C72,H72,L72,Q72,U72,V72)</f>
        <v>850163</v>
      </c>
      <c r="C72" s="10">
        <f t="shared" si="83"/>
        <v>3343</v>
      </c>
      <c r="D72" s="42">
        <v>618</v>
      </c>
      <c r="E72" s="43">
        <v>2414</v>
      </c>
      <c r="F72" s="42">
        <v>253</v>
      </c>
      <c r="G72" s="42">
        <v>58</v>
      </c>
      <c r="H72" s="10">
        <f t="shared" si="84"/>
        <v>10961</v>
      </c>
      <c r="I72" s="43">
        <v>75</v>
      </c>
      <c r="J72" s="42">
        <v>131</v>
      </c>
      <c r="K72" s="43">
        <v>10755</v>
      </c>
      <c r="L72" s="42">
        <f t="shared" si="85"/>
        <v>170</v>
      </c>
      <c r="M72" s="43">
        <v>55</v>
      </c>
      <c r="N72" s="42">
        <v>74</v>
      </c>
      <c r="O72" s="43">
        <v>33</v>
      </c>
      <c r="P72" s="42">
        <v>8</v>
      </c>
      <c r="Q72" s="10">
        <f>SUM(R72:T72)</f>
        <v>1489</v>
      </c>
      <c r="R72" s="43">
        <v>75</v>
      </c>
      <c r="S72" s="42">
        <v>1191</v>
      </c>
      <c r="T72" s="42">
        <v>223</v>
      </c>
      <c r="U72" s="42">
        <v>280</v>
      </c>
      <c r="V72" s="44">
        <v>833920</v>
      </c>
      <c r="W72" s="11" t="s">
        <v>64</v>
      </c>
      <c r="X72" s="12"/>
      <c r="Y72" s="7"/>
    </row>
    <row r="73" spans="1:25" x14ac:dyDescent="0.3">
      <c r="A73" s="126" t="s">
        <v>65</v>
      </c>
      <c r="B73" s="127">
        <f>SUM(B75:B82)</f>
        <v>169515</v>
      </c>
      <c r="C73" s="72">
        <f>SUM(C75:C82)</f>
        <v>2046</v>
      </c>
      <c r="D73" s="72">
        <f t="shared" ref="D73:N73" si="86">SUM(D75:D82)</f>
        <v>1439</v>
      </c>
      <c r="E73" s="70">
        <f t="shared" si="86"/>
        <v>415</v>
      </c>
      <c r="F73" s="72">
        <f t="shared" si="86"/>
        <v>188</v>
      </c>
      <c r="G73" s="72">
        <f t="shared" ref="G73" si="87">SUM(G75:G82)</f>
        <v>4</v>
      </c>
      <c r="H73" s="72">
        <f t="shared" si="86"/>
        <v>783</v>
      </c>
      <c r="I73" s="77">
        <f t="shared" si="86"/>
        <v>44</v>
      </c>
      <c r="J73" s="70">
        <f t="shared" si="86"/>
        <v>21</v>
      </c>
      <c r="K73" s="72">
        <f>SUM(K75:K82)</f>
        <v>718</v>
      </c>
      <c r="L73" s="72">
        <f t="shared" ref="L73" si="88">SUM(L75:L82)</f>
        <v>180</v>
      </c>
      <c r="M73" s="70">
        <f t="shared" si="86"/>
        <v>51</v>
      </c>
      <c r="N73" s="72">
        <f t="shared" si="86"/>
        <v>61</v>
      </c>
      <c r="O73" s="72">
        <f t="shared" ref="O73:P73" si="89">SUM(O75:O82)</f>
        <v>63</v>
      </c>
      <c r="P73" s="72">
        <f t="shared" si="89"/>
        <v>5</v>
      </c>
      <c r="Q73" s="72">
        <f>SUM(Q75:Q82)</f>
        <v>11813</v>
      </c>
      <c r="R73" s="72">
        <f t="shared" ref="R73:V73" si="90">SUM(R75:R82)</f>
        <v>492</v>
      </c>
      <c r="S73" s="70">
        <f t="shared" si="90"/>
        <v>47</v>
      </c>
      <c r="T73" s="72">
        <f t="shared" ref="T73" si="91">SUM(T75:T82)</f>
        <v>11274</v>
      </c>
      <c r="U73" s="72">
        <f t="shared" si="90"/>
        <v>196</v>
      </c>
      <c r="V73" s="71">
        <f t="shared" si="90"/>
        <v>154497</v>
      </c>
      <c r="W73" s="73" t="s">
        <v>66</v>
      </c>
      <c r="X73" s="74"/>
      <c r="Y73" s="7"/>
    </row>
    <row r="74" spans="1:25" x14ac:dyDescent="0.3">
      <c r="A74" s="126"/>
      <c r="B74" s="127"/>
      <c r="C74" s="72"/>
      <c r="D74" s="72"/>
      <c r="E74" s="70"/>
      <c r="F74" s="72"/>
      <c r="G74" s="72"/>
      <c r="H74" s="72"/>
      <c r="I74" s="77"/>
      <c r="J74" s="70"/>
      <c r="K74" s="72"/>
      <c r="L74" s="72"/>
      <c r="M74" s="70"/>
      <c r="N74" s="72"/>
      <c r="O74" s="72"/>
      <c r="P74" s="72"/>
      <c r="Q74" s="72"/>
      <c r="R74" s="72"/>
      <c r="S74" s="70"/>
      <c r="T74" s="72"/>
      <c r="U74" s="72"/>
      <c r="V74" s="71"/>
      <c r="W74" s="73"/>
      <c r="X74" s="74"/>
      <c r="Y74" s="7"/>
    </row>
    <row r="75" spans="1:25" x14ac:dyDescent="0.3">
      <c r="A75" s="15" t="s">
        <v>157</v>
      </c>
      <c r="B75" s="9">
        <f t="shared" ref="B75:B82" si="92">SUM(C75,H75,L75,Q75,U75,V75)</f>
        <v>0</v>
      </c>
      <c r="C75" s="10">
        <f t="shared" ref="C75:C82" si="93">SUM(D75:G75)</f>
        <v>0</v>
      </c>
      <c r="D75" s="42" t="s">
        <v>6</v>
      </c>
      <c r="E75" s="43" t="s">
        <v>6</v>
      </c>
      <c r="F75" s="42" t="s">
        <v>6</v>
      </c>
      <c r="G75" s="42" t="s">
        <v>6</v>
      </c>
      <c r="H75" s="10">
        <f t="shared" ref="H75:H82" si="94">SUM(I75:K75)</f>
        <v>0</v>
      </c>
      <c r="I75" s="43" t="s">
        <v>6</v>
      </c>
      <c r="J75" s="42" t="s">
        <v>6</v>
      </c>
      <c r="K75" s="43" t="s">
        <v>6</v>
      </c>
      <c r="L75" s="42">
        <f t="shared" ref="L75:L82" si="95">SUM(M75:P75)</f>
        <v>0</v>
      </c>
      <c r="M75" s="43" t="s">
        <v>6</v>
      </c>
      <c r="N75" s="42" t="s">
        <v>6</v>
      </c>
      <c r="O75" s="43" t="s">
        <v>6</v>
      </c>
      <c r="P75" s="42" t="s">
        <v>6</v>
      </c>
      <c r="Q75" s="10">
        <f t="shared" ref="Q75:Q82" si="96">SUM(R75:T75)</f>
        <v>0</v>
      </c>
      <c r="R75" s="43" t="s">
        <v>6</v>
      </c>
      <c r="S75" s="42" t="s">
        <v>6</v>
      </c>
      <c r="T75" s="42" t="s">
        <v>6</v>
      </c>
      <c r="U75" s="42" t="s">
        <v>6</v>
      </c>
      <c r="V75" s="44" t="s">
        <v>6</v>
      </c>
      <c r="W75" s="11" t="s">
        <v>67</v>
      </c>
      <c r="X75" s="12"/>
      <c r="Y75" s="7"/>
    </row>
    <row r="76" spans="1:25" x14ac:dyDescent="0.3">
      <c r="A76" s="15" t="s">
        <v>158</v>
      </c>
      <c r="B76" s="9">
        <f t="shared" si="92"/>
        <v>107</v>
      </c>
      <c r="C76" s="10">
        <f t="shared" si="93"/>
        <v>0</v>
      </c>
      <c r="D76" s="42" t="s">
        <v>6</v>
      </c>
      <c r="E76" s="43" t="s">
        <v>6</v>
      </c>
      <c r="F76" s="42" t="s">
        <v>6</v>
      </c>
      <c r="G76" s="42" t="s">
        <v>6</v>
      </c>
      <c r="H76" s="10">
        <f t="shared" si="94"/>
        <v>9</v>
      </c>
      <c r="I76" s="43">
        <v>8</v>
      </c>
      <c r="J76" s="42" t="s">
        <v>6</v>
      </c>
      <c r="K76" s="43">
        <v>1</v>
      </c>
      <c r="L76" s="42">
        <f t="shared" si="95"/>
        <v>1</v>
      </c>
      <c r="M76" s="43" t="s">
        <v>6</v>
      </c>
      <c r="N76" s="42" t="s">
        <v>6</v>
      </c>
      <c r="O76" s="43">
        <v>1</v>
      </c>
      <c r="P76" s="42" t="s">
        <v>6</v>
      </c>
      <c r="Q76" s="10">
        <f t="shared" si="96"/>
        <v>6</v>
      </c>
      <c r="R76" s="43">
        <v>2</v>
      </c>
      <c r="S76" s="42">
        <v>2</v>
      </c>
      <c r="T76" s="42">
        <v>2</v>
      </c>
      <c r="U76" s="42" t="s">
        <v>6</v>
      </c>
      <c r="V76" s="44">
        <v>91</v>
      </c>
      <c r="W76" s="11" t="s">
        <v>68</v>
      </c>
      <c r="X76" s="12"/>
      <c r="Y76" s="7"/>
    </row>
    <row r="77" spans="1:25" x14ac:dyDescent="0.3">
      <c r="A77" s="15" t="s">
        <v>159</v>
      </c>
      <c r="B77" s="9">
        <f t="shared" si="92"/>
        <v>140</v>
      </c>
      <c r="C77" s="10">
        <f t="shared" si="93"/>
        <v>0</v>
      </c>
      <c r="D77" s="42" t="s">
        <v>6</v>
      </c>
      <c r="E77" s="43" t="s">
        <v>6</v>
      </c>
      <c r="F77" s="42" t="s">
        <v>6</v>
      </c>
      <c r="G77" s="42" t="s">
        <v>6</v>
      </c>
      <c r="H77" s="10">
        <f t="shared" si="94"/>
        <v>0</v>
      </c>
      <c r="I77" s="43" t="s">
        <v>6</v>
      </c>
      <c r="J77" s="42" t="s">
        <v>6</v>
      </c>
      <c r="K77" s="43" t="s">
        <v>6</v>
      </c>
      <c r="L77" s="42">
        <f t="shared" si="95"/>
        <v>0</v>
      </c>
      <c r="M77" s="43" t="s">
        <v>6</v>
      </c>
      <c r="N77" s="42" t="s">
        <v>6</v>
      </c>
      <c r="O77" s="43" t="s">
        <v>6</v>
      </c>
      <c r="P77" s="42" t="s">
        <v>6</v>
      </c>
      <c r="Q77" s="10">
        <f t="shared" si="96"/>
        <v>15</v>
      </c>
      <c r="R77" s="43" t="s">
        <v>6</v>
      </c>
      <c r="S77" s="42" t="s">
        <v>6</v>
      </c>
      <c r="T77" s="42">
        <v>15</v>
      </c>
      <c r="U77" s="42" t="s">
        <v>6</v>
      </c>
      <c r="V77" s="44">
        <v>125</v>
      </c>
      <c r="W77" s="11" t="s">
        <v>69</v>
      </c>
      <c r="X77" s="12"/>
      <c r="Y77" s="7"/>
    </row>
    <row r="78" spans="1:25" x14ac:dyDescent="0.3">
      <c r="A78" s="15" t="s">
        <v>160</v>
      </c>
      <c r="B78" s="9">
        <f t="shared" si="92"/>
        <v>0</v>
      </c>
      <c r="C78" s="10">
        <f t="shared" si="93"/>
        <v>0</v>
      </c>
      <c r="D78" s="42" t="s">
        <v>6</v>
      </c>
      <c r="E78" s="43" t="s">
        <v>6</v>
      </c>
      <c r="F78" s="42" t="s">
        <v>6</v>
      </c>
      <c r="G78" s="42" t="s">
        <v>6</v>
      </c>
      <c r="H78" s="10">
        <f t="shared" si="94"/>
        <v>0</v>
      </c>
      <c r="I78" s="43" t="s">
        <v>6</v>
      </c>
      <c r="J78" s="42" t="s">
        <v>6</v>
      </c>
      <c r="K78" s="43" t="s">
        <v>6</v>
      </c>
      <c r="L78" s="42">
        <f t="shared" si="95"/>
        <v>0</v>
      </c>
      <c r="M78" s="43" t="s">
        <v>6</v>
      </c>
      <c r="N78" s="42" t="s">
        <v>6</v>
      </c>
      <c r="O78" s="43" t="s">
        <v>6</v>
      </c>
      <c r="P78" s="42" t="s">
        <v>6</v>
      </c>
      <c r="Q78" s="10">
        <f t="shared" si="96"/>
        <v>0</v>
      </c>
      <c r="R78" s="43" t="s">
        <v>6</v>
      </c>
      <c r="S78" s="42" t="s">
        <v>6</v>
      </c>
      <c r="T78" s="42" t="s">
        <v>6</v>
      </c>
      <c r="U78" s="42" t="s">
        <v>6</v>
      </c>
      <c r="V78" s="44" t="s">
        <v>6</v>
      </c>
      <c r="W78" s="11" t="s">
        <v>70</v>
      </c>
      <c r="X78" s="12"/>
      <c r="Y78" s="7"/>
    </row>
    <row r="79" spans="1:25" x14ac:dyDescent="0.3">
      <c r="A79" s="15" t="s">
        <v>161</v>
      </c>
      <c r="B79" s="9">
        <f t="shared" si="92"/>
        <v>56374</v>
      </c>
      <c r="C79" s="10">
        <f t="shared" si="93"/>
        <v>113</v>
      </c>
      <c r="D79" s="42">
        <v>59</v>
      </c>
      <c r="E79" s="43">
        <v>40</v>
      </c>
      <c r="F79" s="42">
        <v>11</v>
      </c>
      <c r="G79" s="42">
        <v>3</v>
      </c>
      <c r="H79" s="10">
        <f t="shared" si="94"/>
        <v>714</v>
      </c>
      <c r="I79" s="43">
        <v>18</v>
      </c>
      <c r="J79" s="42">
        <v>7</v>
      </c>
      <c r="K79" s="43">
        <v>689</v>
      </c>
      <c r="L79" s="42">
        <f t="shared" si="95"/>
        <v>90</v>
      </c>
      <c r="M79" s="43">
        <v>15</v>
      </c>
      <c r="N79" s="42">
        <v>60</v>
      </c>
      <c r="O79" s="43">
        <v>13</v>
      </c>
      <c r="P79" s="42">
        <v>2</v>
      </c>
      <c r="Q79" s="10">
        <f t="shared" si="96"/>
        <v>3695</v>
      </c>
      <c r="R79" s="43">
        <v>204</v>
      </c>
      <c r="S79" s="42">
        <v>44</v>
      </c>
      <c r="T79" s="42">
        <v>3447</v>
      </c>
      <c r="U79" s="42">
        <v>93</v>
      </c>
      <c r="V79" s="44">
        <v>51669</v>
      </c>
      <c r="W79" s="11" t="s">
        <v>71</v>
      </c>
      <c r="X79" s="12"/>
      <c r="Y79" s="7"/>
    </row>
    <row r="80" spans="1:25" x14ac:dyDescent="0.3">
      <c r="A80" s="15" t="s">
        <v>162</v>
      </c>
      <c r="B80" s="9">
        <f t="shared" si="92"/>
        <v>32171</v>
      </c>
      <c r="C80" s="10">
        <f t="shared" si="93"/>
        <v>21</v>
      </c>
      <c r="D80" s="42">
        <v>14</v>
      </c>
      <c r="E80" s="43">
        <v>5</v>
      </c>
      <c r="F80" s="42">
        <v>1</v>
      </c>
      <c r="G80" s="42">
        <v>1</v>
      </c>
      <c r="H80" s="10">
        <f t="shared" si="94"/>
        <v>38</v>
      </c>
      <c r="I80" s="43">
        <v>18</v>
      </c>
      <c r="J80" s="42">
        <v>10</v>
      </c>
      <c r="K80" s="43">
        <v>10</v>
      </c>
      <c r="L80" s="42">
        <f t="shared" si="95"/>
        <v>69</v>
      </c>
      <c r="M80" s="43">
        <v>36</v>
      </c>
      <c r="N80" s="42">
        <v>1</v>
      </c>
      <c r="O80" s="43">
        <v>29</v>
      </c>
      <c r="P80" s="42">
        <v>3</v>
      </c>
      <c r="Q80" s="10">
        <f t="shared" si="96"/>
        <v>2759</v>
      </c>
      <c r="R80" s="43">
        <v>228</v>
      </c>
      <c r="S80" s="42">
        <v>1</v>
      </c>
      <c r="T80" s="42">
        <v>2530</v>
      </c>
      <c r="U80" s="42">
        <v>101</v>
      </c>
      <c r="V80" s="44">
        <v>29183</v>
      </c>
      <c r="W80" s="11" t="s">
        <v>72</v>
      </c>
      <c r="X80" s="12"/>
      <c r="Y80" s="7"/>
    </row>
    <row r="81" spans="1:25" x14ac:dyDescent="0.3">
      <c r="A81" s="15" t="s">
        <v>163</v>
      </c>
      <c r="B81" s="9">
        <f t="shared" si="92"/>
        <v>15</v>
      </c>
      <c r="C81" s="10">
        <f t="shared" si="93"/>
        <v>0</v>
      </c>
      <c r="D81" s="42" t="s">
        <v>6</v>
      </c>
      <c r="E81" s="43" t="s">
        <v>6</v>
      </c>
      <c r="F81" s="42" t="s">
        <v>6</v>
      </c>
      <c r="G81" s="42" t="s">
        <v>6</v>
      </c>
      <c r="H81" s="10">
        <f t="shared" si="94"/>
        <v>0</v>
      </c>
      <c r="I81" s="43" t="s">
        <v>6</v>
      </c>
      <c r="J81" s="42" t="s">
        <v>6</v>
      </c>
      <c r="K81" s="43" t="s">
        <v>6</v>
      </c>
      <c r="L81" s="42">
        <f t="shared" si="95"/>
        <v>0</v>
      </c>
      <c r="M81" s="43" t="s">
        <v>6</v>
      </c>
      <c r="N81" s="42" t="s">
        <v>6</v>
      </c>
      <c r="O81" s="43" t="s">
        <v>6</v>
      </c>
      <c r="P81" s="42" t="s">
        <v>6</v>
      </c>
      <c r="Q81" s="10">
        <f t="shared" si="96"/>
        <v>0</v>
      </c>
      <c r="R81" s="43" t="s">
        <v>6</v>
      </c>
      <c r="S81" s="42" t="s">
        <v>6</v>
      </c>
      <c r="T81" s="42" t="s">
        <v>6</v>
      </c>
      <c r="U81" s="42" t="s">
        <v>6</v>
      </c>
      <c r="V81" s="44">
        <v>15</v>
      </c>
      <c r="W81" s="11" t="s">
        <v>73</v>
      </c>
      <c r="X81" s="12"/>
      <c r="Y81" s="7"/>
    </row>
    <row r="82" spans="1:25" x14ac:dyDescent="0.3">
      <c r="A82" s="15" t="s">
        <v>164</v>
      </c>
      <c r="B82" s="9">
        <f t="shared" si="92"/>
        <v>80708</v>
      </c>
      <c r="C82" s="10">
        <f t="shared" si="93"/>
        <v>1912</v>
      </c>
      <c r="D82" s="42">
        <v>1366</v>
      </c>
      <c r="E82" s="43">
        <v>370</v>
      </c>
      <c r="F82" s="42">
        <v>176</v>
      </c>
      <c r="G82" s="42" t="s">
        <v>6</v>
      </c>
      <c r="H82" s="10">
        <f t="shared" si="94"/>
        <v>22</v>
      </c>
      <c r="I82" s="43" t="s">
        <v>6</v>
      </c>
      <c r="J82" s="42">
        <v>4</v>
      </c>
      <c r="K82" s="43">
        <v>18</v>
      </c>
      <c r="L82" s="42">
        <f t="shared" si="95"/>
        <v>20</v>
      </c>
      <c r="M82" s="43" t="s">
        <v>6</v>
      </c>
      <c r="N82" s="42" t="s">
        <v>6</v>
      </c>
      <c r="O82" s="43">
        <v>20</v>
      </c>
      <c r="P82" s="42" t="s">
        <v>6</v>
      </c>
      <c r="Q82" s="10">
        <f t="shared" si="96"/>
        <v>5338</v>
      </c>
      <c r="R82" s="43">
        <v>58</v>
      </c>
      <c r="S82" s="42" t="s">
        <v>6</v>
      </c>
      <c r="T82" s="42">
        <v>5280</v>
      </c>
      <c r="U82" s="42">
        <v>2</v>
      </c>
      <c r="V82" s="44">
        <v>73414</v>
      </c>
      <c r="W82" s="11" t="s">
        <v>74</v>
      </c>
      <c r="X82" s="12"/>
      <c r="Y82" s="7"/>
    </row>
    <row r="83" spans="1:25" x14ac:dyDescent="0.3">
      <c r="A83" s="126" t="s">
        <v>75</v>
      </c>
      <c r="B83" s="127">
        <f>SUM(B85:B89)</f>
        <v>574495</v>
      </c>
      <c r="C83" s="72">
        <f>SUM(C85:C89)</f>
        <v>7569</v>
      </c>
      <c r="D83" s="72">
        <f t="shared" ref="D83:N83" si="97">SUM(D85:D89)</f>
        <v>880</v>
      </c>
      <c r="E83" s="70">
        <f t="shared" si="97"/>
        <v>3654</v>
      </c>
      <c r="F83" s="72">
        <f t="shared" si="97"/>
        <v>3017</v>
      </c>
      <c r="G83" s="72">
        <f t="shared" ref="G83" si="98">SUM(G85:G89)</f>
        <v>18</v>
      </c>
      <c r="H83" s="72">
        <f t="shared" si="97"/>
        <v>1739</v>
      </c>
      <c r="I83" s="77">
        <f t="shared" si="97"/>
        <v>244</v>
      </c>
      <c r="J83" s="70">
        <f t="shared" si="97"/>
        <v>393</v>
      </c>
      <c r="K83" s="72">
        <f t="shared" si="97"/>
        <v>1102</v>
      </c>
      <c r="L83" s="72">
        <f t="shared" ref="L83" si="99">SUM(L85:L89)</f>
        <v>526</v>
      </c>
      <c r="M83" s="70">
        <f t="shared" si="97"/>
        <v>70</v>
      </c>
      <c r="N83" s="72">
        <f t="shared" si="97"/>
        <v>282</v>
      </c>
      <c r="O83" s="72">
        <f t="shared" ref="O83:P83" si="100">SUM(O85:O89)</f>
        <v>87</v>
      </c>
      <c r="P83" s="72">
        <f t="shared" si="100"/>
        <v>87</v>
      </c>
      <c r="Q83" s="72">
        <f>SUM(Q85:Q89)</f>
        <v>10923</v>
      </c>
      <c r="R83" s="72">
        <f t="shared" ref="R83:V83" si="101">SUM(R85:R89)</f>
        <v>1346</v>
      </c>
      <c r="S83" s="70">
        <f t="shared" si="101"/>
        <v>201</v>
      </c>
      <c r="T83" s="72">
        <f t="shared" ref="T83" si="102">SUM(T85:T89)</f>
        <v>9376</v>
      </c>
      <c r="U83" s="72">
        <f t="shared" si="101"/>
        <v>15613</v>
      </c>
      <c r="V83" s="71">
        <f t="shared" si="101"/>
        <v>538125</v>
      </c>
      <c r="W83" s="73" t="s">
        <v>76</v>
      </c>
      <c r="X83" s="74"/>
      <c r="Y83" s="7"/>
    </row>
    <row r="84" spans="1:25" x14ac:dyDescent="0.3">
      <c r="A84" s="126"/>
      <c r="B84" s="127"/>
      <c r="C84" s="72"/>
      <c r="D84" s="72"/>
      <c r="E84" s="70"/>
      <c r="F84" s="72"/>
      <c r="G84" s="72"/>
      <c r="H84" s="72"/>
      <c r="I84" s="77"/>
      <c r="J84" s="70"/>
      <c r="K84" s="72"/>
      <c r="L84" s="72"/>
      <c r="M84" s="70"/>
      <c r="N84" s="72"/>
      <c r="O84" s="72"/>
      <c r="P84" s="72"/>
      <c r="Q84" s="72"/>
      <c r="R84" s="72"/>
      <c r="S84" s="70"/>
      <c r="T84" s="72"/>
      <c r="U84" s="72"/>
      <c r="V84" s="71"/>
      <c r="W84" s="73"/>
      <c r="X84" s="74"/>
      <c r="Y84" s="7"/>
    </row>
    <row r="85" spans="1:25" x14ac:dyDescent="0.3">
      <c r="A85" s="8" t="s">
        <v>165</v>
      </c>
      <c r="B85" s="9">
        <f>SUM(C85,H85,L85,Q85,U85,V85)</f>
        <v>435678</v>
      </c>
      <c r="C85" s="10">
        <f t="shared" ref="C85:C89" si="103">SUM(D85:G85)</f>
        <v>948</v>
      </c>
      <c r="D85" s="42">
        <v>159</v>
      </c>
      <c r="E85" s="43">
        <v>684</v>
      </c>
      <c r="F85" s="42">
        <v>103</v>
      </c>
      <c r="G85" s="42">
        <v>2</v>
      </c>
      <c r="H85" s="10">
        <f t="shared" ref="H85:H89" si="104">SUM(I85:K85)</f>
        <v>1256</v>
      </c>
      <c r="I85" s="43">
        <v>196</v>
      </c>
      <c r="J85" s="42">
        <v>302</v>
      </c>
      <c r="K85" s="43">
        <v>758</v>
      </c>
      <c r="L85" s="42">
        <f t="shared" ref="L85:L89" si="105">SUM(M85:P85)</f>
        <v>275</v>
      </c>
      <c r="M85" s="43">
        <v>24</v>
      </c>
      <c r="N85" s="42">
        <v>206</v>
      </c>
      <c r="O85" s="43">
        <v>19</v>
      </c>
      <c r="P85" s="42">
        <v>26</v>
      </c>
      <c r="Q85" s="10">
        <f>SUM(R85:T85)</f>
        <v>9600</v>
      </c>
      <c r="R85" s="43">
        <v>160</v>
      </c>
      <c r="S85" s="42">
        <v>175</v>
      </c>
      <c r="T85" s="42">
        <v>9265</v>
      </c>
      <c r="U85" s="42">
        <v>89</v>
      </c>
      <c r="V85" s="44">
        <v>423510</v>
      </c>
      <c r="W85" s="11" t="s">
        <v>77</v>
      </c>
      <c r="X85" s="12"/>
      <c r="Y85" s="7"/>
    </row>
    <row r="86" spans="1:25" x14ac:dyDescent="0.3">
      <c r="A86" s="8" t="s">
        <v>166</v>
      </c>
      <c r="B86" s="9">
        <f>SUM(C86,H86,L86,Q86,U86,V86)</f>
        <v>22826</v>
      </c>
      <c r="C86" s="10">
        <f t="shared" si="103"/>
        <v>99</v>
      </c>
      <c r="D86" s="42">
        <v>24</v>
      </c>
      <c r="E86" s="43">
        <v>45</v>
      </c>
      <c r="F86" s="42">
        <v>29</v>
      </c>
      <c r="G86" s="42">
        <v>1</v>
      </c>
      <c r="H86" s="10">
        <f t="shared" si="104"/>
        <v>60</v>
      </c>
      <c r="I86" s="43">
        <v>28</v>
      </c>
      <c r="J86" s="42">
        <v>31</v>
      </c>
      <c r="K86" s="43">
        <v>1</v>
      </c>
      <c r="L86" s="42">
        <f t="shared" si="105"/>
        <v>84</v>
      </c>
      <c r="M86" s="43">
        <v>14</v>
      </c>
      <c r="N86" s="42">
        <v>5</v>
      </c>
      <c r="O86" s="43">
        <v>46</v>
      </c>
      <c r="P86" s="42">
        <v>19</v>
      </c>
      <c r="Q86" s="10">
        <f>SUM(R86:T86)</f>
        <v>89</v>
      </c>
      <c r="R86" s="43">
        <v>1</v>
      </c>
      <c r="S86" s="42">
        <v>3</v>
      </c>
      <c r="T86" s="42">
        <v>85</v>
      </c>
      <c r="U86" s="42">
        <v>1</v>
      </c>
      <c r="V86" s="44">
        <v>22493</v>
      </c>
      <c r="W86" s="11" t="s">
        <v>78</v>
      </c>
      <c r="X86" s="12"/>
      <c r="Y86" s="7"/>
    </row>
    <row r="87" spans="1:25" x14ac:dyDescent="0.3">
      <c r="A87" s="8" t="s">
        <v>167</v>
      </c>
      <c r="B87" s="9">
        <f>SUM(C87,H87,L87,Q87,U87,V87)</f>
        <v>2226</v>
      </c>
      <c r="C87" s="10">
        <f t="shared" si="103"/>
        <v>24</v>
      </c>
      <c r="D87" s="42">
        <v>7</v>
      </c>
      <c r="E87" s="43">
        <v>14</v>
      </c>
      <c r="F87" s="42">
        <v>2</v>
      </c>
      <c r="G87" s="42">
        <v>1</v>
      </c>
      <c r="H87" s="10">
        <f>SUM(I87:K87)</f>
        <v>120</v>
      </c>
      <c r="I87" s="43">
        <v>14</v>
      </c>
      <c r="J87" s="42">
        <v>15</v>
      </c>
      <c r="K87" s="43">
        <v>91</v>
      </c>
      <c r="L87" s="42">
        <f t="shared" si="105"/>
        <v>51</v>
      </c>
      <c r="M87" s="43">
        <v>28</v>
      </c>
      <c r="N87" s="42">
        <v>5</v>
      </c>
      <c r="O87" s="43">
        <v>8</v>
      </c>
      <c r="P87" s="42">
        <v>10</v>
      </c>
      <c r="Q87" s="10">
        <f>SUM(R87:T87)</f>
        <v>183</v>
      </c>
      <c r="R87" s="43">
        <v>158</v>
      </c>
      <c r="S87" s="42">
        <v>8</v>
      </c>
      <c r="T87" s="42">
        <v>17</v>
      </c>
      <c r="U87" s="42">
        <v>5</v>
      </c>
      <c r="V87" s="44">
        <v>1843</v>
      </c>
      <c r="W87" s="11" t="s">
        <v>79</v>
      </c>
      <c r="X87" s="12"/>
      <c r="Y87" s="7"/>
    </row>
    <row r="88" spans="1:25" x14ac:dyDescent="0.3">
      <c r="A88" s="8" t="s">
        <v>168</v>
      </c>
      <c r="B88" s="9">
        <f>SUM(C88,H88,L88,Q88,U88,V88)</f>
        <v>51636</v>
      </c>
      <c r="C88" s="10">
        <f t="shared" si="103"/>
        <v>769</v>
      </c>
      <c r="D88" s="42">
        <v>16</v>
      </c>
      <c r="E88" s="43">
        <v>739</v>
      </c>
      <c r="F88" s="42">
        <v>14</v>
      </c>
      <c r="G88" s="42" t="s">
        <v>6</v>
      </c>
      <c r="H88" s="10">
        <f t="shared" si="104"/>
        <v>83</v>
      </c>
      <c r="I88" s="43">
        <v>6</v>
      </c>
      <c r="J88" s="42">
        <v>45</v>
      </c>
      <c r="K88" s="43">
        <v>32</v>
      </c>
      <c r="L88" s="42">
        <f t="shared" si="105"/>
        <v>9</v>
      </c>
      <c r="M88" s="43" t="s">
        <v>6</v>
      </c>
      <c r="N88" s="42">
        <v>6</v>
      </c>
      <c r="O88" s="43">
        <v>1</v>
      </c>
      <c r="P88" s="42">
        <v>2</v>
      </c>
      <c r="Q88" s="10">
        <f>SUM(R88:T88)</f>
        <v>27</v>
      </c>
      <c r="R88" s="43">
        <v>5</v>
      </c>
      <c r="S88" s="42">
        <v>14</v>
      </c>
      <c r="T88" s="42">
        <v>8</v>
      </c>
      <c r="U88" s="42">
        <v>23</v>
      </c>
      <c r="V88" s="44">
        <v>50725</v>
      </c>
      <c r="W88" s="11" t="s">
        <v>80</v>
      </c>
      <c r="X88" s="12"/>
      <c r="Y88" s="7"/>
    </row>
    <row r="89" spans="1:25" x14ac:dyDescent="0.3">
      <c r="A89" s="8" t="s">
        <v>169</v>
      </c>
      <c r="B89" s="9">
        <f>SUM(C89,H89,L89,Q89,U89,V89)</f>
        <v>62129</v>
      </c>
      <c r="C89" s="10">
        <f t="shared" si="103"/>
        <v>5729</v>
      </c>
      <c r="D89" s="42">
        <v>674</v>
      </c>
      <c r="E89" s="43">
        <v>2172</v>
      </c>
      <c r="F89" s="42">
        <v>2869</v>
      </c>
      <c r="G89" s="42">
        <v>14</v>
      </c>
      <c r="H89" s="10">
        <f t="shared" si="104"/>
        <v>220</v>
      </c>
      <c r="I89" s="43" t="s">
        <v>6</v>
      </c>
      <c r="J89" s="42" t="s">
        <v>6</v>
      </c>
      <c r="K89" s="43">
        <v>220</v>
      </c>
      <c r="L89" s="42">
        <f t="shared" si="105"/>
        <v>107</v>
      </c>
      <c r="M89" s="43">
        <v>4</v>
      </c>
      <c r="N89" s="42">
        <v>60</v>
      </c>
      <c r="O89" s="43">
        <v>13</v>
      </c>
      <c r="P89" s="42">
        <v>30</v>
      </c>
      <c r="Q89" s="10">
        <f>SUM(R89:T89)</f>
        <v>1024</v>
      </c>
      <c r="R89" s="43">
        <v>1022</v>
      </c>
      <c r="S89" s="42">
        <v>1</v>
      </c>
      <c r="T89" s="42">
        <v>1</v>
      </c>
      <c r="U89" s="42">
        <v>15495</v>
      </c>
      <c r="V89" s="44">
        <v>39554</v>
      </c>
      <c r="W89" s="11" t="s">
        <v>81</v>
      </c>
      <c r="X89" s="12"/>
      <c r="Y89" s="7"/>
    </row>
    <row r="90" spans="1:25" x14ac:dyDescent="0.3">
      <c r="A90" s="126" t="s">
        <v>82</v>
      </c>
      <c r="B90" s="127">
        <f>SUM(B92:B104)</f>
        <v>162153</v>
      </c>
      <c r="C90" s="72">
        <f>SUM(C92:C104)</f>
        <v>8918</v>
      </c>
      <c r="D90" s="72">
        <f t="shared" ref="D90:N90" si="106">SUM(D92:D104)</f>
        <v>1172</v>
      </c>
      <c r="E90" s="70">
        <f t="shared" si="106"/>
        <v>5273</v>
      </c>
      <c r="F90" s="72">
        <f t="shared" si="106"/>
        <v>2423</v>
      </c>
      <c r="G90" s="72">
        <f t="shared" ref="G90" si="107">SUM(G92:G104)</f>
        <v>50</v>
      </c>
      <c r="H90" s="72">
        <f t="shared" si="106"/>
        <v>680</v>
      </c>
      <c r="I90" s="77">
        <f t="shared" si="106"/>
        <v>125</v>
      </c>
      <c r="J90" s="70">
        <f t="shared" si="106"/>
        <v>43</v>
      </c>
      <c r="K90" s="72">
        <f t="shared" si="106"/>
        <v>512</v>
      </c>
      <c r="L90" s="72">
        <f>SUM(L92:L104)</f>
        <v>1006</v>
      </c>
      <c r="M90" s="70">
        <f>SUM(M92:M104)</f>
        <v>739</v>
      </c>
      <c r="N90" s="72">
        <f t="shared" si="106"/>
        <v>29</v>
      </c>
      <c r="O90" s="72">
        <f t="shared" ref="O90:P90" si="108">SUM(O92:O104)</f>
        <v>180</v>
      </c>
      <c r="P90" s="72">
        <f t="shared" si="108"/>
        <v>58</v>
      </c>
      <c r="Q90" s="72">
        <f>SUM(Q92:Q104)</f>
        <v>680</v>
      </c>
      <c r="R90" s="72">
        <f t="shared" ref="R90:V90" si="109">SUM(R92:R104)</f>
        <v>229</v>
      </c>
      <c r="S90" s="70">
        <f t="shared" si="109"/>
        <v>55</v>
      </c>
      <c r="T90" s="72">
        <f t="shared" ref="T90" si="110">SUM(T92:T104)</f>
        <v>396</v>
      </c>
      <c r="U90" s="72">
        <f t="shared" si="109"/>
        <v>199</v>
      </c>
      <c r="V90" s="71">
        <f t="shared" si="109"/>
        <v>150670</v>
      </c>
      <c r="W90" s="73" t="s">
        <v>83</v>
      </c>
      <c r="X90" s="74"/>
      <c r="Y90" s="7"/>
    </row>
    <row r="91" spans="1:25" x14ac:dyDescent="0.3">
      <c r="A91" s="126"/>
      <c r="B91" s="127"/>
      <c r="C91" s="72"/>
      <c r="D91" s="72"/>
      <c r="E91" s="70"/>
      <c r="F91" s="72"/>
      <c r="G91" s="72"/>
      <c r="H91" s="72"/>
      <c r="I91" s="77"/>
      <c r="J91" s="70"/>
      <c r="K91" s="72"/>
      <c r="L91" s="72"/>
      <c r="M91" s="70"/>
      <c r="N91" s="72"/>
      <c r="O91" s="72"/>
      <c r="P91" s="72"/>
      <c r="Q91" s="72"/>
      <c r="R91" s="72"/>
      <c r="S91" s="70"/>
      <c r="T91" s="72"/>
      <c r="U91" s="72"/>
      <c r="V91" s="71"/>
      <c r="W91" s="73"/>
      <c r="X91" s="74"/>
      <c r="Y91" s="7"/>
    </row>
    <row r="92" spans="1:25" x14ac:dyDescent="0.3">
      <c r="A92" s="8" t="s">
        <v>170</v>
      </c>
      <c r="B92" s="9">
        <f t="shared" ref="B92:B104" si="111">SUM(C92,H92,L92,Q92,U92,V92)</f>
        <v>686</v>
      </c>
      <c r="C92" s="10">
        <f t="shared" ref="C92:C104" si="112">SUM(D92:G92)</f>
        <v>125</v>
      </c>
      <c r="D92" s="42">
        <v>48</v>
      </c>
      <c r="E92" s="43">
        <v>27</v>
      </c>
      <c r="F92" s="42">
        <v>50</v>
      </c>
      <c r="G92" s="42" t="s">
        <v>6</v>
      </c>
      <c r="H92" s="10">
        <f t="shared" ref="H92:H104" si="113">SUM(I92:K92)</f>
        <v>22</v>
      </c>
      <c r="I92" s="43" t="s">
        <v>6</v>
      </c>
      <c r="J92" s="42" t="s">
        <v>6</v>
      </c>
      <c r="K92" s="43">
        <v>22</v>
      </c>
      <c r="L92" s="42">
        <f t="shared" ref="L92:L104" si="114">SUM(M92:P92)</f>
        <v>0</v>
      </c>
      <c r="M92" s="43" t="s">
        <v>6</v>
      </c>
      <c r="N92" s="42" t="s">
        <v>6</v>
      </c>
      <c r="O92" s="43" t="s">
        <v>6</v>
      </c>
      <c r="P92" s="42" t="s">
        <v>6</v>
      </c>
      <c r="Q92" s="10">
        <f t="shared" ref="Q92:Q104" si="115">SUM(R92:T92)</f>
        <v>117</v>
      </c>
      <c r="R92" s="43">
        <v>23</v>
      </c>
      <c r="S92" s="42" t="s">
        <v>6</v>
      </c>
      <c r="T92" s="42">
        <v>94</v>
      </c>
      <c r="U92" s="42" t="s">
        <v>6</v>
      </c>
      <c r="V92" s="44">
        <v>422</v>
      </c>
      <c r="W92" s="11" t="s">
        <v>84</v>
      </c>
      <c r="X92" s="12"/>
      <c r="Y92" s="7"/>
    </row>
    <row r="93" spans="1:25" x14ac:dyDescent="0.3">
      <c r="A93" s="8" t="s">
        <v>171</v>
      </c>
      <c r="B93" s="9">
        <f t="shared" si="111"/>
        <v>2694</v>
      </c>
      <c r="C93" s="10">
        <f t="shared" si="112"/>
        <v>182</v>
      </c>
      <c r="D93" s="42">
        <v>168</v>
      </c>
      <c r="E93" s="43">
        <v>11</v>
      </c>
      <c r="F93" s="42">
        <v>3</v>
      </c>
      <c r="G93" s="42" t="s">
        <v>6</v>
      </c>
      <c r="H93" s="10">
        <f t="shared" si="113"/>
        <v>3</v>
      </c>
      <c r="I93" s="43">
        <v>2</v>
      </c>
      <c r="J93" s="42" t="s">
        <v>6</v>
      </c>
      <c r="K93" s="43">
        <v>1</v>
      </c>
      <c r="L93" s="42">
        <f t="shared" si="114"/>
        <v>2</v>
      </c>
      <c r="M93" s="43" t="s">
        <v>6</v>
      </c>
      <c r="N93" s="42">
        <v>2</v>
      </c>
      <c r="O93" s="43" t="s">
        <v>6</v>
      </c>
      <c r="P93" s="42" t="s">
        <v>6</v>
      </c>
      <c r="Q93" s="10">
        <f t="shared" si="115"/>
        <v>29</v>
      </c>
      <c r="R93" s="43">
        <v>29</v>
      </c>
      <c r="S93" s="42" t="s">
        <v>6</v>
      </c>
      <c r="T93" s="42" t="s">
        <v>6</v>
      </c>
      <c r="U93" s="42">
        <v>1</v>
      </c>
      <c r="V93" s="44">
        <v>2477</v>
      </c>
      <c r="W93" s="11" t="s">
        <v>85</v>
      </c>
      <c r="X93" s="12"/>
      <c r="Y93" s="7"/>
    </row>
    <row r="94" spans="1:25" x14ac:dyDescent="0.3">
      <c r="A94" s="8" t="s">
        <v>172</v>
      </c>
      <c r="B94" s="9">
        <f t="shared" si="111"/>
        <v>1859</v>
      </c>
      <c r="C94" s="10">
        <f t="shared" si="112"/>
        <v>13</v>
      </c>
      <c r="D94" s="42">
        <v>5</v>
      </c>
      <c r="E94" s="43">
        <v>4</v>
      </c>
      <c r="F94" s="42">
        <v>4</v>
      </c>
      <c r="G94" s="42" t="s">
        <v>6</v>
      </c>
      <c r="H94" s="10">
        <f t="shared" si="113"/>
        <v>9</v>
      </c>
      <c r="I94" s="43" t="s">
        <v>6</v>
      </c>
      <c r="J94" s="42" t="s">
        <v>6</v>
      </c>
      <c r="K94" s="43">
        <v>9</v>
      </c>
      <c r="L94" s="42">
        <f t="shared" si="114"/>
        <v>0</v>
      </c>
      <c r="M94" s="43" t="s">
        <v>6</v>
      </c>
      <c r="N94" s="42" t="s">
        <v>6</v>
      </c>
      <c r="O94" s="43" t="s">
        <v>6</v>
      </c>
      <c r="P94" s="42" t="s">
        <v>6</v>
      </c>
      <c r="Q94" s="10">
        <f t="shared" si="115"/>
        <v>284</v>
      </c>
      <c r="R94" s="43">
        <v>9</v>
      </c>
      <c r="S94" s="42" t="s">
        <v>6</v>
      </c>
      <c r="T94" s="42">
        <v>275</v>
      </c>
      <c r="U94" s="42">
        <v>15</v>
      </c>
      <c r="V94" s="44">
        <v>1538</v>
      </c>
      <c r="W94" s="11" t="s">
        <v>86</v>
      </c>
      <c r="X94" s="12"/>
      <c r="Y94" s="7"/>
    </row>
    <row r="95" spans="1:25" x14ac:dyDescent="0.3">
      <c r="A95" s="8" t="s">
        <v>173</v>
      </c>
      <c r="B95" s="9">
        <f t="shared" si="111"/>
        <v>8107</v>
      </c>
      <c r="C95" s="10">
        <f>SUM(D95:G95)</f>
        <v>1214</v>
      </c>
      <c r="D95" s="42">
        <v>118</v>
      </c>
      <c r="E95" s="43">
        <v>172</v>
      </c>
      <c r="F95" s="42">
        <v>924</v>
      </c>
      <c r="G95" s="42" t="s">
        <v>6</v>
      </c>
      <c r="H95" s="10">
        <f t="shared" si="113"/>
        <v>52</v>
      </c>
      <c r="I95" s="43">
        <v>29</v>
      </c>
      <c r="J95" s="42">
        <v>2</v>
      </c>
      <c r="K95" s="43">
        <v>21</v>
      </c>
      <c r="L95" s="42">
        <f t="shared" si="114"/>
        <v>19</v>
      </c>
      <c r="M95" s="43">
        <v>7</v>
      </c>
      <c r="N95" s="42" t="s">
        <v>6</v>
      </c>
      <c r="O95" s="43">
        <v>10</v>
      </c>
      <c r="P95" s="42">
        <v>2</v>
      </c>
      <c r="Q95" s="10">
        <f t="shared" si="115"/>
        <v>45</v>
      </c>
      <c r="R95" s="43">
        <v>37</v>
      </c>
      <c r="S95" s="42" t="s">
        <v>6</v>
      </c>
      <c r="T95" s="42">
        <v>8</v>
      </c>
      <c r="U95" s="42" t="s">
        <v>6</v>
      </c>
      <c r="V95" s="44">
        <v>6777</v>
      </c>
      <c r="W95" s="11" t="s">
        <v>87</v>
      </c>
      <c r="X95" s="12"/>
      <c r="Y95" s="7"/>
    </row>
    <row r="96" spans="1:25" x14ac:dyDescent="0.3">
      <c r="A96" s="8" t="s">
        <v>174</v>
      </c>
      <c r="B96" s="9">
        <f t="shared" si="111"/>
        <v>12261</v>
      </c>
      <c r="C96" s="10">
        <f t="shared" si="112"/>
        <v>74</v>
      </c>
      <c r="D96" s="42">
        <v>38</v>
      </c>
      <c r="E96" s="43">
        <v>21</v>
      </c>
      <c r="F96" s="42">
        <v>11</v>
      </c>
      <c r="G96" s="42">
        <v>4</v>
      </c>
      <c r="H96" s="10">
        <f t="shared" si="113"/>
        <v>28</v>
      </c>
      <c r="I96" s="43">
        <v>10</v>
      </c>
      <c r="J96" s="42">
        <v>1</v>
      </c>
      <c r="K96" s="43">
        <v>17</v>
      </c>
      <c r="L96" s="42">
        <f t="shared" si="114"/>
        <v>14</v>
      </c>
      <c r="M96" s="43">
        <v>3</v>
      </c>
      <c r="N96" s="42" t="s">
        <v>6</v>
      </c>
      <c r="O96" s="43">
        <v>11</v>
      </c>
      <c r="P96" s="42" t="s">
        <v>6</v>
      </c>
      <c r="Q96" s="10">
        <f t="shared" si="115"/>
        <v>30</v>
      </c>
      <c r="R96" s="43">
        <v>30</v>
      </c>
      <c r="S96" s="42" t="s">
        <v>6</v>
      </c>
      <c r="T96" s="42" t="s">
        <v>6</v>
      </c>
      <c r="U96" s="42">
        <v>10</v>
      </c>
      <c r="V96" s="44">
        <v>12105</v>
      </c>
      <c r="W96" s="11" t="s">
        <v>88</v>
      </c>
      <c r="X96" s="12"/>
      <c r="Y96" s="7"/>
    </row>
    <row r="97" spans="1:25" x14ac:dyDescent="0.3">
      <c r="A97" s="8" t="s">
        <v>175</v>
      </c>
      <c r="B97" s="9">
        <f t="shared" si="111"/>
        <v>2130</v>
      </c>
      <c r="C97" s="10">
        <f t="shared" si="112"/>
        <v>137</v>
      </c>
      <c r="D97" s="42">
        <v>53</v>
      </c>
      <c r="E97" s="43">
        <v>46</v>
      </c>
      <c r="F97" s="42">
        <v>32</v>
      </c>
      <c r="G97" s="42">
        <v>6</v>
      </c>
      <c r="H97" s="10">
        <f t="shared" si="113"/>
        <v>47</v>
      </c>
      <c r="I97" s="43" t="s">
        <v>6</v>
      </c>
      <c r="J97" s="42" t="s">
        <v>6</v>
      </c>
      <c r="K97" s="43">
        <v>47</v>
      </c>
      <c r="L97" s="42">
        <f t="shared" si="114"/>
        <v>0</v>
      </c>
      <c r="M97" s="43" t="s">
        <v>6</v>
      </c>
      <c r="N97" s="42" t="s">
        <v>6</v>
      </c>
      <c r="O97" s="43" t="s">
        <v>6</v>
      </c>
      <c r="P97" s="42" t="s">
        <v>6</v>
      </c>
      <c r="Q97" s="10">
        <f t="shared" si="115"/>
        <v>74</v>
      </c>
      <c r="R97" s="43">
        <v>58</v>
      </c>
      <c r="S97" s="42" t="s">
        <v>6</v>
      </c>
      <c r="T97" s="42">
        <v>16</v>
      </c>
      <c r="U97" s="42">
        <v>48</v>
      </c>
      <c r="V97" s="44">
        <v>1824</v>
      </c>
      <c r="W97" s="11" t="s">
        <v>89</v>
      </c>
      <c r="X97" s="12"/>
      <c r="Y97" s="7"/>
    </row>
    <row r="98" spans="1:25" x14ac:dyDescent="0.3">
      <c r="A98" s="8" t="s">
        <v>176</v>
      </c>
      <c r="B98" s="9">
        <f t="shared" si="111"/>
        <v>27136</v>
      </c>
      <c r="C98" s="10">
        <f t="shared" si="112"/>
        <v>588</v>
      </c>
      <c r="D98" s="42">
        <v>160</v>
      </c>
      <c r="E98" s="43">
        <v>238</v>
      </c>
      <c r="F98" s="42">
        <v>183</v>
      </c>
      <c r="G98" s="42">
        <v>7</v>
      </c>
      <c r="H98" s="10">
        <f t="shared" si="113"/>
        <v>111</v>
      </c>
      <c r="I98" s="43">
        <v>55</v>
      </c>
      <c r="J98" s="42">
        <v>2</v>
      </c>
      <c r="K98" s="43">
        <v>54</v>
      </c>
      <c r="L98" s="42">
        <f t="shared" si="114"/>
        <v>247</v>
      </c>
      <c r="M98" s="43">
        <v>206</v>
      </c>
      <c r="N98" s="42" t="s">
        <v>6</v>
      </c>
      <c r="O98" s="43">
        <v>41</v>
      </c>
      <c r="P98" s="42" t="s">
        <v>6</v>
      </c>
      <c r="Q98" s="10">
        <f t="shared" si="115"/>
        <v>0</v>
      </c>
      <c r="R98" s="43" t="s">
        <v>6</v>
      </c>
      <c r="S98" s="42" t="s">
        <v>6</v>
      </c>
      <c r="T98" s="42" t="s">
        <v>6</v>
      </c>
      <c r="U98" s="42" t="s">
        <v>6</v>
      </c>
      <c r="V98" s="44">
        <v>26190</v>
      </c>
      <c r="W98" s="11" t="s">
        <v>90</v>
      </c>
      <c r="X98" s="12"/>
      <c r="Y98" s="7"/>
    </row>
    <row r="99" spans="1:25" x14ac:dyDescent="0.3">
      <c r="A99" s="8" t="s">
        <v>177</v>
      </c>
      <c r="B99" s="9">
        <f t="shared" si="111"/>
        <v>4026</v>
      </c>
      <c r="C99" s="10">
        <f t="shared" si="112"/>
        <v>149</v>
      </c>
      <c r="D99" s="42">
        <v>61</v>
      </c>
      <c r="E99" s="43">
        <v>56</v>
      </c>
      <c r="F99" s="42">
        <v>27</v>
      </c>
      <c r="G99" s="42">
        <v>5</v>
      </c>
      <c r="H99" s="10">
        <f t="shared" si="113"/>
        <v>24</v>
      </c>
      <c r="I99" s="43">
        <v>4</v>
      </c>
      <c r="J99" s="42" t="s">
        <v>6</v>
      </c>
      <c r="K99" s="43">
        <v>20</v>
      </c>
      <c r="L99" s="42">
        <f t="shared" si="114"/>
        <v>9</v>
      </c>
      <c r="M99" s="43">
        <v>2</v>
      </c>
      <c r="N99" s="42" t="s">
        <v>6</v>
      </c>
      <c r="O99" s="43">
        <v>4</v>
      </c>
      <c r="P99" s="42">
        <v>3</v>
      </c>
      <c r="Q99" s="10">
        <f t="shared" si="115"/>
        <v>4</v>
      </c>
      <c r="R99" s="43">
        <v>4</v>
      </c>
      <c r="S99" s="42" t="s">
        <v>6</v>
      </c>
      <c r="T99" s="42" t="s">
        <v>6</v>
      </c>
      <c r="U99" s="42" t="s">
        <v>6</v>
      </c>
      <c r="V99" s="44">
        <v>3840</v>
      </c>
      <c r="W99" s="11" t="s">
        <v>91</v>
      </c>
      <c r="X99" s="12"/>
      <c r="Y99" s="7"/>
    </row>
    <row r="100" spans="1:25" x14ac:dyDescent="0.3">
      <c r="A100" s="8" t="s">
        <v>178</v>
      </c>
      <c r="B100" s="9">
        <f t="shared" si="111"/>
        <v>88</v>
      </c>
      <c r="C100" s="10">
        <f t="shared" si="112"/>
        <v>4</v>
      </c>
      <c r="D100" s="42">
        <v>2</v>
      </c>
      <c r="E100" s="43">
        <v>2</v>
      </c>
      <c r="F100" s="42" t="s">
        <v>6</v>
      </c>
      <c r="G100" s="42" t="s">
        <v>6</v>
      </c>
      <c r="H100" s="10">
        <f t="shared" si="113"/>
        <v>8</v>
      </c>
      <c r="I100" s="43" t="s">
        <v>6</v>
      </c>
      <c r="J100" s="42" t="s">
        <v>6</v>
      </c>
      <c r="K100" s="43">
        <v>8</v>
      </c>
      <c r="L100" s="42">
        <f t="shared" si="114"/>
        <v>0</v>
      </c>
      <c r="M100" s="43" t="s">
        <v>6</v>
      </c>
      <c r="N100" s="42" t="s">
        <v>6</v>
      </c>
      <c r="O100" s="43" t="s">
        <v>6</v>
      </c>
      <c r="P100" s="42" t="s">
        <v>6</v>
      </c>
      <c r="Q100" s="10">
        <f t="shared" si="115"/>
        <v>0</v>
      </c>
      <c r="R100" s="43" t="s">
        <v>6</v>
      </c>
      <c r="S100" s="42" t="s">
        <v>6</v>
      </c>
      <c r="T100" s="42" t="s">
        <v>6</v>
      </c>
      <c r="U100" s="42" t="s">
        <v>6</v>
      </c>
      <c r="V100" s="44">
        <v>76</v>
      </c>
      <c r="W100" s="11" t="s">
        <v>92</v>
      </c>
      <c r="X100" s="12"/>
      <c r="Y100" s="7"/>
    </row>
    <row r="101" spans="1:25" x14ac:dyDescent="0.3">
      <c r="A101" s="8" t="s">
        <v>179</v>
      </c>
      <c r="B101" s="9">
        <f t="shared" si="111"/>
        <v>7923</v>
      </c>
      <c r="C101" s="10">
        <f t="shared" si="112"/>
        <v>287</v>
      </c>
      <c r="D101" s="42">
        <v>81</v>
      </c>
      <c r="E101" s="43">
        <v>153</v>
      </c>
      <c r="F101" s="42">
        <v>31</v>
      </c>
      <c r="G101" s="42">
        <v>22</v>
      </c>
      <c r="H101" s="10">
        <f t="shared" si="113"/>
        <v>28</v>
      </c>
      <c r="I101" s="43">
        <v>5</v>
      </c>
      <c r="J101" s="42">
        <v>6</v>
      </c>
      <c r="K101" s="43">
        <v>17</v>
      </c>
      <c r="L101" s="42">
        <f t="shared" si="114"/>
        <v>53</v>
      </c>
      <c r="M101" s="43">
        <v>15</v>
      </c>
      <c r="N101" s="42">
        <v>24</v>
      </c>
      <c r="O101" s="43">
        <v>11</v>
      </c>
      <c r="P101" s="42">
        <v>3</v>
      </c>
      <c r="Q101" s="10">
        <f t="shared" si="115"/>
        <v>5</v>
      </c>
      <c r="R101" s="43" t="s">
        <v>6</v>
      </c>
      <c r="S101" s="42">
        <v>2</v>
      </c>
      <c r="T101" s="42">
        <v>3</v>
      </c>
      <c r="U101" s="42">
        <v>8</v>
      </c>
      <c r="V101" s="44">
        <v>7542</v>
      </c>
      <c r="W101" s="11" t="s">
        <v>93</v>
      </c>
      <c r="X101" s="12"/>
      <c r="Y101" s="7"/>
    </row>
    <row r="102" spans="1:25" x14ac:dyDescent="0.3">
      <c r="A102" s="8" t="s">
        <v>180</v>
      </c>
      <c r="B102" s="9">
        <f t="shared" si="111"/>
        <v>2088</v>
      </c>
      <c r="C102" s="10">
        <f t="shared" si="112"/>
        <v>17</v>
      </c>
      <c r="D102" s="42">
        <v>7</v>
      </c>
      <c r="E102" s="43">
        <v>8</v>
      </c>
      <c r="F102" s="42">
        <v>2</v>
      </c>
      <c r="G102" s="42" t="s">
        <v>6</v>
      </c>
      <c r="H102" s="10">
        <f t="shared" si="113"/>
        <v>26</v>
      </c>
      <c r="I102" s="43">
        <v>1</v>
      </c>
      <c r="J102" s="42" t="s">
        <v>6</v>
      </c>
      <c r="K102" s="43">
        <v>25</v>
      </c>
      <c r="L102" s="42">
        <f t="shared" si="114"/>
        <v>0</v>
      </c>
      <c r="M102" s="43" t="s">
        <v>6</v>
      </c>
      <c r="N102" s="42" t="s">
        <v>6</v>
      </c>
      <c r="O102" s="43" t="s">
        <v>6</v>
      </c>
      <c r="P102" s="42" t="s">
        <v>6</v>
      </c>
      <c r="Q102" s="10">
        <f t="shared" si="115"/>
        <v>11</v>
      </c>
      <c r="R102" s="43">
        <v>11</v>
      </c>
      <c r="S102" s="42" t="s">
        <v>6</v>
      </c>
      <c r="T102" s="42" t="s">
        <v>6</v>
      </c>
      <c r="U102" s="42" t="s">
        <v>6</v>
      </c>
      <c r="V102" s="44">
        <v>2034</v>
      </c>
      <c r="W102" s="11" t="s">
        <v>94</v>
      </c>
      <c r="X102" s="12"/>
      <c r="Y102" s="7"/>
    </row>
    <row r="103" spans="1:25" x14ac:dyDescent="0.3">
      <c r="A103" s="8" t="s">
        <v>181</v>
      </c>
      <c r="B103" s="9">
        <f t="shared" si="111"/>
        <v>92815</v>
      </c>
      <c r="C103" s="10">
        <f t="shared" si="112"/>
        <v>6098</v>
      </c>
      <c r="D103" s="42">
        <v>401</v>
      </c>
      <c r="E103" s="43">
        <v>4535</v>
      </c>
      <c r="F103" s="42">
        <v>1156</v>
      </c>
      <c r="G103" s="42">
        <v>6</v>
      </c>
      <c r="H103" s="10">
        <f t="shared" si="113"/>
        <v>322</v>
      </c>
      <c r="I103" s="43">
        <v>19</v>
      </c>
      <c r="J103" s="42">
        <v>32</v>
      </c>
      <c r="K103" s="43">
        <v>271</v>
      </c>
      <c r="L103" s="42">
        <f t="shared" si="114"/>
        <v>662</v>
      </c>
      <c r="M103" s="43">
        <v>506</v>
      </c>
      <c r="N103" s="42">
        <v>3</v>
      </c>
      <c r="O103" s="43">
        <v>103</v>
      </c>
      <c r="P103" s="42">
        <v>50</v>
      </c>
      <c r="Q103" s="10">
        <f t="shared" si="115"/>
        <v>81</v>
      </c>
      <c r="R103" s="43">
        <v>28</v>
      </c>
      <c r="S103" s="42">
        <v>53</v>
      </c>
      <c r="T103" s="42" t="s">
        <v>6</v>
      </c>
      <c r="U103" s="42">
        <v>117</v>
      </c>
      <c r="V103" s="44">
        <v>85535</v>
      </c>
      <c r="W103" s="11" t="s">
        <v>95</v>
      </c>
      <c r="X103" s="12"/>
      <c r="Y103" s="7"/>
    </row>
    <row r="104" spans="1:25" x14ac:dyDescent="0.3">
      <c r="A104" s="8" t="s">
        <v>182</v>
      </c>
      <c r="B104" s="9">
        <f t="shared" si="111"/>
        <v>340</v>
      </c>
      <c r="C104" s="10">
        <f t="shared" si="112"/>
        <v>30</v>
      </c>
      <c r="D104" s="42">
        <v>30</v>
      </c>
      <c r="E104" s="43" t="s">
        <v>6</v>
      </c>
      <c r="F104" s="42" t="s">
        <v>6</v>
      </c>
      <c r="G104" s="42" t="s">
        <v>6</v>
      </c>
      <c r="H104" s="10">
        <f t="shared" si="113"/>
        <v>0</v>
      </c>
      <c r="I104" s="43" t="s">
        <v>6</v>
      </c>
      <c r="J104" s="42" t="s">
        <v>6</v>
      </c>
      <c r="K104" s="43" t="s">
        <v>6</v>
      </c>
      <c r="L104" s="42">
        <f t="shared" si="114"/>
        <v>0</v>
      </c>
      <c r="M104" s="43" t="s">
        <v>6</v>
      </c>
      <c r="N104" s="42" t="s">
        <v>6</v>
      </c>
      <c r="O104" s="43" t="s">
        <v>6</v>
      </c>
      <c r="P104" s="42" t="s">
        <v>6</v>
      </c>
      <c r="Q104" s="10">
        <f t="shared" si="115"/>
        <v>0</v>
      </c>
      <c r="R104" s="43" t="s">
        <v>6</v>
      </c>
      <c r="S104" s="42" t="s">
        <v>6</v>
      </c>
      <c r="T104" s="42" t="s">
        <v>6</v>
      </c>
      <c r="U104" s="42" t="s">
        <v>6</v>
      </c>
      <c r="V104" s="44">
        <v>310</v>
      </c>
      <c r="W104" s="11" t="s">
        <v>96</v>
      </c>
      <c r="X104" s="12"/>
      <c r="Y104" s="7"/>
    </row>
    <row r="105" spans="1:25" x14ac:dyDescent="0.3">
      <c r="A105" s="126" t="s">
        <v>97</v>
      </c>
      <c r="B105" s="127">
        <f>SUM(B107:B110)</f>
        <v>1971676</v>
      </c>
      <c r="C105" s="72">
        <f>SUM(C107:C110)</f>
        <v>40873</v>
      </c>
      <c r="D105" s="72">
        <f t="shared" ref="D105:N105" si="116">SUM(D107:D110)</f>
        <v>3326</v>
      </c>
      <c r="E105" s="70">
        <f t="shared" si="116"/>
        <v>31574</v>
      </c>
      <c r="F105" s="72">
        <f t="shared" si="116"/>
        <v>4745</v>
      </c>
      <c r="G105" s="72">
        <f t="shared" ref="G105" si="117">SUM(G107:G110)</f>
        <v>1228</v>
      </c>
      <c r="H105" s="72">
        <f t="shared" si="116"/>
        <v>4969</v>
      </c>
      <c r="I105" s="77">
        <f>SUM(I107:I110)</f>
        <v>1060</v>
      </c>
      <c r="J105" s="70">
        <f t="shared" si="116"/>
        <v>2541</v>
      </c>
      <c r="K105" s="72">
        <f t="shared" si="116"/>
        <v>1368</v>
      </c>
      <c r="L105" s="72">
        <f>SUM(L107:L110)</f>
        <v>1069</v>
      </c>
      <c r="M105" s="70">
        <f>SUM(M107:M110)</f>
        <v>309</v>
      </c>
      <c r="N105" s="72">
        <f t="shared" si="116"/>
        <v>357</v>
      </c>
      <c r="O105" s="72">
        <f t="shared" ref="O105:P105" si="118">SUM(O107:O110)</f>
        <v>258</v>
      </c>
      <c r="P105" s="72">
        <f t="shared" si="118"/>
        <v>145</v>
      </c>
      <c r="Q105" s="72">
        <f>SUM(Q107:Q110)</f>
        <v>5141</v>
      </c>
      <c r="R105" s="72">
        <f t="shared" ref="R105:V105" si="119">SUM(R107:R110)</f>
        <v>287</v>
      </c>
      <c r="S105" s="70">
        <f t="shared" si="119"/>
        <v>2292</v>
      </c>
      <c r="T105" s="72">
        <f t="shared" ref="T105" si="120">SUM(T107:T110)</f>
        <v>2562</v>
      </c>
      <c r="U105" s="72">
        <f t="shared" si="119"/>
        <v>20392</v>
      </c>
      <c r="V105" s="71">
        <f t="shared" si="119"/>
        <v>1899232</v>
      </c>
      <c r="W105" s="73" t="s">
        <v>98</v>
      </c>
      <c r="X105" s="74"/>
      <c r="Y105" s="7"/>
    </row>
    <row r="106" spans="1:25" x14ac:dyDescent="0.3">
      <c r="A106" s="126"/>
      <c r="B106" s="127"/>
      <c r="C106" s="72"/>
      <c r="D106" s="72"/>
      <c r="E106" s="70"/>
      <c r="F106" s="72"/>
      <c r="G106" s="72"/>
      <c r="H106" s="72"/>
      <c r="I106" s="77"/>
      <c r="J106" s="70"/>
      <c r="K106" s="72"/>
      <c r="L106" s="72"/>
      <c r="M106" s="70"/>
      <c r="N106" s="72"/>
      <c r="O106" s="72"/>
      <c r="P106" s="72"/>
      <c r="Q106" s="72"/>
      <c r="R106" s="72"/>
      <c r="S106" s="70"/>
      <c r="T106" s="72"/>
      <c r="U106" s="72"/>
      <c r="V106" s="71"/>
      <c r="W106" s="73"/>
      <c r="X106" s="74"/>
      <c r="Y106" s="7"/>
    </row>
    <row r="107" spans="1:25" x14ac:dyDescent="0.3">
      <c r="A107" s="8" t="s">
        <v>183</v>
      </c>
      <c r="B107" s="9">
        <f>SUM(C107,H107,L107,Q107,U107,V107)</f>
        <v>916194</v>
      </c>
      <c r="C107" s="10">
        <f t="shared" ref="C107:C110" si="121">SUM(D107:G107)</f>
        <v>5512</v>
      </c>
      <c r="D107" s="42">
        <v>1089</v>
      </c>
      <c r="E107" s="43">
        <v>3873</v>
      </c>
      <c r="F107" s="42">
        <v>500</v>
      </c>
      <c r="G107" s="42">
        <v>50</v>
      </c>
      <c r="H107" s="10">
        <f t="shared" ref="H107:H110" si="122">SUM(I107:K107)</f>
        <v>3291</v>
      </c>
      <c r="I107" s="43">
        <v>785</v>
      </c>
      <c r="J107" s="42">
        <v>1817</v>
      </c>
      <c r="K107" s="43">
        <v>689</v>
      </c>
      <c r="L107" s="42">
        <f t="shared" ref="L107:L110" si="123">SUM(M107:P107)</f>
        <v>288</v>
      </c>
      <c r="M107" s="43">
        <v>98</v>
      </c>
      <c r="N107" s="42">
        <v>36</v>
      </c>
      <c r="O107" s="43">
        <v>92</v>
      </c>
      <c r="P107" s="42">
        <v>62</v>
      </c>
      <c r="Q107" s="10">
        <f>SUM(R107:T107)</f>
        <v>786</v>
      </c>
      <c r="R107" s="43">
        <v>96</v>
      </c>
      <c r="S107" s="42">
        <v>601</v>
      </c>
      <c r="T107" s="42">
        <v>89</v>
      </c>
      <c r="U107" s="42">
        <v>4777</v>
      </c>
      <c r="V107" s="44">
        <v>901540</v>
      </c>
      <c r="W107" s="11" t="s">
        <v>99</v>
      </c>
      <c r="X107" s="12"/>
      <c r="Y107" s="7"/>
    </row>
    <row r="108" spans="1:25" x14ac:dyDescent="0.3">
      <c r="A108" s="8" t="s">
        <v>184</v>
      </c>
      <c r="B108" s="9">
        <f>SUM(C108,H108,L108,Q108,U108,V108)</f>
        <v>283480</v>
      </c>
      <c r="C108" s="10">
        <f t="shared" si="121"/>
        <v>451</v>
      </c>
      <c r="D108" s="42">
        <v>68</v>
      </c>
      <c r="E108" s="43">
        <v>300</v>
      </c>
      <c r="F108" s="42">
        <v>73</v>
      </c>
      <c r="G108" s="42">
        <v>10</v>
      </c>
      <c r="H108" s="10">
        <f t="shared" si="122"/>
        <v>500</v>
      </c>
      <c r="I108" s="43">
        <v>119</v>
      </c>
      <c r="J108" s="42">
        <v>315</v>
      </c>
      <c r="K108" s="43">
        <v>66</v>
      </c>
      <c r="L108" s="42">
        <f t="shared" si="123"/>
        <v>62</v>
      </c>
      <c r="M108" s="43">
        <v>6</v>
      </c>
      <c r="N108" s="42">
        <v>24</v>
      </c>
      <c r="O108" s="43">
        <v>16</v>
      </c>
      <c r="P108" s="42">
        <v>16</v>
      </c>
      <c r="Q108" s="10">
        <f>SUM(R108:T108)</f>
        <v>190</v>
      </c>
      <c r="R108" s="43">
        <v>120</v>
      </c>
      <c r="S108" s="42">
        <v>61</v>
      </c>
      <c r="T108" s="42">
        <v>9</v>
      </c>
      <c r="U108" s="42">
        <v>5718</v>
      </c>
      <c r="V108" s="44">
        <v>276559</v>
      </c>
      <c r="W108" s="11" t="s">
        <v>100</v>
      </c>
      <c r="X108" s="12"/>
      <c r="Y108" s="7"/>
    </row>
    <row r="109" spans="1:25" x14ac:dyDescent="0.3">
      <c r="A109" s="8" t="s">
        <v>185</v>
      </c>
      <c r="B109" s="9">
        <f>SUM(C109,H109,L109,Q109,U109,V109)</f>
        <v>293906</v>
      </c>
      <c r="C109" s="10">
        <f t="shared" si="121"/>
        <v>1759</v>
      </c>
      <c r="D109" s="42">
        <v>325</v>
      </c>
      <c r="E109" s="43">
        <v>1170</v>
      </c>
      <c r="F109" s="42">
        <v>168</v>
      </c>
      <c r="G109" s="42">
        <v>96</v>
      </c>
      <c r="H109" s="10">
        <f t="shared" si="122"/>
        <v>610</v>
      </c>
      <c r="I109" s="43">
        <v>99</v>
      </c>
      <c r="J109" s="42">
        <v>153</v>
      </c>
      <c r="K109" s="43">
        <v>358</v>
      </c>
      <c r="L109" s="42">
        <f t="shared" si="123"/>
        <v>319</v>
      </c>
      <c r="M109" s="43">
        <v>16</v>
      </c>
      <c r="N109" s="42">
        <v>252</v>
      </c>
      <c r="O109" s="43">
        <v>19</v>
      </c>
      <c r="P109" s="42">
        <v>32</v>
      </c>
      <c r="Q109" s="10">
        <f>SUM(R109:T109)</f>
        <v>1568</v>
      </c>
      <c r="R109" s="43">
        <v>51</v>
      </c>
      <c r="S109" s="42">
        <v>1469</v>
      </c>
      <c r="T109" s="42">
        <v>48</v>
      </c>
      <c r="U109" s="42">
        <v>5679</v>
      </c>
      <c r="V109" s="44">
        <v>283971</v>
      </c>
      <c r="W109" s="11" t="s">
        <v>101</v>
      </c>
      <c r="X109" s="12"/>
      <c r="Y109" s="7"/>
    </row>
    <row r="110" spans="1:25" ht="15" thickBot="1" x14ac:dyDescent="0.35">
      <c r="A110" s="16" t="s">
        <v>186</v>
      </c>
      <c r="B110" s="17">
        <f>SUM(C110,H110,L110,Q110,U110,V110)</f>
        <v>478096</v>
      </c>
      <c r="C110" s="18">
        <f t="shared" si="121"/>
        <v>33151</v>
      </c>
      <c r="D110" s="45">
        <v>1844</v>
      </c>
      <c r="E110" s="46">
        <v>26231</v>
      </c>
      <c r="F110" s="45">
        <v>4004</v>
      </c>
      <c r="G110" s="45">
        <v>1072</v>
      </c>
      <c r="H110" s="18">
        <f t="shared" si="122"/>
        <v>568</v>
      </c>
      <c r="I110" s="46">
        <v>57</v>
      </c>
      <c r="J110" s="45">
        <v>256</v>
      </c>
      <c r="K110" s="46">
        <v>255</v>
      </c>
      <c r="L110" s="45">
        <f t="shared" si="123"/>
        <v>400</v>
      </c>
      <c r="M110" s="46">
        <v>189</v>
      </c>
      <c r="N110" s="45">
        <v>45</v>
      </c>
      <c r="O110" s="46">
        <v>131</v>
      </c>
      <c r="P110" s="45">
        <v>35</v>
      </c>
      <c r="Q110" s="18">
        <f>SUM(R110:T110)</f>
        <v>2597</v>
      </c>
      <c r="R110" s="46">
        <v>20</v>
      </c>
      <c r="S110" s="45">
        <v>161</v>
      </c>
      <c r="T110" s="45">
        <v>2416</v>
      </c>
      <c r="U110" s="45">
        <v>4218</v>
      </c>
      <c r="V110" s="47">
        <v>437162</v>
      </c>
      <c r="W110" s="19" t="s">
        <v>102</v>
      </c>
      <c r="X110" s="20"/>
      <c r="Y110" s="7"/>
    </row>
    <row r="111" spans="1:25" x14ac:dyDescent="0.3">
      <c r="A111" s="21"/>
      <c r="M111" s="3"/>
      <c r="N111" s="3"/>
      <c r="O111" s="3"/>
      <c r="P111" s="3"/>
      <c r="Q111" s="22"/>
      <c r="X111" s="48"/>
    </row>
    <row r="112" spans="1:25" x14ac:dyDescent="0.3">
      <c r="A112" s="22" t="s">
        <v>197</v>
      </c>
      <c r="M112" s="23"/>
      <c r="N112" s="23"/>
      <c r="O112" s="23"/>
      <c r="P112" s="23"/>
      <c r="Q112" s="22"/>
      <c r="U112" s="78" t="s">
        <v>201</v>
      </c>
      <c r="V112" s="78"/>
      <c r="W112" s="78"/>
      <c r="X112" s="78"/>
    </row>
    <row r="113" spans="1:25" x14ac:dyDescent="0.3">
      <c r="A113" s="76" t="s">
        <v>196</v>
      </c>
      <c r="B113" s="76"/>
      <c r="C113" s="76"/>
      <c r="D113" s="76"/>
      <c r="E113" s="76"/>
      <c r="U113" s="76" t="s">
        <v>200</v>
      </c>
      <c r="V113" s="76"/>
      <c r="W113" s="76"/>
      <c r="X113" s="76"/>
    </row>
    <row r="114" spans="1:25" ht="13.8" customHeight="1" x14ac:dyDescent="0.3">
      <c r="A114" s="76" t="s">
        <v>203</v>
      </c>
      <c r="B114" s="76"/>
      <c r="C114" s="76"/>
      <c r="D114" s="76"/>
      <c r="E114" s="76"/>
      <c r="F114" s="76"/>
      <c r="G114" s="76"/>
      <c r="T114" s="49"/>
      <c r="U114" s="76" t="s">
        <v>204</v>
      </c>
      <c r="V114" s="76"/>
      <c r="W114" s="76"/>
      <c r="X114" s="76"/>
      <c r="Y114" s="76"/>
    </row>
    <row r="115" spans="1:25" ht="13.8" customHeight="1" x14ac:dyDescent="0.3">
      <c r="A115" s="76" t="s">
        <v>212</v>
      </c>
      <c r="B115" s="76"/>
      <c r="C115" s="76"/>
      <c r="D115" s="76"/>
      <c r="E115" s="66"/>
      <c r="F115" s="66"/>
      <c r="G115" s="66"/>
      <c r="T115" s="49"/>
      <c r="U115" s="83" t="s">
        <v>215</v>
      </c>
      <c r="V115" s="83"/>
      <c r="W115" s="83"/>
      <c r="X115" s="83"/>
      <c r="Y115" s="83"/>
    </row>
    <row r="116" spans="1:25" x14ac:dyDescent="0.3">
      <c r="A116" s="79" t="s">
        <v>223</v>
      </c>
      <c r="B116" s="80"/>
      <c r="C116" s="80"/>
      <c r="D116" s="80"/>
      <c r="E116" s="80"/>
      <c r="U116" s="81" t="s">
        <v>222</v>
      </c>
      <c r="V116" s="82"/>
      <c r="W116" s="82"/>
      <c r="X116" s="82"/>
    </row>
    <row r="117" spans="1:25" ht="15" customHeight="1" x14ac:dyDescent="0.3">
      <c r="A117" s="75" t="s">
        <v>217</v>
      </c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67"/>
      <c r="M117" s="39"/>
      <c r="U117" s="155" t="s">
        <v>216</v>
      </c>
      <c r="V117" s="155"/>
      <c r="W117" s="155"/>
      <c r="X117" s="155"/>
      <c r="Y117" s="155"/>
    </row>
    <row r="118" spans="1:25" x14ac:dyDescent="0.3">
      <c r="A118" s="41" t="s">
        <v>198</v>
      </c>
      <c r="U118" s="2" t="s">
        <v>109</v>
      </c>
    </row>
    <row r="119" spans="1:25" x14ac:dyDescent="0.3">
      <c r="A119" s="7"/>
      <c r="M119" s="107"/>
    </row>
    <row r="120" spans="1:25" x14ac:dyDescent="0.3">
      <c r="A120" s="7"/>
      <c r="M120" s="107"/>
    </row>
    <row r="121" spans="1:25" x14ac:dyDescent="0.3">
      <c r="A121" s="7"/>
    </row>
    <row r="122" spans="1:25" x14ac:dyDescent="0.3">
      <c r="A122" s="7"/>
    </row>
    <row r="123" spans="1:25" x14ac:dyDescent="0.3">
      <c r="A123" s="7"/>
    </row>
    <row r="124" spans="1:25" x14ac:dyDescent="0.3">
      <c r="A124" s="7"/>
    </row>
    <row r="125" spans="1:25" x14ac:dyDescent="0.3">
      <c r="A125" s="24"/>
    </row>
    <row r="126" spans="1:25" s="7" customFormat="1" x14ac:dyDescent="0.3">
      <c r="A126" s="131"/>
      <c r="B126" s="131"/>
      <c r="C126" s="131"/>
      <c r="D126" s="131"/>
      <c r="E126" s="131"/>
      <c r="F126" s="131"/>
      <c r="G126" s="25"/>
      <c r="H126" s="132"/>
      <c r="I126" s="132"/>
      <c r="J126" s="132"/>
      <c r="K126" s="132"/>
      <c r="L126" s="132"/>
      <c r="M126" s="132"/>
      <c r="N126" s="132"/>
      <c r="O126" s="26"/>
      <c r="P126" s="63"/>
    </row>
    <row r="127" spans="1:25" s="7" customFormat="1" x14ac:dyDescent="0.3">
      <c r="A127" s="131"/>
      <c r="B127" s="131"/>
      <c r="C127" s="131"/>
      <c r="D127" s="131"/>
      <c r="E127" s="131"/>
      <c r="F127" s="131"/>
      <c r="G127" s="25"/>
      <c r="H127" s="132"/>
      <c r="I127" s="132"/>
      <c r="J127" s="132"/>
      <c r="K127" s="132"/>
      <c r="L127" s="132"/>
      <c r="M127" s="132"/>
      <c r="N127" s="132"/>
      <c r="O127" s="26"/>
      <c r="P127" s="63"/>
    </row>
    <row r="128" spans="1:25" s="7" customFormat="1" x14ac:dyDescent="0.3">
      <c r="A128" s="131"/>
      <c r="B128" s="131"/>
      <c r="C128" s="131"/>
      <c r="D128" s="131"/>
      <c r="E128" s="131"/>
      <c r="F128" s="131"/>
      <c r="G128" s="25"/>
      <c r="H128" s="132"/>
      <c r="I128" s="132"/>
      <c r="J128" s="132"/>
      <c r="K128" s="132"/>
      <c r="L128" s="132"/>
      <c r="M128" s="132"/>
      <c r="N128" s="132"/>
      <c r="O128" s="26"/>
      <c r="P128" s="63"/>
    </row>
    <row r="129" spans="1:16" s="7" customFormat="1" x14ac:dyDescent="0.3">
      <c r="A129" s="27"/>
      <c r="F129" s="100"/>
      <c r="G129" s="100"/>
      <c r="H129" s="100"/>
      <c r="I129" s="100"/>
      <c r="J129" s="100"/>
      <c r="K129" s="100"/>
      <c r="L129" s="100"/>
      <c r="M129" s="100"/>
      <c r="N129" s="100"/>
      <c r="O129" s="28"/>
      <c r="P129" s="64"/>
    </row>
    <row r="130" spans="1:16" s="7" customFormat="1" x14ac:dyDescent="0.3">
      <c r="A130" s="133"/>
      <c r="B130" s="107"/>
      <c r="C130" s="134"/>
      <c r="D130" s="134"/>
      <c r="E130" s="134"/>
      <c r="F130" s="107"/>
      <c r="G130" s="107"/>
      <c r="H130" s="107"/>
      <c r="I130" s="107"/>
      <c r="J130" s="107"/>
      <c r="K130" s="107"/>
      <c r="L130" s="107"/>
      <c r="M130" s="107"/>
      <c r="N130" s="107"/>
      <c r="O130" s="29"/>
      <c r="P130" s="65"/>
    </row>
    <row r="131" spans="1:16" s="7" customFormat="1" x14ac:dyDescent="0.3">
      <c r="A131" s="133"/>
      <c r="B131" s="134"/>
      <c r="C131" s="134"/>
      <c r="D131" s="134"/>
      <c r="E131" s="134"/>
      <c r="F131" s="107"/>
      <c r="G131" s="107"/>
      <c r="H131" s="107"/>
      <c r="I131" s="107"/>
      <c r="J131" s="107"/>
      <c r="K131" s="107"/>
      <c r="L131" s="107"/>
      <c r="M131" s="107"/>
      <c r="N131" s="107"/>
      <c r="O131" s="29"/>
      <c r="P131" s="65"/>
    </row>
    <row r="132" spans="1:16" s="7" customFormat="1" x14ac:dyDescent="0.3">
      <c r="A132" s="133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29"/>
      <c r="P132" s="65"/>
    </row>
    <row r="133" spans="1:16" s="7" customFormat="1" x14ac:dyDescent="0.3">
      <c r="A133" s="133"/>
      <c r="B133" s="30"/>
      <c r="C133" s="30"/>
      <c r="D133" s="30"/>
      <c r="E133" s="30"/>
      <c r="F133" s="30"/>
      <c r="H133" s="30"/>
      <c r="I133" s="30"/>
      <c r="J133" s="30"/>
      <c r="K133" s="30"/>
      <c r="L133" s="30"/>
      <c r="M133" s="30"/>
      <c r="N133" s="107"/>
      <c r="O133" s="29"/>
      <c r="P133" s="65"/>
    </row>
    <row r="134" spans="1:16" s="7" customFormat="1" x14ac:dyDescent="0.3">
      <c r="A134" s="31"/>
      <c r="N134" s="29"/>
      <c r="O134" s="29"/>
      <c r="P134" s="65"/>
    </row>
    <row r="135" spans="1:16" s="7" customFormat="1" x14ac:dyDescent="0.3">
      <c r="A135" s="32"/>
      <c r="N135" s="29"/>
      <c r="O135" s="29"/>
      <c r="P135" s="65"/>
    </row>
    <row r="136" spans="1:16" s="7" customFormat="1" x14ac:dyDescent="0.3">
      <c r="A136" s="119"/>
      <c r="B136" s="125"/>
      <c r="C136" s="125"/>
      <c r="D136" s="125"/>
      <c r="E136" s="125"/>
      <c r="F136" s="125"/>
      <c r="G136" s="33"/>
      <c r="H136" s="125"/>
      <c r="I136" s="125"/>
      <c r="J136" s="125"/>
      <c r="K136" s="125"/>
      <c r="L136" s="62"/>
      <c r="M136" s="125"/>
      <c r="N136" s="118"/>
      <c r="O136" s="34"/>
      <c r="P136" s="58"/>
    </row>
    <row r="137" spans="1:16" s="7" customFormat="1" x14ac:dyDescent="0.3">
      <c r="A137" s="119"/>
      <c r="B137" s="125"/>
      <c r="C137" s="125"/>
      <c r="D137" s="125"/>
      <c r="E137" s="125"/>
      <c r="F137" s="125"/>
      <c r="G137" s="33"/>
      <c r="H137" s="125"/>
      <c r="I137" s="125"/>
      <c r="J137" s="125"/>
      <c r="K137" s="125"/>
      <c r="L137" s="62"/>
      <c r="M137" s="125"/>
      <c r="N137" s="118"/>
      <c r="O137" s="34"/>
      <c r="P137" s="58"/>
    </row>
    <row r="138" spans="1:16" s="7" customFormat="1" x14ac:dyDescent="0.3">
      <c r="A138" s="119"/>
      <c r="B138" s="125"/>
      <c r="C138" s="125"/>
      <c r="D138" s="125"/>
      <c r="E138" s="125"/>
      <c r="F138" s="125"/>
      <c r="G138" s="33"/>
      <c r="H138" s="125"/>
      <c r="I138" s="125"/>
      <c r="J138" s="125"/>
      <c r="K138" s="125"/>
      <c r="L138" s="62"/>
      <c r="M138" s="125"/>
      <c r="N138" s="118"/>
      <c r="O138" s="34"/>
      <c r="P138" s="58"/>
    </row>
    <row r="139" spans="1:16" s="7" customFormat="1" x14ac:dyDescent="0.3">
      <c r="A139" s="32"/>
      <c r="F139" s="6"/>
      <c r="G139" s="6"/>
      <c r="H139" s="6"/>
      <c r="N139" s="35"/>
      <c r="O139" s="35"/>
      <c r="P139" s="35"/>
    </row>
    <row r="140" spans="1:16" s="7" customFormat="1" x14ac:dyDescent="0.3">
      <c r="A140" s="32"/>
      <c r="F140" s="6"/>
      <c r="G140" s="6"/>
      <c r="H140" s="6"/>
      <c r="N140" s="35"/>
      <c r="O140" s="35"/>
      <c r="P140" s="35"/>
    </row>
    <row r="141" spans="1:16" s="7" customFormat="1" x14ac:dyDescent="0.3">
      <c r="A141" s="32"/>
      <c r="F141" s="6"/>
      <c r="G141" s="6"/>
      <c r="H141" s="6"/>
      <c r="N141" s="35"/>
      <c r="O141" s="35"/>
      <c r="P141" s="35"/>
    </row>
    <row r="142" spans="1:16" s="7" customFormat="1" x14ac:dyDescent="0.3">
      <c r="A142" s="32"/>
      <c r="F142" s="6"/>
      <c r="G142" s="6"/>
      <c r="H142" s="6"/>
      <c r="N142" s="35"/>
      <c r="O142" s="35"/>
      <c r="P142" s="35"/>
    </row>
    <row r="143" spans="1:16" s="7" customFormat="1" x14ac:dyDescent="0.3">
      <c r="A143" s="32"/>
      <c r="F143" s="6"/>
      <c r="G143" s="6"/>
      <c r="H143" s="6"/>
      <c r="N143" s="35"/>
      <c r="O143" s="35"/>
      <c r="P143" s="35"/>
    </row>
    <row r="144" spans="1:16" s="7" customFormat="1" x14ac:dyDescent="0.3">
      <c r="A144" s="32"/>
      <c r="F144" s="6"/>
      <c r="G144" s="6"/>
      <c r="H144" s="6"/>
      <c r="N144" s="35"/>
      <c r="O144" s="35"/>
      <c r="P144" s="35"/>
    </row>
    <row r="145" spans="1:16" s="7" customFormat="1" x14ac:dyDescent="0.3">
      <c r="A145" s="119"/>
      <c r="N145" s="130"/>
      <c r="O145" s="36"/>
      <c r="P145" s="60"/>
    </row>
    <row r="146" spans="1:16" s="7" customFormat="1" x14ac:dyDescent="0.3">
      <c r="A146" s="119"/>
      <c r="N146" s="130"/>
      <c r="O146" s="36"/>
      <c r="P146" s="60"/>
    </row>
    <row r="147" spans="1:16" s="7" customFormat="1" x14ac:dyDescent="0.3">
      <c r="A147" s="32"/>
      <c r="F147" s="6"/>
      <c r="G147" s="6"/>
      <c r="H147" s="6"/>
      <c r="N147" s="35"/>
      <c r="O147" s="35"/>
      <c r="P147" s="35"/>
    </row>
    <row r="148" spans="1:16" s="7" customFormat="1" x14ac:dyDescent="0.3">
      <c r="A148" s="32"/>
      <c r="F148" s="6"/>
      <c r="G148" s="6"/>
      <c r="H148" s="6"/>
      <c r="N148" s="35"/>
      <c r="O148" s="35"/>
      <c r="P148" s="35"/>
    </row>
    <row r="149" spans="1:16" s="7" customFormat="1" x14ac:dyDescent="0.3">
      <c r="A149" s="32"/>
      <c r="F149" s="6"/>
      <c r="G149" s="6"/>
      <c r="H149" s="6"/>
      <c r="N149" s="35"/>
      <c r="O149" s="35"/>
      <c r="P149" s="35"/>
    </row>
    <row r="150" spans="1:16" s="7" customFormat="1" x14ac:dyDescent="0.3">
      <c r="A150" s="32"/>
      <c r="F150" s="6"/>
      <c r="G150" s="6"/>
      <c r="H150" s="6"/>
      <c r="N150" s="35"/>
      <c r="O150" s="35"/>
      <c r="P150" s="35"/>
    </row>
    <row r="151" spans="1:16" s="7" customFormat="1" x14ac:dyDescent="0.3">
      <c r="A151" s="32"/>
      <c r="F151" s="6"/>
      <c r="G151" s="6"/>
      <c r="H151" s="6"/>
      <c r="N151" s="35"/>
      <c r="O151" s="35"/>
      <c r="P151" s="35"/>
    </row>
    <row r="152" spans="1:16" s="7" customFormat="1" x14ac:dyDescent="0.3">
      <c r="A152" s="32"/>
      <c r="F152" s="6"/>
      <c r="G152" s="6"/>
      <c r="H152" s="6"/>
      <c r="N152" s="35"/>
      <c r="O152" s="35"/>
      <c r="P152" s="35"/>
    </row>
    <row r="153" spans="1:16" s="7" customFormat="1" x14ac:dyDescent="0.3">
      <c r="A153" s="32"/>
      <c r="F153" s="6"/>
      <c r="G153" s="6"/>
      <c r="H153" s="6"/>
      <c r="N153" s="35"/>
      <c r="O153" s="35"/>
      <c r="P153" s="35"/>
    </row>
    <row r="154" spans="1:16" s="7" customFormat="1" x14ac:dyDescent="0.3">
      <c r="A154" s="32"/>
      <c r="F154" s="6"/>
      <c r="G154" s="6"/>
      <c r="H154" s="6"/>
      <c r="N154" s="35"/>
      <c r="O154" s="35"/>
      <c r="P154" s="35"/>
    </row>
    <row r="155" spans="1:16" s="7" customFormat="1" x14ac:dyDescent="0.3">
      <c r="A155" s="32"/>
      <c r="F155" s="6"/>
      <c r="G155" s="6"/>
      <c r="H155" s="6"/>
      <c r="N155" s="35"/>
      <c r="O155" s="35"/>
      <c r="P155" s="35"/>
    </row>
    <row r="156" spans="1:16" s="7" customFormat="1" x14ac:dyDescent="0.3">
      <c r="A156" s="32"/>
      <c r="F156" s="6"/>
      <c r="G156" s="6"/>
      <c r="H156" s="6"/>
      <c r="N156" s="35"/>
      <c r="O156" s="35"/>
      <c r="P156" s="35"/>
    </row>
    <row r="157" spans="1:16" s="7" customFormat="1" x14ac:dyDescent="0.3">
      <c r="A157" s="32"/>
      <c r="F157" s="6"/>
      <c r="G157" s="6"/>
      <c r="H157" s="6"/>
      <c r="N157" s="35"/>
      <c r="O157" s="35"/>
      <c r="P157" s="35"/>
    </row>
    <row r="158" spans="1:16" s="7" customFormat="1" x14ac:dyDescent="0.3">
      <c r="A158" s="128"/>
      <c r="N158" s="74"/>
      <c r="O158" s="37"/>
      <c r="P158" s="61"/>
    </row>
    <row r="159" spans="1:16" s="7" customFormat="1" x14ac:dyDescent="0.3">
      <c r="A159" s="128"/>
      <c r="N159" s="74"/>
      <c r="O159" s="37"/>
      <c r="P159" s="61"/>
    </row>
    <row r="160" spans="1:16" s="7" customFormat="1" x14ac:dyDescent="0.3">
      <c r="A160" s="32"/>
      <c r="F160" s="6"/>
      <c r="G160" s="6"/>
      <c r="H160" s="6"/>
      <c r="N160" s="35"/>
      <c r="O160" s="35"/>
      <c r="P160" s="35"/>
    </row>
    <row r="161" spans="1:16" s="7" customFormat="1" x14ac:dyDescent="0.3">
      <c r="A161" s="32"/>
      <c r="F161" s="6"/>
      <c r="G161" s="6"/>
      <c r="H161" s="6"/>
      <c r="N161" s="35"/>
      <c r="O161" s="35"/>
      <c r="P161" s="35"/>
    </row>
    <row r="162" spans="1:16" s="7" customFormat="1" x14ac:dyDescent="0.3">
      <c r="A162" s="32"/>
      <c r="F162" s="6"/>
      <c r="G162" s="6"/>
      <c r="H162" s="6"/>
      <c r="N162" s="35"/>
      <c r="O162" s="35"/>
      <c r="P162" s="35"/>
    </row>
    <row r="163" spans="1:16" s="7" customFormat="1" x14ac:dyDescent="0.3">
      <c r="A163" s="32"/>
      <c r="F163" s="6"/>
      <c r="G163" s="6"/>
      <c r="H163" s="6"/>
      <c r="N163" s="35"/>
      <c r="O163" s="35"/>
      <c r="P163" s="35"/>
    </row>
    <row r="164" spans="1:16" s="7" customFormat="1" x14ac:dyDescent="0.3">
      <c r="A164" s="128"/>
      <c r="N164" s="74"/>
      <c r="O164" s="37"/>
      <c r="P164" s="61"/>
    </row>
    <row r="165" spans="1:16" s="7" customFormat="1" x14ac:dyDescent="0.3">
      <c r="A165" s="128"/>
      <c r="N165" s="74"/>
      <c r="O165" s="37"/>
      <c r="P165" s="61"/>
    </row>
    <row r="166" spans="1:16" s="7" customFormat="1" x14ac:dyDescent="0.3">
      <c r="A166" s="32"/>
      <c r="F166" s="6"/>
      <c r="G166" s="6"/>
      <c r="H166" s="6"/>
      <c r="N166" s="35"/>
      <c r="O166" s="35"/>
      <c r="P166" s="35"/>
    </row>
    <row r="167" spans="1:16" s="7" customFormat="1" x14ac:dyDescent="0.3">
      <c r="A167" s="32"/>
      <c r="F167" s="6"/>
      <c r="G167" s="6"/>
      <c r="H167" s="6"/>
      <c r="N167" s="35"/>
      <c r="O167" s="35"/>
      <c r="P167" s="35"/>
    </row>
    <row r="168" spans="1:16" s="7" customFormat="1" x14ac:dyDescent="0.3">
      <c r="A168" s="32"/>
      <c r="F168" s="6"/>
      <c r="G168" s="6"/>
      <c r="H168" s="6"/>
      <c r="N168" s="35"/>
      <c r="O168" s="35"/>
      <c r="P168" s="35"/>
    </row>
    <row r="169" spans="1:16" s="7" customFormat="1" x14ac:dyDescent="0.3">
      <c r="A169" s="32"/>
      <c r="F169" s="6"/>
      <c r="G169" s="6"/>
      <c r="H169" s="6"/>
      <c r="N169" s="35"/>
      <c r="O169" s="35"/>
      <c r="P169" s="35"/>
    </row>
    <row r="170" spans="1:16" s="7" customFormat="1" x14ac:dyDescent="0.3">
      <c r="A170" s="32"/>
      <c r="F170" s="6"/>
      <c r="G170" s="6"/>
      <c r="H170" s="6"/>
      <c r="N170" s="35"/>
      <c r="O170" s="35"/>
      <c r="P170" s="35"/>
    </row>
    <row r="171" spans="1:16" s="7" customFormat="1" x14ac:dyDescent="0.3">
      <c r="A171" s="128"/>
      <c r="N171" s="74"/>
      <c r="O171" s="37"/>
      <c r="P171" s="61"/>
    </row>
    <row r="172" spans="1:16" s="7" customFormat="1" x14ac:dyDescent="0.3">
      <c r="A172" s="128"/>
      <c r="N172" s="74"/>
      <c r="O172" s="37"/>
      <c r="P172" s="61"/>
    </row>
    <row r="173" spans="1:16" s="7" customFormat="1" x14ac:dyDescent="0.3">
      <c r="A173" s="32"/>
      <c r="F173" s="6"/>
      <c r="G173" s="6"/>
      <c r="H173" s="6"/>
      <c r="N173" s="35"/>
      <c r="O173" s="35"/>
      <c r="P173" s="35"/>
    </row>
    <row r="174" spans="1:16" s="7" customFormat="1" x14ac:dyDescent="0.3">
      <c r="A174" s="32"/>
      <c r="F174" s="6"/>
      <c r="G174" s="6"/>
      <c r="H174" s="6"/>
      <c r="N174" s="35"/>
      <c r="O174" s="35"/>
      <c r="P174" s="35"/>
    </row>
    <row r="175" spans="1:16" s="7" customFormat="1" x14ac:dyDescent="0.3">
      <c r="A175" s="32"/>
      <c r="F175" s="6"/>
      <c r="G175" s="6"/>
      <c r="H175" s="6"/>
      <c r="N175" s="35"/>
      <c r="O175" s="35"/>
      <c r="P175" s="35"/>
    </row>
    <row r="176" spans="1:16" s="7" customFormat="1" x14ac:dyDescent="0.3">
      <c r="A176" s="32"/>
      <c r="F176" s="6"/>
      <c r="G176" s="6"/>
      <c r="H176" s="6"/>
      <c r="N176" s="35"/>
      <c r="O176" s="35"/>
      <c r="P176" s="35"/>
    </row>
    <row r="177" spans="1:16" s="7" customFormat="1" x14ac:dyDescent="0.3">
      <c r="A177" s="32"/>
      <c r="F177" s="6"/>
      <c r="G177" s="6"/>
      <c r="H177" s="6"/>
      <c r="N177" s="35"/>
      <c r="O177" s="35"/>
      <c r="P177" s="35"/>
    </row>
    <row r="178" spans="1:16" s="7" customFormat="1" x14ac:dyDescent="0.3">
      <c r="A178" s="128"/>
      <c r="N178" s="74"/>
      <c r="O178" s="37"/>
      <c r="P178" s="61"/>
    </row>
    <row r="179" spans="1:16" s="7" customFormat="1" x14ac:dyDescent="0.3">
      <c r="A179" s="128"/>
      <c r="N179" s="74"/>
      <c r="O179" s="37"/>
      <c r="P179" s="61"/>
    </row>
    <row r="180" spans="1:16" s="7" customFormat="1" x14ac:dyDescent="0.3">
      <c r="A180" s="32"/>
      <c r="F180" s="6"/>
      <c r="G180" s="6"/>
      <c r="H180" s="6"/>
      <c r="N180" s="35"/>
      <c r="O180" s="35"/>
      <c r="P180" s="35"/>
    </row>
    <row r="181" spans="1:16" s="7" customFormat="1" x14ac:dyDescent="0.3">
      <c r="A181" s="32"/>
      <c r="F181" s="6"/>
      <c r="G181" s="6"/>
      <c r="H181" s="6"/>
      <c r="N181" s="35"/>
      <c r="O181" s="35"/>
      <c r="P181" s="35"/>
    </row>
    <row r="182" spans="1:16" s="7" customFormat="1" x14ac:dyDescent="0.3">
      <c r="A182" s="32"/>
      <c r="F182" s="6"/>
      <c r="G182" s="6"/>
      <c r="H182" s="6"/>
      <c r="N182" s="35"/>
      <c r="O182" s="35"/>
      <c r="P182" s="35"/>
    </row>
    <row r="183" spans="1:16" s="7" customFormat="1" x14ac:dyDescent="0.3">
      <c r="A183" s="32"/>
      <c r="F183" s="6"/>
      <c r="G183" s="6"/>
      <c r="H183" s="6"/>
      <c r="N183" s="35"/>
      <c r="O183" s="35"/>
      <c r="P183" s="35"/>
    </row>
    <row r="184" spans="1:16" s="7" customFormat="1" x14ac:dyDescent="0.3">
      <c r="A184" s="32"/>
      <c r="F184" s="6"/>
      <c r="G184" s="6"/>
      <c r="H184" s="6"/>
      <c r="N184" s="35"/>
      <c r="O184" s="35"/>
      <c r="P184" s="35"/>
    </row>
    <row r="185" spans="1:16" s="7" customFormat="1" x14ac:dyDescent="0.3">
      <c r="A185" s="128"/>
      <c r="N185" s="74"/>
      <c r="O185" s="37"/>
      <c r="P185" s="61"/>
    </row>
    <row r="186" spans="1:16" s="7" customFormat="1" x14ac:dyDescent="0.3">
      <c r="A186" s="128"/>
      <c r="N186" s="74"/>
      <c r="O186" s="37"/>
      <c r="P186" s="61"/>
    </row>
    <row r="187" spans="1:16" s="7" customFormat="1" x14ac:dyDescent="0.3">
      <c r="A187" s="32"/>
      <c r="F187" s="6"/>
      <c r="G187" s="6"/>
      <c r="H187" s="6"/>
      <c r="N187" s="35"/>
      <c r="O187" s="35"/>
      <c r="P187" s="35"/>
    </row>
    <row r="188" spans="1:16" s="7" customFormat="1" x14ac:dyDescent="0.3">
      <c r="A188" s="32"/>
      <c r="F188" s="6"/>
      <c r="G188" s="6"/>
      <c r="H188" s="6"/>
      <c r="N188" s="35"/>
      <c r="O188" s="35"/>
      <c r="P188" s="35"/>
    </row>
    <row r="189" spans="1:16" s="7" customFormat="1" x14ac:dyDescent="0.3">
      <c r="A189" s="32"/>
      <c r="F189" s="6"/>
      <c r="G189" s="6"/>
      <c r="H189" s="6"/>
      <c r="N189" s="35"/>
      <c r="O189" s="35"/>
      <c r="P189" s="35"/>
    </row>
    <row r="190" spans="1:16" s="7" customFormat="1" x14ac:dyDescent="0.3">
      <c r="A190" s="128"/>
      <c r="N190" s="74"/>
      <c r="O190" s="37"/>
      <c r="P190" s="61"/>
    </row>
    <row r="191" spans="1:16" s="7" customFormat="1" x14ac:dyDescent="0.3">
      <c r="A191" s="128"/>
      <c r="N191" s="74"/>
      <c r="O191" s="37"/>
      <c r="P191" s="61"/>
    </row>
    <row r="192" spans="1:16" s="7" customFormat="1" x14ac:dyDescent="0.3">
      <c r="A192" s="32"/>
      <c r="F192" s="6"/>
      <c r="G192" s="6"/>
      <c r="H192" s="6"/>
      <c r="N192" s="35"/>
      <c r="O192" s="35"/>
      <c r="P192" s="35"/>
    </row>
    <row r="193" spans="1:16" s="7" customFormat="1" x14ac:dyDescent="0.3">
      <c r="A193" s="32"/>
      <c r="F193" s="6"/>
      <c r="G193" s="6"/>
      <c r="H193" s="6"/>
      <c r="N193" s="35"/>
      <c r="O193" s="35"/>
      <c r="P193" s="35"/>
    </row>
    <row r="194" spans="1:16" s="7" customFormat="1" x14ac:dyDescent="0.3">
      <c r="A194" s="32"/>
      <c r="F194" s="6"/>
      <c r="G194" s="6"/>
      <c r="H194" s="6"/>
      <c r="N194" s="35"/>
      <c r="O194" s="35"/>
      <c r="P194" s="35"/>
    </row>
    <row r="195" spans="1:16" s="7" customFormat="1" x14ac:dyDescent="0.3">
      <c r="A195" s="32"/>
      <c r="F195" s="6"/>
      <c r="G195" s="6"/>
      <c r="H195" s="6"/>
      <c r="N195" s="35"/>
      <c r="O195" s="35"/>
      <c r="P195" s="35"/>
    </row>
    <row r="196" spans="1:16" s="7" customFormat="1" x14ac:dyDescent="0.3">
      <c r="A196" s="32"/>
      <c r="F196" s="6"/>
      <c r="G196" s="6"/>
      <c r="H196" s="6"/>
      <c r="N196" s="35"/>
      <c r="O196" s="35"/>
      <c r="P196" s="35"/>
    </row>
    <row r="197" spans="1:16" s="7" customFormat="1" x14ac:dyDescent="0.3">
      <c r="A197" s="128"/>
      <c r="N197" s="74"/>
      <c r="O197" s="37"/>
      <c r="P197" s="61"/>
    </row>
    <row r="198" spans="1:16" s="7" customFormat="1" x14ac:dyDescent="0.3">
      <c r="A198" s="128"/>
      <c r="N198" s="74"/>
      <c r="O198" s="37"/>
      <c r="P198" s="61"/>
    </row>
    <row r="199" spans="1:16" s="7" customFormat="1" x14ac:dyDescent="0.3">
      <c r="A199" s="32"/>
      <c r="F199" s="6"/>
      <c r="G199" s="6"/>
      <c r="H199" s="6"/>
      <c r="N199" s="35"/>
      <c r="O199" s="35"/>
      <c r="P199" s="35"/>
    </row>
    <row r="200" spans="1:16" s="7" customFormat="1" x14ac:dyDescent="0.3">
      <c r="A200" s="32"/>
      <c r="F200" s="6"/>
      <c r="G200" s="6"/>
      <c r="H200" s="6"/>
      <c r="N200" s="35"/>
      <c r="O200" s="35"/>
      <c r="P200" s="35"/>
    </row>
    <row r="201" spans="1:16" s="7" customFormat="1" x14ac:dyDescent="0.3">
      <c r="A201" s="32"/>
      <c r="F201" s="6"/>
      <c r="G201" s="6"/>
      <c r="H201" s="6"/>
      <c r="N201" s="35"/>
      <c r="O201" s="35"/>
      <c r="P201" s="35"/>
    </row>
    <row r="202" spans="1:16" s="7" customFormat="1" x14ac:dyDescent="0.3">
      <c r="A202" s="32"/>
      <c r="F202" s="6"/>
      <c r="G202" s="6"/>
      <c r="H202" s="6"/>
      <c r="N202" s="35"/>
      <c r="O202" s="35"/>
      <c r="P202" s="35"/>
    </row>
    <row r="203" spans="1:16" s="7" customFormat="1" x14ac:dyDescent="0.3">
      <c r="A203" s="32"/>
      <c r="F203" s="6"/>
      <c r="G203" s="6"/>
      <c r="H203" s="6"/>
      <c r="N203" s="35"/>
      <c r="O203" s="35"/>
      <c r="P203" s="35"/>
    </row>
    <row r="204" spans="1:16" s="7" customFormat="1" x14ac:dyDescent="0.3">
      <c r="A204" s="32"/>
      <c r="F204" s="6"/>
      <c r="G204" s="6"/>
      <c r="H204" s="6"/>
      <c r="N204" s="35"/>
      <c r="O204" s="35"/>
      <c r="P204" s="35"/>
    </row>
    <row r="205" spans="1:16" s="7" customFormat="1" x14ac:dyDescent="0.3">
      <c r="A205" s="32"/>
      <c r="F205" s="6"/>
      <c r="G205" s="6"/>
      <c r="H205" s="6"/>
      <c r="N205" s="35"/>
      <c r="O205" s="35"/>
      <c r="P205" s="35"/>
    </row>
    <row r="206" spans="1:16" s="7" customFormat="1" x14ac:dyDescent="0.3">
      <c r="A206" s="32"/>
      <c r="F206" s="6"/>
      <c r="G206" s="6"/>
      <c r="H206" s="6"/>
      <c r="N206" s="35"/>
      <c r="O206" s="35"/>
      <c r="P206" s="35"/>
    </row>
    <row r="207" spans="1:16" s="7" customFormat="1" x14ac:dyDescent="0.3">
      <c r="A207" s="128"/>
      <c r="N207" s="74"/>
      <c r="O207" s="37"/>
      <c r="P207" s="61"/>
    </row>
    <row r="208" spans="1:16" s="7" customFormat="1" x14ac:dyDescent="0.3">
      <c r="A208" s="128"/>
      <c r="N208" s="74"/>
      <c r="O208" s="37"/>
      <c r="P208" s="61"/>
    </row>
    <row r="209" spans="1:16" s="7" customFormat="1" x14ac:dyDescent="0.3">
      <c r="A209" s="32"/>
      <c r="F209" s="6"/>
      <c r="G209" s="6"/>
      <c r="H209" s="6"/>
      <c r="N209" s="35"/>
      <c r="O209" s="35"/>
      <c r="P209" s="35"/>
    </row>
    <row r="210" spans="1:16" s="7" customFormat="1" x14ac:dyDescent="0.3">
      <c r="A210" s="32"/>
      <c r="F210" s="6"/>
      <c r="G210" s="6"/>
      <c r="H210" s="6"/>
      <c r="N210" s="35"/>
      <c r="O210" s="35"/>
      <c r="P210" s="35"/>
    </row>
    <row r="211" spans="1:16" s="7" customFormat="1" x14ac:dyDescent="0.3">
      <c r="A211" s="32"/>
      <c r="F211" s="6"/>
      <c r="G211" s="6"/>
      <c r="H211" s="6"/>
      <c r="N211" s="35"/>
      <c r="O211" s="35"/>
      <c r="P211" s="35"/>
    </row>
    <row r="212" spans="1:16" s="7" customFormat="1" x14ac:dyDescent="0.3">
      <c r="A212" s="32"/>
      <c r="F212" s="6"/>
      <c r="G212" s="6"/>
      <c r="H212" s="6"/>
      <c r="N212" s="35"/>
      <c r="O212" s="35"/>
      <c r="P212" s="35"/>
    </row>
    <row r="213" spans="1:16" s="7" customFormat="1" x14ac:dyDescent="0.3">
      <c r="A213" s="32"/>
      <c r="F213" s="6"/>
      <c r="G213" s="6"/>
      <c r="H213" s="6"/>
      <c r="N213" s="35"/>
      <c r="O213" s="35"/>
      <c r="P213" s="35"/>
    </row>
    <row r="214" spans="1:16" s="7" customFormat="1" x14ac:dyDescent="0.3">
      <c r="A214" s="128"/>
      <c r="N214" s="74"/>
      <c r="O214" s="37"/>
      <c r="P214" s="61"/>
    </row>
    <row r="215" spans="1:16" s="7" customFormat="1" x14ac:dyDescent="0.3">
      <c r="A215" s="128"/>
      <c r="N215" s="74"/>
      <c r="O215" s="37"/>
      <c r="P215" s="61"/>
    </row>
    <row r="216" spans="1:16" s="7" customFormat="1" x14ac:dyDescent="0.3">
      <c r="A216" s="32"/>
      <c r="F216" s="6"/>
      <c r="G216" s="6"/>
      <c r="H216" s="6"/>
      <c r="N216" s="35"/>
      <c r="O216" s="35"/>
      <c r="P216" s="35"/>
    </row>
    <row r="217" spans="1:16" s="7" customFormat="1" x14ac:dyDescent="0.3">
      <c r="A217" s="32"/>
      <c r="F217" s="6"/>
      <c r="G217" s="6"/>
      <c r="H217" s="6"/>
      <c r="N217" s="35"/>
      <c r="O217" s="35"/>
      <c r="P217" s="35"/>
    </row>
    <row r="218" spans="1:16" s="7" customFormat="1" x14ac:dyDescent="0.3">
      <c r="A218" s="32"/>
      <c r="F218" s="6"/>
      <c r="G218" s="6"/>
      <c r="H218" s="6"/>
      <c r="N218" s="35"/>
      <c r="O218" s="35"/>
      <c r="P218" s="35"/>
    </row>
    <row r="219" spans="1:16" s="7" customFormat="1" x14ac:dyDescent="0.3">
      <c r="A219" s="32"/>
      <c r="F219" s="6"/>
      <c r="G219" s="6"/>
      <c r="H219" s="6"/>
      <c r="N219" s="35"/>
      <c r="O219" s="35"/>
      <c r="P219" s="35"/>
    </row>
    <row r="220" spans="1:16" s="7" customFormat="1" x14ac:dyDescent="0.3">
      <c r="A220" s="32"/>
      <c r="F220" s="6"/>
      <c r="G220" s="6"/>
      <c r="H220" s="6"/>
      <c r="N220" s="35"/>
      <c r="O220" s="35"/>
      <c r="P220" s="35"/>
    </row>
    <row r="221" spans="1:16" s="7" customFormat="1" x14ac:dyDescent="0.3">
      <c r="A221" s="32"/>
      <c r="F221" s="6"/>
      <c r="G221" s="6"/>
      <c r="H221" s="6"/>
      <c r="N221" s="35"/>
      <c r="O221" s="35"/>
      <c r="P221" s="35"/>
    </row>
    <row r="222" spans="1:16" s="7" customFormat="1" x14ac:dyDescent="0.3">
      <c r="A222" s="32"/>
      <c r="F222" s="6"/>
      <c r="G222" s="6"/>
      <c r="H222" s="6"/>
      <c r="N222" s="35"/>
      <c r="O222" s="35"/>
      <c r="P222" s="35"/>
    </row>
    <row r="223" spans="1:16" s="7" customFormat="1" x14ac:dyDescent="0.3">
      <c r="A223" s="32"/>
      <c r="F223" s="6"/>
      <c r="G223" s="6"/>
      <c r="H223" s="6"/>
      <c r="N223" s="35"/>
      <c r="O223" s="35"/>
      <c r="P223" s="35"/>
    </row>
    <row r="224" spans="1:16" s="7" customFormat="1" x14ac:dyDescent="0.3">
      <c r="A224" s="32"/>
      <c r="F224" s="6"/>
      <c r="G224" s="6"/>
      <c r="H224" s="6"/>
      <c r="N224" s="35"/>
      <c r="O224" s="35"/>
      <c r="P224" s="35"/>
    </row>
    <row r="225" spans="1:16" s="7" customFormat="1" x14ac:dyDescent="0.3">
      <c r="A225" s="32"/>
      <c r="F225" s="6"/>
      <c r="G225" s="6"/>
      <c r="H225" s="6"/>
      <c r="N225" s="35"/>
      <c r="O225" s="35"/>
      <c r="P225" s="35"/>
    </row>
    <row r="226" spans="1:16" s="7" customFormat="1" x14ac:dyDescent="0.3">
      <c r="A226" s="32"/>
      <c r="F226" s="6"/>
      <c r="G226" s="6"/>
      <c r="H226" s="6"/>
      <c r="N226" s="35"/>
      <c r="O226" s="35"/>
      <c r="P226" s="35"/>
    </row>
    <row r="227" spans="1:16" s="7" customFormat="1" x14ac:dyDescent="0.3">
      <c r="A227" s="32"/>
      <c r="F227" s="6"/>
      <c r="G227" s="6"/>
      <c r="H227" s="6"/>
      <c r="N227" s="35"/>
      <c r="O227" s="35"/>
      <c r="P227" s="35"/>
    </row>
    <row r="228" spans="1:16" s="7" customFormat="1" x14ac:dyDescent="0.3">
      <c r="A228" s="32"/>
      <c r="F228" s="6"/>
      <c r="G228" s="6"/>
      <c r="H228" s="6"/>
      <c r="N228" s="35"/>
      <c r="O228" s="35"/>
      <c r="P228" s="35"/>
    </row>
    <row r="229" spans="1:16" s="7" customFormat="1" x14ac:dyDescent="0.3">
      <c r="A229" s="128"/>
      <c r="N229" s="74"/>
      <c r="O229" s="37"/>
      <c r="P229" s="61"/>
    </row>
    <row r="230" spans="1:16" s="7" customFormat="1" x14ac:dyDescent="0.3">
      <c r="A230" s="128"/>
      <c r="N230" s="74"/>
      <c r="O230" s="37"/>
      <c r="P230" s="61"/>
    </row>
    <row r="231" spans="1:16" s="7" customFormat="1" x14ac:dyDescent="0.3">
      <c r="A231" s="32"/>
      <c r="F231" s="6"/>
      <c r="G231" s="6"/>
      <c r="H231" s="6"/>
      <c r="N231" s="35"/>
      <c r="O231" s="35"/>
      <c r="P231" s="35"/>
    </row>
    <row r="232" spans="1:16" s="7" customFormat="1" x14ac:dyDescent="0.3">
      <c r="A232" s="32"/>
      <c r="F232" s="6"/>
      <c r="G232" s="6"/>
      <c r="H232" s="6"/>
      <c r="N232" s="35"/>
      <c r="O232" s="35"/>
      <c r="P232" s="35"/>
    </row>
    <row r="233" spans="1:16" s="7" customFormat="1" x14ac:dyDescent="0.3">
      <c r="A233" s="32"/>
      <c r="F233" s="6"/>
      <c r="G233" s="6"/>
      <c r="H233" s="6"/>
      <c r="N233" s="35"/>
      <c r="O233" s="35"/>
      <c r="P233" s="35"/>
    </row>
    <row r="234" spans="1:16" s="7" customFormat="1" x14ac:dyDescent="0.3">
      <c r="A234" s="32"/>
      <c r="F234" s="6"/>
      <c r="G234" s="6"/>
      <c r="H234" s="6"/>
      <c r="N234" s="35"/>
      <c r="O234" s="35"/>
      <c r="P234" s="35"/>
    </row>
    <row r="235" spans="1:16" s="7" customFormat="1" x14ac:dyDescent="0.3">
      <c r="A235" s="32"/>
    </row>
    <row r="236" spans="1:16" x14ac:dyDescent="0.3">
      <c r="A236" s="38"/>
    </row>
  </sheetData>
  <mergeCells count="390">
    <mergeCell ref="A10:A11"/>
    <mergeCell ref="B10:B11"/>
    <mergeCell ref="C10:C11"/>
    <mergeCell ref="D10:D11"/>
    <mergeCell ref="E10:E11"/>
    <mergeCell ref="F10:F11"/>
    <mergeCell ref="G10:G11"/>
    <mergeCell ref="J8:J9"/>
    <mergeCell ref="U117:Y117"/>
    <mergeCell ref="P12:P13"/>
    <mergeCell ref="P10:P11"/>
    <mergeCell ref="P20:P21"/>
    <mergeCell ref="P34:P35"/>
    <mergeCell ref="P40:P41"/>
    <mergeCell ref="P47:P48"/>
    <mergeCell ref="P54:P55"/>
    <mergeCell ref="P61:P62"/>
    <mergeCell ref="P66:P67"/>
    <mergeCell ref="P73:P74"/>
    <mergeCell ref="P83:P84"/>
    <mergeCell ref="P90:P91"/>
    <mergeCell ref="P105:P106"/>
    <mergeCell ref="R10:R11"/>
    <mergeCell ref="O10:O11"/>
    <mergeCell ref="M119:M120"/>
    <mergeCell ref="H6:K7"/>
    <mergeCell ref="L6:P7"/>
    <mergeCell ref="L8:L9"/>
    <mergeCell ref="P8:P9"/>
    <mergeCell ref="L10:L11"/>
    <mergeCell ref="L12:L13"/>
    <mergeCell ref="L20:L21"/>
    <mergeCell ref="L34:L35"/>
    <mergeCell ref="L40:L41"/>
    <mergeCell ref="L47:L48"/>
    <mergeCell ref="L54:L55"/>
    <mergeCell ref="L61:L62"/>
    <mergeCell ref="L66:L67"/>
    <mergeCell ref="L73:L74"/>
    <mergeCell ref="L83:L84"/>
    <mergeCell ref="L90:L91"/>
    <mergeCell ref="L105:L106"/>
    <mergeCell ref="H10:H11"/>
    <mergeCell ref="I10:I11"/>
    <mergeCell ref="J10:J11"/>
    <mergeCell ref="K10:K11"/>
    <mergeCell ref="M10:M11"/>
    <mergeCell ref="N10:N11"/>
    <mergeCell ref="A3:H3"/>
    <mergeCell ref="A2:H2"/>
    <mergeCell ref="I2:Q2"/>
    <mergeCell ref="I3:Q3"/>
    <mergeCell ref="Q10:Q11"/>
    <mergeCell ref="Q20:Q21"/>
    <mergeCell ref="A20:A21"/>
    <mergeCell ref="B20:B21"/>
    <mergeCell ref="C20:C21"/>
    <mergeCell ref="D20:D21"/>
    <mergeCell ref="E20:E21"/>
    <mergeCell ref="F20:F21"/>
    <mergeCell ref="N12:N13"/>
    <mergeCell ref="Q12:Q13"/>
    <mergeCell ref="F12:F13"/>
    <mergeCell ref="H12:H13"/>
    <mergeCell ref="I12:I13"/>
    <mergeCell ref="A12:A13"/>
    <mergeCell ref="B12:B13"/>
    <mergeCell ref="C12:C13"/>
    <mergeCell ref="D12:D13"/>
    <mergeCell ref="E12:E13"/>
    <mergeCell ref="H20:H21"/>
    <mergeCell ref="K20:K21"/>
    <mergeCell ref="U10:U11"/>
    <mergeCell ref="V10:V11"/>
    <mergeCell ref="W10:X11"/>
    <mergeCell ref="S10:S11"/>
    <mergeCell ref="U12:U13"/>
    <mergeCell ref="V12:V13"/>
    <mergeCell ref="W12:X13"/>
    <mergeCell ref="T10:T11"/>
    <mergeCell ref="T12:T13"/>
    <mergeCell ref="S12:S13"/>
    <mergeCell ref="G20:G21"/>
    <mergeCell ref="N20:N21"/>
    <mergeCell ref="G12:G13"/>
    <mergeCell ref="V20:V21"/>
    <mergeCell ref="W20:X21"/>
    <mergeCell ref="S20:S21"/>
    <mergeCell ref="U34:U35"/>
    <mergeCell ref="V34:V35"/>
    <mergeCell ref="W34:X35"/>
    <mergeCell ref="I34:I35"/>
    <mergeCell ref="J34:J35"/>
    <mergeCell ref="K34:K35"/>
    <mergeCell ref="M34:M35"/>
    <mergeCell ref="U20:U21"/>
    <mergeCell ref="N34:N35"/>
    <mergeCell ref="Q34:Q35"/>
    <mergeCell ref="R20:R21"/>
    <mergeCell ref="I20:I21"/>
    <mergeCell ref="J20:J21"/>
    <mergeCell ref="J12:J13"/>
    <mergeCell ref="K12:K13"/>
    <mergeCell ref="M12:M13"/>
    <mergeCell ref="R12:R13"/>
    <mergeCell ref="A47:A48"/>
    <mergeCell ref="B47:B48"/>
    <mergeCell ref="C47:C48"/>
    <mergeCell ref="D47:D48"/>
    <mergeCell ref="E47:E48"/>
    <mergeCell ref="Q40:Q41"/>
    <mergeCell ref="A40:A41"/>
    <mergeCell ref="B40:B41"/>
    <mergeCell ref="A34:A35"/>
    <mergeCell ref="B34:B35"/>
    <mergeCell ref="E34:E35"/>
    <mergeCell ref="F34:F35"/>
    <mergeCell ref="C40:C41"/>
    <mergeCell ref="D40:D41"/>
    <mergeCell ref="E40:E41"/>
    <mergeCell ref="F40:F41"/>
    <mergeCell ref="G34:G35"/>
    <mergeCell ref="G40:G41"/>
    <mergeCell ref="G47:G48"/>
    <mergeCell ref="H34:H35"/>
    <mergeCell ref="O12:O13"/>
    <mergeCell ref="O20:O21"/>
    <mergeCell ref="H47:H48"/>
    <mergeCell ref="I47:I48"/>
    <mergeCell ref="J47:J48"/>
    <mergeCell ref="K47:K48"/>
    <mergeCell ref="M47:M48"/>
    <mergeCell ref="R40:R41"/>
    <mergeCell ref="H40:H41"/>
    <mergeCell ref="I40:I41"/>
    <mergeCell ref="J40:J41"/>
    <mergeCell ref="K40:K41"/>
    <mergeCell ref="M40:M41"/>
    <mergeCell ref="N40:N41"/>
    <mergeCell ref="R34:R35"/>
    <mergeCell ref="M20:M21"/>
    <mergeCell ref="A54:A55"/>
    <mergeCell ref="B54:B55"/>
    <mergeCell ref="W47:X48"/>
    <mergeCell ref="N47:N48"/>
    <mergeCell ref="Q47:Q48"/>
    <mergeCell ref="R47:R48"/>
    <mergeCell ref="S47:S48"/>
    <mergeCell ref="H54:H55"/>
    <mergeCell ref="I54:I55"/>
    <mergeCell ref="J54:J55"/>
    <mergeCell ref="K54:K55"/>
    <mergeCell ref="M54:M55"/>
    <mergeCell ref="N54:N55"/>
    <mergeCell ref="U54:U55"/>
    <mergeCell ref="V54:V55"/>
    <mergeCell ref="R54:R55"/>
    <mergeCell ref="W54:X55"/>
    <mergeCell ref="S54:S55"/>
    <mergeCell ref="E54:E55"/>
    <mergeCell ref="F54:F55"/>
    <mergeCell ref="G54:G55"/>
    <mergeCell ref="U47:U48"/>
    <mergeCell ref="C54:C55"/>
    <mergeCell ref="D54:D55"/>
    <mergeCell ref="A66:A67"/>
    <mergeCell ref="B66:B67"/>
    <mergeCell ref="W61:X62"/>
    <mergeCell ref="N61:N62"/>
    <mergeCell ref="Q61:Q62"/>
    <mergeCell ref="R61:R62"/>
    <mergeCell ref="S61:S62"/>
    <mergeCell ref="K61:K62"/>
    <mergeCell ref="M61:M62"/>
    <mergeCell ref="H66:H67"/>
    <mergeCell ref="I66:I67"/>
    <mergeCell ref="J66:J67"/>
    <mergeCell ref="K66:K67"/>
    <mergeCell ref="M66:M67"/>
    <mergeCell ref="N66:N67"/>
    <mergeCell ref="U66:U67"/>
    <mergeCell ref="V66:V67"/>
    <mergeCell ref="W66:X67"/>
    <mergeCell ref="A61:A62"/>
    <mergeCell ref="B61:B62"/>
    <mergeCell ref="C61:C62"/>
    <mergeCell ref="A73:A74"/>
    <mergeCell ref="B73:B74"/>
    <mergeCell ref="C73:C74"/>
    <mergeCell ref="D73:D74"/>
    <mergeCell ref="E73:E74"/>
    <mergeCell ref="H73:H74"/>
    <mergeCell ref="F73:F74"/>
    <mergeCell ref="I73:I74"/>
    <mergeCell ref="J73:J74"/>
    <mergeCell ref="V90:V91"/>
    <mergeCell ref="R73:R74"/>
    <mergeCell ref="S73:S74"/>
    <mergeCell ref="T66:T67"/>
    <mergeCell ref="T73:T74"/>
    <mergeCell ref="Q66:Q67"/>
    <mergeCell ref="U83:U84"/>
    <mergeCell ref="S90:S91"/>
    <mergeCell ref="T90:T91"/>
    <mergeCell ref="T83:T84"/>
    <mergeCell ref="R66:R67"/>
    <mergeCell ref="O66:O67"/>
    <mergeCell ref="O73:O74"/>
    <mergeCell ref="O90:O91"/>
    <mergeCell ref="Q73:Q74"/>
    <mergeCell ref="R90:R91"/>
    <mergeCell ref="R83:R84"/>
    <mergeCell ref="S83:S84"/>
    <mergeCell ref="U90:U91"/>
    <mergeCell ref="O83:O84"/>
    <mergeCell ref="G90:G91"/>
    <mergeCell ref="J90:J91"/>
    <mergeCell ref="K90:K91"/>
    <mergeCell ref="M90:M91"/>
    <mergeCell ref="N90:N91"/>
    <mergeCell ref="Q90:Q91"/>
    <mergeCell ref="G83:G84"/>
    <mergeCell ref="H83:H84"/>
    <mergeCell ref="I83:I84"/>
    <mergeCell ref="J83:J84"/>
    <mergeCell ref="K83:K84"/>
    <mergeCell ref="M83:M84"/>
    <mergeCell ref="N83:N84"/>
    <mergeCell ref="I90:I91"/>
    <mergeCell ref="A214:A215"/>
    <mergeCell ref="N214:N215"/>
    <mergeCell ref="A164:A165"/>
    <mergeCell ref="N164:N165"/>
    <mergeCell ref="F136:F138"/>
    <mergeCell ref="H136:H138"/>
    <mergeCell ref="A229:A230"/>
    <mergeCell ref="N229:N230"/>
    <mergeCell ref="F8:F9"/>
    <mergeCell ref="E8:E9"/>
    <mergeCell ref="D8:D9"/>
    <mergeCell ref="C8:C9"/>
    <mergeCell ref="N8:N9"/>
    <mergeCell ref="N145:N146"/>
    <mergeCell ref="A158:A159"/>
    <mergeCell ref="N158:N159"/>
    <mergeCell ref="K136:K138"/>
    <mergeCell ref="A126:F128"/>
    <mergeCell ref="H126:N128"/>
    <mergeCell ref="F129:N129"/>
    <mergeCell ref="A130:A133"/>
    <mergeCell ref="B130:E131"/>
    <mergeCell ref="F130:H132"/>
    <mergeCell ref="I130:J132"/>
    <mergeCell ref="A190:A191"/>
    <mergeCell ref="N190:N191"/>
    <mergeCell ref="A197:A198"/>
    <mergeCell ref="N197:N198"/>
    <mergeCell ref="A207:A208"/>
    <mergeCell ref="N207:N208"/>
    <mergeCell ref="A171:A172"/>
    <mergeCell ref="N171:N172"/>
    <mergeCell ref="A178:A179"/>
    <mergeCell ref="N178:N179"/>
    <mergeCell ref="A185:A186"/>
    <mergeCell ref="N185:N186"/>
    <mergeCell ref="N136:N138"/>
    <mergeCell ref="A145:A146"/>
    <mergeCell ref="S8:S9"/>
    <mergeCell ref="H8:H9"/>
    <mergeCell ref="R8:R9"/>
    <mergeCell ref="M136:M138"/>
    <mergeCell ref="K130:M132"/>
    <mergeCell ref="N130:N133"/>
    <mergeCell ref="B132:C132"/>
    <mergeCell ref="D132:E132"/>
    <mergeCell ref="A136:A138"/>
    <mergeCell ref="B136:B138"/>
    <mergeCell ref="C136:C138"/>
    <mergeCell ref="D136:D138"/>
    <mergeCell ref="E136:E138"/>
    <mergeCell ref="I136:I138"/>
    <mergeCell ref="J136:J138"/>
    <mergeCell ref="A105:A106"/>
    <mergeCell ref="B105:B106"/>
    <mergeCell ref="C34:C35"/>
    <mergeCell ref="D34:D35"/>
    <mergeCell ref="F47:F48"/>
    <mergeCell ref="Q105:Q106"/>
    <mergeCell ref="C90:C91"/>
    <mergeCell ref="Q5:R5"/>
    <mergeCell ref="Q8:Q9"/>
    <mergeCell ref="W6:X9"/>
    <mergeCell ref="A6:A9"/>
    <mergeCell ref="B6:B9"/>
    <mergeCell ref="H5:N5"/>
    <mergeCell ref="V6:V9"/>
    <mergeCell ref="U6:U9"/>
    <mergeCell ref="K8:K9"/>
    <mergeCell ref="I8:I9"/>
    <mergeCell ref="M8:M9"/>
    <mergeCell ref="C6:G7"/>
    <mergeCell ref="G8:G9"/>
    <mergeCell ref="O8:O9"/>
    <mergeCell ref="Q6:T7"/>
    <mergeCell ref="T8:T9"/>
    <mergeCell ref="W5:X5"/>
    <mergeCell ref="M105:M106"/>
    <mergeCell ref="N105:N106"/>
    <mergeCell ref="A115:D115"/>
    <mergeCell ref="U115:Y115"/>
    <mergeCell ref="D90:D91"/>
    <mergeCell ref="E90:E91"/>
    <mergeCell ref="F90:F91"/>
    <mergeCell ref="D61:D62"/>
    <mergeCell ref="E61:E62"/>
    <mergeCell ref="F61:F62"/>
    <mergeCell ref="C66:C67"/>
    <mergeCell ref="D66:D67"/>
    <mergeCell ref="E66:E67"/>
    <mergeCell ref="F66:F67"/>
    <mergeCell ref="A90:A91"/>
    <mergeCell ref="B90:B91"/>
    <mergeCell ref="Q83:Q84"/>
    <mergeCell ref="A83:A84"/>
    <mergeCell ref="B83:B84"/>
    <mergeCell ref="C83:C84"/>
    <mergeCell ref="D83:D84"/>
    <mergeCell ref="E83:E84"/>
    <mergeCell ref="F83:F84"/>
    <mergeCell ref="H90:H91"/>
    <mergeCell ref="K73:K74"/>
    <mergeCell ref="M73:M74"/>
    <mergeCell ref="H61:H62"/>
    <mergeCell ref="I61:I62"/>
    <mergeCell ref="J61:J62"/>
    <mergeCell ref="U112:X112"/>
    <mergeCell ref="W90:X91"/>
    <mergeCell ref="A113:E113"/>
    <mergeCell ref="A116:E116"/>
    <mergeCell ref="U113:X113"/>
    <mergeCell ref="U116:X116"/>
    <mergeCell ref="U105:U106"/>
    <mergeCell ref="V105:V106"/>
    <mergeCell ref="W105:X106"/>
    <mergeCell ref="R105:R106"/>
    <mergeCell ref="S105:S106"/>
    <mergeCell ref="C105:C106"/>
    <mergeCell ref="D105:D106"/>
    <mergeCell ref="E105:E106"/>
    <mergeCell ref="F105:F106"/>
    <mergeCell ref="O105:O106"/>
    <mergeCell ref="G105:G106"/>
    <mergeCell ref="H105:H106"/>
    <mergeCell ref="K105:K106"/>
    <mergeCell ref="W83:X84"/>
    <mergeCell ref="W73:X74"/>
    <mergeCell ref="U61:U62"/>
    <mergeCell ref="V61:V62"/>
    <mergeCell ref="U40:U41"/>
    <mergeCell ref="V40:V41"/>
    <mergeCell ref="W40:X41"/>
    <mergeCell ref="S34:S35"/>
    <mergeCell ref="A117:K117"/>
    <mergeCell ref="A114:G114"/>
    <mergeCell ref="U114:Y114"/>
    <mergeCell ref="T105:T106"/>
    <mergeCell ref="I105:I106"/>
    <mergeCell ref="J105:J106"/>
    <mergeCell ref="O34:O35"/>
    <mergeCell ref="O40:O41"/>
    <mergeCell ref="O47:O48"/>
    <mergeCell ref="O54:O55"/>
    <mergeCell ref="O61:O62"/>
    <mergeCell ref="Q54:Q55"/>
    <mergeCell ref="G61:G62"/>
    <mergeCell ref="G66:G67"/>
    <mergeCell ref="G73:G74"/>
    <mergeCell ref="N73:N74"/>
    <mergeCell ref="S40:S41"/>
    <mergeCell ref="V47:V48"/>
    <mergeCell ref="T20:T21"/>
    <mergeCell ref="T34:T35"/>
    <mergeCell ref="T40:T41"/>
    <mergeCell ref="T47:T48"/>
    <mergeCell ref="T54:T55"/>
    <mergeCell ref="T61:T62"/>
    <mergeCell ref="V83:V84"/>
    <mergeCell ref="S66:S67"/>
    <mergeCell ref="U73:U74"/>
    <mergeCell ref="V73:V74"/>
  </mergeCells>
  <pageMargins left="0.7" right="0.7" top="0.75" bottom="0.75" header="0.3" footer="0.3"/>
  <pageSetup paperSize="9" orientation="portrait" horizontalDpi="200" verticalDpi="200" r:id="rId1"/>
  <ignoredErrors>
    <ignoredError sqref="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7" sqref="B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2015-09-01T09:33:09Z</cp:lastPrinted>
  <dcterms:created xsi:type="dcterms:W3CDTF">2015-05-11T06:29:34Z</dcterms:created>
  <dcterms:modified xsi:type="dcterms:W3CDTF">2020-06-04T07:54:38Z</dcterms:modified>
</cp:coreProperties>
</file>