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11. 2021 ΑΝΑΛΥΤΙΚΟΙ ΠΙΝΑΚΕΣ\"/>
    </mc:Choice>
  </mc:AlternateContent>
  <xr:revisionPtr revIDLastSave="0" documentId="13_ncr:1_{842138A4-36FA-48C4-8210-4C5B560786C7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1" l="1"/>
  <c r="K72" i="1"/>
  <c r="G28" i="1"/>
  <c r="G104" i="1"/>
  <c r="G89" i="1"/>
  <c r="G82" i="1"/>
  <c r="G72" i="1"/>
  <c r="F72" i="1"/>
  <c r="E72" i="1"/>
  <c r="G65" i="1"/>
  <c r="G60" i="1"/>
  <c r="G53" i="1"/>
  <c r="G46" i="1"/>
  <c r="G39" i="1"/>
  <c r="G33" i="1"/>
  <c r="G19" i="1"/>
  <c r="G11" i="1"/>
  <c r="G9" i="1" l="1"/>
  <c r="Q104" i="1"/>
  <c r="R104" i="1"/>
  <c r="S104" i="1"/>
  <c r="T104" i="1"/>
  <c r="U104" i="1"/>
  <c r="V104" i="1"/>
  <c r="Q89" i="1"/>
  <c r="R89" i="1"/>
  <c r="S89" i="1"/>
  <c r="T89" i="1"/>
  <c r="U89" i="1"/>
  <c r="V89" i="1"/>
  <c r="Q82" i="1"/>
  <c r="R82" i="1"/>
  <c r="S82" i="1"/>
  <c r="T82" i="1"/>
  <c r="U82" i="1"/>
  <c r="V82" i="1"/>
  <c r="Q72" i="1"/>
  <c r="R72" i="1"/>
  <c r="S72" i="1"/>
  <c r="T72" i="1"/>
  <c r="U72" i="1"/>
  <c r="V72" i="1"/>
  <c r="Q65" i="1"/>
  <c r="R65" i="1"/>
  <c r="S65" i="1"/>
  <c r="T65" i="1"/>
  <c r="U65" i="1"/>
  <c r="V65" i="1"/>
  <c r="Q60" i="1"/>
  <c r="R60" i="1"/>
  <c r="S60" i="1"/>
  <c r="T60" i="1"/>
  <c r="U60" i="1"/>
  <c r="V60" i="1"/>
  <c r="Q53" i="1"/>
  <c r="R53" i="1"/>
  <c r="S53" i="1"/>
  <c r="T53" i="1"/>
  <c r="U53" i="1"/>
  <c r="V53" i="1"/>
  <c r="Q46" i="1"/>
  <c r="R46" i="1"/>
  <c r="S46" i="1"/>
  <c r="T46" i="1"/>
  <c r="U46" i="1"/>
  <c r="V46" i="1"/>
  <c r="Q39" i="1"/>
  <c r="R39" i="1"/>
  <c r="S39" i="1"/>
  <c r="T39" i="1"/>
  <c r="U39" i="1"/>
  <c r="V39" i="1"/>
  <c r="Q33" i="1"/>
  <c r="R33" i="1"/>
  <c r="S33" i="1"/>
  <c r="T33" i="1"/>
  <c r="U33" i="1"/>
  <c r="V33" i="1"/>
  <c r="Q28" i="1"/>
  <c r="R28" i="1"/>
  <c r="S28" i="1"/>
  <c r="T28" i="1"/>
  <c r="U28" i="1"/>
  <c r="V28" i="1"/>
  <c r="Q19" i="1"/>
  <c r="R19" i="1"/>
  <c r="S19" i="1"/>
  <c r="T19" i="1"/>
  <c r="U19" i="1"/>
  <c r="V19" i="1"/>
  <c r="Q11" i="1"/>
  <c r="R11" i="1"/>
  <c r="S11" i="1"/>
  <c r="T11" i="1"/>
  <c r="U11" i="1"/>
  <c r="V11" i="1"/>
  <c r="D11" i="1"/>
  <c r="S9" i="1" l="1"/>
  <c r="Q9" i="1"/>
  <c r="U9" i="1"/>
  <c r="R9" i="1"/>
  <c r="V9" i="1"/>
  <c r="T9" i="1"/>
  <c r="H11" i="1"/>
  <c r="I11" i="1"/>
  <c r="J11" i="1"/>
  <c r="K11" i="1"/>
  <c r="F11" i="1"/>
  <c r="E11" i="1"/>
  <c r="B11" i="1"/>
  <c r="M11" i="1"/>
  <c r="L11" i="1"/>
  <c r="F28" i="1"/>
  <c r="E28" i="1"/>
  <c r="N33" i="1"/>
  <c r="C28" i="1"/>
  <c r="D28" i="1"/>
  <c r="H28" i="1"/>
  <c r="I28" i="1"/>
  <c r="J28" i="1"/>
  <c r="K28" i="1"/>
  <c r="L28" i="1"/>
  <c r="M28" i="1"/>
  <c r="N28" i="1"/>
  <c r="O28" i="1"/>
  <c r="P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28" i="1"/>
  <c r="C19" i="1"/>
  <c r="D19" i="1"/>
  <c r="E19" i="1"/>
  <c r="F19" i="1"/>
  <c r="H19" i="1"/>
  <c r="I19" i="1"/>
  <c r="J19" i="1"/>
  <c r="K19" i="1"/>
  <c r="L19" i="1"/>
  <c r="M19" i="1"/>
  <c r="N19" i="1"/>
  <c r="O19" i="1"/>
  <c r="P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19" i="1"/>
  <c r="Z53" i="1"/>
  <c r="X53" i="1"/>
  <c r="Y53" i="1"/>
  <c r="X39" i="1"/>
  <c r="K104" i="1"/>
  <c r="L104" i="1"/>
  <c r="M104" i="1"/>
  <c r="L89" i="1"/>
  <c r="M89" i="1"/>
  <c r="K89" i="1"/>
  <c r="L82" i="1"/>
  <c r="M82" i="1"/>
  <c r="K82" i="1"/>
  <c r="L72" i="1"/>
  <c r="M72" i="1"/>
  <c r="L65" i="1"/>
  <c r="M65" i="1"/>
  <c r="K65" i="1"/>
  <c r="L60" i="1"/>
  <c r="M60" i="1"/>
  <c r="K60" i="1"/>
  <c r="L53" i="1"/>
  <c r="M53" i="1"/>
  <c r="K53" i="1"/>
  <c r="L46" i="1"/>
  <c r="M46" i="1"/>
  <c r="K46" i="1"/>
  <c r="L39" i="1"/>
  <c r="M39" i="1"/>
  <c r="K39" i="1"/>
  <c r="L33" i="1"/>
  <c r="M33" i="1"/>
  <c r="K33" i="1"/>
  <c r="H104" i="1"/>
  <c r="I104" i="1"/>
  <c r="J104" i="1"/>
  <c r="H89" i="1"/>
  <c r="I89" i="1"/>
  <c r="J89" i="1"/>
  <c r="H82" i="1"/>
  <c r="I82" i="1"/>
  <c r="J82" i="1"/>
  <c r="H72" i="1"/>
  <c r="I72" i="1"/>
  <c r="H65" i="1"/>
  <c r="I65" i="1"/>
  <c r="J65" i="1"/>
  <c r="H60" i="1"/>
  <c r="I60" i="1"/>
  <c r="J60" i="1"/>
  <c r="H53" i="1"/>
  <c r="I53" i="1"/>
  <c r="J53" i="1"/>
  <c r="H46" i="1"/>
  <c r="I46" i="1"/>
  <c r="J46" i="1"/>
  <c r="H39" i="1"/>
  <c r="I39" i="1"/>
  <c r="J39" i="1"/>
  <c r="H33" i="1"/>
  <c r="I33" i="1"/>
  <c r="J33" i="1"/>
  <c r="E104" i="1"/>
  <c r="F104" i="1"/>
  <c r="E82" i="1"/>
  <c r="F82" i="1"/>
  <c r="E89" i="1"/>
  <c r="F89" i="1"/>
  <c r="E65" i="1"/>
  <c r="F65" i="1"/>
  <c r="E60" i="1"/>
  <c r="F60" i="1"/>
  <c r="E53" i="1"/>
  <c r="F53" i="1"/>
  <c r="E46" i="1"/>
  <c r="F46" i="1"/>
  <c r="E39" i="1"/>
  <c r="F39" i="1"/>
  <c r="E33" i="1"/>
  <c r="F33" i="1"/>
  <c r="C104" i="1"/>
  <c r="D104" i="1"/>
  <c r="C89" i="1"/>
  <c r="D89" i="1"/>
  <c r="C82" i="1"/>
  <c r="D82" i="1"/>
  <c r="C72" i="1"/>
  <c r="D72" i="1"/>
  <c r="C65" i="1"/>
  <c r="D65" i="1"/>
  <c r="C60" i="1"/>
  <c r="D60" i="1"/>
  <c r="C53" i="1"/>
  <c r="D53" i="1"/>
  <c r="C46" i="1"/>
  <c r="D46" i="1"/>
  <c r="C39" i="1"/>
  <c r="D39" i="1"/>
  <c r="C33" i="1"/>
  <c r="D33" i="1"/>
  <c r="C11" i="1"/>
  <c r="B33" i="1"/>
  <c r="B39" i="1"/>
  <c r="B46" i="1"/>
  <c r="B53" i="1"/>
  <c r="B60" i="1"/>
  <c r="B65" i="1"/>
  <c r="B72" i="1"/>
  <c r="B82" i="1"/>
  <c r="B89" i="1"/>
  <c r="B104" i="1"/>
  <c r="BA104" i="1"/>
  <c r="AZ104" i="1"/>
  <c r="AY104" i="1"/>
  <c r="AX104" i="1"/>
  <c r="AW104" i="1"/>
  <c r="AV104" i="1"/>
  <c r="AU104" i="1"/>
  <c r="AT104" i="1"/>
  <c r="AS104" i="1"/>
  <c r="AR104" i="1"/>
  <c r="BA89" i="1"/>
  <c r="AZ89" i="1"/>
  <c r="AY89" i="1"/>
  <c r="AX89" i="1"/>
  <c r="AW89" i="1"/>
  <c r="AV89" i="1"/>
  <c r="AU89" i="1"/>
  <c r="AT89" i="1"/>
  <c r="AS89" i="1"/>
  <c r="AR89" i="1"/>
  <c r="BA82" i="1"/>
  <c r="AZ82" i="1"/>
  <c r="AY82" i="1"/>
  <c r="AX82" i="1"/>
  <c r="AW82" i="1"/>
  <c r="AV82" i="1"/>
  <c r="AU82" i="1"/>
  <c r="AT82" i="1"/>
  <c r="AS82" i="1"/>
  <c r="AR82" i="1"/>
  <c r="BA72" i="1"/>
  <c r="AZ72" i="1"/>
  <c r="AY72" i="1"/>
  <c r="AX72" i="1"/>
  <c r="AW72" i="1"/>
  <c r="AV72" i="1"/>
  <c r="AU72" i="1"/>
  <c r="AT72" i="1"/>
  <c r="AS72" i="1"/>
  <c r="AR72" i="1"/>
  <c r="BA65" i="1"/>
  <c r="AZ65" i="1"/>
  <c r="AY65" i="1"/>
  <c r="AX65" i="1"/>
  <c r="AW65" i="1"/>
  <c r="AV65" i="1"/>
  <c r="AU65" i="1"/>
  <c r="AT65" i="1"/>
  <c r="AS65" i="1"/>
  <c r="AR65" i="1"/>
  <c r="BA60" i="1"/>
  <c r="AZ60" i="1"/>
  <c r="AY60" i="1"/>
  <c r="AX60" i="1"/>
  <c r="AW60" i="1"/>
  <c r="AV60" i="1"/>
  <c r="AU60" i="1"/>
  <c r="AT60" i="1"/>
  <c r="AS60" i="1"/>
  <c r="AR60" i="1"/>
  <c r="BA53" i="1"/>
  <c r="AZ53" i="1"/>
  <c r="AY53" i="1"/>
  <c r="AX53" i="1"/>
  <c r="AW53" i="1"/>
  <c r="AV53" i="1"/>
  <c r="AU53" i="1"/>
  <c r="AT53" i="1"/>
  <c r="AS53" i="1"/>
  <c r="AR53" i="1"/>
  <c r="BA46" i="1"/>
  <c r="AZ46" i="1"/>
  <c r="AY46" i="1"/>
  <c r="AX46" i="1"/>
  <c r="AW46" i="1"/>
  <c r="AV46" i="1"/>
  <c r="AU46" i="1"/>
  <c r="AT46" i="1"/>
  <c r="AS46" i="1"/>
  <c r="AR46" i="1"/>
  <c r="BA39" i="1"/>
  <c r="AZ39" i="1"/>
  <c r="AY39" i="1"/>
  <c r="AX39" i="1"/>
  <c r="AW39" i="1"/>
  <c r="AV39" i="1"/>
  <c r="AU39" i="1"/>
  <c r="AT39" i="1"/>
  <c r="AS39" i="1"/>
  <c r="AR39" i="1"/>
  <c r="BA33" i="1"/>
  <c r="AZ33" i="1"/>
  <c r="AY33" i="1"/>
  <c r="AX33" i="1"/>
  <c r="AW33" i="1"/>
  <c r="AV33" i="1"/>
  <c r="AU33" i="1"/>
  <c r="AT33" i="1"/>
  <c r="AS33" i="1"/>
  <c r="AR33" i="1"/>
  <c r="BA11" i="1"/>
  <c r="AZ11" i="1"/>
  <c r="AY11" i="1"/>
  <c r="AX11" i="1"/>
  <c r="AW11" i="1"/>
  <c r="AV11" i="1"/>
  <c r="AU11" i="1"/>
  <c r="AT11" i="1"/>
  <c r="AS11" i="1"/>
  <c r="AR11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04" i="1"/>
  <c r="AD104" i="1"/>
  <c r="AC104" i="1"/>
  <c r="AB104" i="1"/>
  <c r="AA104" i="1"/>
  <c r="Z104" i="1"/>
  <c r="Y104" i="1"/>
  <c r="X104" i="1"/>
  <c r="W104" i="1"/>
  <c r="P104" i="1"/>
  <c r="O104" i="1"/>
  <c r="N104" i="1"/>
  <c r="AE89" i="1"/>
  <c r="AD89" i="1"/>
  <c r="AC89" i="1"/>
  <c r="AB89" i="1"/>
  <c r="AA89" i="1"/>
  <c r="Z89" i="1"/>
  <c r="Y89" i="1"/>
  <c r="X89" i="1"/>
  <c r="W89" i="1"/>
  <c r="P89" i="1"/>
  <c r="O89" i="1"/>
  <c r="N89" i="1"/>
  <c r="AE82" i="1"/>
  <c r="AD82" i="1"/>
  <c r="AC82" i="1"/>
  <c r="AB82" i="1"/>
  <c r="AA82" i="1"/>
  <c r="Z82" i="1"/>
  <c r="Y82" i="1"/>
  <c r="X82" i="1"/>
  <c r="W82" i="1"/>
  <c r="P82" i="1"/>
  <c r="O82" i="1"/>
  <c r="N82" i="1"/>
  <c r="AE72" i="1"/>
  <c r="AD72" i="1"/>
  <c r="AC72" i="1"/>
  <c r="AB72" i="1"/>
  <c r="AA72" i="1"/>
  <c r="Z72" i="1"/>
  <c r="Y72" i="1"/>
  <c r="X72" i="1"/>
  <c r="W72" i="1"/>
  <c r="P72" i="1"/>
  <c r="O72" i="1"/>
  <c r="N72" i="1"/>
  <c r="AE65" i="1"/>
  <c r="AD65" i="1"/>
  <c r="AC65" i="1"/>
  <c r="AB65" i="1"/>
  <c r="AA65" i="1"/>
  <c r="Z65" i="1"/>
  <c r="Y65" i="1"/>
  <c r="X65" i="1"/>
  <c r="W65" i="1"/>
  <c r="P65" i="1"/>
  <c r="O65" i="1"/>
  <c r="N65" i="1"/>
  <c r="AE60" i="1"/>
  <c r="AD60" i="1"/>
  <c r="AC60" i="1"/>
  <c r="AB60" i="1"/>
  <c r="AA60" i="1"/>
  <c r="Z60" i="1"/>
  <c r="Y60" i="1"/>
  <c r="X60" i="1"/>
  <c r="W60" i="1"/>
  <c r="P60" i="1"/>
  <c r="O60" i="1"/>
  <c r="N60" i="1"/>
  <c r="AE53" i="1"/>
  <c r="AD53" i="1"/>
  <c r="AC53" i="1"/>
  <c r="AB53" i="1"/>
  <c r="AA53" i="1"/>
  <c r="W53" i="1"/>
  <c r="P53" i="1"/>
  <c r="O53" i="1"/>
  <c r="N53" i="1"/>
  <c r="AE46" i="1"/>
  <c r="AD46" i="1"/>
  <c r="AC46" i="1"/>
  <c r="AB46" i="1"/>
  <c r="AA46" i="1"/>
  <c r="Z46" i="1"/>
  <c r="Y46" i="1"/>
  <c r="X46" i="1"/>
  <c r="W46" i="1"/>
  <c r="P46" i="1"/>
  <c r="O46" i="1"/>
  <c r="N46" i="1"/>
  <c r="AE39" i="1"/>
  <c r="AD39" i="1"/>
  <c r="AC39" i="1"/>
  <c r="AB39" i="1"/>
  <c r="AA39" i="1"/>
  <c r="Z39" i="1"/>
  <c r="Y39" i="1"/>
  <c r="W39" i="1"/>
  <c r="P39" i="1"/>
  <c r="O39" i="1"/>
  <c r="N39" i="1"/>
  <c r="AE33" i="1"/>
  <c r="AD33" i="1"/>
  <c r="AC33" i="1"/>
  <c r="AB33" i="1"/>
  <c r="AA33" i="1"/>
  <c r="Z33" i="1"/>
  <c r="Y33" i="1"/>
  <c r="X33" i="1"/>
  <c r="W33" i="1"/>
  <c r="P33" i="1"/>
  <c r="O33" i="1"/>
  <c r="AE11" i="1"/>
  <c r="AD11" i="1"/>
  <c r="AC11" i="1"/>
  <c r="AB11" i="1"/>
  <c r="AA11" i="1"/>
  <c r="Z11" i="1"/>
  <c r="Y11" i="1"/>
  <c r="X11" i="1"/>
  <c r="W11" i="1"/>
  <c r="P11" i="1"/>
  <c r="O11" i="1"/>
  <c r="N11" i="1"/>
  <c r="A109" i="1"/>
  <c r="A108" i="1"/>
  <c r="A107" i="1"/>
  <c r="A106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88" i="1"/>
  <c r="A87" i="1"/>
  <c r="A86" i="1"/>
  <c r="A85" i="1"/>
  <c r="A84" i="1"/>
  <c r="A71" i="1"/>
  <c r="A70" i="1"/>
  <c r="A69" i="1"/>
  <c r="A68" i="1"/>
  <c r="A67" i="1"/>
  <c r="A64" i="1"/>
  <c r="A63" i="1"/>
  <c r="A62" i="1"/>
  <c r="A59" i="1"/>
  <c r="A58" i="1"/>
  <c r="A57" i="1"/>
  <c r="A56" i="1"/>
  <c r="A55" i="1"/>
  <c r="A52" i="1"/>
  <c r="A51" i="1"/>
  <c r="A50" i="1"/>
  <c r="A49" i="1"/>
  <c r="A48" i="1"/>
  <c r="A45" i="1"/>
  <c r="A44" i="1"/>
  <c r="A43" i="1"/>
  <c r="A42" i="1"/>
  <c r="A41" i="1"/>
  <c r="A38" i="1"/>
  <c r="A37" i="1"/>
  <c r="A36" i="1"/>
  <c r="A35" i="1"/>
  <c r="A32" i="1"/>
  <c r="A31" i="1"/>
  <c r="A30" i="1"/>
  <c r="A29" i="1"/>
  <c r="A27" i="1"/>
  <c r="A26" i="1"/>
  <c r="A25" i="1"/>
  <c r="A24" i="1"/>
  <c r="A23" i="1"/>
  <c r="A22" i="1"/>
  <c r="A21" i="1"/>
  <c r="A18" i="1"/>
  <c r="A17" i="1"/>
  <c r="A16" i="1"/>
  <c r="A15" i="1"/>
  <c r="A14" i="1"/>
  <c r="A13" i="1"/>
  <c r="AF9" i="1" l="1"/>
  <c r="AH9" i="1"/>
  <c r="AJ9" i="1"/>
  <c r="AL9" i="1"/>
  <c r="AP9" i="1"/>
  <c r="AT9" i="1"/>
  <c r="AV9" i="1"/>
  <c r="AX9" i="1"/>
  <c r="AZ9" i="1"/>
  <c r="D9" i="1"/>
  <c r="J9" i="1"/>
  <c r="H9" i="1"/>
  <c r="M9" i="1"/>
  <c r="I9" i="1"/>
  <c r="AR9" i="1"/>
  <c r="AN9" i="1"/>
  <c r="AG9" i="1"/>
  <c r="AI9" i="1"/>
  <c r="AK9" i="1"/>
  <c r="AM9" i="1"/>
  <c r="AO9" i="1"/>
  <c r="AQ9" i="1"/>
  <c r="AS9" i="1"/>
  <c r="AU9" i="1"/>
  <c r="AW9" i="1"/>
  <c r="AY9" i="1"/>
  <c r="BA9" i="1"/>
  <c r="C9" i="1"/>
  <c r="N9" i="1"/>
  <c r="P9" i="1"/>
  <c r="X9" i="1"/>
  <c r="Z9" i="1"/>
  <c r="AB9" i="1"/>
  <c r="AD9" i="1"/>
  <c r="E9" i="1"/>
  <c r="O9" i="1"/>
  <c r="F9" i="1"/>
  <c r="W9" i="1"/>
  <c r="Y9" i="1"/>
  <c r="AA9" i="1"/>
  <c r="AC9" i="1"/>
  <c r="AE9" i="1"/>
  <c r="L9" i="1"/>
  <c r="K9" i="1"/>
  <c r="B9" i="1"/>
</calcChain>
</file>

<file path=xl/sharedStrings.xml><?xml version="1.0" encoding="utf-8"?>
<sst xmlns="http://schemas.openxmlformats.org/spreadsheetml/2006/main" count="941" uniqueCount="142">
  <si>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</si>
  <si>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</si>
  <si>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</si>
  <si>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</si>
  <si>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</si>
  <si>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</si>
  <si>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</si>
  <si>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</si>
  <si>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</si>
  <si>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</si>
  <si>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</si>
  <si>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</si>
  <si>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</si>
  <si>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</si>
  <si>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</si>
  <si>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</si>
  <si>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</si>
  <si>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</si>
  <si>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</si>
  <si>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</si>
  <si>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</si>
  <si>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</si>
  <si>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</si>
  <si>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</si>
  <si>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</si>
  <si>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</si>
  <si>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</si>
  <si>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</si>
  <si>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</si>
  <si>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</si>
  <si>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</si>
  <si>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</si>
  <si>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</si>
  <si>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</si>
  <si>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</si>
  <si>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</si>
  <si>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</si>
  <si>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</si>
  <si>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</si>
  <si>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</si>
  <si>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</si>
  <si>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</si>
  <si>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</si>
  <si>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</si>
  <si>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</si>
  <si>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</si>
  <si>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</si>
  <si>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</si>
  <si>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</si>
  <si>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</si>
  <si>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</si>
  <si>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</si>
  <si>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</si>
  <si>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</si>
  <si>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</si>
  <si>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</si>
  <si>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</si>
  <si>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</si>
  <si>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</si>
  <si>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</si>
  <si>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</si>
  <si>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</si>
  <si>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</si>
  <si>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</si>
  <si>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</si>
  <si>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</si>
  <si>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</si>
  <si>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</si>
  <si>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</si>
  <si>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</si>
  <si>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</si>
  <si>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</si>
  <si>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</si>
  <si>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</si>
  <si>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</si>
  <si>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</si>
  <si>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</si>
  <si>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</si>
  <si>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</si>
  <si>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</si>
  <si>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</si>
  <si>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</si>
  <si>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</si>
  <si>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</si>
  <si>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</si>
  <si>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</si>
  <si>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</si>
  <si>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</si>
  <si>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</si>
  <si>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</si>
  <si>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</si>
  <si>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</si>
  <si>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</si>
  <si>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</si>
  <si>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</si>
  <si>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</si>
  <si>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</si>
  <si>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</si>
  <si>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</si>
  <si>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</si>
  <si>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</si>
  <si>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</si>
  <si>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</si>
  <si>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</si>
  <si>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</si>
  <si>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</si>
  <si>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</si>
  <si>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</si>
  <si>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</si>
  <si>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</si>
  <si>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</si>
  <si>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</si>
  <si>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</si>
  <si>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</si>
  <si>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5α - 5a</t>
  </si>
  <si>
    <t>5β - 5b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</si>
  <si>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</si>
  <si>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</si>
  <si>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</si>
  <si>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</si>
  <si>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</si>
  <si>
    <t>Μηλιές
Apple trees</t>
  </si>
  <si>
    <t>Ελιές
Olive trees</t>
  </si>
  <si>
    <t>Πορτοκαλιές
Orange trees</t>
  </si>
  <si>
    <t>Λεμονιές
Lemon trees</t>
  </si>
  <si>
    <t>Μανταρινιές
Mandarin trees</t>
  </si>
  <si>
    <t>Αχλαδιές
Pear trees</t>
  </si>
  <si>
    <t>Ροδακινιές - Νεκταρινιές
Peach - Nectarine trees</t>
  </si>
  <si>
    <t>Βερικοκιές
Apricot trees</t>
  </si>
  <si>
    <t>Κερασιές
Cherry trees</t>
  </si>
  <si>
    <t>Συκιές για νωπά σύκα
Fig trees
(for fresh figs)</t>
  </si>
  <si>
    <t>Συκιές για ξηρά σύκα
Fig trees (for dry figs)</t>
  </si>
  <si>
    <t>Αμυγδαλιές
Almond trees</t>
  </si>
  <si>
    <t>Καρυδιές
Walnut trees</t>
  </si>
  <si>
    <t>Καστανιές
Chestnut trees</t>
  </si>
  <si>
    <t>Areas in stremmas (1 stremma = 0.1 ha)</t>
  </si>
  <si>
    <t>Ακτινίδια
Kiwi trees</t>
  </si>
  <si>
    <t>Ροδιές
Pomegranate trees</t>
  </si>
  <si>
    <t>Φιστικιές
Pistachio trees</t>
  </si>
  <si>
    <t>—</t>
  </si>
  <si>
    <t>Πίνακας 5β. Αριθμός δένδρων και παραγωγή κυριότερων δενδρωδών καλλιεργειών, κατά Περιφέρεια και Περιφερειακή Ενότητα, 2021</t>
  </si>
  <si>
    <t>Table 5b. Number of trees and tree production for principal tree cultivations, by Region and Regional Unities,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</si>
</sst>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7"/>
      <name val="Arial"/>
      <family val="2"/>
      <charset val="161"/>
    </font>
    <font>
      <sz val="9"/>
      <color theme="1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3" fontId="6" fillId="2" borderId="7" xfId="0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3" fontId="6" fillId="2" borderId="26" xfId="0" applyNumberFormat="1" applyFont="1" applyFill="1" applyBorder="1" applyAlignment="1">
      <alignment horizontal="right" vertical="center"/>
    </xf>
    <xf numFmtId="3" fontId="6" fillId="2" borderId="27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3" fillId="0" borderId="7" xfId="0" applyFont="1" applyBorder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3" fontId="3" fillId="0" borderId="0" xfId="0" applyNumberFormat="1" applyFont="1" applyAlignment="1">
      <alignment horizontal="right" vertical="top" wrapText="1"/>
    </xf>
    <xf numFmtId="3" fontId="3" fillId="0" borderId="7" xfId="0" applyNumberFormat="1" applyFont="1" applyBorder="1" applyAlignment="1">
      <alignment horizontal="right" vertical="top" wrapText="1"/>
    </xf>
    <xf numFmtId="0" fontId="3" fillId="0" borderId="26" xfId="0" applyFont="1" applyBorder="1" applyAlignment="1">
      <alignment horizontal="right" vertical="top" wrapText="1"/>
    </xf>
    <xf numFmtId="3" fontId="3" fillId="0" borderId="22" xfId="0" applyNumberFormat="1" applyFont="1" applyBorder="1" applyAlignment="1">
      <alignment horizontal="right" vertical="top" wrapText="1"/>
    </xf>
    <xf numFmtId="0" fontId="3" fillId="0" borderId="22" xfId="0" applyFont="1" applyBorder="1" applyAlignment="1">
      <alignment horizontal="right" vertical="top" wrapText="1"/>
    </xf>
    <xf numFmtId="3" fontId="3" fillId="0" borderId="26" xfId="0" applyNumberFormat="1" applyFont="1" applyBorder="1" applyAlignment="1">
      <alignment horizontal="right" vertical="top" wrapText="1"/>
    </xf>
    <xf numFmtId="3" fontId="3" fillId="0" borderId="28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29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29" xfId="0" applyFont="1" applyBorder="1" applyAlignment="1">
      <alignment horizontal="right" vertical="top" wrapText="1"/>
    </xf>
    <xf numFmtId="3" fontId="3" fillId="0" borderId="30" xfId="0" applyNumberFormat="1" applyFont="1" applyBorder="1" applyAlignment="1">
      <alignment horizontal="right" vertical="top" wrapText="1"/>
    </xf>
    <xf numFmtId="49" fontId="2" fillId="0" borderId="0" xfId="0" applyNumberFormat="1" applyFont="1" applyAlignment="1">
      <alignment horizontal="left" wrapText="1" indent="1"/>
    </xf>
    <xf numFmtId="49" fontId="4" fillId="0" borderId="0" xfId="0" applyNumberFormat="1" applyFont="1" applyAlignment="1" applyProtection="1">
      <alignment horizontal="left" vertical="center" wrapText="1" indent="1"/>
      <protection locked="0"/>
    </xf>
    <xf numFmtId="49" fontId="2" fillId="0" borderId="1" xfId="0" applyNumberFormat="1" applyFont="1" applyBorder="1" applyAlignment="1">
      <alignment horizontal="left" wrapText="1" indent="1"/>
    </xf>
    <xf numFmtId="0" fontId="3" fillId="0" borderId="0" xfId="0" applyFont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2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1" xfId="0" applyFont="1" applyBorder="1"/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left" wrapText="1" indent="1"/>
    </xf>
    <xf numFmtId="0" fontId="0" fillId="0" borderId="0" xfId="0" applyAlignment="1">
      <alignment horizontal="left"/>
    </xf>
    <xf numFmtId="49" fontId="12" fillId="0" borderId="0" xfId="0" applyNumberFormat="1" applyFont="1" applyAlignment="1">
      <alignment vertical="center" wrapText="1"/>
    </xf>
    <xf numFmtId="3" fontId="12" fillId="2" borderId="26" xfId="0" applyNumberFormat="1" applyFont="1" applyFill="1" applyBorder="1" applyAlignment="1">
      <alignment horizontal="right" vertical="center"/>
    </xf>
    <xf numFmtId="3" fontId="12" fillId="2" borderId="7" xfId="0" applyNumberFormat="1" applyFont="1" applyFill="1" applyBorder="1" applyAlignment="1">
      <alignment horizontal="right" vertical="center"/>
    </xf>
    <xf numFmtId="3" fontId="12" fillId="2" borderId="27" xfId="0" applyNumberFormat="1" applyFont="1" applyFill="1" applyBorder="1" applyAlignment="1">
      <alignment horizontal="right" vertical="center"/>
    </xf>
    <xf numFmtId="49" fontId="14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1" xfId="0" applyNumberFormat="1" applyFont="1" applyBorder="1" applyAlignment="1">
      <alignment horizontal="left" wrapText="1" indent="1"/>
    </xf>
    <xf numFmtId="49" fontId="13" fillId="0" borderId="0" xfId="0" applyNumberFormat="1" applyFont="1" applyAlignment="1">
      <alignment vertical="center"/>
    </xf>
    <xf numFmtId="49" fontId="13" fillId="0" borderId="0" xfId="0" applyNumberFormat="1" applyFont="1"/>
    <xf numFmtId="3" fontId="15" fillId="0" borderId="7" xfId="0" applyNumberFormat="1" applyFont="1" applyBorder="1" applyAlignment="1">
      <alignment horizontal="right" vertical="top"/>
    </xf>
    <xf numFmtId="3" fontId="15" fillId="0" borderId="0" xfId="0" applyNumberFormat="1" applyFont="1" applyAlignment="1">
      <alignment horizontal="right" vertical="top"/>
    </xf>
    <xf numFmtId="3" fontId="15" fillId="0" borderId="26" xfId="0" applyNumberFormat="1" applyFont="1" applyBorder="1" applyAlignment="1">
      <alignment horizontal="right" vertical="top"/>
    </xf>
    <xf numFmtId="3" fontId="15" fillId="0" borderId="28" xfId="0" applyNumberFormat="1" applyFont="1" applyBorder="1" applyAlignment="1">
      <alignment horizontal="right" vertical="top"/>
    </xf>
    <xf numFmtId="3" fontId="15" fillId="0" borderId="1" xfId="0" applyNumberFormat="1" applyFont="1" applyBorder="1" applyAlignment="1">
      <alignment horizontal="right" vertical="top"/>
    </xf>
    <xf numFmtId="3" fontId="15" fillId="0" borderId="29" xfId="0" applyNumberFormat="1" applyFont="1" applyBorder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0" fillId="0" borderId="17" xfId="0" applyBorder="1" applyAlignment="1">
      <alignment horizontal="left" indent="1"/>
    </xf>
    <xf numFmtId="0" fontId="11" fillId="0" borderId="17" xfId="0" applyFont="1" applyBorder="1" applyAlignment="1">
      <alignment vertical="center"/>
    </xf>
    <xf numFmtId="0" fontId="0" fillId="0" borderId="32" xfId="0" applyBorder="1" applyAlignment="1">
      <alignment horizontal="left" indent="1"/>
    </xf>
    <xf numFmtId="0" fontId="0" fillId="0" borderId="1" xfId="0" applyBorder="1" applyAlignment="1">
      <alignment horizontal="left"/>
    </xf>
    <xf numFmtId="3" fontId="15" fillId="0" borderId="22" xfId="0" applyNumberFormat="1" applyFont="1" applyBorder="1" applyAlignment="1">
      <alignment horizontal="right" vertical="top"/>
    </xf>
    <xf numFmtId="3" fontId="15" fillId="0" borderId="30" xfId="0" applyNumberFormat="1" applyFont="1" applyBorder="1" applyAlignment="1">
      <alignment horizontal="right" vertical="top"/>
    </xf>
    <xf numFmtId="3" fontId="12" fillId="0" borderId="7" xfId="0" applyNumberFormat="1" applyFont="1" applyBorder="1" applyAlignment="1">
      <alignment horizontal="right" vertical="center"/>
    </xf>
    <xf numFmtId="3" fontId="12" fillId="0" borderId="27" xfId="0" applyNumberFormat="1" applyFont="1" applyBorder="1" applyAlignment="1">
      <alignment horizontal="right" vertical="center"/>
    </xf>
    <xf numFmtId="3" fontId="12" fillId="0" borderId="7" xfId="0" quotePrefix="1" applyNumberFormat="1" applyFont="1" applyBorder="1" applyAlignment="1">
      <alignment horizontal="right" vertical="center"/>
    </xf>
    <xf numFmtId="3" fontId="12" fillId="0" borderId="27" xfId="0" quotePrefix="1" applyNumberFormat="1" applyFont="1" applyBorder="1" applyAlignment="1">
      <alignment horizontal="right" vertical="center"/>
    </xf>
    <xf numFmtId="3" fontId="12" fillId="0" borderId="25" xfId="0" applyNumberFormat="1" applyFont="1" applyBorder="1" applyAlignment="1">
      <alignment horizontal="right" vertical="center"/>
    </xf>
    <xf numFmtId="3" fontId="12" fillId="0" borderId="13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0" fontId="13" fillId="0" borderId="0" xfId="0" applyFont="1" applyAlignment="1">
      <alignment horizontal="right"/>
    </xf>
    <xf numFmtId="0" fontId="13" fillId="0" borderId="19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3" fontId="12" fillId="0" borderId="26" xfId="0" applyNumberFormat="1" applyFont="1" applyBorder="1" applyAlignment="1">
      <alignment horizontal="right" vertical="center"/>
    </xf>
    <xf numFmtId="49" fontId="12" fillId="0" borderId="14" xfId="0" applyNumberFormat="1" applyFont="1" applyBorder="1" applyAlignment="1">
      <alignment horizontal="left" vertical="center" wrapText="1"/>
    </xf>
    <xf numFmtId="3" fontId="12" fillId="0" borderId="31" xfId="0" applyNumberFormat="1" applyFont="1" applyBorder="1" applyAlignment="1">
      <alignment horizontal="right" vertical="center"/>
    </xf>
    <xf numFmtId="3" fontId="12" fillId="0" borderId="17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vertical="center"/>
    </xf>
    <xf numFmtId="0" fontId="11" fillId="0" borderId="17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2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left" vertical="center" wrapText="1"/>
    </xf>
    <xf numFmtId="3" fontId="1" fillId="0" borderId="26" xfId="0" applyNumberFormat="1" applyFont="1" applyBorder="1" applyAlignment="1">
      <alignment horizontal="right" vertical="center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27" xfId="0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3" fontId="1" fillId="0" borderId="7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3" fontId="1" fillId="0" borderId="13" xfId="0" applyNumberFormat="1" applyFont="1" applyBorder="1" applyAlignment="1">
      <alignment horizontal="right" vertical="center"/>
    </xf>
    <xf numFmtId="3" fontId="1" fillId="0" borderId="25" xfId="0" applyNumberFormat="1" applyFont="1" applyBorder="1" applyAlignment="1">
      <alignment horizontal="right" vertical="center"/>
    </xf>
    <xf numFmtId="49" fontId="1" fillId="0" borderId="14" xfId="0" applyNumberFormat="1" applyFont="1" applyBorder="1" applyAlignment="1">
      <alignment horizontal="left" vertical="center" wrapText="1" indent="1"/>
    </xf>
    <xf numFmtId="49" fontId="1" fillId="0" borderId="0" xfId="0" applyNumberFormat="1" applyFont="1" applyAlignment="1">
      <alignment horizontal="left" vertical="center" wrapText="1" indent="1"/>
    </xf>
    <xf numFmtId="3" fontId="1" fillId="0" borderId="24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13"/>
  <sheetViews>
    <sheetView showGridLines="0" tabSelected="1" zoomScaleNormal="100" workbookViewId="0">
      <selection activeCell="Q27" sqref="Q27"/>
    </sheetView>
  </sheetViews>
  <sheetFormatPr defaultRowHeight="14.4" x14ac:dyDescent="0.3"/>
  <cols>
    <col min="1" max="1" width="33.33203125" customWidth="1"/>
    <col min="2" max="3" width="9.109375" bestFit="1" customWidth="1"/>
    <col min="4" max="4" width="6.5546875" bestFit="1" customWidth="1"/>
    <col min="5" max="6" width="10.109375" bestFit="1" customWidth="1"/>
    <col min="7" max="7" width="7.5546875" bestFit="1" customWidth="1"/>
    <col min="8" max="9" width="9.109375" bestFit="1" customWidth="1"/>
    <col min="10" max="10" width="7.5546875" bestFit="1" customWidth="1"/>
    <col min="11" max="12" width="9.109375" bestFit="1" customWidth="1"/>
    <col min="13" max="13" width="6.5546875" bestFit="1" customWidth="1"/>
    <col min="14" max="15" width="10.109375" bestFit="1" customWidth="1"/>
    <col min="16" max="16" width="7.5546875" bestFit="1" customWidth="1"/>
    <col min="17" max="18" width="9.109375" bestFit="1" customWidth="1"/>
    <col min="19" max="19" width="7.5546875" bestFit="1" customWidth="1"/>
    <col min="20" max="21" width="9.109375" bestFit="1" customWidth="1"/>
    <col min="22" max="22" width="6.5546875" bestFit="1" customWidth="1"/>
    <col min="23" max="24" width="10.109375" bestFit="1" customWidth="1"/>
    <col min="25" max="25" width="7.5546875" bestFit="1" customWidth="1"/>
    <col min="26" max="27" width="9.109375" bestFit="1" customWidth="1"/>
    <col min="28" max="28" width="6.5546875" bestFit="1" customWidth="1"/>
    <col min="29" max="30" width="9.109375" bestFit="1" customWidth="1"/>
    <col min="31" max="31" width="6.5546875" bestFit="1" customWidth="1"/>
    <col min="32" max="33" width="7.5546875" bestFit="1" customWidth="1"/>
    <col min="34" max="34" width="6.5546875" bestFit="1" customWidth="1"/>
    <col min="35" max="36" width="7.5546875" bestFit="1" customWidth="1"/>
    <col min="37" max="37" width="6.5546875" bestFit="1" customWidth="1"/>
    <col min="38" max="39" width="9.109375" bestFit="1" customWidth="1"/>
    <col min="40" max="40" width="6.5546875" bestFit="1" customWidth="1"/>
    <col min="41" max="42" width="9.109375" bestFit="1" customWidth="1"/>
    <col min="43" max="43" width="6.5546875" bestFit="1" customWidth="1"/>
    <col min="44" max="45" width="9.109375" bestFit="1" customWidth="1"/>
    <col min="46" max="46" width="6.5546875" bestFit="1" customWidth="1"/>
    <col min="47" max="48" width="9.109375" bestFit="1" customWidth="1"/>
    <col min="49" max="49" width="6.5546875" bestFit="1" customWidth="1"/>
    <col min="50" max="51" width="11.109375" bestFit="1" customWidth="1"/>
    <col min="52" max="52" width="8.33203125" customWidth="1"/>
    <col min="53" max="53" width="9.88671875" customWidth="1"/>
    <col min="54" max="54" width="26.77734375" bestFit="1" customWidth="1"/>
    <col min="55" max="55" width="15.109375" customWidth="1"/>
    <col min="56" max="56" width="34.33203125" bestFit="1" customWidth="1"/>
  </cols>
  <sheetData>
    <row r="1" spans="1:64" ht="6.3" customHeight="1" x14ac:dyDescent="0.3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</row>
    <row r="2" spans="1:64" ht="18" x14ac:dyDescent="0.3">
      <c r="A2" s="132" t="s">
        <v>140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3"/>
      <c r="BF2" s="53"/>
      <c r="BG2" s="53"/>
      <c r="BH2" s="53"/>
      <c r="BI2" s="53"/>
      <c r="BJ2" s="53"/>
      <c r="BK2" s="53"/>
      <c r="BL2" s="53"/>
    </row>
    <row r="3" spans="1:64" ht="18" x14ac:dyDescent="0.3">
      <c r="A3" s="132" t="s">
        <v>141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79"/>
      <c r="Y3" s="54"/>
      <c r="Z3" s="54"/>
      <c r="AA3" s="54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3"/>
      <c r="BF3" s="53"/>
      <c r="BG3" s="53"/>
      <c r="BH3" s="53"/>
      <c r="BI3" s="53"/>
      <c r="BJ3" s="53"/>
      <c r="BK3" s="53"/>
      <c r="BL3" s="53"/>
    </row>
    <row r="4" spans="1:64" ht="15" thickBot="1" x14ac:dyDescent="0.35">
      <c r="A4" s="80" t="s">
        <v>118</v>
      </c>
      <c r="B4" s="55"/>
      <c r="C4" s="55"/>
      <c r="D4" s="55"/>
      <c r="E4" s="55"/>
      <c r="F4" s="55"/>
      <c r="G4" s="96"/>
      <c r="H4" s="96"/>
      <c r="I4" s="96"/>
      <c r="J4" s="96"/>
      <c r="K4" s="96"/>
      <c r="L4" s="9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7"/>
      <c r="BC4" s="81"/>
      <c r="BD4" s="82" t="s">
        <v>135</v>
      </c>
      <c r="BF4" s="56"/>
      <c r="BG4" s="56"/>
      <c r="BH4" s="56"/>
      <c r="BI4" s="56"/>
      <c r="BJ4" s="56"/>
      <c r="BK4" s="56"/>
      <c r="BL4" s="56"/>
    </row>
    <row r="5" spans="1:64" ht="15" customHeight="1" x14ac:dyDescent="0.3">
      <c r="A5" s="106" t="s">
        <v>0</v>
      </c>
      <c r="B5" s="109" t="s">
        <v>124</v>
      </c>
      <c r="C5" s="98"/>
      <c r="D5" s="98"/>
      <c r="E5" s="97" t="s">
        <v>123</v>
      </c>
      <c r="F5" s="98"/>
      <c r="G5" s="99"/>
      <c r="H5" s="97" t="s">
        <v>125</v>
      </c>
      <c r="I5" s="98"/>
      <c r="J5" s="99"/>
      <c r="K5" s="98" t="s">
        <v>126</v>
      </c>
      <c r="L5" s="98"/>
      <c r="M5" s="99"/>
      <c r="N5" s="97" t="s">
        <v>121</v>
      </c>
      <c r="O5" s="98"/>
      <c r="P5" s="99"/>
      <c r="Q5" s="97" t="s">
        <v>136</v>
      </c>
      <c r="R5" s="98"/>
      <c r="S5" s="99"/>
      <c r="T5" s="97" t="s">
        <v>137</v>
      </c>
      <c r="U5" s="98"/>
      <c r="V5" s="99"/>
      <c r="W5" s="97" t="s">
        <v>127</v>
      </c>
      <c r="X5" s="98"/>
      <c r="Y5" s="99"/>
      <c r="Z5" s="97" t="s">
        <v>128</v>
      </c>
      <c r="AA5" s="98"/>
      <c r="AB5" s="99"/>
      <c r="AC5" s="97" t="s">
        <v>129</v>
      </c>
      <c r="AD5" s="98"/>
      <c r="AE5" s="99"/>
      <c r="AF5" s="98" t="s">
        <v>130</v>
      </c>
      <c r="AG5" s="98"/>
      <c r="AH5" s="98"/>
      <c r="AI5" s="97" t="s">
        <v>131</v>
      </c>
      <c r="AJ5" s="98"/>
      <c r="AK5" s="99"/>
      <c r="AL5" s="97" t="s">
        <v>132</v>
      </c>
      <c r="AM5" s="98"/>
      <c r="AN5" s="99"/>
      <c r="AO5" s="97" t="s">
        <v>133</v>
      </c>
      <c r="AP5" s="98"/>
      <c r="AQ5" s="99"/>
      <c r="AR5" s="98" t="s">
        <v>134</v>
      </c>
      <c r="AS5" s="98"/>
      <c r="AT5" s="99"/>
      <c r="AU5" s="97" t="s">
        <v>138</v>
      </c>
      <c r="AV5" s="98"/>
      <c r="AW5" s="99"/>
      <c r="AX5" s="97" t="s">
        <v>122</v>
      </c>
      <c r="AY5" s="98"/>
      <c r="AZ5" s="98"/>
      <c r="BA5" s="115"/>
      <c r="BB5" s="112" t="s">
        <v>1</v>
      </c>
      <c r="BC5" s="106"/>
      <c r="BD5" s="106"/>
    </row>
    <row r="6" spans="1:64" x14ac:dyDescent="0.3">
      <c r="A6" s="107"/>
      <c r="B6" s="110"/>
      <c r="C6" s="101"/>
      <c r="D6" s="101"/>
      <c r="E6" s="100"/>
      <c r="F6" s="101"/>
      <c r="G6" s="102"/>
      <c r="H6" s="100"/>
      <c r="I6" s="101"/>
      <c r="J6" s="102"/>
      <c r="K6" s="101"/>
      <c r="L6" s="101"/>
      <c r="M6" s="102"/>
      <c r="N6" s="100"/>
      <c r="O6" s="101"/>
      <c r="P6" s="102"/>
      <c r="Q6" s="100"/>
      <c r="R6" s="101"/>
      <c r="S6" s="102"/>
      <c r="T6" s="100"/>
      <c r="U6" s="101"/>
      <c r="V6" s="102"/>
      <c r="W6" s="100"/>
      <c r="X6" s="101"/>
      <c r="Y6" s="102"/>
      <c r="Z6" s="100"/>
      <c r="AA6" s="101"/>
      <c r="AB6" s="102"/>
      <c r="AC6" s="100"/>
      <c r="AD6" s="101"/>
      <c r="AE6" s="102"/>
      <c r="AF6" s="101"/>
      <c r="AG6" s="101"/>
      <c r="AH6" s="101"/>
      <c r="AI6" s="100"/>
      <c r="AJ6" s="101"/>
      <c r="AK6" s="102"/>
      <c r="AL6" s="100"/>
      <c r="AM6" s="101"/>
      <c r="AN6" s="102"/>
      <c r="AO6" s="100"/>
      <c r="AP6" s="101"/>
      <c r="AQ6" s="102"/>
      <c r="AR6" s="101"/>
      <c r="AS6" s="101"/>
      <c r="AT6" s="102"/>
      <c r="AU6" s="100"/>
      <c r="AV6" s="101"/>
      <c r="AW6" s="102"/>
      <c r="AX6" s="100"/>
      <c r="AY6" s="101"/>
      <c r="AZ6" s="101"/>
      <c r="BA6" s="116"/>
      <c r="BB6" s="113"/>
      <c r="BC6" s="107"/>
      <c r="BD6" s="107"/>
    </row>
    <row r="7" spans="1:64" x14ac:dyDescent="0.3">
      <c r="A7" s="107"/>
      <c r="B7" s="111"/>
      <c r="C7" s="104"/>
      <c r="D7" s="104"/>
      <c r="E7" s="103"/>
      <c r="F7" s="104"/>
      <c r="G7" s="105"/>
      <c r="H7" s="103"/>
      <c r="I7" s="104"/>
      <c r="J7" s="105"/>
      <c r="K7" s="104"/>
      <c r="L7" s="104"/>
      <c r="M7" s="105"/>
      <c r="N7" s="103"/>
      <c r="O7" s="104"/>
      <c r="P7" s="105"/>
      <c r="Q7" s="103"/>
      <c r="R7" s="104"/>
      <c r="S7" s="105"/>
      <c r="T7" s="103"/>
      <c r="U7" s="104"/>
      <c r="V7" s="105"/>
      <c r="W7" s="103"/>
      <c r="X7" s="104"/>
      <c r="Y7" s="105"/>
      <c r="Z7" s="103"/>
      <c r="AA7" s="104"/>
      <c r="AB7" s="105"/>
      <c r="AC7" s="103"/>
      <c r="AD7" s="104"/>
      <c r="AE7" s="105"/>
      <c r="AF7" s="104"/>
      <c r="AG7" s="104"/>
      <c r="AH7" s="104"/>
      <c r="AI7" s="103"/>
      <c r="AJ7" s="104"/>
      <c r="AK7" s="105"/>
      <c r="AL7" s="103"/>
      <c r="AM7" s="104"/>
      <c r="AN7" s="105"/>
      <c r="AO7" s="103"/>
      <c r="AP7" s="104"/>
      <c r="AQ7" s="105"/>
      <c r="AR7" s="104"/>
      <c r="AS7" s="104"/>
      <c r="AT7" s="105"/>
      <c r="AU7" s="103"/>
      <c r="AV7" s="104"/>
      <c r="AW7" s="105"/>
      <c r="AX7" s="103"/>
      <c r="AY7" s="104"/>
      <c r="AZ7" s="104"/>
      <c r="BA7" s="117"/>
      <c r="BB7" s="113"/>
      <c r="BC7" s="107"/>
      <c r="BD7" s="107"/>
    </row>
    <row r="8" spans="1:64" x14ac:dyDescent="0.3">
      <c r="A8" s="108"/>
      <c r="B8" s="58">
        <v>3</v>
      </c>
      <c r="C8" s="59">
        <v>4</v>
      </c>
      <c r="D8" s="60">
        <v>5</v>
      </c>
      <c r="E8" s="61">
        <v>3</v>
      </c>
      <c r="F8" s="59">
        <v>4</v>
      </c>
      <c r="G8" s="59">
        <v>5</v>
      </c>
      <c r="H8" s="61">
        <v>3</v>
      </c>
      <c r="I8" s="59">
        <v>4</v>
      </c>
      <c r="J8" s="59">
        <v>5</v>
      </c>
      <c r="K8" s="61">
        <v>3</v>
      </c>
      <c r="L8" s="59">
        <v>4</v>
      </c>
      <c r="M8" s="59">
        <v>5</v>
      </c>
      <c r="N8" s="59">
        <v>3</v>
      </c>
      <c r="O8" s="59">
        <v>4</v>
      </c>
      <c r="P8" s="61">
        <v>5</v>
      </c>
      <c r="Q8" s="59">
        <v>3</v>
      </c>
      <c r="R8" s="59">
        <v>4</v>
      </c>
      <c r="S8" s="61">
        <v>5</v>
      </c>
      <c r="T8" s="59">
        <v>3</v>
      </c>
      <c r="U8" s="59">
        <v>4</v>
      </c>
      <c r="V8" s="60">
        <v>5</v>
      </c>
      <c r="W8" s="61">
        <v>3</v>
      </c>
      <c r="X8" s="59">
        <v>4</v>
      </c>
      <c r="Y8" s="59">
        <v>5</v>
      </c>
      <c r="Z8" s="61">
        <v>3</v>
      </c>
      <c r="AA8" s="59">
        <v>4</v>
      </c>
      <c r="AB8" s="59">
        <v>5</v>
      </c>
      <c r="AC8" s="61">
        <v>3</v>
      </c>
      <c r="AD8" s="59">
        <v>4</v>
      </c>
      <c r="AE8" s="59">
        <v>5</v>
      </c>
      <c r="AF8" s="59">
        <v>3</v>
      </c>
      <c r="AG8" s="59">
        <v>4</v>
      </c>
      <c r="AH8" s="60">
        <v>5</v>
      </c>
      <c r="AI8" s="61">
        <v>3</v>
      </c>
      <c r="AJ8" s="59">
        <v>4</v>
      </c>
      <c r="AK8" s="59">
        <v>5</v>
      </c>
      <c r="AL8" s="61">
        <v>3</v>
      </c>
      <c r="AM8" s="59">
        <v>4</v>
      </c>
      <c r="AN8" s="59">
        <v>5</v>
      </c>
      <c r="AO8" s="61">
        <v>3</v>
      </c>
      <c r="AP8" s="59">
        <v>4</v>
      </c>
      <c r="AQ8" s="59">
        <v>5</v>
      </c>
      <c r="AR8" s="59">
        <v>3</v>
      </c>
      <c r="AS8" s="59">
        <v>4</v>
      </c>
      <c r="AT8" s="59">
        <v>5</v>
      </c>
      <c r="AU8" s="61">
        <v>3</v>
      </c>
      <c r="AV8" s="59">
        <v>4</v>
      </c>
      <c r="AW8" s="59">
        <v>5</v>
      </c>
      <c r="AX8" s="61">
        <v>3</v>
      </c>
      <c r="AY8" s="59">
        <v>4</v>
      </c>
      <c r="AZ8" s="61" t="s">
        <v>114</v>
      </c>
      <c r="BA8" s="62" t="s">
        <v>115</v>
      </c>
      <c r="BB8" s="114"/>
      <c r="BC8" s="108"/>
      <c r="BD8" s="108"/>
    </row>
    <row r="9" spans="1:64" x14ac:dyDescent="0.3">
      <c r="A9" s="124" t="s">
        <v>2</v>
      </c>
      <c r="B9" s="125">
        <f>SUM(B11,B19,B28,B33,B39,B46,B53,B60,B65,B72,B82,B89,B104)</f>
        <v>1533803</v>
      </c>
      <c r="C9" s="94">
        <f>SUM(C11,C19,C28,C33,C39,C46,C53,C60,C65,C72,C82,C89,C104)</f>
        <v>1122210</v>
      </c>
      <c r="D9" s="94">
        <f t="shared" ref="D9:F9" si="0">SUM(D11,D19,D28,D33,D39,D46,D53,D60,D65,D72,D82,D89,D104)</f>
        <v>53273.573999999993</v>
      </c>
      <c r="E9" s="94">
        <f t="shared" si="0"/>
        <v>12050668</v>
      </c>
      <c r="F9" s="94">
        <f t="shared" si="0"/>
        <v>11714058</v>
      </c>
      <c r="G9" s="94">
        <f>SUM(G11,G19,G28,G33,G39,G46,G53,G60,G65,G72,G82,G89,G104)</f>
        <v>631096.30000000005</v>
      </c>
      <c r="H9" s="94">
        <f>SUM(H11,H19,H28,H33,H39,H46,H53,H60,H65,H72,H82,H89,H104)</f>
        <v>4120934</v>
      </c>
      <c r="I9" s="94">
        <f>SUM(I11,I19,I28,I33,I39,I46,I53,I60,I65,I72,I82,I89,I104)</f>
        <v>3969403</v>
      </c>
      <c r="J9" s="94">
        <f>SUM(J11,J19,J28,J33,J39,J46,J53,J60,J65,J72,J82,J89,J104)</f>
        <v>166630.50699999998</v>
      </c>
      <c r="K9" s="94">
        <f t="shared" ref="K9:O9" si="1">SUM(K11,K19,K28,K33,K39,K46,K53,K60,K65,K72,K82,K89,K104)</f>
        <v>3678737</v>
      </c>
      <c r="L9" s="94">
        <f>SUM(L11,L19,L28,L33,L39,L46,L53,L60,L65,L72,L82,L89,L104)</f>
        <v>3373994</v>
      </c>
      <c r="M9" s="94">
        <f>SUM(M11,M19,M28,M33,M39,M46,M53,M60,M65,M72,M82,M89,M104)</f>
        <v>85030.760999999999</v>
      </c>
      <c r="N9" s="94">
        <f t="shared" si="1"/>
        <v>13081189</v>
      </c>
      <c r="O9" s="94">
        <f t="shared" si="1"/>
        <v>12887765</v>
      </c>
      <c r="P9" s="94">
        <f t="shared" ref="P9:BA9" si="2">SUM(P11,P19,P28,P33,P39,P46,P53,P60,P65,P72,P82,P89,P104)</f>
        <v>301534.13000000006</v>
      </c>
      <c r="Q9" s="94">
        <f>SUM(Q11,Q19,Q28,Q33,Q39,Q46,Q53,Q60,Q65,Q72,Q82,Q89,Q104)</f>
        <v>7505591</v>
      </c>
      <c r="R9" s="94">
        <f t="shared" ref="R9:V9" si="3">SUM(R11,R19,R28,R33,R39,R46,R53,R60,R65,R72,R82,R89,R104)</f>
        <v>7501012</v>
      </c>
      <c r="S9" s="94">
        <f t="shared" si="3"/>
        <v>298628.32899999997</v>
      </c>
      <c r="T9" s="94">
        <f t="shared" si="3"/>
        <v>1571382</v>
      </c>
      <c r="U9" s="94">
        <f t="shared" si="3"/>
        <v>1473607</v>
      </c>
      <c r="V9" s="94">
        <f t="shared" si="3"/>
        <v>45722.598999999995</v>
      </c>
      <c r="W9" s="94">
        <f t="shared" si="2"/>
        <v>18293560</v>
      </c>
      <c r="X9" s="94">
        <f t="shared" si="2"/>
        <v>18209180</v>
      </c>
      <c r="Y9" s="94">
        <f t="shared" si="2"/>
        <v>352049.64499999996</v>
      </c>
      <c r="Z9" s="94">
        <f t="shared" si="2"/>
        <v>4267417</v>
      </c>
      <c r="AA9" s="94">
        <f t="shared" si="2"/>
        <v>4196056</v>
      </c>
      <c r="AB9" s="94">
        <f t="shared" si="2"/>
        <v>66994.884999999995</v>
      </c>
      <c r="AC9" s="94">
        <f t="shared" si="2"/>
        <v>8019702</v>
      </c>
      <c r="AD9" s="94">
        <f t="shared" si="2"/>
        <v>7918986</v>
      </c>
      <c r="AE9" s="94">
        <f t="shared" si="2"/>
        <v>91643.52300000003</v>
      </c>
      <c r="AF9" s="94">
        <f t="shared" si="2"/>
        <v>446869</v>
      </c>
      <c r="AG9" s="94">
        <f t="shared" si="2"/>
        <v>213304</v>
      </c>
      <c r="AH9" s="94">
        <f t="shared" si="2"/>
        <v>11738.748</v>
      </c>
      <c r="AI9" s="94">
        <f t="shared" si="2"/>
        <v>635707</v>
      </c>
      <c r="AJ9" s="94">
        <f t="shared" si="2"/>
        <v>546857</v>
      </c>
      <c r="AK9" s="94">
        <f t="shared" si="2"/>
        <v>15219.488000000001</v>
      </c>
      <c r="AL9" s="94">
        <f t="shared" si="2"/>
        <v>6025656</v>
      </c>
      <c r="AM9" s="94">
        <f t="shared" si="2"/>
        <v>5689165</v>
      </c>
      <c r="AN9" s="94">
        <f t="shared" si="2"/>
        <v>60379.837999999996</v>
      </c>
      <c r="AO9" s="94">
        <f t="shared" si="2"/>
        <v>3242392</v>
      </c>
      <c r="AP9" s="94">
        <f t="shared" si="2"/>
        <v>2856530</v>
      </c>
      <c r="AQ9" s="94">
        <f t="shared" si="2"/>
        <v>50073.552999999993</v>
      </c>
      <c r="AR9" s="94">
        <f t="shared" si="2"/>
        <v>1634725</v>
      </c>
      <c r="AS9" s="94">
        <f t="shared" si="2"/>
        <v>1511122</v>
      </c>
      <c r="AT9" s="94">
        <f t="shared" si="2"/>
        <v>37619.626999999993</v>
      </c>
      <c r="AU9" s="94">
        <f t="shared" si="2"/>
        <v>1232712</v>
      </c>
      <c r="AV9" s="94">
        <f t="shared" si="2"/>
        <v>1222312</v>
      </c>
      <c r="AW9" s="94">
        <f t="shared" si="2"/>
        <v>18575.494999999999</v>
      </c>
      <c r="AX9" s="94">
        <f t="shared" si="2"/>
        <v>147453249</v>
      </c>
      <c r="AY9" s="94">
        <f t="shared" si="2"/>
        <v>142533320</v>
      </c>
      <c r="AZ9" s="94">
        <f t="shared" si="2"/>
        <v>419036.03399999999</v>
      </c>
      <c r="BA9" s="93">
        <f t="shared" si="2"/>
        <v>2626063.6350000002</v>
      </c>
      <c r="BB9" s="118" t="s">
        <v>3</v>
      </c>
      <c r="BC9" s="119"/>
      <c r="BD9" s="119"/>
    </row>
    <row r="10" spans="1:64" x14ac:dyDescent="0.3">
      <c r="A10" s="122"/>
      <c r="B10" s="126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90"/>
      <c r="BB10" s="120"/>
      <c r="BC10" s="121"/>
      <c r="BD10" s="121"/>
    </row>
    <row r="11" spans="1:64" x14ac:dyDescent="0.3">
      <c r="A11" s="122" t="s">
        <v>4</v>
      </c>
      <c r="B11" s="123">
        <f>SUM(B13:B18)</f>
        <v>9339</v>
      </c>
      <c r="C11" s="89">
        <f t="shared" ref="C11" si="4">SUM(C13:C18)</f>
        <v>4847</v>
      </c>
      <c r="D11" s="89">
        <f>SUM(D13:D18)</f>
        <v>142.209</v>
      </c>
      <c r="E11" s="89">
        <f>SUM(E13:E18)</f>
        <v>6320</v>
      </c>
      <c r="F11" s="89">
        <f>SUM(F13:F18)</f>
        <v>6320</v>
      </c>
      <c r="G11" s="89">
        <f>SUM(G13:G18)</f>
        <v>72.599999999999994</v>
      </c>
      <c r="H11" s="89">
        <f t="shared" ref="H11:J11" si="5">SUM(H13:H18)</f>
        <v>4455</v>
      </c>
      <c r="I11" s="89">
        <f t="shared" si="5"/>
        <v>4455</v>
      </c>
      <c r="J11" s="89">
        <f t="shared" si="5"/>
        <v>34.750999999999998</v>
      </c>
      <c r="K11" s="127">
        <f>SUM(K13:K18)</f>
        <v>140707</v>
      </c>
      <c r="L11" s="127">
        <f>SUM(L13:L18)</f>
        <v>137235</v>
      </c>
      <c r="M11" s="127">
        <f>SUM(M13:M18)</f>
        <v>3463.0690000000004</v>
      </c>
      <c r="N11" s="89">
        <f>SUM(N13:N18)</f>
        <v>259096</v>
      </c>
      <c r="O11" s="89">
        <f t="shared" ref="O11:AE11" si="6">SUM(O13:O18)</f>
        <v>256972</v>
      </c>
      <c r="P11" s="89">
        <f t="shared" si="6"/>
        <v>4914.6890000000003</v>
      </c>
      <c r="Q11" s="89">
        <f>SUM(Q13:Q18)</f>
        <v>1653801</v>
      </c>
      <c r="R11" s="89">
        <f t="shared" ref="R11:V11" si="7">SUM(R13:R18)</f>
        <v>1653776</v>
      </c>
      <c r="S11" s="89">
        <f t="shared" si="7"/>
        <v>58360.356</v>
      </c>
      <c r="T11" s="89">
        <f t="shared" si="7"/>
        <v>282894</v>
      </c>
      <c r="U11" s="89">
        <f t="shared" si="7"/>
        <v>281526</v>
      </c>
      <c r="V11" s="89">
        <f t="shared" si="7"/>
        <v>9763.5280000000002</v>
      </c>
      <c r="W11" s="89">
        <f t="shared" si="6"/>
        <v>130834</v>
      </c>
      <c r="X11" s="89">
        <f t="shared" si="6"/>
        <v>129230</v>
      </c>
      <c r="Y11" s="89">
        <f t="shared" si="6"/>
        <v>2541.8890000000001</v>
      </c>
      <c r="Z11" s="95">
        <f t="shared" si="6"/>
        <v>117460</v>
      </c>
      <c r="AA11" s="89">
        <f t="shared" si="6"/>
        <v>116724</v>
      </c>
      <c r="AB11" s="89">
        <f t="shared" si="6"/>
        <v>2371.2159999999999</v>
      </c>
      <c r="AC11" s="89">
        <f t="shared" si="6"/>
        <v>239747</v>
      </c>
      <c r="AD11" s="89">
        <f t="shared" si="6"/>
        <v>236034</v>
      </c>
      <c r="AE11" s="89">
        <f t="shared" si="6"/>
        <v>4572.3339999999998</v>
      </c>
      <c r="AF11" s="89">
        <f>SUM(AF13:AF18)</f>
        <v>9146</v>
      </c>
      <c r="AG11" s="89">
        <f t="shared" ref="AG11:AQ11" si="8">SUM(AG13:AG18)</f>
        <v>8319</v>
      </c>
      <c r="AH11" s="89">
        <f t="shared" si="8"/>
        <v>325.22500000000002</v>
      </c>
      <c r="AI11" s="89">
        <f t="shared" si="8"/>
        <v>0</v>
      </c>
      <c r="AJ11" s="89">
        <f t="shared" si="8"/>
        <v>0</v>
      </c>
      <c r="AK11" s="89">
        <f t="shared" si="8"/>
        <v>0</v>
      </c>
      <c r="AL11" s="89">
        <f t="shared" si="8"/>
        <v>405575</v>
      </c>
      <c r="AM11" s="89">
        <f t="shared" si="8"/>
        <v>403859</v>
      </c>
      <c r="AN11" s="89">
        <f t="shared" si="8"/>
        <v>2271.5309999999999</v>
      </c>
      <c r="AO11" s="89">
        <f t="shared" si="8"/>
        <v>317534</v>
      </c>
      <c r="AP11" s="89">
        <f t="shared" si="8"/>
        <v>312491</v>
      </c>
      <c r="AQ11" s="89">
        <f t="shared" si="8"/>
        <v>4262.8900000000003</v>
      </c>
      <c r="AR11" s="89">
        <f>SUM(AR13:AR18)</f>
        <v>19145</v>
      </c>
      <c r="AS11" s="89">
        <f t="shared" ref="AS11:BA11" si="9">SUM(AS13:AS18)</f>
        <v>18681</v>
      </c>
      <c r="AT11" s="89">
        <f t="shared" si="9"/>
        <v>448.46499999999997</v>
      </c>
      <c r="AU11" s="89">
        <f t="shared" si="9"/>
        <v>1650</v>
      </c>
      <c r="AV11" s="89">
        <f t="shared" si="9"/>
        <v>1610</v>
      </c>
      <c r="AW11" s="89">
        <f t="shared" si="9"/>
        <v>11.909999999999998</v>
      </c>
      <c r="AX11" s="89">
        <f t="shared" si="9"/>
        <v>3425839</v>
      </c>
      <c r="AY11" s="89">
        <f t="shared" si="9"/>
        <v>3400241</v>
      </c>
      <c r="AZ11" s="89">
        <f t="shared" si="9"/>
        <v>36103.049999999996</v>
      </c>
      <c r="BA11" s="90">
        <f t="shared" si="9"/>
        <v>47147.129000000001</v>
      </c>
      <c r="BB11" s="120" t="s">
        <v>5</v>
      </c>
      <c r="BC11" s="121"/>
      <c r="BD11" s="121"/>
    </row>
    <row r="12" spans="1:64" x14ac:dyDescent="0.3">
      <c r="A12" s="122"/>
      <c r="B12" s="123"/>
      <c r="C12" s="89"/>
      <c r="D12" s="89"/>
      <c r="E12" s="89"/>
      <c r="F12" s="89"/>
      <c r="G12" s="89"/>
      <c r="H12" s="89"/>
      <c r="I12" s="89"/>
      <c r="J12" s="89"/>
      <c r="K12" s="127"/>
      <c r="L12" s="127"/>
      <c r="M12" s="127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95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90"/>
      <c r="BB12" s="120"/>
      <c r="BC12" s="121"/>
      <c r="BD12" s="121"/>
    </row>
    <row r="13" spans="1:64" x14ac:dyDescent="0.3">
      <c r="A13" s="63" t="str">
        <f>VLOOKUP([1]ListOfRegions!$A$1,[1]ListOfRegions!$A$1:B75,2,0)</f>
        <v xml:space="preserve">  Ροδόπης</v>
      </c>
      <c r="B13" s="75" t="s">
        <v>139</v>
      </c>
      <c r="C13" s="74" t="s">
        <v>139</v>
      </c>
      <c r="D13" s="73" t="s">
        <v>139</v>
      </c>
      <c r="E13" s="74">
        <v>290</v>
      </c>
      <c r="F13" s="73">
        <v>290</v>
      </c>
      <c r="G13" s="74">
        <v>1.8</v>
      </c>
      <c r="H13" s="73">
        <v>50</v>
      </c>
      <c r="I13" s="74">
        <v>50</v>
      </c>
      <c r="J13" s="73">
        <v>1E-3</v>
      </c>
      <c r="K13" s="74">
        <v>14595</v>
      </c>
      <c r="L13" s="73">
        <v>12620</v>
      </c>
      <c r="M13" s="74">
        <v>295.99</v>
      </c>
      <c r="N13" s="73">
        <v>26175</v>
      </c>
      <c r="O13" s="74">
        <v>25780</v>
      </c>
      <c r="P13" s="73">
        <v>715.95</v>
      </c>
      <c r="Q13" s="74">
        <v>31690</v>
      </c>
      <c r="R13" s="73">
        <v>31690</v>
      </c>
      <c r="S13" s="74">
        <v>958.80100000000004</v>
      </c>
      <c r="T13" s="73">
        <v>53718</v>
      </c>
      <c r="U13" s="74">
        <v>53573</v>
      </c>
      <c r="V13" s="73">
        <v>2104.0059999999999</v>
      </c>
      <c r="W13" s="74">
        <v>6750</v>
      </c>
      <c r="X13" s="73">
        <v>6615</v>
      </c>
      <c r="Y13" s="74">
        <v>149.84</v>
      </c>
      <c r="Z13" s="73">
        <v>6095</v>
      </c>
      <c r="AA13" s="74">
        <v>6015</v>
      </c>
      <c r="AB13" s="73">
        <v>93.665000000000006</v>
      </c>
      <c r="AC13" s="74">
        <v>149345</v>
      </c>
      <c r="AD13" s="73">
        <v>146660</v>
      </c>
      <c r="AE13" s="74">
        <v>3121.355</v>
      </c>
      <c r="AF13" s="73">
        <v>1350</v>
      </c>
      <c r="AG13" s="74">
        <v>1280</v>
      </c>
      <c r="AH13" s="73">
        <v>34.450000000000003</v>
      </c>
      <c r="AI13" s="74" t="s">
        <v>139</v>
      </c>
      <c r="AJ13" s="73" t="s">
        <v>139</v>
      </c>
      <c r="AK13" s="74" t="s">
        <v>139</v>
      </c>
      <c r="AL13" s="73">
        <v>32627</v>
      </c>
      <c r="AM13" s="74">
        <v>32377</v>
      </c>
      <c r="AN13" s="73">
        <v>304.92500000000001</v>
      </c>
      <c r="AO13" s="74">
        <v>48387</v>
      </c>
      <c r="AP13" s="73">
        <v>47947</v>
      </c>
      <c r="AQ13" s="74">
        <v>581.83600000000001</v>
      </c>
      <c r="AR13" s="73">
        <v>662</v>
      </c>
      <c r="AS13" s="74">
        <v>660</v>
      </c>
      <c r="AT13" s="73">
        <v>10.212999999999999</v>
      </c>
      <c r="AU13" s="74">
        <v>1260</v>
      </c>
      <c r="AV13" s="73">
        <v>1260</v>
      </c>
      <c r="AW13" s="74">
        <v>4.22</v>
      </c>
      <c r="AX13" s="73">
        <v>533609</v>
      </c>
      <c r="AY13" s="74">
        <v>531419</v>
      </c>
      <c r="AZ13" s="73">
        <v>2165.748</v>
      </c>
      <c r="BA13" s="87">
        <v>2755.0650000000001</v>
      </c>
      <c r="BB13" s="83" t="s">
        <v>6</v>
      </c>
      <c r="BC13" s="64"/>
      <c r="BD13" s="64"/>
    </row>
    <row r="14" spans="1:64" x14ac:dyDescent="0.3">
      <c r="A14" s="63" t="str">
        <f>VLOOKUP([1]ListOfRegions!$A$2,[1]ListOfRegions!$A$2:B76,2,0)</f>
        <v xml:space="preserve">  Δράμας</v>
      </c>
      <c r="B14" s="75">
        <v>7629</v>
      </c>
      <c r="C14" s="74">
        <v>3157</v>
      </c>
      <c r="D14" s="73">
        <v>39.918999999999997</v>
      </c>
      <c r="E14" s="74" t="s">
        <v>139</v>
      </c>
      <c r="F14" s="73" t="s">
        <v>139</v>
      </c>
      <c r="G14" s="74" t="s">
        <v>139</v>
      </c>
      <c r="H14" s="73" t="s">
        <v>139</v>
      </c>
      <c r="I14" s="74" t="s">
        <v>139</v>
      </c>
      <c r="J14" s="73" t="s">
        <v>139</v>
      </c>
      <c r="K14" s="74">
        <v>8072</v>
      </c>
      <c r="L14" s="73">
        <v>7550</v>
      </c>
      <c r="M14" s="74">
        <v>250.13399999999999</v>
      </c>
      <c r="N14" s="73">
        <v>17864</v>
      </c>
      <c r="O14" s="74">
        <v>17292</v>
      </c>
      <c r="P14" s="73">
        <v>598.66700000000003</v>
      </c>
      <c r="Q14" s="74">
        <v>3980</v>
      </c>
      <c r="R14" s="73">
        <v>3980</v>
      </c>
      <c r="S14" s="74">
        <v>157.19200000000001</v>
      </c>
      <c r="T14" s="73">
        <v>77800</v>
      </c>
      <c r="U14" s="74">
        <v>77204</v>
      </c>
      <c r="V14" s="73">
        <v>2289.5650000000001</v>
      </c>
      <c r="W14" s="74">
        <v>4756</v>
      </c>
      <c r="X14" s="73">
        <v>4439</v>
      </c>
      <c r="Y14" s="74">
        <v>117.89700000000001</v>
      </c>
      <c r="Z14" s="73">
        <v>801</v>
      </c>
      <c r="AA14" s="74">
        <v>668</v>
      </c>
      <c r="AB14" s="73">
        <v>18.8</v>
      </c>
      <c r="AC14" s="74">
        <v>5090</v>
      </c>
      <c r="AD14" s="73">
        <v>4762</v>
      </c>
      <c r="AE14" s="74">
        <v>82.879000000000005</v>
      </c>
      <c r="AF14" s="73">
        <v>1515</v>
      </c>
      <c r="AG14" s="74">
        <v>1033</v>
      </c>
      <c r="AH14" s="73">
        <v>44.356000000000002</v>
      </c>
      <c r="AI14" s="74" t="s">
        <v>139</v>
      </c>
      <c r="AJ14" s="73" t="s">
        <v>139</v>
      </c>
      <c r="AK14" s="74" t="s">
        <v>139</v>
      </c>
      <c r="AL14" s="73">
        <v>14400</v>
      </c>
      <c r="AM14" s="74">
        <v>13843</v>
      </c>
      <c r="AN14" s="73">
        <v>140.69499999999999</v>
      </c>
      <c r="AO14" s="74">
        <v>41476</v>
      </c>
      <c r="AP14" s="73">
        <v>39901</v>
      </c>
      <c r="AQ14" s="74">
        <v>280.40100000000001</v>
      </c>
      <c r="AR14" s="73">
        <v>984</v>
      </c>
      <c r="AS14" s="74">
        <v>908</v>
      </c>
      <c r="AT14" s="73">
        <v>17.32</v>
      </c>
      <c r="AU14" s="74">
        <v>40</v>
      </c>
      <c r="AV14" s="73" t="s">
        <v>139</v>
      </c>
      <c r="AW14" s="74">
        <v>1.4</v>
      </c>
      <c r="AX14" s="73">
        <v>175189</v>
      </c>
      <c r="AY14" s="74">
        <v>165065</v>
      </c>
      <c r="AZ14" s="73">
        <v>1315.8219999999999</v>
      </c>
      <c r="BA14" s="87">
        <v>958.51499999999999</v>
      </c>
      <c r="BB14" s="83" t="s">
        <v>7</v>
      </c>
      <c r="BC14" s="64"/>
      <c r="BD14" s="64"/>
    </row>
    <row r="15" spans="1:64" x14ac:dyDescent="0.3">
      <c r="A15" s="63" t="str">
        <f>VLOOKUP([1]ListOfRegions!A3,[1]ListOfRegions!A3:B77,2,0)</f>
        <v xml:space="preserve">  Έβρου</v>
      </c>
      <c r="B15" s="75">
        <v>20</v>
      </c>
      <c r="C15" s="74" t="s">
        <v>139</v>
      </c>
      <c r="D15" s="73">
        <v>0.25</v>
      </c>
      <c r="E15" s="74" t="s">
        <v>139</v>
      </c>
      <c r="F15" s="73" t="s">
        <v>139</v>
      </c>
      <c r="G15" s="74" t="s">
        <v>139</v>
      </c>
      <c r="H15" s="73" t="s">
        <v>139</v>
      </c>
      <c r="I15" s="74" t="s">
        <v>139</v>
      </c>
      <c r="J15" s="73" t="s">
        <v>139</v>
      </c>
      <c r="K15" s="74">
        <v>23713</v>
      </c>
      <c r="L15" s="73">
        <v>23239</v>
      </c>
      <c r="M15" s="74">
        <v>185.11099999999999</v>
      </c>
      <c r="N15" s="73">
        <v>103705</v>
      </c>
      <c r="O15" s="74">
        <v>102979</v>
      </c>
      <c r="P15" s="73">
        <v>1209.5129999999999</v>
      </c>
      <c r="Q15" s="74">
        <v>677</v>
      </c>
      <c r="R15" s="73">
        <v>652</v>
      </c>
      <c r="S15" s="74">
        <v>30.948</v>
      </c>
      <c r="T15" s="73">
        <v>10709</v>
      </c>
      <c r="U15" s="74">
        <v>10680</v>
      </c>
      <c r="V15" s="73">
        <v>331.52300000000002</v>
      </c>
      <c r="W15" s="74">
        <v>45809</v>
      </c>
      <c r="X15" s="73">
        <v>44899</v>
      </c>
      <c r="Y15" s="74">
        <v>562.81500000000005</v>
      </c>
      <c r="Z15" s="73">
        <v>22614</v>
      </c>
      <c r="AA15" s="74">
        <v>22131</v>
      </c>
      <c r="AB15" s="73">
        <v>254.14699999999999</v>
      </c>
      <c r="AC15" s="74">
        <v>38218</v>
      </c>
      <c r="AD15" s="73">
        <v>37736</v>
      </c>
      <c r="AE15" s="74">
        <v>455.928</v>
      </c>
      <c r="AF15" s="73">
        <v>1659</v>
      </c>
      <c r="AG15" s="74">
        <v>1620</v>
      </c>
      <c r="AH15" s="73">
        <v>28.248999999999999</v>
      </c>
      <c r="AI15" s="74" t="s">
        <v>139</v>
      </c>
      <c r="AJ15" s="73" t="s">
        <v>139</v>
      </c>
      <c r="AK15" s="74" t="s">
        <v>139</v>
      </c>
      <c r="AL15" s="73">
        <v>49986</v>
      </c>
      <c r="AM15" s="74">
        <v>49463</v>
      </c>
      <c r="AN15" s="73">
        <v>335.04300000000001</v>
      </c>
      <c r="AO15" s="74">
        <v>117945</v>
      </c>
      <c r="AP15" s="73">
        <v>116679</v>
      </c>
      <c r="AQ15" s="74">
        <v>1610.806</v>
      </c>
      <c r="AR15" s="73">
        <v>1803</v>
      </c>
      <c r="AS15" s="74">
        <v>1713</v>
      </c>
      <c r="AT15" s="73">
        <v>34.558</v>
      </c>
      <c r="AU15" s="74">
        <v>60</v>
      </c>
      <c r="AV15" s="73">
        <v>60</v>
      </c>
      <c r="AW15" s="74">
        <v>0.94</v>
      </c>
      <c r="AX15" s="73">
        <v>529998</v>
      </c>
      <c r="AY15" s="74">
        <v>528608</v>
      </c>
      <c r="AZ15" s="73">
        <v>292.72699999999998</v>
      </c>
      <c r="BA15" s="87">
        <v>5901.2139999999999</v>
      </c>
      <c r="BB15" s="83" t="s">
        <v>8</v>
      </c>
      <c r="BC15" s="64"/>
      <c r="BD15" s="64"/>
    </row>
    <row r="16" spans="1:64" x14ac:dyDescent="0.3">
      <c r="A16" s="63" t="str">
        <f>VLOOKUP([1]ListOfRegions!A4,[1]ListOfRegions!A4:B78,2,0)</f>
        <v xml:space="preserve">  Θάσου</v>
      </c>
      <c r="B16" s="75" t="s">
        <v>139</v>
      </c>
      <c r="C16" s="74" t="s">
        <v>139</v>
      </c>
      <c r="D16" s="73" t="s">
        <v>139</v>
      </c>
      <c r="E16" s="74" t="s">
        <v>139</v>
      </c>
      <c r="F16" s="73" t="s">
        <v>139</v>
      </c>
      <c r="G16" s="74" t="s">
        <v>139</v>
      </c>
      <c r="H16" s="73" t="s">
        <v>139</v>
      </c>
      <c r="I16" s="74" t="s">
        <v>139</v>
      </c>
      <c r="J16" s="73" t="s">
        <v>139</v>
      </c>
      <c r="K16" s="74" t="s">
        <v>139</v>
      </c>
      <c r="L16" s="73" t="s">
        <v>139</v>
      </c>
      <c r="M16" s="74" t="s">
        <v>139</v>
      </c>
      <c r="N16" s="73">
        <v>160</v>
      </c>
      <c r="O16" s="74">
        <v>160</v>
      </c>
      <c r="P16" s="73">
        <v>8.4</v>
      </c>
      <c r="Q16" s="74" t="s">
        <v>139</v>
      </c>
      <c r="R16" s="73" t="s">
        <v>139</v>
      </c>
      <c r="S16" s="74" t="s">
        <v>139</v>
      </c>
      <c r="T16" s="73" t="s">
        <v>139</v>
      </c>
      <c r="U16" s="74" t="s">
        <v>139</v>
      </c>
      <c r="V16" s="73" t="s">
        <v>139</v>
      </c>
      <c r="W16" s="74">
        <v>180</v>
      </c>
      <c r="X16" s="73">
        <v>180</v>
      </c>
      <c r="Y16" s="74">
        <v>7.13</v>
      </c>
      <c r="Z16" s="73" t="s">
        <v>139</v>
      </c>
      <c r="AA16" s="74" t="s">
        <v>139</v>
      </c>
      <c r="AB16" s="73" t="s">
        <v>139</v>
      </c>
      <c r="AC16" s="74">
        <v>90</v>
      </c>
      <c r="AD16" s="73">
        <v>90</v>
      </c>
      <c r="AE16" s="74">
        <v>2.39</v>
      </c>
      <c r="AF16" s="73" t="s">
        <v>139</v>
      </c>
      <c r="AG16" s="74" t="s">
        <v>139</v>
      </c>
      <c r="AH16" s="73" t="s">
        <v>139</v>
      </c>
      <c r="AI16" s="74" t="s">
        <v>139</v>
      </c>
      <c r="AJ16" s="73" t="s">
        <v>139</v>
      </c>
      <c r="AK16" s="74" t="s">
        <v>139</v>
      </c>
      <c r="AL16" s="73">
        <v>175</v>
      </c>
      <c r="AM16" s="74">
        <v>175</v>
      </c>
      <c r="AN16" s="73">
        <v>1.98</v>
      </c>
      <c r="AO16" s="74">
        <v>144</v>
      </c>
      <c r="AP16" s="73">
        <v>144</v>
      </c>
      <c r="AQ16" s="74">
        <v>5.915</v>
      </c>
      <c r="AR16" s="73">
        <v>30</v>
      </c>
      <c r="AS16" s="74">
        <v>30</v>
      </c>
      <c r="AT16" s="73">
        <v>0.45</v>
      </c>
      <c r="AU16" s="74" t="s">
        <v>139</v>
      </c>
      <c r="AV16" s="73" t="s">
        <v>139</v>
      </c>
      <c r="AW16" s="74" t="s">
        <v>139</v>
      </c>
      <c r="AX16" s="73">
        <v>675834</v>
      </c>
      <c r="AY16" s="74">
        <v>671166</v>
      </c>
      <c r="AZ16" s="73">
        <v>80.48</v>
      </c>
      <c r="BA16" s="87">
        <v>7732.9049999999997</v>
      </c>
      <c r="BB16" s="83" t="s">
        <v>9</v>
      </c>
      <c r="BC16" s="64"/>
      <c r="BD16" s="64"/>
    </row>
    <row r="17" spans="1:56" x14ac:dyDescent="0.3">
      <c r="A17" s="63" t="str">
        <f>VLOOKUP([1]ListOfRegions!A5,[1]ListOfRegions!A5:B79,2,0)</f>
        <v xml:space="preserve">  Καβάλας</v>
      </c>
      <c r="B17" s="75">
        <v>1690</v>
      </c>
      <c r="C17" s="74">
        <v>1690</v>
      </c>
      <c r="D17" s="73">
        <v>102.04</v>
      </c>
      <c r="E17" s="74">
        <v>6030</v>
      </c>
      <c r="F17" s="73">
        <v>6030</v>
      </c>
      <c r="G17" s="74">
        <v>70.8</v>
      </c>
      <c r="H17" s="73">
        <v>4405</v>
      </c>
      <c r="I17" s="74">
        <v>4405</v>
      </c>
      <c r="J17" s="73">
        <v>34.75</v>
      </c>
      <c r="K17" s="74">
        <v>71633</v>
      </c>
      <c r="L17" s="73">
        <v>71522</v>
      </c>
      <c r="M17" s="74">
        <v>2574.1350000000002</v>
      </c>
      <c r="N17" s="73">
        <v>58855</v>
      </c>
      <c r="O17" s="74">
        <v>58770</v>
      </c>
      <c r="P17" s="73">
        <v>2103.36</v>
      </c>
      <c r="Q17" s="74">
        <v>1141356</v>
      </c>
      <c r="R17" s="73">
        <v>1141356</v>
      </c>
      <c r="S17" s="74">
        <v>41461.574000000001</v>
      </c>
      <c r="T17" s="73">
        <v>22487</v>
      </c>
      <c r="U17" s="74">
        <v>22445</v>
      </c>
      <c r="V17" s="73">
        <v>1112.4100000000001</v>
      </c>
      <c r="W17" s="74">
        <v>32233</v>
      </c>
      <c r="X17" s="73">
        <v>32097</v>
      </c>
      <c r="Y17" s="74">
        <v>1050.7750000000001</v>
      </c>
      <c r="Z17" s="73">
        <v>59409</v>
      </c>
      <c r="AA17" s="74">
        <v>59399</v>
      </c>
      <c r="AB17" s="73">
        <v>1964.57</v>
      </c>
      <c r="AC17" s="74">
        <v>33986</v>
      </c>
      <c r="AD17" s="73">
        <v>33883</v>
      </c>
      <c r="AE17" s="74">
        <v>843.55499999999995</v>
      </c>
      <c r="AF17" s="73">
        <v>3283</v>
      </c>
      <c r="AG17" s="74">
        <v>3204</v>
      </c>
      <c r="AH17" s="73">
        <v>148.05500000000001</v>
      </c>
      <c r="AI17" s="74" t="s">
        <v>139</v>
      </c>
      <c r="AJ17" s="73" t="s">
        <v>139</v>
      </c>
      <c r="AK17" s="74" t="s">
        <v>139</v>
      </c>
      <c r="AL17" s="73">
        <v>267723</v>
      </c>
      <c r="AM17" s="74">
        <v>267653</v>
      </c>
      <c r="AN17" s="73">
        <v>1419.32</v>
      </c>
      <c r="AO17" s="74">
        <v>41451</v>
      </c>
      <c r="AP17" s="73">
        <v>41400</v>
      </c>
      <c r="AQ17" s="74">
        <v>1313.538</v>
      </c>
      <c r="AR17" s="73">
        <v>13411</v>
      </c>
      <c r="AS17" s="74">
        <v>13115</v>
      </c>
      <c r="AT17" s="73">
        <v>356.964</v>
      </c>
      <c r="AU17" s="74">
        <v>290</v>
      </c>
      <c r="AV17" s="73">
        <v>290</v>
      </c>
      <c r="AW17" s="74">
        <v>5.35</v>
      </c>
      <c r="AX17" s="73">
        <v>1285356</v>
      </c>
      <c r="AY17" s="74">
        <v>1284108</v>
      </c>
      <c r="AZ17" s="73">
        <v>31546.855</v>
      </c>
      <c r="BA17" s="87">
        <v>22319.145</v>
      </c>
      <c r="BB17" s="83" t="s">
        <v>10</v>
      </c>
      <c r="BC17" s="64"/>
      <c r="BD17" s="64"/>
    </row>
    <row r="18" spans="1:56" x14ac:dyDescent="0.3">
      <c r="A18" s="63" t="str">
        <f>VLOOKUP([1]ListOfRegions!A6,[1]ListOfRegions!A6:B80,2,0)</f>
        <v xml:space="preserve">  Ξάνθης</v>
      </c>
      <c r="B18" s="75" t="s">
        <v>139</v>
      </c>
      <c r="C18" s="74" t="s">
        <v>139</v>
      </c>
      <c r="D18" s="73" t="s">
        <v>139</v>
      </c>
      <c r="E18" s="74" t="s">
        <v>139</v>
      </c>
      <c r="F18" s="73" t="s">
        <v>139</v>
      </c>
      <c r="G18" s="74" t="s">
        <v>139</v>
      </c>
      <c r="H18" s="73" t="s">
        <v>139</v>
      </c>
      <c r="I18" s="74" t="s">
        <v>139</v>
      </c>
      <c r="J18" s="73" t="s">
        <v>139</v>
      </c>
      <c r="K18" s="74">
        <v>22694</v>
      </c>
      <c r="L18" s="73">
        <v>22304</v>
      </c>
      <c r="M18" s="74">
        <v>157.69900000000001</v>
      </c>
      <c r="N18" s="73">
        <v>52337</v>
      </c>
      <c r="O18" s="74">
        <v>51991</v>
      </c>
      <c r="P18" s="73">
        <v>278.79899999999998</v>
      </c>
      <c r="Q18" s="74">
        <v>476098</v>
      </c>
      <c r="R18" s="73">
        <v>476098</v>
      </c>
      <c r="S18" s="74">
        <v>15751.841</v>
      </c>
      <c r="T18" s="73">
        <v>118180</v>
      </c>
      <c r="U18" s="74">
        <v>117624</v>
      </c>
      <c r="V18" s="73">
        <v>3926.0239999999999</v>
      </c>
      <c r="W18" s="74">
        <v>41106</v>
      </c>
      <c r="X18" s="73">
        <v>41000</v>
      </c>
      <c r="Y18" s="74">
        <v>653.43200000000002</v>
      </c>
      <c r="Z18" s="73">
        <v>28541</v>
      </c>
      <c r="AA18" s="74">
        <v>28511</v>
      </c>
      <c r="AB18" s="73">
        <v>40.033999999999999</v>
      </c>
      <c r="AC18" s="74">
        <v>13018</v>
      </c>
      <c r="AD18" s="73">
        <v>12903</v>
      </c>
      <c r="AE18" s="74">
        <v>66.227000000000004</v>
      </c>
      <c r="AF18" s="73">
        <v>1339</v>
      </c>
      <c r="AG18" s="74">
        <v>1182</v>
      </c>
      <c r="AH18" s="73">
        <v>70.114999999999995</v>
      </c>
      <c r="AI18" s="74" t="s">
        <v>139</v>
      </c>
      <c r="AJ18" s="73" t="s">
        <v>139</v>
      </c>
      <c r="AK18" s="74" t="s">
        <v>139</v>
      </c>
      <c r="AL18" s="73">
        <v>40664</v>
      </c>
      <c r="AM18" s="74">
        <v>40348</v>
      </c>
      <c r="AN18" s="73">
        <v>69.567999999999998</v>
      </c>
      <c r="AO18" s="74">
        <v>68131</v>
      </c>
      <c r="AP18" s="73">
        <v>66420</v>
      </c>
      <c r="AQ18" s="74">
        <v>470.39400000000001</v>
      </c>
      <c r="AR18" s="73">
        <v>2255</v>
      </c>
      <c r="AS18" s="74">
        <v>2255</v>
      </c>
      <c r="AT18" s="73">
        <v>28.96</v>
      </c>
      <c r="AU18" s="74" t="s">
        <v>139</v>
      </c>
      <c r="AV18" s="73" t="s">
        <v>139</v>
      </c>
      <c r="AW18" s="74" t="s">
        <v>139</v>
      </c>
      <c r="AX18" s="73">
        <v>225853</v>
      </c>
      <c r="AY18" s="74">
        <v>219875</v>
      </c>
      <c r="AZ18" s="73">
        <v>701.41800000000001</v>
      </c>
      <c r="BA18" s="87">
        <v>7480.2849999999999</v>
      </c>
      <c r="BB18" s="83" t="s">
        <v>11</v>
      </c>
      <c r="BC18" s="64"/>
      <c r="BD18" s="64"/>
    </row>
    <row r="19" spans="1:56" x14ac:dyDescent="0.3">
      <c r="A19" s="122" t="s">
        <v>12</v>
      </c>
      <c r="B19" s="123">
        <f>SUM(B21:B27)</f>
        <v>2647</v>
      </c>
      <c r="C19" s="89">
        <f t="shared" ref="C19:BA19" si="10">SUM(C21:C27)</f>
        <v>2642</v>
      </c>
      <c r="D19" s="89">
        <f t="shared" si="10"/>
        <v>54.984999999999999</v>
      </c>
      <c r="E19" s="89">
        <f t="shared" si="10"/>
        <v>9791</v>
      </c>
      <c r="F19" s="89">
        <f t="shared" si="10"/>
        <v>9791</v>
      </c>
      <c r="G19" s="89">
        <f>SUM(G21:G27)</f>
        <v>42.905000000000001</v>
      </c>
      <c r="H19" s="89">
        <f t="shared" si="10"/>
        <v>1828</v>
      </c>
      <c r="I19" s="89">
        <f t="shared" si="10"/>
        <v>1828</v>
      </c>
      <c r="J19" s="89">
        <f t="shared" si="10"/>
        <v>23.643000000000001</v>
      </c>
      <c r="K19" s="89">
        <f t="shared" si="10"/>
        <v>752569</v>
      </c>
      <c r="L19" s="89">
        <f t="shared" si="10"/>
        <v>750373</v>
      </c>
      <c r="M19" s="89">
        <f t="shared" si="10"/>
        <v>15314.15</v>
      </c>
      <c r="N19" s="89">
        <f t="shared" si="10"/>
        <v>2786435</v>
      </c>
      <c r="O19" s="89">
        <f t="shared" si="10"/>
        <v>2785295</v>
      </c>
      <c r="P19" s="89">
        <f t="shared" si="10"/>
        <v>58247.436000000002</v>
      </c>
      <c r="Q19" s="89">
        <f t="shared" ref="Q19:V19" si="11">SUM(Q21:Q27)</f>
        <v>3642666</v>
      </c>
      <c r="R19" s="89">
        <f t="shared" si="11"/>
        <v>3642665</v>
      </c>
      <c r="S19" s="89">
        <f t="shared" si="11"/>
        <v>133943.89599999998</v>
      </c>
      <c r="T19" s="89">
        <f t="shared" si="11"/>
        <v>416977</v>
      </c>
      <c r="U19" s="89">
        <f t="shared" si="11"/>
        <v>416337</v>
      </c>
      <c r="V19" s="89">
        <f t="shared" si="11"/>
        <v>9684.8019999999997</v>
      </c>
      <c r="W19" s="89">
        <f t="shared" si="10"/>
        <v>14865437</v>
      </c>
      <c r="X19" s="89">
        <f t="shared" si="10"/>
        <v>14864492</v>
      </c>
      <c r="Y19" s="89">
        <f t="shared" si="10"/>
        <v>242056.07399999999</v>
      </c>
      <c r="Z19" s="89">
        <f t="shared" si="10"/>
        <v>2562805</v>
      </c>
      <c r="AA19" s="89">
        <f t="shared" si="10"/>
        <v>2562404</v>
      </c>
      <c r="AB19" s="89">
        <f t="shared" si="10"/>
        <v>19479.925999999999</v>
      </c>
      <c r="AC19" s="89">
        <f t="shared" si="10"/>
        <v>5757208</v>
      </c>
      <c r="AD19" s="89">
        <f t="shared" si="10"/>
        <v>5754059</v>
      </c>
      <c r="AE19" s="89">
        <f t="shared" si="10"/>
        <v>59956.921999999999</v>
      </c>
      <c r="AF19" s="89">
        <f t="shared" si="10"/>
        <v>93333</v>
      </c>
      <c r="AG19" s="89">
        <f t="shared" si="10"/>
        <v>91119</v>
      </c>
      <c r="AH19" s="89">
        <f t="shared" si="10"/>
        <v>2702.741</v>
      </c>
      <c r="AI19" s="89">
        <f t="shared" si="10"/>
        <v>1607</v>
      </c>
      <c r="AJ19" s="89">
        <f t="shared" si="10"/>
        <v>1607</v>
      </c>
      <c r="AK19" s="89">
        <f t="shared" si="10"/>
        <v>18.579999999999998</v>
      </c>
      <c r="AL19" s="89">
        <f t="shared" si="10"/>
        <v>1294188</v>
      </c>
      <c r="AM19" s="89">
        <f t="shared" si="10"/>
        <v>1290497</v>
      </c>
      <c r="AN19" s="89">
        <f t="shared" si="10"/>
        <v>8873.7899999999991</v>
      </c>
      <c r="AO19" s="89">
        <f t="shared" si="10"/>
        <v>553662</v>
      </c>
      <c r="AP19" s="89">
        <f t="shared" si="10"/>
        <v>549390</v>
      </c>
      <c r="AQ19" s="89">
        <f t="shared" si="10"/>
        <v>6392.5249999999996</v>
      </c>
      <c r="AR19" s="89">
        <f t="shared" si="10"/>
        <v>537990</v>
      </c>
      <c r="AS19" s="89">
        <f t="shared" si="10"/>
        <v>533797</v>
      </c>
      <c r="AT19" s="89">
        <f t="shared" si="10"/>
        <v>8203.8459999999995</v>
      </c>
      <c r="AU19" s="89">
        <f t="shared" si="10"/>
        <v>77307</v>
      </c>
      <c r="AV19" s="89">
        <f t="shared" si="10"/>
        <v>77307</v>
      </c>
      <c r="AW19" s="89">
        <f t="shared" si="10"/>
        <v>748.52299999999991</v>
      </c>
      <c r="AX19" s="89">
        <f t="shared" si="10"/>
        <v>9614057</v>
      </c>
      <c r="AY19" s="89">
        <f t="shared" si="10"/>
        <v>9595588</v>
      </c>
      <c r="AZ19" s="89">
        <f t="shared" si="10"/>
        <v>56350.788999999997</v>
      </c>
      <c r="BA19" s="90">
        <f t="shared" si="10"/>
        <v>74700.805000000008</v>
      </c>
      <c r="BB19" s="128" t="s">
        <v>13</v>
      </c>
      <c r="BC19" s="129"/>
      <c r="BD19" s="129"/>
    </row>
    <row r="20" spans="1:56" x14ac:dyDescent="0.3">
      <c r="A20" s="122"/>
      <c r="B20" s="123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90"/>
      <c r="BB20" s="128"/>
      <c r="BC20" s="129"/>
      <c r="BD20" s="129"/>
    </row>
    <row r="21" spans="1:56" x14ac:dyDescent="0.3">
      <c r="A21" s="63" t="str">
        <f>VLOOKUP([1]ListOfRegions!A7,[1]ListOfRegions!A7:B81,2,0)</f>
        <v xml:space="preserve">  Θεσσαλονίκης</v>
      </c>
      <c r="B21" s="75">
        <v>1553</v>
      </c>
      <c r="C21" s="74">
        <v>1553</v>
      </c>
      <c r="D21" s="73">
        <v>39.354999999999997</v>
      </c>
      <c r="E21" s="74">
        <v>543</v>
      </c>
      <c r="F21" s="73">
        <v>543</v>
      </c>
      <c r="G21" s="74">
        <v>16.855</v>
      </c>
      <c r="H21" s="73">
        <v>52</v>
      </c>
      <c r="I21" s="74">
        <v>52</v>
      </c>
      <c r="J21" s="73">
        <v>2.11</v>
      </c>
      <c r="K21" s="74">
        <v>20162</v>
      </c>
      <c r="L21" s="73">
        <v>18610</v>
      </c>
      <c r="M21" s="74">
        <v>714.06100000000004</v>
      </c>
      <c r="N21" s="73">
        <v>28717</v>
      </c>
      <c r="O21" s="74">
        <v>28296</v>
      </c>
      <c r="P21" s="73">
        <v>962.49599999999998</v>
      </c>
      <c r="Q21" s="74">
        <v>9100</v>
      </c>
      <c r="R21" s="73">
        <v>9100</v>
      </c>
      <c r="S21" s="74">
        <v>470.32799999999997</v>
      </c>
      <c r="T21" s="73">
        <v>48160</v>
      </c>
      <c r="U21" s="74">
        <v>47951</v>
      </c>
      <c r="V21" s="73">
        <v>852.15099999999995</v>
      </c>
      <c r="W21" s="74">
        <v>22617</v>
      </c>
      <c r="X21" s="73">
        <v>22336</v>
      </c>
      <c r="Y21" s="74">
        <v>847.52700000000004</v>
      </c>
      <c r="Z21" s="73">
        <v>11592</v>
      </c>
      <c r="AA21" s="74">
        <v>11559</v>
      </c>
      <c r="AB21" s="73">
        <v>297.07499999999999</v>
      </c>
      <c r="AC21" s="74">
        <v>17443</v>
      </c>
      <c r="AD21" s="73">
        <v>16883</v>
      </c>
      <c r="AE21" s="74">
        <v>564.74400000000003</v>
      </c>
      <c r="AF21" s="73">
        <v>13196</v>
      </c>
      <c r="AG21" s="74">
        <v>11703</v>
      </c>
      <c r="AH21" s="73">
        <v>374.79500000000002</v>
      </c>
      <c r="AI21" s="74" t="s">
        <v>139</v>
      </c>
      <c r="AJ21" s="73" t="s">
        <v>139</v>
      </c>
      <c r="AK21" s="74" t="s">
        <v>139</v>
      </c>
      <c r="AL21" s="73">
        <v>93648</v>
      </c>
      <c r="AM21" s="74">
        <v>90324</v>
      </c>
      <c r="AN21" s="73">
        <v>993.16800000000001</v>
      </c>
      <c r="AO21" s="74">
        <v>70560</v>
      </c>
      <c r="AP21" s="73">
        <v>67543</v>
      </c>
      <c r="AQ21" s="74">
        <v>913.24699999999996</v>
      </c>
      <c r="AR21" s="73">
        <v>10576</v>
      </c>
      <c r="AS21" s="74">
        <v>6526</v>
      </c>
      <c r="AT21" s="73">
        <v>295.05200000000002</v>
      </c>
      <c r="AU21" s="74">
        <v>3491</v>
      </c>
      <c r="AV21" s="73">
        <v>3491</v>
      </c>
      <c r="AW21" s="74">
        <v>41.67</v>
      </c>
      <c r="AX21" s="73">
        <v>552417</v>
      </c>
      <c r="AY21" s="74">
        <v>541582</v>
      </c>
      <c r="AZ21" s="73">
        <v>2809.395</v>
      </c>
      <c r="BA21" s="87">
        <v>6412.6059999999998</v>
      </c>
      <c r="BB21" s="83" t="s">
        <v>14</v>
      </c>
      <c r="BC21" s="64"/>
      <c r="BD21" s="64"/>
    </row>
    <row r="22" spans="1:56" x14ac:dyDescent="0.3">
      <c r="A22" s="63" t="str">
        <f>VLOOKUP([1]ListOfRegions!A8,[1]ListOfRegions!A8:B82,2,0)</f>
        <v xml:space="preserve">  Ημαθίας</v>
      </c>
      <c r="B22" s="75" t="s">
        <v>139</v>
      </c>
      <c r="C22" s="74" t="s">
        <v>139</v>
      </c>
      <c r="D22" s="73" t="s">
        <v>139</v>
      </c>
      <c r="E22" s="74" t="s">
        <v>139</v>
      </c>
      <c r="F22" s="73" t="s">
        <v>139</v>
      </c>
      <c r="G22" s="74" t="s">
        <v>139</v>
      </c>
      <c r="H22" s="73" t="s">
        <v>139</v>
      </c>
      <c r="I22" s="74" t="s">
        <v>139</v>
      </c>
      <c r="J22" s="73" t="s">
        <v>139</v>
      </c>
      <c r="K22" s="74">
        <v>307629</v>
      </c>
      <c r="L22" s="73">
        <v>307525</v>
      </c>
      <c r="M22" s="74">
        <v>10185.188</v>
      </c>
      <c r="N22" s="73">
        <v>531238</v>
      </c>
      <c r="O22" s="74">
        <v>531117</v>
      </c>
      <c r="P22" s="73">
        <v>21830.062000000002</v>
      </c>
      <c r="Q22" s="74">
        <v>844234</v>
      </c>
      <c r="R22" s="73">
        <v>844233</v>
      </c>
      <c r="S22" s="74">
        <v>22187.41</v>
      </c>
      <c r="T22" s="73">
        <v>13982</v>
      </c>
      <c r="U22" s="74">
        <v>13920</v>
      </c>
      <c r="V22" s="73">
        <v>466.96</v>
      </c>
      <c r="W22" s="74">
        <v>5922523</v>
      </c>
      <c r="X22" s="73">
        <v>5922329</v>
      </c>
      <c r="Y22" s="74">
        <v>179883.24299999999</v>
      </c>
      <c r="Z22" s="73">
        <v>286514</v>
      </c>
      <c r="AA22" s="74">
        <v>286441</v>
      </c>
      <c r="AB22" s="73">
        <v>1748.68</v>
      </c>
      <c r="AC22" s="74">
        <v>429938</v>
      </c>
      <c r="AD22" s="73">
        <v>429852</v>
      </c>
      <c r="AE22" s="74">
        <v>9875.3220000000001</v>
      </c>
      <c r="AF22" s="73">
        <v>11220</v>
      </c>
      <c r="AG22" s="74">
        <v>11160</v>
      </c>
      <c r="AH22" s="73">
        <v>635.23</v>
      </c>
      <c r="AI22" s="74">
        <v>160</v>
      </c>
      <c r="AJ22" s="73">
        <v>160</v>
      </c>
      <c r="AK22" s="74">
        <v>3.2</v>
      </c>
      <c r="AL22" s="73">
        <v>91628</v>
      </c>
      <c r="AM22" s="74">
        <v>91570</v>
      </c>
      <c r="AN22" s="73">
        <v>470.452</v>
      </c>
      <c r="AO22" s="74">
        <v>73895</v>
      </c>
      <c r="AP22" s="73">
        <v>73820</v>
      </c>
      <c r="AQ22" s="74">
        <v>566.45000000000005</v>
      </c>
      <c r="AR22" s="73">
        <v>25092</v>
      </c>
      <c r="AS22" s="74">
        <v>25080</v>
      </c>
      <c r="AT22" s="73">
        <v>221.28</v>
      </c>
      <c r="AU22" s="74">
        <v>160</v>
      </c>
      <c r="AV22" s="73">
        <v>160</v>
      </c>
      <c r="AW22" s="74">
        <v>1.28</v>
      </c>
      <c r="AX22" s="73">
        <v>80705</v>
      </c>
      <c r="AY22" s="74">
        <v>80460</v>
      </c>
      <c r="AZ22" s="73">
        <v>148.32499999999999</v>
      </c>
      <c r="BA22" s="87">
        <v>1139.05</v>
      </c>
      <c r="BB22" s="83" t="s">
        <v>15</v>
      </c>
      <c r="BC22" s="64"/>
      <c r="BD22" s="64"/>
    </row>
    <row r="23" spans="1:56" x14ac:dyDescent="0.3">
      <c r="A23" s="63" t="str">
        <f>VLOOKUP([1]ListOfRegions!A9,[1]ListOfRegions!A9:B83,2,0)</f>
        <v xml:space="preserve">  Κιλκίς</v>
      </c>
      <c r="B23" s="75">
        <v>77</v>
      </c>
      <c r="C23" s="74">
        <v>77</v>
      </c>
      <c r="D23" s="73">
        <v>2.5</v>
      </c>
      <c r="E23" s="74" t="s">
        <v>139</v>
      </c>
      <c r="F23" s="73" t="s">
        <v>139</v>
      </c>
      <c r="G23" s="74" t="s">
        <v>139</v>
      </c>
      <c r="H23" s="73" t="s">
        <v>139</v>
      </c>
      <c r="I23" s="74" t="s">
        <v>139</v>
      </c>
      <c r="J23" s="73" t="s">
        <v>139</v>
      </c>
      <c r="K23" s="74">
        <v>4550</v>
      </c>
      <c r="L23" s="73">
        <v>4550</v>
      </c>
      <c r="M23" s="74">
        <v>38.676000000000002</v>
      </c>
      <c r="N23" s="73">
        <v>15167</v>
      </c>
      <c r="O23" s="74">
        <v>15167</v>
      </c>
      <c r="P23" s="73">
        <v>222.81</v>
      </c>
      <c r="Q23" s="74">
        <v>7411</v>
      </c>
      <c r="R23" s="73">
        <v>7411</v>
      </c>
      <c r="S23" s="74">
        <v>245.4</v>
      </c>
      <c r="T23" s="73">
        <v>118052</v>
      </c>
      <c r="U23" s="74">
        <v>118052</v>
      </c>
      <c r="V23" s="73">
        <v>2410.547</v>
      </c>
      <c r="W23" s="74">
        <v>18233</v>
      </c>
      <c r="X23" s="73">
        <v>18233</v>
      </c>
      <c r="Y23" s="74">
        <v>522.03300000000002</v>
      </c>
      <c r="Z23" s="73">
        <v>5267</v>
      </c>
      <c r="AA23" s="74">
        <v>5267</v>
      </c>
      <c r="AB23" s="73">
        <v>146.96</v>
      </c>
      <c r="AC23" s="74">
        <v>62867</v>
      </c>
      <c r="AD23" s="73">
        <v>62867</v>
      </c>
      <c r="AE23" s="74">
        <v>1227.9580000000001</v>
      </c>
      <c r="AF23" s="73">
        <v>33012</v>
      </c>
      <c r="AG23" s="74">
        <v>33012</v>
      </c>
      <c r="AH23" s="73">
        <v>948.572</v>
      </c>
      <c r="AI23" s="74">
        <v>100</v>
      </c>
      <c r="AJ23" s="73">
        <v>100</v>
      </c>
      <c r="AK23" s="74">
        <v>0.7</v>
      </c>
      <c r="AL23" s="73">
        <v>72523</v>
      </c>
      <c r="AM23" s="74">
        <v>72523</v>
      </c>
      <c r="AN23" s="73">
        <v>920.59100000000001</v>
      </c>
      <c r="AO23" s="74">
        <v>28992</v>
      </c>
      <c r="AP23" s="73">
        <v>28992</v>
      </c>
      <c r="AQ23" s="74">
        <v>304.67599999999999</v>
      </c>
      <c r="AR23" s="73">
        <v>110564</v>
      </c>
      <c r="AS23" s="74">
        <v>110564</v>
      </c>
      <c r="AT23" s="73">
        <v>2061.5709999999999</v>
      </c>
      <c r="AU23" s="74">
        <v>4608</v>
      </c>
      <c r="AV23" s="73">
        <v>4608</v>
      </c>
      <c r="AW23" s="74">
        <v>92.245999999999995</v>
      </c>
      <c r="AX23" s="73">
        <v>192805</v>
      </c>
      <c r="AY23" s="74">
        <v>192805</v>
      </c>
      <c r="AZ23" s="73">
        <v>552.76800000000003</v>
      </c>
      <c r="BA23" s="87">
        <v>1789.366</v>
      </c>
      <c r="BB23" s="83" t="s">
        <v>16</v>
      </c>
      <c r="BC23" s="64"/>
      <c r="BD23" s="64"/>
    </row>
    <row r="24" spans="1:56" x14ac:dyDescent="0.3">
      <c r="A24" s="63" t="str">
        <f>VLOOKUP([1]ListOfRegions!A10,[1]ListOfRegions!A10:B84,2,0)</f>
        <v xml:space="preserve">  Πέλλας</v>
      </c>
      <c r="B24" s="75" t="s">
        <v>139</v>
      </c>
      <c r="C24" s="74" t="s">
        <v>139</v>
      </c>
      <c r="D24" s="73" t="s">
        <v>139</v>
      </c>
      <c r="E24" s="74" t="s">
        <v>139</v>
      </c>
      <c r="F24" s="73" t="s">
        <v>139</v>
      </c>
      <c r="G24" s="74" t="s">
        <v>139</v>
      </c>
      <c r="H24" s="73" t="s">
        <v>139</v>
      </c>
      <c r="I24" s="74" t="s">
        <v>139</v>
      </c>
      <c r="J24" s="73" t="s">
        <v>139</v>
      </c>
      <c r="K24" s="74">
        <v>392358</v>
      </c>
      <c r="L24" s="73">
        <v>392088</v>
      </c>
      <c r="M24" s="74">
        <v>3571.913</v>
      </c>
      <c r="N24" s="73">
        <v>2059032</v>
      </c>
      <c r="O24" s="74">
        <v>2058812</v>
      </c>
      <c r="P24" s="73">
        <v>29076.713</v>
      </c>
      <c r="Q24" s="74">
        <v>600365</v>
      </c>
      <c r="R24" s="73">
        <v>600365</v>
      </c>
      <c r="S24" s="74">
        <v>18473.848000000002</v>
      </c>
      <c r="T24" s="73">
        <v>95233</v>
      </c>
      <c r="U24" s="74">
        <v>95083</v>
      </c>
      <c r="V24" s="73">
        <v>1521.3050000000001</v>
      </c>
      <c r="W24" s="74">
        <v>8797076</v>
      </c>
      <c r="X24" s="73">
        <v>8796826</v>
      </c>
      <c r="Y24" s="74">
        <v>56702.31</v>
      </c>
      <c r="Z24" s="73">
        <v>1488927</v>
      </c>
      <c r="AA24" s="74">
        <v>1488847</v>
      </c>
      <c r="AB24" s="73">
        <v>4286.93</v>
      </c>
      <c r="AC24" s="74">
        <v>4899218</v>
      </c>
      <c r="AD24" s="73">
        <v>4897178</v>
      </c>
      <c r="AE24" s="74">
        <v>43526.017999999996</v>
      </c>
      <c r="AF24" s="73">
        <v>16407</v>
      </c>
      <c r="AG24" s="74">
        <v>16307</v>
      </c>
      <c r="AH24" s="73">
        <v>250.6</v>
      </c>
      <c r="AI24" s="74" t="s">
        <v>139</v>
      </c>
      <c r="AJ24" s="73" t="s">
        <v>139</v>
      </c>
      <c r="AK24" s="74" t="s">
        <v>139</v>
      </c>
      <c r="AL24" s="73">
        <v>184956</v>
      </c>
      <c r="AM24" s="74">
        <v>184856</v>
      </c>
      <c r="AN24" s="73">
        <v>726.04</v>
      </c>
      <c r="AO24" s="74">
        <v>153380</v>
      </c>
      <c r="AP24" s="73">
        <v>152380</v>
      </c>
      <c r="AQ24" s="74">
        <v>1019.456</v>
      </c>
      <c r="AR24" s="73">
        <v>226287</v>
      </c>
      <c r="AS24" s="74">
        <v>226187</v>
      </c>
      <c r="AT24" s="73">
        <v>3460.9609999999998</v>
      </c>
      <c r="AU24" s="74">
        <v>1067</v>
      </c>
      <c r="AV24" s="73">
        <v>1067</v>
      </c>
      <c r="AW24" s="74">
        <v>6.2E-2</v>
      </c>
      <c r="AX24" s="73">
        <v>294496</v>
      </c>
      <c r="AY24" s="74">
        <v>293916</v>
      </c>
      <c r="AZ24" s="73">
        <v>112.788</v>
      </c>
      <c r="BA24" s="87">
        <v>323.86599999999999</v>
      </c>
      <c r="BB24" s="83" t="s">
        <v>17</v>
      </c>
      <c r="BC24" s="64"/>
      <c r="BD24" s="64"/>
    </row>
    <row r="25" spans="1:56" x14ac:dyDescent="0.3">
      <c r="A25" s="63" t="str">
        <f>VLOOKUP([1]ListOfRegions!A11,[1]ListOfRegions!A11:B85,2,0)</f>
        <v xml:space="preserve">  Πιερίας</v>
      </c>
      <c r="B25" s="75">
        <v>45</v>
      </c>
      <c r="C25" s="74">
        <v>40</v>
      </c>
      <c r="D25" s="73">
        <v>1.2</v>
      </c>
      <c r="E25" s="74" t="s">
        <v>139</v>
      </c>
      <c r="F25" s="73" t="s">
        <v>139</v>
      </c>
      <c r="G25" s="74" t="s">
        <v>139</v>
      </c>
      <c r="H25" s="73" t="s">
        <v>139</v>
      </c>
      <c r="I25" s="74" t="s">
        <v>139</v>
      </c>
      <c r="J25" s="73" t="s">
        <v>139</v>
      </c>
      <c r="K25" s="74">
        <v>4994</v>
      </c>
      <c r="L25" s="73">
        <v>4799</v>
      </c>
      <c r="M25" s="74">
        <v>171.17</v>
      </c>
      <c r="N25" s="73">
        <v>81067</v>
      </c>
      <c r="O25" s="74">
        <v>80732</v>
      </c>
      <c r="P25" s="73">
        <v>3306.32</v>
      </c>
      <c r="Q25" s="74">
        <v>2130377</v>
      </c>
      <c r="R25" s="73">
        <v>2130377</v>
      </c>
      <c r="S25" s="74">
        <v>90917.705000000002</v>
      </c>
      <c r="T25" s="73">
        <v>22330</v>
      </c>
      <c r="U25" s="74">
        <v>22125</v>
      </c>
      <c r="V25" s="73">
        <v>466.86</v>
      </c>
      <c r="W25" s="74">
        <v>68516</v>
      </c>
      <c r="X25" s="73">
        <v>68354</v>
      </c>
      <c r="Y25" s="74">
        <v>3320.54</v>
      </c>
      <c r="Z25" s="73">
        <v>111260</v>
      </c>
      <c r="AA25" s="74">
        <v>111082</v>
      </c>
      <c r="AB25" s="73">
        <v>2901.502</v>
      </c>
      <c r="AC25" s="74">
        <v>316155</v>
      </c>
      <c r="AD25" s="73">
        <v>315809</v>
      </c>
      <c r="AE25" s="74">
        <v>3993.203</v>
      </c>
      <c r="AF25" s="73">
        <v>3979</v>
      </c>
      <c r="AG25" s="74">
        <v>3435</v>
      </c>
      <c r="AH25" s="73">
        <v>161.89500000000001</v>
      </c>
      <c r="AI25" s="74" t="s">
        <v>139</v>
      </c>
      <c r="AJ25" s="73" t="s">
        <v>139</v>
      </c>
      <c r="AK25" s="74" t="s">
        <v>139</v>
      </c>
      <c r="AL25" s="73">
        <v>87624</v>
      </c>
      <c r="AM25" s="74">
        <v>87499</v>
      </c>
      <c r="AN25" s="73">
        <v>1161.7819999999999</v>
      </c>
      <c r="AO25" s="74">
        <v>106269</v>
      </c>
      <c r="AP25" s="73">
        <v>106149</v>
      </c>
      <c r="AQ25" s="74">
        <v>1824.34</v>
      </c>
      <c r="AR25" s="73">
        <v>151428</v>
      </c>
      <c r="AS25" s="74">
        <v>151405</v>
      </c>
      <c r="AT25" s="73">
        <v>1979.11</v>
      </c>
      <c r="AU25" s="74">
        <v>1650</v>
      </c>
      <c r="AV25" s="73">
        <v>1650</v>
      </c>
      <c r="AW25" s="74">
        <v>34.549999999999997</v>
      </c>
      <c r="AX25" s="73">
        <v>1025597</v>
      </c>
      <c r="AY25" s="74">
        <v>1021158</v>
      </c>
      <c r="AZ25" s="73">
        <v>1085.4449999999999</v>
      </c>
      <c r="BA25" s="87">
        <v>13580.09</v>
      </c>
      <c r="BB25" s="83" t="s">
        <v>18</v>
      </c>
      <c r="BC25" s="64"/>
      <c r="BD25" s="64"/>
    </row>
    <row r="26" spans="1:56" x14ac:dyDescent="0.3">
      <c r="A26" s="63" t="str">
        <f>VLOOKUP([1]ListOfRegions!A12,[1]ListOfRegions!A12:B86,2,0)</f>
        <v xml:space="preserve">  Σερρών</v>
      </c>
      <c r="B26" s="75">
        <v>512</v>
      </c>
      <c r="C26" s="74">
        <v>512</v>
      </c>
      <c r="D26" s="73">
        <v>8.93</v>
      </c>
      <c r="E26" s="74">
        <v>154</v>
      </c>
      <c r="F26" s="73">
        <v>154</v>
      </c>
      <c r="G26" s="74">
        <v>9.3000000000000007</v>
      </c>
      <c r="H26" s="73">
        <v>233</v>
      </c>
      <c r="I26" s="74">
        <v>233</v>
      </c>
      <c r="J26" s="73">
        <v>9.0500000000000007</v>
      </c>
      <c r="K26" s="74">
        <v>8529</v>
      </c>
      <c r="L26" s="73">
        <v>8454</v>
      </c>
      <c r="M26" s="74">
        <v>285.00200000000001</v>
      </c>
      <c r="N26" s="73">
        <v>59339</v>
      </c>
      <c r="O26" s="74">
        <v>59296</v>
      </c>
      <c r="P26" s="73">
        <v>2697.0070000000001</v>
      </c>
      <c r="Q26" s="74">
        <v>51179</v>
      </c>
      <c r="R26" s="73">
        <v>51179</v>
      </c>
      <c r="S26" s="74">
        <v>1649.2049999999999</v>
      </c>
      <c r="T26" s="73">
        <v>96097</v>
      </c>
      <c r="U26" s="74">
        <v>96083</v>
      </c>
      <c r="V26" s="73">
        <v>3635.4349999999999</v>
      </c>
      <c r="W26" s="74">
        <v>25330</v>
      </c>
      <c r="X26" s="73">
        <v>25272</v>
      </c>
      <c r="Y26" s="74">
        <v>608.86900000000003</v>
      </c>
      <c r="Z26" s="73">
        <v>2672</v>
      </c>
      <c r="AA26" s="74">
        <v>2635</v>
      </c>
      <c r="AB26" s="73">
        <v>58.47</v>
      </c>
      <c r="AC26" s="74">
        <v>22749</v>
      </c>
      <c r="AD26" s="73">
        <v>22632</v>
      </c>
      <c r="AE26" s="74">
        <v>640.09199999999998</v>
      </c>
      <c r="AF26" s="73">
        <v>4022</v>
      </c>
      <c r="AG26" s="74">
        <v>4005</v>
      </c>
      <c r="AH26" s="73">
        <v>146.06899999999999</v>
      </c>
      <c r="AI26" s="74">
        <v>1260</v>
      </c>
      <c r="AJ26" s="73">
        <v>1260</v>
      </c>
      <c r="AK26" s="74">
        <v>13.75</v>
      </c>
      <c r="AL26" s="73">
        <v>719332</v>
      </c>
      <c r="AM26" s="74">
        <v>719248</v>
      </c>
      <c r="AN26" s="73">
        <v>4244.9589999999998</v>
      </c>
      <c r="AO26" s="74">
        <v>99052</v>
      </c>
      <c r="AP26" s="73">
        <v>98992</v>
      </c>
      <c r="AQ26" s="74">
        <v>1510.731</v>
      </c>
      <c r="AR26" s="73">
        <v>6079</v>
      </c>
      <c r="AS26" s="74">
        <v>6071</v>
      </c>
      <c r="AT26" s="73">
        <v>101.045</v>
      </c>
      <c r="AU26" s="74">
        <v>2186</v>
      </c>
      <c r="AV26" s="73">
        <v>2186</v>
      </c>
      <c r="AW26" s="74">
        <v>17.945</v>
      </c>
      <c r="AX26" s="73">
        <v>1848303</v>
      </c>
      <c r="AY26" s="74">
        <v>1848001</v>
      </c>
      <c r="AZ26" s="73">
        <v>1907.366</v>
      </c>
      <c r="BA26" s="87">
        <v>29795.103999999999</v>
      </c>
      <c r="BB26" s="83" t="s">
        <v>19</v>
      </c>
      <c r="BC26" s="64"/>
      <c r="BD26" s="64"/>
    </row>
    <row r="27" spans="1:56" x14ac:dyDescent="0.3">
      <c r="A27" s="63" t="str">
        <f>VLOOKUP([1]ListOfRegions!A13,[1]ListOfRegions!A13:B87,2,0)</f>
        <v xml:space="preserve">  Χαλκιδικής</v>
      </c>
      <c r="B27" s="75">
        <v>460</v>
      </c>
      <c r="C27" s="74">
        <v>460</v>
      </c>
      <c r="D27" s="73">
        <v>3</v>
      </c>
      <c r="E27" s="74">
        <v>9094</v>
      </c>
      <c r="F27" s="73">
        <v>9094</v>
      </c>
      <c r="G27" s="74">
        <v>16.75</v>
      </c>
      <c r="H27" s="73">
        <v>1543</v>
      </c>
      <c r="I27" s="74">
        <v>1543</v>
      </c>
      <c r="J27" s="73">
        <v>12.483000000000001</v>
      </c>
      <c r="K27" s="74">
        <v>14347</v>
      </c>
      <c r="L27" s="73">
        <v>14347</v>
      </c>
      <c r="M27" s="74">
        <v>348.14</v>
      </c>
      <c r="N27" s="73">
        <v>11875</v>
      </c>
      <c r="O27" s="74">
        <v>11875</v>
      </c>
      <c r="P27" s="73">
        <v>152.02799999999999</v>
      </c>
      <c r="Q27" s="74" t="s">
        <v>139</v>
      </c>
      <c r="R27" s="73" t="s">
        <v>139</v>
      </c>
      <c r="S27" s="74" t="s">
        <v>139</v>
      </c>
      <c r="T27" s="73">
        <v>23123</v>
      </c>
      <c r="U27" s="74">
        <v>23123</v>
      </c>
      <c r="V27" s="73">
        <v>331.54399999999998</v>
      </c>
      <c r="W27" s="74">
        <v>11142</v>
      </c>
      <c r="X27" s="73">
        <v>11142</v>
      </c>
      <c r="Y27" s="74">
        <v>171.55199999999999</v>
      </c>
      <c r="Z27" s="73">
        <v>656573</v>
      </c>
      <c r="AA27" s="74">
        <v>656573</v>
      </c>
      <c r="AB27" s="73">
        <v>10040.308999999999</v>
      </c>
      <c r="AC27" s="74">
        <v>8838</v>
      </c>
      <c r="AD27" s="73">
        <v>8838</v>
      </c>
      <c r="AE27" s="74">
        <v>129.58500000000001</v>
      </c>
      <c r="AF27" s="73">
        <v>11497</v>
      </c>
      <c r="AG27" s="74">
        <v>11497</v>
      </c>
      <c r="AH27" s="73">
        <v>185.58</v>
      </c>
      <c r="AI27" s="74">
        <v>87</v>
      </c>
      <c r="AJ27" s="73">
        <v>87</v>
      </c>
      <c r="AK27" s="74">
        <v>0.93</v>
      </c>
      <c r="AL27" s="73">
        <v>44477</v>
      </c>
      <c r="AM27" s="74">
        <v>44477</v>
      </c>
      <c r="AN27" s="73">
        <v>356.798</v>
      </c>
      <c r="AO27" s="74">
        <v>21514</v>
      </c>
      <c r="AP27" s="73">
        <v>21514</v>
      </c>
      <c r="AQ27" s="74">
        <v>253.625</v>
      </c>
      <c r="AR27" s="73">
        <v>7964</v>
      </c>
      <c r="AS27" s="74">
        <v>7964</v>
      </c>
      <c r="AT27" s="73">
        <v>84.826999999999998</v>
      </c>
      <c r="AU27" s="74">
        <v>64145</v>
      </c>
      <c r="AV27" s="73">
        <v>64145</v>
      </c>
      <c r="AW27" s="74">
        <v>560.77</v>
      </c>
      <c r="AX27" s="73">
        <v>5619734</v>
      </c>
      <c r="AY27" s="74">
        <v>5617666</v>
      </c>
      <c r="AZ27" s="73">
        <v>49734.701999999997</v>
      </c>
      <c r="BA27" s="87">
        <v>21660.723000000002</v>
      </c>
      <c r="BB27" s="83" t="s">
        <v>20</v>
      </c>
      <c r="BC27" s="64"/>
      <c r="BD27" s="64"/>
    </row>
    <row r="28" spans="1:56" ht="22.2" customHeight="1" x14ac:dyDescent="0.3">
      <c r="A28" s="65" t="s">
        <v>120</v>
      </c>
      <c r="B28" s="66">
        <f>SUM(B29:B32)</f>
        <v>50</v>
      </c>
      <c r="C28" s="67">
        <f t="shared" ref="C28:BA28" si="12">SUM(C29:C32)</f>
        <v>50</v>
      </c>
      <c r="D28" s="67">
        <f t="shared" si="12"/>
        <v>0.5</v>
      </c>
      <c r="E28" s="67">
        <f>SUM(E29:E32)</f>
        <v>650</v>
      </c>
      <c r="F28" s="67">
        <f>SUM(F29:F32)</f>
        <v>650</v>
      </c>
      <c r="G28" s="67">
        <f>SUM(G29:G32)</f>
        <v>6.12</v>
      </c>
      <c r="H28" s="67">
        <f t="shared" si="12"/>
        <v>325</v>
      </c>
      <c r="I28" s="67">
        <f t="shared" si="12"/>
        <v>325</v>
      </c>
      <c r="J28" s="67">
        <f t="shared" si="12"/>
        <v>2.71</v>
      </c>
      <c r="K28" s="67">
        <f t="shared" si="12"/>
        <v>115636</v>
      </c>
      <c r="L28" s="67">
        <f t="shared" si="12"/>
        <v>110767</v>
      </c>
      <c r="M28" s="67">
        <f t="shared" si="12"/>
        <v>1757.556</v>
      </c>
      <c r="N28" s="67">
        <f t="shared" si="12"/>
        <v>5369494</v>
      </c>
      <c r="O28" s="67">
        <f t="shared" si="12"/>
        <v>5353770</v>
      </c>
      <c r="P28" s="67">
        <f t="shared" si="12"/>
        <v>88802.983999999997</v>
      </c>
      <c r="Q28" s="67">
        <f t="shared" si="12"/>
        <v>2216</v>
      </c>
      <c r="R28" s="67">
        <f t="shared" si="12"/>
        <v>2216</v>
      </c>
      <c r="S28" s="67">
        <f t="shared" si="12"/>
        <v>63.668999999999997</v>
      </c>
      <c r="T28" s="67">
        <f t="shared" si="12"/>
        <v>10649</v>
      </c>
      <c r="U28" s="67">
        <f t="shared" si="12"/>
        <v>6264</v>
      </c>
      <c r="V28" s="67">
        <f t="shared" si="12"/>
        <v>234.55200000000002</v>
      </c>
      <c r="W28" s="67">
        <f t="shared" si="12"/>
        <v>1536153</v>
      </c>
      <c r="X28" s="67">
        <f t="shared" si="12"/>
        <v>1533638</v>
      </c>
      <c r="Y28" s="67">
        <f t="shared" si="12"/>
        <v>55703.785000000003</v>
      </c>
      <c r="Z28" s="67">
        <f t="shared" si="12"/>
        <v>40332</v>
      </c>
      <c r="AA28" s="67">
        <f t="shared" si="12"/>
        <v>39286</v>
      </c>
      <c r="AB28" s="67">
        <f t="shared" si="12"/>
        <v>463.738</v>
      </c>
      <c r="AC28" s="67">
        <f t="shared" si="12"/>
        <v>1001074</v>
      </c>
      <c r="AD28" s="67">
        <f t="shared" si="12"/>
        <v>996282</v>
      </c>
      <c r="AE28" s="67">
        <f t="shared" si="12"/>
        <v>9473.1779999999999</v>
      </c>
      <c r="AF28" s="67">
        <f t="shared" si="12"/>
        <v>2701</v>
      </c>
      <c r="AG28" s="67">
        <f t="shared" si="12"/>
        <v>602</v>
      </c>
      <c r="AH28" s="67">
        <f t="shared" si="12"/>
        <v>50.515000000000001</v>
      </c>
      <c r="AI28" s="67">
        <f t="shared" si="12"/>
        <v>0</v>
      </c>
      <c r="AJ28" s="67">
        <f t="shared" si="12"/>
        <v>0</v>
      </c>
      <c r="AK28" s="67">
        <f t="shared" si="12"/>
        <v>0</v>
      </c>
      <c r="AL28" s="67">
        <f t="shared" si="12"/>
        <v>429975</v>
      </c>
      <c r="AM28" s="67">
        <f t="shared" si="12"/>
        <v>425450</v>
      </c>
      <c r="AN28" s="67">
        <f t="shared" si="12"/>
        <v>1868.8579999999999</v>
      </c>
      <c r="AO28" s="67">
        <f t="shared" si="12"/>
        <v>462531</v>
      </c>
      <c r="AP28" s="67">
        <f t="shared" si="12"/>
        <v>455245</v>
      </c>
      <c r="AQ28" s="67">
        <f t="shared" si="12"/>
        <v>4459.0179999999991</v>
      </c>
      <c r="AR28" s="67">
        <f t="shared" si="12"/>
        <v>88357</v>
      </c>
      <c r="AS28" s="67">
        <f t="shared" si="12"/>
        <v>83323</v>
      </c>
      <c r="AT28" s="67">
        <f t="shared" si="12"/>
        <v>2090.3220000000001</v>
      </c>
      <c r="AU28" s="67">
        <f t="shared" si="12"/>
        <v>3210</v>
      </c>
      <c r="AV28" s="67">
        <f t="shared" si="12"/>
        <v>3183</v>
      </c>
      <c r="AW28" s="67">
        <f t="shared" si="12"/>
        <v>28.168000000000003</v>
      </c>
      <c r="AX28" s="67">
        <f t="shared" si="12"/>
        <v>128570</v>
      </c>
      <c r="AY28" s="67">
        <f t="shared" si="12"/>
        <v>128470</v>
      </c>
      <c r="AZ28" s="67">
        <f t="shared" si="12"/>
        <v>304.392</v>
      </c>
      <c r="BA28" s="68">
        <f t="shared" si="12"/>
        <v>1715.4699999999998</v>
      </c>
      <c r="BB28" s="84" t="s">
        <v>119</v>
      </c>
      <c r="BC28" s="64"/>
      <c r="BD28" s="64"/>
    </row>
    <row r="29" spans="1:56" x14ac:dyDescent="0.3">
      <c r="A29" s="63" t="str">
        <f>VLOOKUP([1]ListOfRegions!A14,[1]ListOfRegions!A14:B88,2,0)</f>
        <v xml:space="preserve">  Κοζάνης</v>
      </c>
      <c r="B29" s="75" t="s">
        <v>139</v>
      </c>
      <c r="C29" s="74" t="s">
        <v>139</v>
      </c>
      <c r="D29" s="73" t="s">
        <v>139</v>
      </c>
      <c r="E29" s="74">
        <v>410</v>
      </c>
      <c r="F29" s="73">
        <v>410</v>
      </c>
      <c r="G29" s="74">
        <v>0.72</v>
      </c>
      <c r="H29" s="73">
        <v>75</v>
      </c>
      <c r="I29" s="74">
        <v>75</v>
      </c>
      <c r="J29" s="73">
        <v>0.21</v>
      </c>
      <c r="K29" s="74">
        <v>52989</v>
      </c>
      <c r="L29" s="73">
        <v>48921</v>
      </c>
      <c r="M29" s="74">
        <v>451.899</v>
      </c>
      <c r="N29" s="73">
        <v>2978411</v>
      </c>
      <c r="O29" s="74">
        <v>2971939</v>
      </c>
      <c r="P29" s="73">
        <v>45699.159</v>
      </c>
      <c r="Q29" s="74">
        <v>1230</v>
      </c>
      <c r="R29" s="73">
        <v>1230</v>
      </c>
      <c r="S29" s="74">
        <v>24.669</v>
      </c>
      <c r="T29" s="73">
        <v>9594</v>
      </c>
      <c r="U29" s="74">
        <v>5214</v>
      </c>
      <c r="V29" s="73">
        <v>212.102</v>
      </c>
      <c r="W29" s="74">
        <v>626199</v>
      </c>
      <c r="X29" s="73">
        <v>623831</v>
      </c>
      <c r="Y29" s="74">
        <v>12114.437</v>
      </c>
      <c r="Z29" s="73">
        <v>22054</v>
      </c>
      <c r="AA29" s="74">
        <v>21375</v>
      </c>
      <c r="AB29" s="73">
        <v>232.07</v>
      </c>
      <c r="AC29" s="74">
        <v>703975</v>
      </c>
      <c r="AD29" s="73">
        <v>700550</v>
      </c>
      <c r="AE29" s="74">
        <v>6701.7380000000003</v>
      </c>
      <c r="AF29" s="73">
        <v>2433</v>
      </c>
      <c r="AG29" s="74">
        <v>549</v>
      </c>
      <c r="AH29" s="73">
        <v>48.093000000000004</v>
      </c>
      <c r="AI29" s="74" t="s">
        <v>139</v>
      </c>
      <c r="AJ29" s="73" t="s">
        <v>139</v>
      </c>
      <c r="AK29" s="74" t="s">
        <v>139</v>
      </c>
      <c r="AL29" s="73">
        <v>243086</v>
      </c>
      <c r="AM29" s="74">
        <v>239928</v>
      </c>
      <c r="AN29" s="73">
        <v>1094.5260000000001</v>
      </c>
      <c r="AO29" s="74">
        <v>243893</v>
      </c>
      <c r="AP29" s="73">
        <v>240156</v>
      </c>
      <c r="AQ29" s="74">
        <v>2412.9679999999998</v>
      </c>
      <c r="AR29" s="73">
        <v>22570</v>
      </c>
      <c r="AS29" s="74">
        <v>20074</v>
      </c>
      <c r="AT29" s="73">
        <v>351.56900000000002</v>
      </c>
      <c r="AU29" s="74">
        <v>2152</v>
      </c>
      <c r="AV29" s="73">
        <v>2125</v>
      </c>
      <c r="AW29" s="74">
        <v>5.9080000000000004</v>
      </c>
      <c r="AX29" s="73">
        <v>125831</v>
      </c>
      <c r="AY29" s="74">
        <v>125731</v>
      </c>
      <c r="AZ29" s="73">
        <v>279.16199999999998</v>
      </c>
      <c r="BA29" s="87">
        <v>1714.8689999999999</v>
      </c>
      <c r="BB29" s="83" t="s">
        <v>21</v>
      </c>
      <c r="BC29" s="64"/>
      <c r="BD29" s="64"/>
    </row>
    <row r="30" spans="1:56" x14ac:dyDescent="0.3">
      <c r="A30" s="63" t="str">
        <f>VLOOKUP([1]ListOfRegions!A15,[1]ListOfRegions!A15:B89,2,0)</f>
        <v xml:space="preserve">  Γρεβενών</v>
      </c>
      <c r="B30" s="75" t="s">
        <v>139</v>
      </c>
      <c r="C30" s="74" t="s">
        <v>139</v>
      </c>
      <c r="D30" s="73" t="s">
        <v>139</v>
      </c>
      <c r="E30" s="74">
        <v>110</v>
      </c>
      <c r="F30" s="73">
        <v>110</v>
      </c>
      <c r="G30" s="74">
        <v>0.9</v>
      </c>
      <c r="H30" s="73">
        <v>150</v>
      </c>
      <c r="I30" s="74">
        <v>150</v>
      </c>
      <c r="J30" s="73">
        <v>2</v>
      </c>
      <c r="K30" s="74">
        <v>3412</v>
      </c>
      <c r="L30" s="73">
        <v>2636</v>
      </c>
      <c r="M30" s="74">
        <v>56.51</v>
      </c>
      <c r="N30" s="73">
        <v>49221</v>
      </c>
      <c r="O30" s="74">
        <v>46539</v>
      </c>
      <c r="P30" s="73">
        <v>887.18</v>
      </c>
      <c r="Q30" s="74" t="s">
        <v>139</v>
      </c>
      <c r="R30" s="73" t="s">
        <v>139</v>
      </c>
      <c r="S30" s="74" t="s">
        <v>139</v>
      </c>
      <c r="T30" s="73">
        <v>436</v>
      </c>
      <c r="U30" s="74">
        <v>431</v>
      </c>
      <c r="V30" s="73">
        <v>9.1950000000000003</v>
      </c>
      <c r="W30" s="74">
        <v>2720</v>
      </c>
      <c r="X30" s="73">
        <v>2588</v>
      </c>
      <c r="Y30" s="74">
        <v>36.097999999999999</v>
      </c>
      <c r="Z30" s="73">
        <v>829</v>
      </c>
      <c r="AA30" s="74">
        <v>822</v>
      </c>
      <c r="AB30" s="73">
        <v>13.233000000000001</v>
      </c>
      <c r="AC30" s="74">
        <v>30725</v>
      </c>
      <c r="AD30" s="73">
        <v>29379</v>
      </c>
      <c r="AE30" s="74">
        <v>385.92</v>
      </c>
      <c r="AF30" s="73">
        <v>268</v>
      </c>
      <c r="AG30" s="74">
        <v>53</v>
      </c>
      <c r="AH30" s="73">
        <v>2.4220000000000002</v>
      </c>
      <c r="AI30" s="74" t="s">
        <v>139</v>
      </c>
      <c r="AJ30" s="73" t="s">
        <v>139</v>
      </c>
      <c r="AK30" s="74" t="s">
        <v>139</v>
      </c>
      <c r="AL30" s="73">
        <v>45458</v>
      </c>
      <c r="AM30" s="74">
        <v>44098</v>
      </c>
      <c r="AN30" s="73">
        <v>212.042</v>
      </c>
      <c r="AO30" s="74">
        <v>111055</v>
      </c>
      <c r="AP30" s="73">
        <v>107516</v>
      </c>
      <c r="AQ30" s="74">
        <v>914.91899999999998</v>
      </c>
      <c r="AR30" s="73">
        <v>10573</v>
      </c>
      <c r="AS30" s="74">
        <v>10565</v>
      </c>
      <c r="AT30" s="73">
        <v>90.896000000000001</v>
      </c>
      <c r="AU30" s="74" t="s">
        <v>139</v>
      </c>
      <c r="AV30" s="73" t="s">
        <v>139</v>
      </c>
      <c r="AW30" s="74" t="s">
        <v>139</v>
      </c>
      <c r="AX30" s="73">
        <v>593</v>
      </c>
      <c r="AY30" s="74">
        <v>593</v>
      </c>
      <c r="AZ30" s="73" t="s">
        <v>139</v>
      </c>
      <c r="BA30" s="87">
        <v>1E-3</v>
      </c>
      <c r="BB30" s="83" t="s">
        <v>22</v>
      </c>
      <c r="BC30" s="64"/>
      <c r="BD30" s="64"/>
    </row>
    <row r="31" spans="1:56" x14ac:dyDescent="0.3">
      <c r="A31" s="63" t="str">
        <f>VLOOKUP([1]ListOfRegions!A16,[1]ListOfRegions!A16:B90,2,0)</f>
        <v xml:space="preserve">  Καστοριάς</v>
      </c>
      <c r="B31" s="75">
        <v>50</v>
      </c>
      <c r="C31" s="74">
        <v>50</v>
      </c>
      <c r="D31" s="73">
        <v>0.5</v>
      </c>
      <c r="E31" s="74">
        <v>130</v>
      </c>
      <c r="F31" s="73">
        <v>130</v>
      </c>
      <c r="G31" s="74">
        <v>4.5</v>
      </c>
      <c r="H31" s="73">
        <v>100</v>
      </c>
      <c r="I31" s="74">
        <v>100</v>
      </c>
      <c r="J31" s="73">
        <v>0.5</v>
      </c>
      <c r="K31" s="74">
        <v>11895</v>
      </c>
      <c r="L31" s="73">
        <v>11895</v>
      </c>
      <c r="M31" s="74">
        <v>302.29500000000002</v>
      </c>
      <c r="N31" s="73">
        <v>2155785</v>
      </c>
      <c r="O31" s="74">
        <v>2155785</v>
      </c>
      <c r="P31" s="73">
        <v>33931.540999999997</v>
      </c>
      <c r="Q31" s="74">
        <v>866</v>
      </c>
      <c r="R31" s="73">
        <v>866</v>
      </c>
      <c r="S31" s="74">
        <v>37</v>
      </c>
      <c r="T31" s="73">
        <v>70</v>
      </c>
      <c r="U31" s="74">
        <v>70</v>
      </c>
      <c r="V31" s="73">
        <v>0.95499999999999996</v>
      </c>
      <c r="W31" s="74">
        <v>900</v>
      </c>
      <c r="X31" s="73">
        <v>900</v>
      </c>
      <c r="Y31" s="74">
        <v>13.61</v>
      </c>
      <c r="Z31" s="73">
        <v>574</v>
      </c>
      <c r="AA31" s="74">
        <v>574</v>
      </c>
      <c r="AB31" s="73">
        <v>7.8049999999999997</v>
      </c>
      <c r="AC31" s="74">
        <v>14201</v>
      </c>
      <c r="AD31" s="73">
        <v>14201</v>
      </c>
      <c r="AE31" s="74">
        <v>54.935000000000002</v>
      </c>
      <c r="AF31" s="73" t="s">
        <v>139</v>
      </c>
      <c r="AG31" s="74" t="s">
        <v>139</v>
      </c>
      <c r="AH31" s="73" t="s">
        <v>139</v>
      </c>
      <c r="AI31" s="74" t="s">
        <v>139</v>
      </c>
      <c r="AJ31" s="73" t="s">
        <v>139</v>
      </c>
      <c r="AK31" s="74" t="s">
        <v>139</v>
      </c>
      <c r="AL31" s="73">
        <v>25372</v>
      </c>
      <c r="AM31" s="74">
        <v>25372</v>
      </c>
      <c r="AN31" s="73">
        <v>68.77</v>
      </c>
      <c r="AO31" s="74">
        <v>61485</v>
      </c>
      <c r="AP31" s="73">
        <v>61485</v>
      </c>
      <c r="AQ31" s="74">
        <v>556.03</v>
      </c>
      <c r="AR31" s="73">
        <v>13422</v>
      </c>
      <c r="AS31" s="74">
        <v>13422</v>
      </c>
      <c r="AT31" s="73">
        <v>460.98399999999998</v>
      </c>
      <c r="AU31" s="74">
        <v>220</v>
      </c>
      <c r="AV31" s="73">
        <v>220</v>
      </c>
      <c r="AW31" s="74">
        <v>3</v>
      </c>
      <c r="AX31" s="73">
        <v>2146</v>
      </c>
      <c r="AY31" s="74">
        <v>2146</v>
      </c>
      <c r="AZ31" s="73">
        <v>25.23</v>
      </c>
      <c r="BA31" s="87">
        <v>0.6</v>
      </c>
      <c r="BB31" s="83" t="s">
        <v>23</v>
      </c>
      <c r="BC31" s="64"/>
      <c r="BD31" s="64"/>
    </row>
    <row r="32" spans="1:56" x14ac:dyDescent="0.3">
      <c r="A32" s="63" t="str">
        <f>VLOOKUP([1]ListOfRegions!A17,[1]ListOfRegions!A17:B91,2,0)</f>
        <v xml:space="preserve">  Φλώρινας</v>
      </c>
      <c r="B32" s="75" t="s">
        <v>139</v>
      </c>
      <c r="C32" s="74" t="s">
        <v>139</v>
      </c>
      <c r="D32" s="73" t="s">
        <v>139</v>
      </c>
      <c r="E32" s="74" t="s">
        <v>139</v>
      </c>
      <c r="F32" s="73" t="s">
        <v>139</v>
      </c>
      <c r="G32" s="74" t="s">
        <v>139</v>
      </c>
      <c r="H32" s="73" t="s">
        <v>139</v>
      </c>
      <c r="I32" s="74" t="s">
        <v>139</v>
      </c>
      <c r="J32" s="73" t="s">
        <v>139</v>
      </c>
      <c r="K32" s="74">
        <v>47340</v>
      </c>
      <c r="L32" s="73">
        <v>47315</v>
      </c>
      <c r="M32" s="74">
        <v>946.85199999999998</v>
      </c>
      <c r="N32" s="73">
        <v>186077</v>
      </c>
      <c r="O32" s="74">
        <v>179507</v>
      </c>
      <c r="P32" s="73">
        <v>8285.1039999999994</v>
      </c>
      <c r="Q32" s="74">
        <v>120</v>
      </c>
      <c r="R32" s="73">
        <v>120</v>
      </c>
      <c r="S32" s="74">
        <v>2</v>
      </c>
      <c r="T32" s="73">
        <v>549</v>
      </c>
      <c r="U32" s="74">
        <v>549</v>
      </c>
      <c r="V32" s="73">
        <v>12.3</v>
      </c>
      <c r="W32" s="74">
        <v>906334</v>
      </c>
      <c r="X32" s="73">
        <v>906319</v>
      </c>
      <c r="Y32" s="74">
        <v>43539.64</v>
      </c>
      <c r="Z32" s="73">
        <v>16875</v>
      </c>
      <c r="AA32" s="74">
        <v>16515</v>
      </c>
      <c r="AB32" s="73">
        <v>210.63</v>
      </c>
      <c r="AC32" s="74">
        <v>252173</v>
      </c>
      <c r="AD32" s="73">
        <v>252152</v>
      </c>
      <c r="AE32" s="74">
        <v>2330.585</v>
      </c>
      <c r="AF32" s="73" t="s">
        <v>139</v>
      </c>
      <c r="AG32" s="74" t="s">
        <v>139</v>
      </c>
      <c r="AH32" s="73" t="s">
        <v>139</v>
      </c>
      <c r="AI32" s="74" t="s">
        <v>139</v>
      </c>
      <c r="AJ32" s="73" t="s">
        <v>139</v>
      </c>
      <c r="AK32" s="74" t="s">
        <v>139</v>
      </c>
      <c r="AL32" s="73">
        <v>116059</v>
      </c>
      <c r="AM32" s="74">
        <v>116052</v>
      </c>
      <c r="AN32" s="73">
        <v>493.52</v>
      </c>
      <c r="AO32" s="74">
        <v>46098</v>
      </c>
      <c r="AP32" s="73">
        <v>46088</v>
      </c>
      <c r="AQ32" s="74">
        <v>575.101</v>
      </c>
      <c r="AR32" s="73">
        <v>41792</v>
      </c>
      <c r="AS32" s="74">
        <v>39262</v>
      </c>
      <c r="AT32" s="73">
        <v>1186.873</v>
      </c>
      <c r="AU32" s="74">
        <v>838</v>
      </c>
      <c r="AV32" s="73">
        <v>838</v>
      </c>
      <c r="AW32" s="74">
        <v>19.260000000000002</v>
      </c>
      <c r="AX32" s="73" t="s">
        <v>139</v>
      </c>
      <c r="AY32" s="74" t="s">
        <v>139</v>
      </c>
      <c r="AZ32" s="73" t="s">
        <v>139</v>
      </c>
      <c r="BA32" s="87" t="s">
        <v>139</v>
      </c>
      <c r="BB32" s="83" t="s">
        <v>24</v>
      </c>
      <c r="BC32" s="64"/>
      <c r="BD32" s="64"/>
    </row>
    <row r="33" spans="1:56" x14ac:dyDescent="0.3">
      <c r="A33" s="122" t="s">
        <v>25</v>
      </c>
      <c r="B33" s="123">
        <f t="shared" ref="B33:J33" si="13">SUM(B35:B38)</f>
        <v>78585</v>
      </c>
      <c r="C33" s="89">
        <f t="shared" si="13"/>
        <v>65319</v>
      </c>
      <c r="D33" s="89">
        <f t="shared" si="13"/>
        <v>2716.0590000000002</v>
      </c>
      <c r="E33" s="89">
        <f t="shared" si="13"/>
        <v>1339090</v>
      </c>
      <c r="F33" s="89">
        <f t="shared" si="13"/>
        <v>1323107</v>
      </c>
      <c r="G33" s="89">
        <f>SUM(G35:G38)</f>
        <v>53440.776999999995</v>
      </c>
      <c r="H33" s="89">
        <f t="shared" si="13"/>
        <v>1610275</v>
      </c>
      <c r="I33" s="89">
        <f t="shared" si="13"/>
        <v>1597610</v>
      </c>
      <c r="J33" s="89">
        <f t="shared" si="13"/>
        <v>66954.172999999995</v>
      </c>
      <c r="K33" s="89">
        <f>SUM(K35:K38)</f>
        <v>21994</v>
      </c>
      <c r="L33" s="89">
        <f>SUM(L35:L38)</f>
        <v>7465</v>
      </c>
      <c r="M33" s="89">
        <f>SUM(M35:M38)</f>
        <v>507.209</v>
      </c>
      <c r="N33" s="89">
        <f>SUM(N35:N38)</f>
        <v>25226</v>
      </c>
      <c r="O33" s="89">
        <f t="shared" ref="O33:AE33" si="14">SUM(O35:O38)</f>
        <v>11000</v>
      </c>
      <c r="P33" s="89">
        <f t="shared" si="14"/>
        <v>537.22800000000007</v>
      </c>
      <c r="Q33" s="89">
        <f t="shared" ref="Q33:V33" si="15">SUM(Q35:Q38)</f>
        <v>1439979</v>
      </c>
      <c r="R33" s="89">
        <f t="shared" si="15"/>
        <v>1439727</v>
      </c>
      <c r="S33" s="89">
        <f t="shared" si="15"/>
        <v>73922.891000000003</v>
      </c>
      <c r="T33" s="89">
        <f t="shared" si="15"/>
        <v>35866</v>
      </c>
      <c r="U33" s="89">
        <f t="shared" si="15"/>
        <v>29994</v>
      </c>
      <c r="V33" s="89">
        <f t="shared" si="15"/>
        <v>728.0809999999999</v>
      </c>
      <c r="W33" s="89">
        <f t="shared" si="14"/>
        <v>16480</v>
      </c>
      <c r="X33" s="89">
        <f t="shared" si="14"/>
        <v>11538</v>
      </c>
      <c r="Y33" s="89">
        <f t="shared" si="14"/>
        <v>439.72399999999999</v>
      </c>
      <c r="Z33" s="95">
        <f t="shared" si="14"/>
        <v>9579</v>
      </c>
      <c r="AA33" s="89">
        <f t="shared" si="14"/>
        <v>7600</v>
      </c>
      <c r="AB33" s="89">
        <f t="shared" si="14"/>
        <v>268.63600000000002</v>
      </c>
      <c r="AC33" s="89">
        <f t="shared" si="14"/>
        <v>18261</v>
      </c>
      <c r="AD33" s="89">
        <f t="shared" si="14"/>
        <v>4930</v>
      </c>
      <c r="AE33" s="89">
        <f t="shared" si="14"/>
        <v>356.51299999999998</v>
      </c>
      <c r="AF33" s="89">
        <f>SUM(AF35:AF38)</f>
        <v>32123</v>
      </c>
      <c r="AG33" s="89">
        <f t="shared" ref="AG33:AQ33" si="16">SUM(AG35:AG38)</f>
        <v>7815</v>
      </c>
      <c r="AH33" s="89">
        <f t="shared" si="16"/>
        <v>907.38200000000006</v>
      </c>
      <c r="AI33" s="89">
        <f t="shared" si="16"/>
        <v>67</v>
      </c>
      <c r="AJ33" s="89">
        <f t="shared" si="16"/>
        <v>0</v>
      </c>
      <c r="AK33" s="89">
        <f t="shared" si="16"/>
        <v>0.78</v>
      </c>
      <c r="AL33" s="89">
        <f t="shared" si="16"/>
        <v>35733</v>
      </c>
      <c r="AM33" s="89">
        <f t="shared" si="16"/>
        <v>19415</v>
      </c>
      <c r="AN33" s="89">
        <f t="shared" si="16"/>
        <v>479.17499999999995</v>
      </c>
      <c r="AO33" s="89">
        <f t="shared" si="16"/>
        <v>106552</v>
      </c>
      <c r="AP33" s="89">
        <f t="shared" si="16"/>
        <v>61596</v>
      </c>
      <c r="AQ33" s="89">
        <f t="shared" si="16"/>
        <v>1844.7470000000001</v>
      </c>
      <c r="AR33" s="89">
        <f>SUM(AR35:AR38)</f>
        <v>60095</v>
      </c>
      <c r="AS33" s="89">
        <f t="shared" ref="AS33:BA33" si="17">SUM(AS35:AS38)</f>
        <v>48973</v>
      </c>
      <c r="AT33" s="89">
        <f t="shared" si="17"/>
        <v>1547.826</v>
      </c>
      <c r="AU33" s="89">
        <f t="shared" si="17"/>
        <v>2145</v>
      </c>
      <c r="AV33" s="89">
        <f t="shared" si="17"/>
        <v>1510</v>
      </c>
      <c r="AW33" s="89">
        <f t="shared" si="17"/>
        <v>47.745000000000005</v>
      </c>
      <c r="AX33" s="89">
        <f t="shared" si="17"/>
        <v>2528391</v>
      </c>
      <c r="AY33" s="89">
        <f t="shared" si="17"/>
        <v>2505160</v>
      </c>
      <c r="AZ33" s="89">
        <f t="shared" si="17"/>
        <v>13555.412</v>
      </c>
      <c r="BA33" s="90">
        <f t="shared" si="17"/>
        <v>76953.075000000012</v>
      </c>
      <c r="BB33" s="130" t="s">
        <v>26</v>
      </c>
      <c r="BC33" s="131"/>
      <c r="BD33" s="131"/>
    </row>
    <row r="34" spans="1:56" x14ac:dyDescent="0.3">
      <c r="A34" s="122"/>
      <c r="B34" s="123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95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90"/>
      <c r="BB34" s="130"/>
      <c r="BC34" s="131"/>
      <c r="BD34" s="131"/>
    </row>
    <row r="35" spans="1:56" x14ac:dyDescent="0.3">
      <c r="A35" s="63" t="str">
        <f>VLOOKUP([1]ListOfRegions!A18,[1]ListOfRegions!A18:B92,2,0)</f>
        <v xml:space="preserve">  Ιωαννίνων</v>
      </c>
      <c r="B35" s="75">
        <v>23</v>
      </c>
      <c r="C35" s="74" t="s">
        <v>139</v>
      </c>
      <c r="D35" s="73">
        <v>0.36499999999999999</v>
      </c>
      <c r="E35" s="74">
        <v>326</v>
      </c>
      <c r="F35" s="73">
        <v>290</v>
      </c>
      <c r="G35" s="74">
        <v>9.3970000000000002</v>
      </c>
      <c r="H35" s="73" t="s">
        <v>139</v>
      </c>
      <c r="I35" s="74" t="s">
        <v>139</v>
      </c>
      <c r="J35" s="73" t="s">
        <v>139</v>
      </c>
      <c r="K35" s="74">
        <v>7728</v>
      </c>
      <c r="L35" s="73">
        <v>470</v>
      </c>
      <c r="M35" s="74">
        <v>176.48</v>
      </c>
      <c r="N35" s="73">
        <v>13038</v>
      </c>
      <c r="O35" s="74">
        <v>3825</v>
      </c>
      <c r="P35" s="73">
        <v>241.322</v>
      </c>
      <c r="Q35" s="74">
        <v>152</v>
      </c>
      <c r="R35" s="73">
        <v>60</v>
      </c>
      <c r="S35" s="74">
        <v>1.92</v>
      </c>
      <c r="T35" s="73">
        <v>661</v>
      </c>
      <c r="U35" s="74">
        <v>201</v>
      </c>
      <c r="V35" s="73">
        <v>10.297000000000001</v>
      </c>
      <c r="W35" s="74">
        <v>4921</v>
      </c>
      <c r="X35" s="73">
        <v>4295</v>
      </c>
      <c r="Y35" s="74">
        <v>186.697</v>
      </c>
      <c r="Z35" s="73">
        <v>363</v>
      </c>
      <c r="AA35" s="74">
        <v>125</v>
      </c>
      <c r="AB35" s="73">
        <v>6.3929999999999998</v>
      </c>
      <c r="AC35" s="74">
        <v>6952</v>
      </c>
      <c r="AD35" s="73">
        <v>510</v>
      </c>
      <c r="AE35" s="74">
        <v>96.712999999999994</v>
      </c>
      <c r="AF35" s="73">
        <v>7492</v>
      </c>
      <c r="AG35" s="74">
        <v>20</v>
      </c>
      <c r="AH35" s="73">
        <v>136.12</v>
      </c>
      <c r="AI35" s="74">
        <v>50</v>
      </c>
      <c r="AJ35" s="73" t="s">
        <v>139</v>
      </c>
      <c r="AK35" s="74">
        <v>0.5</v>
      </c>
      <c r="AL35" s="73">
        <v>6824</v>
      </c>
      <c r="AM35" s="74">
        <v>2460</v>
      </c>
      <c r="AN35" s="73">
        <v>72.087999999999994</v>
      </c>
      <c r="AO35" s="74">
        <v>45488</v>
      </c>
      <c r="AP35" s="73">
        <v>20473</v>
      </c>
      <c r="AQ35" s="74">
        <v>728</v>
      </c>
      <c r="AR35" s="73">
        <v>5480</v>
      </c>
      <c r="AS35" s="74">
        <v>964</v>
      </c>
      <c r="AT35" s="73">
        <v>77.064999999999998</v>
      </c>
      <c r="AU35" s="74">
        <v>460</v>
      </c>
      <c r="AV35" s="73" t="s">
        <v>139</v>
      </c>
      <c r="AW35" s="74">
        <v>4.8049999999999997</v>
      </c>
      <c r="AX35" s="73">
        <v>15113</v>
      </c>
      <c r="AY35" s="74">
        <v>13909</v>
      </c>
      <c r="AZ35" s="73">
        <v>56.204999999999998</v>
      </c>
      <c r="BA35" s="87">
        <v>114.18</v>
      </c>
      <c r="BB35" s="83" t="s">
        <v>27</v>
      </c>
      <c r="BC35" s="64"/>
      <c r="BD35" s="64"/>
    </row>
    <row r="36" spans="1:56" x14ac:dyDescent="0.3">
      <c r="A36" s="63" t="str">
        <f>VLOOKUP([1]ListOfRegions!A19,[1]ListOfRegions!A19:B93,2,0)</f>
        <v xml:space="preserve">  Άρτας</v>
      </c>
      <c r="B36" s="75">
        <v>32749</v>
      </c>
      <c r="C36" s="74">
        <v>29346</v>
      </c>
      <c r="D36" s="73">
        <v>1127.3889999999999</v>
      </c>
      <c r="E36" s="74">
        <v>1147414</v>
      </c>
      <c r="F36" s="73">
        <v>1140974</v>
      </c>
      <c r="G36" s="74">
        <v>45502.536999999997</v>
      </c>
      <c r="H36" s="73">
        <v>841243</v>
      </c>
      <c r="I36" s="74">
        <v>837508</v>
      </c>
      <c r="J36" s="73">
        <v>31040.983</v>
      </c>
      <c r="K36" s="74">
        <v>7938</v>
      </c>
      <c r="L36" s="73">
        <v>2875</v>
      </c>
      <c r="M36" s="74">
        <v>214.33799999999999</v>
      </c>
      <c r="N36" s="73">
        <v>5896</v>
      </c>
      <c r="O36" s="74">
        <v>2291</v>
      </c>
      <c r="P36" s="73">
        <v>150.68100000000001</v>
      </c>
      <c r="Q36" s="74">
        <v>1276475</v>
      </c>
      <c r="R36" s="73">
        <v>1276475</v>
      </c>
      <c r="S36" s="74">
        <v>69707.471000000005</v>
      </c>
      <c r="T36" s="73">
        <v>8677</v>
      </c>
      <c r="U36" s="74">
        <v>6489</v>
      </c>
      <c r="V36" s="73">
        <v>230.76</v>
      </c>
      <c r="W36" s="74">
        <v>3779</v>
      </c>
      <c r="X36" s="73">
        <v>1389</v>
      </c>
      <c r="Y36" s="74">
        <v>102.38</v>
      </c>
      <c r="Z36" s="73">
        <v>7798</v>
      </c>
      <c r="AA36" s="74">
        <v>6778</v>
      </c>
      <c r="AB36" s="73">
        <v>241.85300000000001</v>
      </c>
      <c r="AC36" s="74">
        <v>8065</v>
      </c>
      <c r="AD36" s="73">
        <v>2324</v>
      </c>
      <c r="AE36" s="74">
        <v>186.125</v>
      </c>
      <c r="AF36" s="73">
        <v>15363</v>
      </c>
      <c r="AG36" s="74">
        <v>4913</v>
      </c>
      <c r="AH36" s="73">
        <v>496.29199999999997</v>
      </c>
      <c r="AI36" s="74" t="s">
        <v>139</v>
      </c>
      <c r="AJ36" s="73" t="s">
        <v>139</v>
      </c>
      <c r="AK36" s="74" t="s">
        <v>139</v>
      </c>
      <c r="AL36" s="73">
        <v>11937</v>
      </c>
      <c r="AM36" s="74">
        <v>3782</v>
      </c>
      <c r="AN36" s="73">
        <v>241.71100000000001</v>
      </c>
      <c r="AO36" s="74">
        <v>34036</v>
      </c>
      <c r="AP36" s="73">
        <v>20300</v>
      </c>
      <c r="AQ36" s="74">
        <v>660.30700000000002</v>
      </c>
      <c r="AR36" s="73">
        <v>51164</v>
      </c>
      <c r="AS36" s="74">
        <v>44689</v>
      </c>
      <c r="AT36" s="73">
        <v>1424.4059999999999</v>
      </c>
      <c r="AU36" s="74">
        <v>1650</v>
      </c>
      <c r="AV36" s="73">
        <v>1480</v>
      </c>
      <c r="AW36" s="74">
        <v>42.59</v>
      </c>
      <c r="AX36" s="73">
        <v>805139</v>
      </c>
      <c r="AY36" s="74">
        <v>804569</v>
      </c>
      <c r="AZ36" s="73">
        <v>10872.642</v>
      </c>
      <c r="BA36" s="87">
        <v>17264.447</v>
      </c>
      <c r="BB36" s="83" t="s">
        <v>28</v>
      </c>
      <c r="BC36" s="64"/>
      <c r="BD36" s="64"/>
    </row>
    <row r="37" spans="1:56" x14ac:dyDescent="0.3">
      <c r="A37" s="63" t="str">
        <f>VLOOKUP([1]ListOfRegions!A20,[1]ListOfRegions!A20:B94,2,0)</f>
        <v xml:space="preserve">  Θεσπρωτίας</v>
      </c>
      <c r="B37" s="75">
        <v>15096</v>
      </c>
      <c r="C37" s="74">
        <v>12640</v>
      </c>
      <c r="D37" s="73">
        <v>407.65499999999997</v>
      </c>
      <c r="E37" s="74">
        <v>108485</v>
      </c>
      <c r="F37" s="73">
        <v>106208</v>
      </c>
      <c r="G37" s="74">
        <v>4265.2290000000003</v>
      </c>
      <c r="H37" s="73">
        <v>695292</v>
      </c>
      <c r="I37" s="74">
        <v>693050</v>
      </c>
      <c r="J37" s="73">
        <v>34062.784</v>
      </c>
      <c r="K37" s="74">
        <v>3531</v>
      </c>
      <c r="L37" s="73">
        <v>1865</v>
      </c>
      <c r="M37" s="74">
        <v>61.17</v>
      </c>
      <c r="N37" s="73">
        <v>4768</v>
      </c>
      <c r="O37" s="74">
        <v>3545</v>
      </c>
      <c r="P37" s="73">
        <v>128.61500000000001</v>
      </c>
      <c r="Q37" s="74">
        <v>87930</v>
      </c>
      <c r="R37" s="73">
        <v>87850</v>
      </c>
      <c r="S37" s="74">
        <v>2294.4699999999998</v>
      </c>
      <c r="T37" s="73">
        <v>13417</v>
      </c>
      <c r="U37" s="74">
        <v>11910</v>
      </c>
      <c r="V37" s="73">
        <v>294.81</v>
      </c>
      <c r="W37" s="74">
        <v>4900</v>
      </c>
      <c r="X37" s="73">
        <v>3610</v>
      </c>
      <c r="Y37" s="74">
        <v>89.94</v>
      </c>
      <c r="Z37" s="73">
        <v>718</v>
      </c>
      <c r="AA37" s="74">
        <v>530</v>
      </c>
      <c r="AB37" s="73">
        <v>10.16</v>
      </c>
      <c r="AC37" s="74">
        <v>2665</v>
      </c>
      <c r="AD37" s="73">
        <v>1770</v>
      </c>
      <c r="AE37" s="74">
        <v>64.69</v>
      </c>
      <c r="AF37" s="73">
        <v>5491</v>
      </c>
      <c r="AG37" s="74">
        <v>1940</v>
      </c>
      <c r="AH37" s="73">
        <v>152.52000000000001</v>
      </c>
      <c r="AI37" s="74">
        <v>17</v>
      </c>
      <c r="AJ37" s="73" t="s">
        <v>139</v>
      </c>
      <c r="AK37" s="74">
        <v>0.28000000000000003</v>
      </c>
      <c r="AL37" s="73">
        <v>9409</v>
      </c>
      <c r="AM37" s="74">
        <v>7420</v>
      </c>
      <c r="AN37" s="73">
        <v>119.83499999999999</v>
      </c>
      <c r="AO37" s="74">
        <v>14195</v>
      </c>
      <c r="AP37" s="73">
        <v>12028</v>
      </c>
      <c r="AQ37" s="74">
        <v>250.99</v>
      </c>
      <c r="AR37" s="73">
        <v>3441</v>
      </c>
      <c r="AS37" s="74">
        <v>3320</v>
      </c>
      <c r="AT37" s="73">
        <v>46.195</v>
      </c>
      <c r="AU37" s="74" t="s">
        <v>139</v>
      </c>
      <c r="AV37" s="73" t="s">
        <v>139</v>
      </c>
      <c r="AW37" s="74" t="s">
        <v>139</v>
      </c>
      <c r="AX37" s="73">
        <v>786753</v>
      </c>
      <c r="AY37" s="74">
        <v>782433</v>
      </c>
      <c r="AZ37" s="73">
        <v>445.15499999999997</v>
      </c>
      <c r="BA37" s="87">
        <v>22160.648000000001</v>
      </c>
      <c r="BB37" s="83" t="s">
        <v>29</v>
      </c>
      <c r="BC37" s="64"/>
      <c r="BD37" s="64"/>
    </row>
    <row r="38" spans="1:56" x14ac:dyDescent="0.3">
      <c r="A38" s="63" t="str">
        <f>VLOOKUP([1]ListOfRegions!A21,[1]ListOfRegions!A21:B95,2,0)</f>
        <v xml:space="preserve">  Πρέβεζας</v>
      </c>
      <c r="B38" s="75">
        <v>30717</v>
      </c>
      <c r="C38" s="74">
        <v>23333</v>
      </c>
      <c r="D38" s="73">
        <v>1180.6500000000001</v>
      </c>
      <c r="E38" s="74">
        <v>82865</v>
      </c>
      <c r="F38" s="73">
        <v>75635</v>
      </c>
      <c r="G38" s="74">
        <v>3663.614</v>
      </c>
      <c r="H38" s="73">
        <v>73740</v>
      </c>
      <c r="I38" s="74">
        <v>67052</v>
      </c>
      <c r="J38" s="73">
        <v>1850.4059999999999</v>
      </c>
      <c r="K38" s="74">
        <v>2797</v>
      </c>
      <c r="L38" s="73">
        <v>2255</v>
      </c>
      <c r="M38" s="74">
        <v>55.220999999999997</v>
      </c>
      <c r="N38" s="73">
        <v>1524</v>
      </c>
      <c r="O38" s="74">
        <v>1339</v>
      </c>
      <c r="P38" s="73">
        <v>16.61</v>
      </c>
      <c r="Q38" s="74">
        <v>75422</v>
      </c>
      <c r="R38" s="73">
        <v>75342</v>
      </c>
      <c r="S38" s="74">
        <v>1919.03</v>
      </c>
      <c r="T38" s="73">
        <v>13111</v>
      </c>
      <c r="U38" s="74">
        <v>11394</v>
      </c>
      <c r="V38" s="73">
        <v>192.214</v>
      </c>
      <c r="W38" s="74">
        <v>2880</v>
      </c>
      <c r="X38" s="73">
        <v>2244</v>
      </c>
      <c r="Y38" s="74">
        <v>60.707000000000001</v>
      </c>
      <c r="Z38" s="73">
        <v>700</v>
      </c>
      <c r="AA38" s="74">
        <v>167</v>
      </c>
      <c r="AB38" s="73">
        <v>10.23</v>
      </c>
      <c r="AC38" s="74">
        <v>579</v>
      </c>
      <c r="AD38" s="73">
        <v>326</v>
      </c>
      <c r="AE38" s="74">
        <v>8.9849999999999994</v>
      </c>
      <c r="AF38" s="73">
        <v>3777</v>
      </c>
      <c r="AG38" s="74">
        <v>942</v>
      </c>
      <c r="AH38" s="73">
        <v>122.45</v>
      </c>
      <c r="AI38" s="74" t="s">
        <v>139</v>
      </c>
      <c r="AJ38" s="73" t="s">
        <v>139</v>
      </c>
      <c r="AK38" s="74" t="s">
        <v>139</v>
      </c>
      <c r="AL38" s="73">
        <v>7563</v>
      </c>
      <c r="AM38" s="74">
        <v>5753</v>
      </c>
      <c r="AN38" s="73">
        <v>45.540999999999997</v>
      </c>
      <c r="AO38" s="74">
        <v>12833</v>
      </c>
      <c r="AP38" s="73">
        <v>8795</v>
      </c>
      <c r="AQ38" s="74">
        <v>205.45</v>
      </c>
      <c r="AR38" s="73">
        <v>10</v>
      </c>
      <c r="AS38" s="74" t="s">
        <v>139</v>
      </c>
      <c r="AT38" s="73">
        <v>0.16</v>
      </c>
      <c r="AU38" s="74">
        <v>35</v>
      </c>
      <c r="AV38" s="73">
        <v>30</v>
      </c>
      <c r="AW38" s="74">
        <v>0.35</v>
      </c>
      <c r="AX38" s="73">
        <v>921386</v>
      </c>
      <c r="AY38" s="74">
        <v>904249</v>
      </c>
      <c r="AZ38" s="73">
        <v>2181.41</v>
      </c>
      <c r="BA38" s="87">
        <v>37413.800000000003</v>
      </c>
      <c r="BB38" s="83" t="s">
        <v>30</v>
      </c>
      <c r="BC38" s="64"/>
      <c r="BD38" s="64"/>
    </row>
    <row r="39" spans="1:56" x14ac:dyDescent="0.3">
      <c r="A39" s="122" t="s">
        <v>31</v>
      </c>
      <c r="B39" s="123">
        <f t="shared" ref="B39:J39" si="18">SUM(B41:B45)</f>
        <v>2951</v>
      </c>
      <c r="C39" s="89">
        <f t="shared" si="18"/>
        <v>2688</v>
      </c>
      <c r="D39" s="89">
        <f t="shared" si="18"/>
        <v>135.59800000000001</v>
      </c>
      <c r="E39" s="89">
        <f t="shared" si="18"/>
        <v>4585</v>
      </c>
      <c r="F39" s="89">
        <f t="shared" si="18"/>
        <v>4490</v>
      </c>
      <c r="G39" s="89">
        <f>SUM(G41:G45)</f>
        <v>210.18199999999999</v>
      </c>
      <c r="H39" s="89">
        <f t="shared" si="18"/>
        <v>3399</v>
      </c>
      <c r="I39" s="89">
        <f t="shared" si="18"/>
        <v>3279</v>
      </c>
      <c r="J39" s="89">
        <f t="shared" si="18"/>
        <v>118.318</v>
      </c>
      <c r="K39" s="89">
        <f>SUM(K41:K45)</f>
        <v>2088502</v>
      </c>
      <c r="L39" s="89">
        <f>SUM(L41:L45)</f>
        <v>2079376</v>
      </c>
      <c r="M39" s="89">
        <f>SUM(M41:M45)</f>
        <v>53410.34</v>
      </c>
      <c r="N39" s="89">
        <f>SUM(N41:N45)</f>
        <v>3928388</v>
      </c>
      <c r="O39" s="89">
        <f t="shared" ref="O39:AE39" si="19">SUM(O41:O45)</f>
        <v>3900761</v>
      </c>
      <c r="P39" s="89">
        <f t="shared" si="19"/>
        <v>131016.712</v>
      </c>
      <c r="Q39" s="89">
        <f t="shared" ref="Q39:V39" si="20">SUM(Q41:Q45)</f>
        <v>438735</v>
      </c>
      <c r="R39" s="89">
        <f t="shared" si="20"/>
        <v>438352</v>
      </c>
      <c r="S39" s="89">
        <f t="shared" si="20"/>
        <v>16839.099999999999</v>
      </c>
      <c r="T39" s="89">
        <f t="shared" si="20"/>
        <v>182501</v>
      </c>
      <c r="U39" s="89">
        <f t="shared" si="20"/>
        <v>178243</v>
      </c>
      <c r="V39" s="89">
        <f t="shared" si="20"/>
        <v>5646.2280000000001</v>
      </c>
      <c r="W39" s="89">
        <f t="shared" si="19"/>
        <v>1378413</v>
      </c>
      <c r="X39" s="89">
        <f t="shared" si="19"/>
        <v>1373314</v>
      </c>
      <c r="Y39" s="89">
        <f t="shared" si="19"/>
        <v>40094.307000000001</v>
      </c>
      <c r="Z39" s="95">
        <f t="shared" si="19"/>
        <v>425299</v>
      </c>
      <c r="AA39" s="89">
        <f t="shared" si="19"/>
        <v>423502</v>
      </c>
      <c r="AB39" s="89">
        <f t="shared" si="19"/>
        <v>10748.645</v>
      </c>
      <c r="AC39" s="89">
        <f t="shared" si="19"/>
        <v>715256</v>
      </c>
      <c r="AD39" s="89">
        <f t="shared" si="19"/>
        <v>700204</v>
      </c>
      <c r="AE39" s="89">
        <f t="shared" si="19"/>
        <v>11817.993999999999</v>
      </c>
      <c r="AF39" s="89">
        <f>SUM(AF41:AF45)</f>
        <v>17394</v>
      </c>
      <c r="AG39" s="89">
        <f t="shared" ref="AG39:AQ39" si="21">SUM(AG41:AG45)</f>
        <v>15283</v>
      </c>
      <c r="AH39" s="89">
        <f t="shared" si="21"/>
        <v>830.91200000000003</v>
      </c>
      <c r="AI39" s="89">
        <f t="shared" si="21"/>
        <v>1540</v>
      </c>
      <c r="AJ39" s="89">
        <f t="shared" si="21"/>
        <v>1525</v>
      </c>
      <c r="AK39" s="89">
        <f t="shared" si="21"/>
        <v>62.58</v>
      </c>
      <c r="AL39" s="89">
        <f t="shared" si="21"/>
        <v>3139928</v>
      </c>
      <c r="AM39" s="89">
        <f t="shared" si="21"/>
        <v>3126561</v>
      </c>
      <c r="AN39" s="89">
        <f t="shared" si="21"/>
        <v>38854.701999999997</v>
      </c>
      <c r="AO39" s="89">
        <f t="shared" si="21"/>
        <v>690049</v>
      </c>
      <c r="AP39" s="89">
        <f t="shared" si="21"/>
        <v>614049</v>
      </c>
      <c r="AQ39" s="89">
        <f t="shared" si="21"/>
        <v>14464.264999999999</v>
      </c>
      <c r="AR39" s="89">
        <f>SUM(AR41:AR45)</f>
        <v>536134</v>
      </c>
      <c r="AS39" s="89">
        <f t="shared" ref="AS39:BA39" si="22">SUM(AS41:AS45)</f>
        <v>521646</v>
      </c>
      <c r="AT39" s="89">
        <f t="shared" si="22"/>
        <v>17905.741999999998</v>
      </c>
      <c r="AU39" s="89">
        <f t="shared" si="22"/>
        <v>401862</v>
      </c>
      <c r="AV39" s="89">
        <f t="shared" si="22"/>
        <v>400540</v>
      </c>
      <c r="AW39" s="89">
        <f t="shared" si="22"/>
        <v>8179.8460000000005</v>
      </c>
      <c r="AX39" s="89">
        <f t="shared" si="22"/>
        <v>6417720</v>
      </c>
      <c r="AY39" s="89">
        <f t="shared" si="22"/>
        <v>6371517</v>
      </c>
      <c r="AZ39" s="89">
        <f t="shared" si="22"/>
        <v>57699.438000000002</v>
      </c>
      <c r="BA39" s="90">
        <f t="shared" si="22"/>
        <v>87923.819000000003</v>
      </c>
      <c r="BB39" s="130" t="s">
        <v>32</v>
      </c>
      <c r="BC39" s="131"/>
      <c r="BD39" s="131"/>
    </row>
    <row r="40" spans="1:56" x14ac:dyDescent="0.3">
      <c r="A40" s="122"/>
      <c r="B40" s="123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95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90"/>
      <c r="BB40" s="130"/>
      <c r="BC40" s="131"/>
      <c r="BD40" s="131"/>
    </row>
    <row r="41" spans="1:56" x14ac:dyDescent="0.3">
      <c r="A41" s="63" t="str">
        <f>VLOOKUP([1]ListOfRegions!A22,[1]ListOfRegions!A22:B96,2,0)</f>
        <v xml:space="preserve">  Λάρισας</v>
      </c>
      <c r="B41" s="75">
        <v>146</v>
      </c>
      <c r="C41" s="74">
        <v>136</v>
      </c>
      <c r="D41" s="73">
        <v>3.302</v>
      </c>
      <c r="E41" s="74">
        <v>377</v>
      </c>
      <c r="F41" s="73">
        <v>377</v>
      </c>
      <c r="G41" s="74">
        <v>4.2309999999999999</v>
      </c>
      <c r="H41" s="73">
        <v>625</v>
      </c>
      <c r="I41" s="74">
        <v>525</v>
      </c>
      <c r="J41" s="73">
        <v>18.268000000000001</v>
      </c>
      <c r="K41" s="74">
        <v>1943171</v>
      </c>
      <c r="L41" s="73">
        <v>1943123</v>
      </c>
      <c r="M41" s="74">
        <v>49225.680999999997</v>
      </c>
      <c r="N41" s="73">
        <v>2795975</v>
      </c>
      <c r="O41" s="74">
        <v>2795750</v>
      </c>
      <c r="P41" s="73">
        <v>77679.854999999996</v>
      </c>
      <c r="Q41" s="74">
        <v>407359</v>
      </c>
      <c r="R41" s="73">
        <v>406992</v>
      </c>
      <c r="S41" s="74">
        <v>15765.647000000001</v>
      </c>
      <c r="T41" s="73">
        <v>100773</v>
      </c>
      <c r="U41" s="74">
        <v>97573</v>
      </c>
      <c r="V41" s="73">
        <v>2944.44</v>
      </c>
      <c r="W41" s="74">
        <v>1289818</v>
      </c>
      <c r="X41" s="73">
        <v>1289620</v>
      </c>
      <c r="Y41" s="74">
        <v>37900.875</v>
      </c>
      <c r="Z41" s="73">
        <v>403810</v>
      </c>
      <c r="AA41" s="74">
        <v>403773</v>
      </c>
      <c r="AB41" s="73">
        <v>10333.397000000001</v>
      </c>
      <c r="AC41" s="74">
        <v>617812</v>
      </c>
      <c r="AD41" s="73">
        <v>615466</v>
      </c>
      <c r="AE41" s="74">
        <v>9967.0010000000002</v>
      </c>
      <c r="AF41" s="73">
        <v>9113</v>
      </c>
      <c r="AG41" s="74">
        <v>8968</v>
      </c>
      <c r="AH41" s="73">
        <v>477.87900000000002</v>
      </c>
      <c r="AI41" s="74">
        <v>724</v>
      </c>
      <c r="AJ41" s="73">
        <v>709</v>
      </c>
      <c r="AK41" s="74">
        <v>22.46</v>
      </c>
      <c r="AL41" s="73">
        <v>2380198</v>
      </c>
      <c r="AM41" s="74">
        <v>2379674</v>
      </c>
      <c r="AN41" s="73">
        <v>32991.601999999999</v>
      </c>
      <c r="AO41" s="74">
        <v>410695</v>
      </c>
      <c r="AP41" s="73">
        <v>407939</v>
      </c>
      <c r="AQ41" s="74">
        <v>9201.3449999999993</v>
      </c>
      <c r="AR41" s="73">
        <v>399957</v>
      </c>
      <c r="AS41" s="74">
        <v>399464</v>
      </c>
      <c r="AT41" s="73">
        <v>13755.851000000001</v>
      </c>
      <c r="AU41" s="74">
        <v>296976</v>
      </c>
      <c r="AV41" s="73">
        <v>295754</v>
      </c>
      <c r="AW41" s="74">
        <v>5857.2979999999998</v>
      </c>
      <c r="AX41" s="73">
        <v>1917309</v>
      </c>
      <c r="AY41" s="74">
        <v>1916816</v>
      </c>
      <c r="AZ41" s="73">
        <v>8526.4869999999992</v>
      </c>
      <c r="BA41" s="87">
        <v>47066.838000000003</v>
      </c>
      <c r="BB41" s="83" t="s">
        <v>33</v>
      </c>
      <c r="BC41" s="64"/>
      <c r="BD41" s="64"/>
    </row>
    <row r="42" spans="1:56" x14ac:dyDescent="0.3">
      <c r="A42" s="63" t="str">
        <f>VLOOKUP([1]ListOfRegions!A23,[1]ListOfRegions!A23:B97,2,0)</f>
        <v xml:space="preserve">  Καρδίτσας</v>
      </c>
      <c r="B42" s="75" t="s">
        <v>139</v>
      </c>
      <c r="C42" s="74" t="s">
        <v>139</v>
      </c>
      <c r="D42" s="73" t="s">
        <v>139</v>
      </c>
      <c r="E42" s="74" t="s">
        <v>139</v>
      </c>
      <c r="F42" s="73" t="s">
        <v>139</v>
      </c>
      <c r="G42" s="74" t="s">
        <v>139</v>
      </c>
      <c r="H42" s="73" t="s">
        <v>139</v>
      </c>
      <c r="I42" s="74" t="s">
        <v>139</v>
      </c>
      <c r="J42" s="73" t="s">
        <v>139</v>
      </c>
      <c r="K42" s="74">
        <v>7798</v>
      </c>
      <c r="L42" s="73">
        <v>3800</v>
      </c>
      <c r="M42" s="74">
        <v>124.458</v>
      </c>
      <c r="N42" s="73">
        <v>33604</v>
      </c>
      <c r="O42" s="74">
        <v>13695</v>
      </c>
      <c r="P42" s="73">
        <v>701.63900000000001</v>
      </c>
      <c r="Q42" s="74">
        <v>2230</v>
      </c>
      <c r="R42" s="73">
        <v>2230</v>
      </c>
      <c r="S42" s="74">
        <v>67.010000000000005</v>
      </c>
      <c r="T42" s="73">
        <v>17314</v>
      </c>
      <c r="U42" s="74">
        <v>16943</v>
      </c>
      <c r="V42" s="73">
        <v>304.64499999999998</v>
      </c>
      <c r="W42" s="74">
        <v>4899</v>
      </c>
      <c r="X42" s="73">
        <v>3750</v>
      </c>
      <c r="Y42" s="74">
        <v>76.600999999999999</v>
      </c>
      <c r="Z42" s="73">
        <v>1335</v>
      </c>
      <c r="AA42" s="74">
        <v>880</v>
      </c>
      <c r="AB42" s="73">
        <v>34.357999999999997</v>
      </c>
      <c r="AC42" s="74">
        <v>10994</v>
      </c>
      <c r="AD42" s="73">
        <v>3689</v>
      </c>
      <c r="AE42" s="74">
        <v>189.44200000000001</v>
      </c>
      <c r="AF42" s="73">
        <v>2105</v>
      </c>
      <c r="AG42" s="74">
        <v>1125</v>
      </c>
      <c r="AH42" s="73">
        <v>45.997999999999998</v>
      </c>
      <c r="AI42" s="74" t="s">
        <v>139</v>
      </c>
      <c r="AJ42" s="73" t="s">
        <v>139</v>
      </c>
      <c r="AK42" s="74" t="s">
        <v>139</v>
      </c>
      <c r="AL42" s="73">
        <v>40040</v>
      </c>
      <c r="AM42" s="74">
        <v>29625</v>
      </c>
      <c r="AN42" s="73">
        <v>154.381</v>
      </c>
      <c r="AO42" s="74">
        <v>100436</v>
      </c>
      <c r="AP42" s="73">
        <v>39707</v>
      </c>
      <c r="AQ42" s="74">
        <v>548.66999999999996</v>
      </c>
      <c r="AR42" s="73">
        <v>21288</v>
      </c>
      <c r="AS42" s="74">
        <v>11898</v>
      </c>
      <c r="AT42" s="73">
        <v>254.00899999999999</v>
      </c>
      <c r="AU42" s="74">
        <v>6090</v>
      </c>
      <c r="AV42" s="73">
        <v>6040</v>
      </c>
      <c r="AW42" s="74">
        <v>32.155999999999999</v>
      </c>
      <c r="AX42" s="73">
        <v>57142</v>
      </c>
      <c r="AY42" s="74">
        <v>38727</v>
      </c>
      <c r="AZ42" s="73">
        <v>129.98599999999999</v>
      </c>
      <c r="BA42" s="87">
        <v>306.73399999999998</v>
      </c>
      <c r="BB42" s="83" t="s">
        <v>34</v>
      </c>
      <c r="BC42" s="64"/>
      <c r="BD42" s="64"/>
    </row>
    <row r="43" spans="1:56" x14ac:dyDescent="0.3">
      <c r="A43" s="63" t="str">
        <f>VLOOKUP([1]ListOfRegions!A24,[1]ListOfRegions!A24:B98,2,0)</f>
        <v xml:space="preserve">  Μαγνησίας</v>
      </c>
      <c r="B43" s="75">
        <v>2623</v>
      </c>
      <c r="C43" s="74">
        <v>2370</v>
      </c>
      <c r="D43" s="73">
        <v>122.37</v>
      </c>
      <c r="E43" s="74">
        <v>3994</v>
      </c>
      <c r="F43" s="73">
        <v>3899</v>
      </c>
      <c r="G43" s="74">
        <v>197.30099999999999</v>
      </c>
      <c r="H43" s="73">
        <v>2738</v>
      </c>
      <c r="I43" s="74">
        <v>2718</v>
      </c>
      <c r="J43" s="73">
        <v>98.97</v>
      </c>
      <c r="K43" s="74">
        <v>81674</v>
      </c>
      <c r="L43" s="73">
        <v>80289</v>
      </c>
      <c r="M43" s="74">
        <v>2567.5210000000002</v>
      </c>
      <c r="N43" s="73">
        <v>1027573</v>
      </c>
      <c r="O43" s="74">
        <v>1025377</v>
      </c>
      <c r="P43" s="73">
        <v>50435.565000000002</v>
      </c>
      <c r="Q43" s="74">
        <v>4590</v>
      </c>
      <c r="R43" s="73">
        <v>4590</v>
      </c>
      <c r="S43" s="74">
        <v>312.47000000000003</v>
      </c>
      <c r="T43" s="73">
        <v>23161</v>
      </c>
      <c r="U43" s="74">
        <v>23062</v>
      </c>
      <c r="V43" s="73">
        <v>787.48299999999995</v>
      </c>
      <c r="W43" s="74">
        <v>26670</v>
      </c>
      <c r="X43" s="73">
        <v>26305</v>
      </c>
      <c r="Y43" s="74">
        <v>1014.1079999999999</v>
      </c>
      <c r="Z43" s="73">
        <v>9022</v>
      </c>
      <c r="AA43" s="74">
        <v>8864</v>
      </c>
      <c r="AB43" s="73">
        <v>264.73500000000001</v>
      </c>
      <c r="AC43" s="74">
        <v>58570</v>
      </c>
      <c r="AD43" s="73">
        <v>58137</v>
      </c>
      <c r="AE43" s="74">
        <v>1252.6849999999999</v>
      </c>
      <c r="AF43" s="73">
        <v>4667</v>
      </c>
      <c r="AG43" s="74">
        <v>4501</v>
      </c>
      <c r="AH43" s="73">
        <v>259.29500000000002</v>
      </c>
      <c r="AI43" s="74">
        <v>816</v>
      </c>
      <c r="AJ43" s="73">
        <v>816</v>
      </c>
      <c r="AK43" s="74">
        <v>40.119999999999997</v>
      </c>
      <c r="AL43" s="73">
        <v>628327</v>
      </c>
      <c r="AM43" s="74">
        <v>627472</v>
      </c>
      <c r="AN43" s="73">
        <v>5362.3630000000003</v>
      </c>
      <c r="AO43" s="74">
        <v>41065</v>
      </c>
      <c r="AP43" s="73">
        <v>40605</v>
      </c>
      <c r="AQ43" s="74">
        <v>1747.4649999999999</v>
      </c>
      <c r="AR43" s="73">
        <v>88979</v>
      </c>
      <c r="AS43" s="74">
        <v>88279</v>
      </c>
      <c r="AT43" s="73">
        <v>3336.9760000000001</v>
      </c>
      <c r="AU43" s="74">
        <v>96212</v>
      </c>
      <c r="AV43" s="73">
        <v>96182</v>
      </c>
      <c r="AW43" s="74">
        <v>2246.5920000000001</v>
      </c>
      <c r="AX43" s="73">
        <v>3754193</v>
      </c>
      <c r="AY43" s="74">
        <v>3732178</v>
      </c>
      <c r="AZ43" s="73">
        <v>48724.644</v>
      </c>
      <c r="BA43" s="87">
        <v>28861.989000000001</v>
      </c>
      <c r="BB43" s="83" t="s">
        <v>35</v>
      </c>
      <c r="BC43" s="64"/>
      <c r="BD43" s="64"/>
    </row>
    <row r="44" spans="1:56" x14ac:dyDescent="0.3">
      <c r="A44" s="63" t="str">
        <f>VLOOKUP([1]ListOfRegions!A25,[1]ListOfRegions!A25:B99,2,0)</f>
        <v xml:space="preserve">  Σποράδων</v>
      </c>
      <c r="B44" s="75">
        <v>182</v>
      </c>
      <c r="C44" s="74">
        <v>182</v>
      </c>
      <c r="D44" s="73">
        <v>9.9260000000000002</v>
      </c>
      <c r="E44" s="74">
        <v>214</v>
      </c>
      <c r="F44" s="73">
        <v>214</v>
      </c>
      <c r="G44" s="74">
        <v>8.65</v>
      </c>
      <c r="H44" s="73">
        <v>36</v>
      </c>
      <c r="I44" s="74">
        <v>36</v>
      </c>
      <c r="J44" s="73">
        <v>1.08</v>
      </c>
      <c r="K44" s="74">
        <v>94</v>
      </c>
      <c r="L44" s="73">
        <v>94</v>
      </c>
      <c r="M44" s="74">
        <v>2.6</v>
      </c>
      <c r="N44" s="73">
        <v>63</v>
      </c>
      <c r="O44" s="74">
        <v>63</v>
      </c>
      <c r="P44" s="73">
        <v>2.52</v>
      </c>
      <c r="Q44" s="74" t="s">
        <v>139</v>
      </c>
      <c r="R44" s="73" t="s">
        <v>139</v>
      </c>
      <c r="S44" s="73" t="s">
        <v>139</v>
      </c>
      <c r="T44" s="73">
        <v>49</v>
      </c>
      <c r="U44" s="74">
        <v>49</v>
      </c>
      <c r="V44" s="73">
        <v>2.4500000000000002</v>
      </c>
      <c r="W44" s="74" t="s">
        <v>139</v>
      </c>
      <c r="X44" s="73" t="s">
        <v>139</v>
      </c>
      <c r="Y44" s="74" t="s">
        <v>139</v>
      </c>
      <c r="Z44" s="73">
        <v>137</v>
      </c>
      <c r="AA44" s="74">
        <v>137</v>
      </c>
      <c r="AB44" s="73">
        <v>3.06</v>
      </c>
      <c r="AC44" s="74">
        <v>30</v>
      </c>
      <c r="AD44" s="73">
        <v>30</v>
      </c>
      <c r="AE44" s="74">
        <v>0.9</v>
      </c>
      <c r="AF44" s="73">
        <v>60</v>
      </c>
      <c r="AG44" s="74">
        <v>60</v>
      </c>
      <c r="AH44" s="73">
        <v>4.8</v>
      </c>
      <c r="AI44" s="74" t="s">
        <v>139</v>
      </c>
      <c r="AJ44" s="73" t="s">
        <v>139</v>
      </c>
      <c r="AK44" s="74" t="s">
        <v>139</v>
      </c>
      <c r="AL44" s="73">
        <v>1435</v>
      </c>
      <c r="AM44" s="74">
        <v>1435</v>
      </c>
      <c r="AN44" s="73">
        <v>28.7</v>
      </c>
      <c r="AO44" s="74">
        <v>9</v>
      </c>
      <c r="AP44" s="73">
        <v>9</v>
      </c>
      <c r="AQ44" s="74">
        <v>0.45</v>
      </c>
      <c r="AR44" s="73">
        <v>34</v>
      </c>
      <c r="AS44" s="74">
        <v>34</v>
      </c>
      <c r="AT44" s="73">
        <v>1.19</v>
      </c>
      <c r="AU44" s="74" t="s">
        <v>139</v>
      </c>
      <c r="AV44" s="73" t="s">
        <v>139</v>
      </c>
      <c r="AW44" s="74" t="s">
        <v>139</v>
      </c>
      <c r="AX44" s="73">
        <v>257126</v>
      </c>
      <c r="AY44" s="74">
        <v>257126</v>
      </c>
      <c r="AZ44" s="73">
        <v>0.25</v>
      </c>
      <c r="BA44" s="87">
        <v>7713.1779999999999</v>
      </c>
      <c r="BB44" s="83" t="s">
        <v>36</v>
      </c>
      <c r="BC44" s="64"/>
      <c r="BD44" s="64"/>
    </row>
    <row r="45" spans="1:56" x14ac:dyDescent="0.3">
      <c r="A45" s="63" t="str">
        <f>VLOOKUP([1]ListOfRegions!A26,[1]ListOfRegions!A26:B100,2,0)</f>
        <v xml:space="preserve">  Τρικάλων</v>
      </c>
      <c r="B45" s="75" t="s">
        <v>139</v>
      </c>
      <c r="C45" s="74" t="s">
        <v>139</v>
      </c>
      <c r="D45" s="73" t="s">
        <v>139</v>
      </c>
      <c r="E45" s="74" t="s">
        <v>139</v>
      </c>
      <c r="F45" s="73" t="s">
        <v>139</v>
      </c>
      <c r="G45" s="74" t="s">
        <v>139</v>
      </c>
      <c r="H45" s="73" t="s">
        <v>139</v>
      </c>
      <c r="I45" s="74" t="s">
        <v>139</v>
      </c>
      <c r="J45" s="73" t="s">
        <v>139</v>
      </c>
      <c r="K45" s="74">
        <v>55765</v>
      </c>
      <c r="L45" s="73">
        <v>52070</v>
      </c>
      <c r="M45" s="74">
        <v>1490.08</v>
      </c>
      <c r="N45" s="73">
        <v>71173</v>
      </c>
      <c r="O45" s="74">
        <v>65876</v>
      </c>
      <c r="P45" s="73">
        <v>2197.1329999999998</v>
      </c>
      <c r="Q45" s="74">
        <v>24556</v>
      </c>
      <c r="R45" s="73">
        <v>24540</v>
      </c>
      <c r="S45" s="74">
        <v>693.97299999999996</v>
      </c>
      <c r="T45" s="73">
        <v>41204</v>
      </c>
      <c r="U45" s="74">
        <v>40616</v>
      </c>
      <c r="V45" s="73">
        <v>1607.21</v>
      </c>
      <c r="W45" s="74">
        <v>57026</v>
      </c>
      <c r="X45" s="73">
        <v>53639</v>
      </c>
      <c r="Y45" s="74">
        <v>1102.723</v>
      </c>
      <c r="Z45" s="73">
        <v>10995</v>
      </c>
      <c r="AA45" s="74">
        <v>9848</v>
      </c>
      <c r="AB45" s="73">
        <v>113.095</v>
      </c>
      <c r="AC45" s="74">
        <v>27850</v>
      </c>
      <c r="AD45" s="73">
        <v>22882</v>
      </c>
      <c r="AE45" s="74">
        <v>407.96600000000001</v>
      </c>
      <c r="AF45" s="73">
        <v>1449</v>
      </c>
      <c r="AG45" s="74">
        <v>629</v>
      </c>
      <c r="AH45" s="73">
        <v>42.94</v>
      </c>
      <c r="AI45" s="74" t="s">
        <v>139</v>
      </c>
      <c r="AJ45" s="73" t="s">
        <v>139</v>
      </c>
      <c r="AK45" s="74" t="s">
        <v>139</v>
      </c>
      <c r="AL45" s="73">
        <v>89928</v>
      </c>
      <c r="AM45" s="74">
        <v>88355</v>
      </c>
      <c r="AN45" s="73">
        <v>317.65600000000001</v>
      </c>
      <c r="AO45" s="74">
        <v>137844</v>
      </c>
      <c r="AP45" s="73">
        <v>125789</v>
      </c>
      <c r="AQ45" s="74">
        <v>2966.335</v>
      </c>
      <c r="AR45" s="73">
        <v>25876</v>
      </c>
      <c r="AS45" s="74">
        <v>21971</v>
      </c>
      <c r="AT45" s="73">
        <v>557.71600000000001</v>
      </c>
      <c r="AU45" s="74">
        <v>2584</v>
      </c>
      <c r="AV45" s="73">
        <v>2564</v>
      </c>
      <c r="AW45" s="74">
        <v>43.8</v>
      </c>
      <c r="AX45" s="73">
        <v>431950</v>
      </c>
      <c r="AY45" s="74">
        <v>426670</v>
      </c>
      <c r="AZ45" s="73">
        <v>318.07100000000003</v>
      </c>
      <c r="BA45" s="87">
        <v>3975.08</v>
      </c>
      <c r="BB45" s="83" t="s">
        <v>37</v>
      </c>
      <c r="BC45" s="64"/>
      <c r="BD45" s="64"/>
    </row>
    <row r="46" spans="1:56" x14ac:dyDescent="0.3">
      <c r="A46" s="122" t="s">
        <v>38</v>
      </c>
      <c r="B46" s="123">
        <f t="shared" ref="B46:J46" si="23">SUM(B48:B52)</f>
        <v>10703</v>
      </c>
      <c r="C46" s="89">
        <f t="shared" si="23"/>
        <v>4489</v>
      </c>
      <c r="D46" s="89">
        <f t="shared" si="23"/>
        <v>283.05499999999995</v>
      </c>
      <c r="E46" s="89">
        <f t="shared" si="23"/>
        <v>46022</v>
      </c>
      <c r="F46" s="89">
        <f t="shared" si="23"/>
        <v>39316</v>
      </c>
      <c r="G46" s="89">
        <f>SUM(G48:G52)</f>
        <v>1650.1289999999999</v>
      </c>
      <c r="H46" s="89">
        <f t="shared" si="23"/>
        <v>11381</v>
      </c>
      <c r="I46" s="89">
        <f t="shared" si="23"/>
        <v>8745</v>
      </c>
      <c r="J46" s="89">
        <f t="shared" si="23"/>
        <v>366.09500000000003</v>
      </c>
      <c r="K46" s="89">
        <f>SUM(K48:K52)</f>
        <v>29367</v>
      </c>
      <c r="L46" s="89">
        <f>SUM(L48:L52)</f>
        <v>21727</v>
      </c>
      <c r="M46" s="89">
        <f>SUM(M48:M52)</f>
        <v>600.50900000000001</v>
      </c>
      <c r="N46" s="89">
        <f>SUM(N48:N52)</f>
        <v>56587</v>
      </c>
      <c r="O46" s="89">
        <f t="shared" ref="O46:AE46" si="24">SUM(O48:O52)</f>
        <v>45413</v>
      </c>
      <c r="P46" s="89">
        <f t="shared" si="24"/>
        <v>1384.385</v>
      </c>
      <c r="Q46" s="89">
        <f t="shared" ref="Q46:V46" si="25">SUM(Q48:Q52)</f>
        <v>116760</v>
      </c>
      <c r="R46" s="89">
        <f t="shared" si="25"/>
        <v>116690</v>
      </c>
      <c r="S46" s="89">
        <f t="shared" si="25"/>
        <v>7306.3399999999992</v>
      </c>
      <c r="T46" s="89">
        <f t="shared" si="25"/>
        <v>204492</v>
      </c>
      <c r="U46" s="89">
        <f t="shared" si="25"/>
        <v>200398</v>
      </c>
      <c r="V46" s="89">
        <f t="shared" si="25"/>
        <v>5378.4970000000003</v>
      </c>
      <c r="W46" s="89">
        <f t="shared" si="24"/>
        <v>48075</v>
      </c>
      <c r="X46" s="89">
        <f t="shared" si="24"/>
        <v>45456</v>
      </c>
      <c r="Y46" s="89">
        <f t="shared" si="24"/>
        <v>1307.4479999999999</v>
      </c>
      <c r="Z46" s="95">
        <f t="shared" si="24"/>
        <v>12068</v>
      </c>
      <c r="AA46" s="89">
        <f t="shared" si="24"/>
        <v>10400</v>
      </c>
      <c r="AB46" s="89">
        <f t="shared" si="24"/>
        <v>256.30700000000002</v>
      </c>
      <c r="AC46" s="89">
        <f t="shared" si="24"/>
        <v>91485</v>
      </c>
      <c r="AD46" s="89">
        <f t="shared" si="24"/>
        <v>82742</v>
      </c>
      <c r="AE46" s="89">
        <f t="shared" si="24"/>
        <v>1457.7920000000001</v>
      </c>
      <c r="AF46" s="89">
        <f>SUM(AF48:AF52)</f>
        <v>21585</v>
      </c>
      <c r="AG46" s="89">
        <f t="shared" ref="AG46:AQ46" si="26">SUM(AG48:AG52)</f>
        <v>13701</v>
      </c>
      <c r="AH46" s="89">
        <f t="shared" si="26"/>
        <v>633.97899999999993</v>
      </c>
      <c r="AI46" s="89">
        <f t="shared" si="26"/>
        <v>269133</v>
      </c>
      <c r="AJ46" s="89">
        <f t="shared" si="26"/>
        <v>268778</v>
      </c>
      <c r="AK46" s="89">
        <f t="shared" si="26"/>
        <v>7085.018</v>
      </c>
      <c r="AL46" s="89">
        <f t="shared" si="26"/>
        <v>281801</v>
      </c>
      <c r="AM46" s="89">
        <f t="shared" si="26"/>
        <v>263144</v>
      </c>
      <c r="AN46" s="89">
        <f t="shared" si="26"/>
        <v>3596.7489999999998</v>
      </c>
      <c r="AO46" s="89">
        <f t="shared" si="26"/>
        <v>371008</v>
      </c>
      <c r="AP46" s="89">
        <f t="shared" si="26"/>
        <v>332257</v>
      </c>
      <c r="AQ46" s="89">
        <f t="shared" si="26"/>
        <v>7136.2849999999989</v>
      </c>
      <c r="AR46" s="89">
        <f>SUM(AR48:AR52)</f>
        <v>55296</v>
      </c>
      <c r="AS46" s="89">
        <f t="shared" ref="AS46:BA46" si="27">SUM(AS48:AS52)</f>
        <v>38694</v>
      </c>
      <c r="AT46" s="89">
        <f t="shared" si="27"/>
        <v>790.39499999999998</v>
      </c>
      <c r="AU46" s="89">
        <f t="shared" si="27"/>
        <v>565023</v>
      </c>
      <c r="AV46" s="89">
        <f t="shared" si="27"/>
        <v>563860</v>
      </c>
      <c r="AW46" s="89">
        <f t="shared" si="27"/>
        <v>6783.5039999999999</v>
      </c>
      <c r="AX46" s="89">
        <f t="shared" si="27"/>
        <v>12593848</v>
      </c>
      <c r="AY46" s="89">
        <f t="shared" si="27"/>
        <v>12431573</v>
      </c>
      <c r="AZ46" s="89">
        <f t="shared" si="27"/>
        <v>114810.864</v>
      </c>
      <c r="BA46" s="90">
        <f t="shared" si="27"/>
        <v>120554.34700000001</v>
      </c>
      <c r="BB46" s="130" t="s">
        <v>39</v>
      </c>
      <c r="BC46" s="131"/>
      <c r="BD46" s="131"/>
    </row>
    <row r="47" spans="1:56" x14ac:dyDescent="0.3">
      <c r="A47" s="122"/>
      <c r="B47" s="123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95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90"/>
      <c r="BB47" s="130"/>
      <c r="BC47" s="131"/>
      <c r="BD47" s="131"/>
    </row>
    <row r="48" spans="1:56" x14ac:dyDescent="0.3">
      <c r="A48" s="63" t="str">
        <f>VLOOKUP([1]ListOfRegions!A27,[1]ListOfRegions!A27:B101,2,0)</f>
        <v xml:space="preserve">  Φθιώτιδας</v>
      </c>
      <c r="B48" s="75">
        <v>751</v>
      </c>
      <c r="C48" s="74">
        <v>727</v>
      </c>
      <c r="D48" s="73">
        <v>29.068999999999999</v>
      </c>
      <c r="E48" s="74">
        <v>2462</v>
      </c>
      <c r="F48" s="73">
        <v>2198</v>
      </c>
      <c r="G48" s="74">
        <v>122.565</v>
      </c>
      <c r="H48" s="73">
        <v>933</v>
      </c>
      <c r="I48" s="74">
        <v>627</v>
      </c>
      <c r="J48" s="73">
        <v>19.805</v>
      </c>
      <c r="K48" s="74">
        <v>16191</v>
      </c>
      <c r="L48" s="73">
        <v>15108</v>
      </c>
      <c r="M48" s="74">
        <v>289.15699999999998</v>
      </c>
      <c r="N48" s="73">
        <v>30936</v>
      </c>
      <c r="O48" s="74">
        <v>29580</v>
      </c>
      <c r="P48" s="73">
        <v>749.78499999999997</v>
      </c>
      <c r="Q48" s="74">
        <v>104974</v>
      </c>
      <c r="R48" s="73">
        <v>104974</v>
      </c>
      <c r="S48" s="74">
        <v>6751.4</v>
      </c>
      <c r="T48" s="73">
        <v>144497</v>
      </c>
      <c r="U48" s="74">
        <v>143226</v>
      </c>
      <c r="V48" s="73">
        <v>3479.0650000000001</v>
      </c>
      <c r="W48" s="74">
        <v>33191</v>
      </c>
      <c r="X48" s="73">
        <v>32489</v>
      </c>
      <c r="Y48" s="74">
        <v>922.97199999999998</v>
      </c>
      <c r="Z48" s="73">
        <v>6872</v>
      </c>
      <c r="AA48" s="74">
        <v>6199</v>
      </c>
      <c r="AB48" s="73">
        <v>113.35</v>
      </c>
      <c r="AC48" s="74">
        <v>63821</v>
      </c>
      <c r="AD48" s="73">
        <v>62593</v>
      </c>
      <c r="AE48" s="74">
        <v>871.37400000000002</v>
      </c>
      <c r="AF48" s="73">
        <v>518</v>
      </c>
      <c r="AG48" s="74">
        <v>446</v>
      </c>
      <c r="AH48" s="73">
        <v>14.685</v>
      </c>
      <c r="AI48" s="74">
        <v>535</v>
      </c>
      <c r="AJ48" s="73">
        <v>300</v>
      </c>
      <c r="AK48" s="74">
        <v>59.05</v>
      </c>
      <c r="AL48" s="73">
        <v>213608</v>
      </c>
      <c r="AM48" s="74">
        <v>212619</v>
      </c>
      <c r="AN48" s="73">
        <v>2811.7640000000001</v>
      </c>
      <c r="AO48" s="74">
        <v>262014</v>
      </c>
      <c r="AP48" s="73">
        <v>258047</v>
      </c>
      <c r="AQ48" s="74">
        <v>5208.3609999999999</v>
      </c>
      <c r="AR48" s="73">
        <v>27599</v>
      </c>
      <c r="AS48" s="74">
        <v>25702</v>
      </c>
      <c r="AT48" s="73">
        <v>408.42899999999997</v>
      </c>
      <c r="AU48" s="74">
        <v>455235</v>
      </c>
      <c r="AV48" s="73">
        <v>454232</v>
      </c>
      <c r="AW48" s="74">
        <v>5183.902</v>
      </c>
      <c r="AX48" s="73">
        <v>6621311</v>
      </c>
      <c r="AY48" s="74">
        <v>6594634</v>
      </c>
      <c r="AZ48" s="73">
        <v>107648.409</v>
      </c>
      <c r="BA48" s="87">
        <v>56242.8</v>
      </c>
      <c r="BB48" s="83" t="s">
        <v>40</v>
      </c>
      <c r="BC48" s="64"/>
      <c r="BD48" s="64"/>
    </row>
    <row r="49" spans="1:56" x14ac:dyDescent="0.3">
      <c r="A49" s="63" t="str">
        <f>VLOOKUP([1]ListOfRegions!A28,[1]ListOfRegions!A28:B102,2,0)</f>
        <v xml:space="preserve">  Βοιωτίας</v>
      </c>
      <c r="B49" s="75">
        <v>161</v>
      </c>
      <c r="C49" s="74">
        <v>159</v>
      </c>
      <c r="D49" s="73">
        <v>1.4770000000000001</v>
      </c>
      <c r="E49" s="74">
        <v>837</v>
      </c>
      <c r="F49" s="73">
        <v>837</v>
      </c>
      <c r="G49" s="74">
        <v>51.063000000000002</v>
      </c>
      <c r="H49" s="73">
        <v>349</v>
      </c>
      <c r="I49" s="74">
        <v>349</v>
      </c>
      <c r="J49" s="73">
        <v>13.565</v>
      </c>
      <c r="K49" s="74">
        <v>3139</v>
      </c>
      <c r="L49" s="73">
        <v>3002</v>
      </c>
      <c r="M49" s="74">
        <v>112.307</v>
      </c>
      <c r="N49" s="73">
        <v>4743</v>
      </c>
      <c r="O49" s="74">
        <v>4743</v>
      </c>
      <c r="P49" s="73">
        <v>164.79</v>
      </c>
      <c r="Q49" s="74">
        <v>9897</v>
      </c>
      <c r="R49" s="73">
        <v>9897</v>
      </c>
      <c r="S49" s="74">
        <v>513.36</v>
      </c>
      <c r="T49" s="73">
        <v>33173</v>
      </c>
      <c r="U49" s="74">
        <v>33133</v>
      </c>
      <c r="V49" s="73">
        <v>929.36800000000005</v>
      </c>
      <c r="W49" s="74">
        <v>870</v>
      </c>
      <c r="X49" s="73">
        <v>870</v>
      </c>
      <c r="Y49" s="74">
        <v>32.222000000000001</v>
      </c>
      <c r="Z49" s="73">
        <v>415</v>
      </c>
      <c r="AA49" s="74">
        <v>415</v>
      </c>
      <c r="AB49" s="73">
        <v>15.007</v>
      </c>
      <c r="AC49" s="74">
        <v>1160</v>
      </c>
      <c r="AD49" s="73">
        <v>1160</v>
      </c>
      <c r="AE49" s="74">
        <v>37.098999999999997</v>
      </c>
      <c r="AF49" s="73">
        <v>3375</v>
      </c>
      <c r="AG49" s="74">
        <v>3205</v>
      </c>
      <c r="AH49" s="73">
        <v>148.77000000000001</v>
      </c>
      <c r="AI49" s="74">
        <v>497</v>
      </c>
      <c r="AJ49" s="73">
        <v>497</v>
      </c>
      <c r="AK49" s="74">
        <v>6.83</v>
      </c>
      <c r="AL49" s="73">
        <v>24089</v>
      </c>
      <c r="AM49" s="74">
        <v>23670</v>
      </c>
      <c r="AN49" s="73">
        <v>239.506</v>
      </c>
      <c r="AO49" s="74">
        <v>7927</v>
      </c>
      <c r="AP49" s="73">
        <v>7922</v>
      </c>
      <c r="AQ49" s="74">
        <v>115.637</v>
      </c>
      <c r="AR49" s="73">
        <v>92</v>
      </c>
      <c r="AS49" s="74">
        <v>89</v>
      </c>
      <c r="AT49" s="73">
        <v>3.673</v>
      </c>
      <c r="AU49" s="74">
        <v>63726</v>
      </c>
      <c r="AV49" s="73">
        <v>63701</v>
      </c>
      <c r="AW49" s="74">
        <v>836.28200000000004</v>
      </c>
      <c r="AX49" s="73">
        <v>2082138</v>
      </c>
      <c r="AY49" s="74">
        <v>2074884</v>
      </c>
      <c r="AZ49" s="73">
        <v>115.21599999999999</v>
      </c>
      <c r="BA49" s="87">
        <v>26840.383000000002</v>
      </c>
      <c r="BB49" s="83" t="s">
        <v>41</v>
      </c>
      <c r="BC49" s="64"/>
      <c r="BD49" s="64"/>
    </row>
    <row r="50" spans="1:56" x14ac:dyDescent="0.3">
      <c r="A50" s="63" t="str">
        <f>VLOOKUP([1]ListOfRegions!A29,[1]ListOfRegions!A29:B103,2,0)</f>
        <v xml:space="preserve">  Εύβοιας</v>
      </c>
      <c r="B50" s="75">
        <v>4552</v>
      </c>
      <c r="C50" s="74">
        <v>2587</v>
      </c>
      <c r="D50" s="73">
        <v>142.92599999999999</v>
      </c>
      <c r="E50" s="74">
        <v>28661</v>
      </c>
      <c r="F50" s="73">
        <v>24806</v>
      </c>
      <c r="G50" s="74">
        <v>1224.6859999999999</v>
      </c>
      <c r="H50" s="73">
        <v>5404</v>
      </c>
      <c r="I50" s="74">
        <v>4669</v>
      </c>
      <c r="J50" s="73">
        <v>244.3</v>
      </c>
      <c r="K50" s="74">
        <v>4197</v>
      </c>
      <c r="L50" s="73">
        <v>3257</v>
      </c>
      <c r="M50" s="74">
        <v>137.30000000000001</v>
      </c>
      <c r="N50" s="73">
        <v>8950</v>
      </c>
      <c r="O50" s="74">
        <v>8185</v>
      </c>
      <c r="P50" s="73">
        <v>336.33</v>
      </c>
      <c r="Q50" s="74">
        <v>1819</v>
      </c>
      <c r="R50" s="73">
        <v>1819</v>
      </c>
      <c r="S50" s="74">
        <v>41.18</v>
      </c>
      <c r="T50" s="73">
        <v>23209</v>
      </c>
      <c r="U50" s="74">
        <v>22019</v>
      </c>
      <c r="V50" s="73">
        <v>932.94399999999996</v>
      </c>
      <c r="W50" s="74">
        <v>12248</v>
      </c>
      <c r="X50" s="73">
        <v>11863</v>
      </c>
      <c r="Y50" s="74">
        <v>336.85199999999998</v>
      </c>
      <c r="Z50" s="73">
        <v>4186</v>
      </c>
      <c r="AA50" s="74">
        <v>3786</v>
      </c>
      <c r="AB50" s="73">
        <v>123.4</v>
      </c>
      <c r="AC50" s="74">
        <v>18587</v>
      </c>
      <c r="AD50" s="73">
        <v>17757</v>
      </c>
      <c r="AE50" s="74">
        <v>482.64400000000001</v>
      </c>
      <c r="AF50" s="73">
        <v>12140</v>
      </c>
      <c r="AG50" s="74">
        <v>10050</v>
      </c>
      <c r="AH50" s="73">
        <v>417.85399999999998</v>
      </c>
      <c r="AI50" s="74">
        <v>268051</v>
      </c>
      <c r="AJ50" s="73">
        <v>267981</v>
      </c>
      <c r="AK50" s="74">
        <v>7018.8879999999999</v>
      </c>
      <c r="AL50" s="73">
        <v>18273</v>
      </c>
      <c r="AM50" s="74">
        <v>17488</v>
      </c>
      <c r="AN50" s="73">
        <v>205.88</v>
      </c>
      <c r="AO50" s="74">
        <v>49438</v>
      </c>
      <c r="AP50" s="73">
        <v>45888</v>
      </c>
      <c r="AQ50" s="74">
        <v>1351.905</v>
      </c>
      <c r="AR50" s="73">
        <v>7533</v>
      </c>
      <c r="AS50" s="74">
        <v>7463</v>
      </c>
      <c r="AT50" s="73">
        <v>174.89</v>
      </c>
      <c r="AU50" s="74">
        <v>45217</v>
      </c>
      <c r="AV50" s="73">
        <v>45212</v>
      </c>
      <c r="AW50" s="74">
        <v>751.36</v>
      </c>
      <c r="AX50" s="73">
        <v>3058146</v>
      </c>
      <c r="AY50" s="74">
        <v>3025021</v>
      </c>
      <c r="AZ50" s="73">
        <v>5617.0330000000004</v>
      </c>
      <c r="BA50" s="87">
        <v>28990.378000000001</v>
      </c>
      <c r="BB50" s="83" t="s">
        <v>42</v>
      </c>
      <c r="BC50" s="64"/>
      <c r="BD50" s="64"/>
    </row>
    <row r="51" spans="1:56" x14ac:dyDescent="0.3">
      <c r="A51" s="63" t="str">
        <f>VLOOKUP([1]ListOfRegions!A30,[1]ListOfRegions!A30:B104,2,0)</f>
        <v xml:space="preserve">  Ευρυτανίας</v>
      </c>
      <c r="B51" s="75">
        <v>27</v>
      </c>
      <c r="C51" s="74">
        <v>20</v>
      </c>
      <c r="D51" s="73">
        <v>0.45</v>
      </c>
      <c r="E51" s="74">
        <v>367</v>
      </c>
      <c r="F51" s="73">
        <v>350</v>
      </c>
      <c r="G51" s="74">
        <v>9.3650000000000002</v>
      </c>
      <c r="H51" s="73">
        <v>100</v>
      </c>
      <c r="I51" s="74">
        <v>100</v>
      </c>
      <c r="J51" s="73">
        <v>2</v>
      </c>
      <c r="K51" s="74">
        <v>3733</v>
      </c>
      <c r="L51" s="73">
        <v>60</v>
      </c>
      <c r="M51" s="74">
        <v>43.975000000000001</v>
      </c>
      <c r="N51" s="73">
        <v>9944</v>
      </c>
      <c r="O51" s="74">
        <v>2350</v>
      </c>
      <c r="P51" s="73">
        <v>114.92</v>
      </c>
      <c r="Q51" s="74">
        <v>70</v>
      </c>
      <c r="R51" s="73" t="s">
        <v>139</v>
      </c>
      <c r="S51" s="74">
        <v>0.4</v>
      </c>
      <c r="T51" s="73">
        <v>475</v>
      </c>
      <c r="U51" s="74">
        <v>60</v>
      </c>
      <c r="V51" s="73">
        <v>3.43</v>
      </c>
      <c r="W51" s="74">
        <v>1070</v>
      </c>
      <c r="X51" s="73">
        <v>40</v>
      </c>
      <c r="Y51" s="74">
        <v>9.1120000000000001</v>
      </c>
      <c r="Z51" s="73">
        <v>125</v>
      </c>
      <c r="AA51" s="74" t="s">
        <v>139</v>
      </c>
      <c r="AB51" s="73">
        <v>1.17</v>
      </c>
      <c r="AC51" s="74">
        <v>6135</v>
      </c>
      <c r="AD51" s="73">
        <v>565</v>
      </c>
      <c r="AE51" s="74">
        <v>53.155000000000001</v>
      </c>
      <c r="AF51" s="73">
        <v>2667</v>
      </c>
      <c r="AG51" s="74" t="s">
        <v>139</v>
      </c>
      <c r="AH51" s="73">
        <v>32.185000000000002</v>
      </c>
      <c r="AI51" s="74" t="s">
        <v>139</v>
      </c>
      <c r="AJ51" s="73" t="s">
        <v>139</v>
      </c>
      <c r="AK51" s="74" t="s">
        <v>139</v>
      </c>
      <c r="AL51" s="73">
        <v>760</v>
      </c>
      <c r="AM51" s="74">
        <v>150</v>
      </c>
      <c r="AN51" s="73">
        <v>4.87</v>
      </c>
      <c r="AO51" s="74">
        <v>36685</v>
      </c>
      <c r="AP51" s="73">
        <v>12360</v>
      </c>
      <c r="AQ51" s="74">
        <v>295.61500000000001</v>
      </c>
      <c r="AR51" s="73">
        <v>16836</v>
      </c>
      <c r="AS51" s="74">
        <v>4797</v>
      </c>
      <c r="AT51" s="73">
        <v>176.60300000000001</v>
      </c>
      <c r="AU51" s="74" t="s">
        <v>139</v>
      </c>
      <c r="AV51" s="73" t="s">
        <v>139</v>
      </c>
      <c r="AW51" s="74" t="s">
        <v>139</v>
      </c>
      <c r="AX51" s="73">
        <v>33567</v>
      </c>
      <c r="AY51" s="74">
        <v>20432</v>
      </c>
      <c r="AZ51" s="73">
        <v>40.314999999999998</v>
      </c>
      <c r="BA51" s="87">
        <v>146.31100000000001</v>
      </c>
      <c r="BB51" s="83" t="s">
        <v>43</v>
      </c>
      <c r="BC51" s="64"/>
      <c r="BD51" s="64"/>
    </row>
    <row r="52" spans="1:56" x14ac:dyDescent="0.3">
      <c r="A52" s="63" t="str">
        <f>VLOOKUP([1]ListOfRegions!A31,[1]ListOfRegions!A31:B105,2,0)</f>
        <v xml:space="preserve">  Φωκίδας</v>
      </c>
      <c r="B52" s="75">
        <v>5212</v>
      </c>
      <c r="C52" s="74">
        <v>996</v>
      </c>
      <c r="D52" s="73">
        <v>109.133</v>
      </c>
      <c r="E52" s="74">
        <v>13695</v>
      </c>
      <c r="F52" s="73">
        <v>11125</v>
      </c>
      <c r="G52" s="74">
        <v>242.45</v>
      </c>
      <c r="H52" s="73">
        <v>4595</v>
      </c>
      <c r="I52" s="74">
        <v>3000</v>
      </c>
      <c r="J52" s="73">
        <v>86.424999999999997</v>
      </c>
      <c r="K52" s="74">
        <v>2107</v>
      </c>
      <c r="L52" s="73">
        <v>300</v>
      </c>
      <c r="M52" s="74">
        <v>17.77</v>
      </c>
      <c r="N52" s="73">
        <v>2014</v>
      </c>
      <c r="O52" s="74">
        <v>555</v>
      </c>
      <c r="P52" s="73">
        <v>18.559999999999999</v>
      </c>
      <c r="Q52" s="74" t="s">
        <v>139</v>
      </c>
      <c r="R52" s="73" t="s">
        <v>139</v>
      </c>
      <c r="S52" s="74" t="s">
        <v>139</v>
      </c>
      <c r="T52" s="73">
        <v>3138</v>
      </c>
      <c r="U52" s="74">
        <v>1960</v>
      </c>
      <c r="V52" s="73">
        <v>33.69</v>
      </c>
      <c r="W52" s="74">
        <v>696</v>
      </c>
      <c r="X52" s="73">
        <v>194</v>
      </c>
      <c r="Y52" s="74">
        <v>6.29</v>
      </c>
      <c r="Z52" s="73">
        <v>470</v>
      </c>
      <c r="AA52" s="74" t="s">
        <v>139</v>
      </c>
      <c r="AB52" s="73">
        <v>3.38</v>
      </c>
      <c r="AC52" s="74">
        <v>1782</v>
      </c>
      <c r="AD52" s="73">
        <v>667</v>
      </c>
      <c r="AE52" s="74">
        <v>13.52</v>
      </c>
      <c r="AF52" s="73">
        <v>2885</v>
      </c>
      <c r="AG52" s="74" t="s">
        <v>139</v>
      </c>
      <c r="AH52" s="73">
        <v>20.484999999999999</v>
      </c>
      <c r="AI52" s="74">
        <v>50</v>
      </c>
      <c r="AJ52" s="73" t="s">
        <v>139</v>
      </c>
      <c r="AK52" s="74">
        <v>0.25</v>
      </c>
      <c r="AL52" s="73">
        <v>25071</v>
      </c>
      <c r="AM52" s="74">
        <v>9217</v>
      </c>
      <c r="AN52" s="73">
        <v>334.72899999999998</v>
      </c>
      <c r="AO52" s="74">
        <v>14944</v>
      </c>
      <c r="AP52" s="73">
        <v>8040</v>
      </c>
      <c r="AQ52" s="74">
        <v>164.767</v>
      </c>
      <c r="AR52" s="73">
        <v>3236</v>
      </c>
      <c r="AS52" s="74">
        <v>643</v>
      </c>
      <c r="AT52" s="73">
        <v>26.8</v>
      </c>
      <c r="AU52" s="74">
        <v>845</v>
      </c>
      <c r="AV52" s="73">
        <v>715</v>
      </c>
      <c r="AW52" s="74">
        <v>11.96</v>
      </c>
      <c r="AX52" s="73">
        <v>798686</v>
      </c>
      <c r="AY52" s="74">
        <v>716602</v>
      </c>
      <c r="AZ52" s="73">
        <v>1389.8910000000001</v>
      </c>
      <c r="BA52" s="87">
        <v>8334.4750000000004</v>
      </c>
      <c r="BB52" s="83" t="s">
        <v>44</v>
      </c>
      <c r="BC52" s="64"/>
      <c r="BD52" s="64"/>
    </row>
    <row r="53" spans="1:56" x14ac:dyDescent="0.3">
      <c r="A53" s="122" t="s">
        <v>45</v>
      </c>
      <c r="B53" s="123">
        <f t="shared" ref="B53:J53" si="28">SUM(B55:B59)</f>
        <v>40829</v>
      </c>
      <c r="C53" s="89">
        <f t="shared" si="28"/>
        <v>20955</v>
      </c>
      <c r="D53" s="89">
        <f t="shared" si="28"/>
        <v>1333.0119999999999</v>
      </c>
      <c r="E53" s="89">
        <f t="shared" si="28"/>
        <v>36804</v>
      </c>
      <c r="F53" s="89">
        <f t="shared" si="28"/>
        <v>18619</v>
      </c>
      <c r="G53" s="89">
        <f>SUM(G55:G59)</f>
        <v>1825.1100000000001</v>
      </c>
      <c r="H53" s="89">
        <f t="shared" si="28"/>
        <v>11748</v>
      </c>
      <c r="I53" s="89">
        <f t="shared" si="28"/>
        <v>4585</v>
      </c>
      <c r="J53" s="89">
        <f t="shared" si="28"/>
        <v>367.95300000000003</v>
      </c>
      <c r="K53" s="89">
        <f>SUM(K55:K59)</f>
        <v>14530</v>
      </c>
      <c r="L53" s="89">
        <f>SUM(L55:L59)</f>
        <v>4803</v>
      </c>
      <c r="M53" s="89">
        <f>SUM(M55:M59)</f>
        <v>230.245</v>
      </c>
      <c r="N53" s="89">
        <f>SUM(N55:N59)</f>
        <v>2095</v>
      </c>
      <c r="O53" s="89">
        <f t="shared" ref="O53:AE53" si="29">SUM(O55:O59)</f>
        <v>230</v>
      </c>
      <c r="P53" s="89">
        <f t="shared" si="29"/>
        <v>40.340000000000003</v>
      </c>
      <c r="Q53" s="89">
        <f t="shared" ref="Q53:V53" si="30">SUM(Q55:Q59)</f>
        <v>0</v>
      </c>
      <c r="R53" s="89">
        <f t="shared" si="30"/>
        <v>0</v>
      </c>
      <c r="S53" s="89">
        <f t="shared" si="30"/>
        <v>0</v>
      </c>
      <c r="T53" s="89">
        <f t="shared" si="30"/>
        <v>6158</v>
      </c>
      <c r="U53" s="89">
        <f t="shared" si="30"/>
        <v>3876</v>
      </c>
      <c r="V53" s="89">
        <f t="shared" si="30"/>
        <v>204.71199999999999</v>
      </c>
      <c r="W53" s="89">
        <f t="shared" si="29"/>
        <v>3675</v>
      </c>
      <c r="X53" s="89">
        <f t="shared" si="29"/>
        <v>2760</v>
      </c>
      <c r="Y53" s="89">
        <f t="shared" si="29"/>
        <v>90.635999999999996</v>
      </c>
      <c r="Z53" s="95">
        <f t="shared" si="29"/>
        <v>2967</v>
      </c>
      <c r="AA53" s="89">
        <f t="shared" si="29"/>
        <v>130</v>
      </c>
      <c r="AB53" s="89">
        <f t="shared" si="29"/>
        <v>85.941999999999993</v>
      </c>
      <c r="AC53" s="89">
        <f t="shared" si="29"/>
        <v>1774</v>
      </c>
      <c r="AD53" s="89">
        <f t="shared" si="29"/>
        <v>1036</v>
      </c>
      <c r="AE53" s="89">
        <f t="shared" si="29"/>
        <v>33.534999999999997</v>
      </c>
      <c r="AF53" s="89">
        <f>SUM(AF55:AF59)</f>
        <v>9355</v>
      </c>
      <c r="AG53" s="89">
        <f t="shared" ref="AG53:AQ53" si="31">SUM(AG55:AG59)</f>
        <v>4577</v>
      </c>
      <c r="AH53" s="89">
        <f t="shared" si="31"/>
        <v>422.07300000000004</v>
      </c>
      <c r="AI53" s="89">
        <f t="shared" si="31"/>
        <v>50</v>
      </c>
      <c r="AJ53" s="89">
        <f t="shared" si="31"/>
        <v>0</v>
      </c>
      <c r="AK53" s="89">
        <f t="shared" si="31"/>
        <v>2</v>
      </c>
      <c r="AL53" s="89">
        <f t="shared" si="31"/>
        <v>30588</v>
      </c>
      <c r="AM53" s="89">
        <f t="shared" si="31"/>
        <v>11960</v>
      </c>
      <c r="AN53" s="89">
        <f t="shared" si="31"/>
        <v>332.52599999999995</v>
      </c>
      <c r="AO53" s="89">
        <f t="shared" si="31"/>
        <v>6919</v>
      </c>
      <c r="AP53" s="89">
        <f t="shared" si="31"/>
        <v>3429</v>
      </c>
      <c r="AQ53" s="89">
        <f t="shared" si="31"/>
        <v>164.166</v>
      </c>
      <c r="AR53" s="89">
        <f>SUM(AR55:AR59)</f>
        <v>120</v>
      </c>
      <c r="AS53" s="89">
        <f t="shared" ref="AS53:BA53" si="32">SUM(AS55:AS59)</f>
        <v>120</v>
      </c>
      <c r="AT53" s="89">
        <f t="shared" si="32"/>
        <v>3.3</v>
      </c>
      <c r="AU53" s="89">
        <f t="shared" si="32"/>
        <v>20</v>
      </c>
      <c r="AV53" s="89">
        <f t="shared" si="32"/>
        <v>20</v>
      </c>
      <c r="AW53" s="89">
        <f t="shared" si="32"/>
        <v>0.3</v>
      </c>
      <c r="AX53" s="89">
        <f t="shared" si="32"/>
        <v>4802431</v>
      </c>
      <c r="AY53" s="89">
        <f t="shared" si="32"/>
        <v>4394190</v>
      </c>
      <c r="AZ53" s="89">
        <f t="shared" si="32"/>
        <v>356.726</v>
      </c>
      <c r="BA53" s="90">
        <f t="shared" si="32"/>
        <v>119706.32599999999</v>
      </c>
      <c r="BB53" s="130" t="s">
        <v>46</v>
      </c>
      <c r="BC53" s="131"/>
      <c r="BD53" s="131"/>
    </row>
    <row r="54" spans="1:56" x14ac:dyDescent="0.3">
      <c r="A54" s="122"/>
      <c r="B54" s="123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95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90"/>
      <c r="BB54" s="130"/>
      <c r="BC54" s="131"/>
      <c r="BD54" s="131"/>
    </row>
    <row r="55" spans="1:56" x14ac:dyDescent="0.3">
      <c r="A55" s="63" t="str">
        <f>VLOOKUP([1]ListOfRegions!A32,[1]ListOfRegions!A32:B106,2,0)</f>
        <v xml:space="preserve">  Κέρκυρας</v>
      </c>
      <c r="B55" s="75">
        <v>13021</v>
      </c>
      <c r="C55" s="74">
        <v>13021</v>
      </c>
      <c r="D55" s="73">
        <v>506.16199999999998</v>
      </c>
      <c r="E55" s="74">
        <v>1709</v>
      </c>
      <c r="F55" s="73">
        <v>1709</v>
      </c>
      <c r="G55" s="74">
        <v>72.031000000000006</v>
      </c>
      <c r="H55" s="73">
        <v>94</v>
      </c>
      <c r="I55" s="74">
        <v>59</v>
      </c>
      <c r="J55" s="73">
        <v>3.0529999999999999</v>
      </c>
      <c r="K55" s="74">
        <v>1691</v>
      </c>
      <c r="L55" s="73">
        <v>1641</v>
      </c>
      <c r="M55" s="74">
        <v>46.125</v>
      </c>
      <c r="N55" s="73" t="s">
        <v>139</v>
      </c>
      <c r="O55" s="74" t="s">
        <v>139</v>
      </c>
      <c r="P55" s="73" t="s">
        <v>139</v>
      </c>
      <c r="Q55" s="74" t="s">
        <v>139</v>
      </c>
      <c r="R55" s="73" t="s">
        <v>139</v>
      </c>
      <c r="S55" s="74" t="s">
        <v>139</v>
      </c>
      <c r="T55" s="73">
        <v>1626</v>
      </c>
      <c r="U55" s="74">
        <v>1626</v>
      </c>
      <c r="V55" s="73">
        <v>72.483999999999995</v>
      </c>
      <c r="W55" s="74">
        <v>2365</v>
      </c>
      <c r="X55" s="73">
        <v>2365</v>
      </c>
      <c r="Y55" s="74">
        <v>60.823999999999998</v>
      </c>
      <c r="Z55" s="73" t="s">
        <v>139</v>
      </c>
      <c r="AA55" s="74" t="s">
        <v>139</v>
      </c>
      <c r="AB55" s="73" t="s">
        <v>139</v>
      </c>
      <c r="AC55" s="74">
        <v>609</v>
      </c>
      <c r="AD55" s="73">
        <v>609</v>
      </c>
      <c r="AE55" s="74">
        <v>9.5</v>
      </c>
      <c r="AF55" s="73">
        <v>4407</v>
      </c>
      <c r="AG55" s="74">
        <v>4407</v>
      </c>
      <c r="AH55" s="73">
        <v>218.52</v>
      </c>
      <c r="AI55" s="74" t="s">
        <v>139</v>
      </c>
      <c r="AJ55" s="73" t="s">
        <v>139</v>
      </c>
      <c r="AK55" s="74" t="s">
        <v>139</v>
      </c>
      <c r="AL55" s="73">
        <v>6027</v>
      </c>
      <c r="AM55" s="74">
        <v>5992</v>
      </c>
      <c r="AN55" s="73">
        <v>58.156999999999996</v>
      </c>
      <c r="AO55" s="74">
        <v>2693</v>
      </c>
      <c r="AP55" s="73">
        <v>2674</v>
      </c>
      <c r="AQ55" s="74">
        <v>75.275999999999996</v>
      </c>
      <c r="AR55" s="73">
        <v>120</v>
      </c>
      <c r="AS55" s="74">
        <v>120</v>
      </c>
      <c r="AT55" s="73">
        <v>3.3</v>
      </c>
      <c r="AU55" s="74">
        <v>20</v>
      </c>
      <c r="AV55" s="73">
        <v>20</v>
      </c>
      <c r="AW55" s="74">
        <v>0.3</v>
      </c>
      <c r="AX55" s="73">
        <v>2193292</v>
      </c>
      <c r="AY55" s="74">
        <v>2193292</v>
      </c>
      <c r="AZ55" s="73">
        <v>0.9</v>
      </c>
      <c r="BA55" s="87">
        <v>72905.051999999996</v>
      </c>
      <c r="BB55" s="83" t="s">
        <v>47</v>
      </c>
      <c r="BC55" s="64"/>
      <c r="BD55" s="64"/>
    </row>
    <row r="56" spans="1:56" x14ac:dyDescent="0.3">
      <c r="A56" s="63" t="str">
        <f>VLOOKUP([1]ListOfRegions!A33,[1]ListOfRegions!A33:B107,2,0)</f>
        <v xml:space="preserve">  Ζακύνθου</v>
      </c>
      <c r="B56" s="75">
        <v>11812</v>
      </c>
      <c r="C56" s="74">
        <v>5997</v>
      </c>
      <c r="D56" s="73">
        <v>434.3</v>
      </c>
      <c r="E56" s="74">
        <v>11667</v>
      </c>
      <c r="F56" s="73">
        <v>6582</v>
      </c>
      <c r="G56" s="74">
        <v>448.37</v>
      </c>
      <c r="H56" s="73">
        <v>2735</v>
      </c>
      <c r="I56" s="74">
        <v>80</v>
      </c>
      <c r="J56" s="73">
        <v>95.7</v>
      </c>
      <c r="K56" s="74">
        <v>477</v>
      </c>
      <c r="L56" s="73">
        <v>130</v>
      </c>
      <c r="M56" s="74">
        <v>13.35</v>
      </c>
      <c r="N56" s="73">
        <v>195</v>
      </c>
      <c r="O56" s="74" t="s">
        <v>139</v>
      </c>
      <c r="P56" s="73">
        <v>7.4</v>
      </c>
      <c r="Q56" s="74" t="s">
        <v>139</v>
      </c>
      <c r="R56" s="73" t="s">
        <v>139</v>
      </c>
      <c r="S56" s="74" t="s">
        <v>139</v>
      </c>
      <c r="T56" s="73">
        <v>2745</v>
      </c>
      <c r="U56" s="74">
        <v>1920</v>
      </c>
      <c r="V56" s="73">
        <v>74.45</v>
      </c>
      <c r="W56" s="74">
        <v>812</v>
      </c>
      <c r="X56" s="73">
        <v>395</v>
      </c>
      <c r="Y56" s="74">
        <v>22.95</v>
      </c>
      <c r="Z56" s="73">
        <v>574</v>
      </c>
      <c r="AA56" s="74">
        <v>100</v>
      </c>
      <c r="AB56" s="73">
        <v>19.5</v>
      </c>
      <c r="AC56" s="74">
        <v>154</v>
      </c>
      <c r="AD56" s="73">
        <v>26</v>
      </c>
      <c r="AE56" s="74">
        <v>2.85</v>
      </c>
      <c r="AF56" s="73">
        <v>1213</v>
      </c>
      <c r="AG56" s="74">
        <v>40</v>
      </c>
      <c r="AH56" s="73">
        <v>78.790000000000006</v>
      </c>
      <c r="AI56" s="74" t="s">
        <v>139</v>
      </c>
      <c r="AJ56" s="73" t="s">
        <v>139</v>
      </c>
      <c r="AK56" s="74" t="s">
        <v>139</v>
      </c>
      <c r="AL56" s="73">
        <v>920</v>
      </c>
      <c r="AM56" s="74">
        <v>49</v>
      </c>
      <c r="AN56" s="73">
        <v>10.205</v>
      </c>
      <c r="AO56" s="74">
        <v>343</v>
      </c>
      <c r="AP56" s="73">
        <v>9</v>
      </c>
      <c r="AQ56" s="74">
        <v>4.83</v>
      </c>
      <c r="AR56" s="73" t="s">
        <v>139</v>
      </c>
      <c r="AS56" s="74" t="s">
        <v>139</v>
      </c>
      <c r="AT56" s="73" t="s">
        <v>139</v>
      </c>
      <c r="AU56" s="74" t="s">
        <v>139</v>
      </c>
      <c r="AV56" s="73" t="s">
        <v>139</v>
      </c>
      <c r="AW56" s="74" t="s">
        <v>139</v>
      </c>
      <c r="AX56" s="73">
        <v>1482384</v>
      </c>
      <c r="AY56" s="74">
        <v>1482209</v>
      </c>
      <c r="AZ56" s="73">
        <v>5.35</v>
      </c>
      <c r="BA56" s="87">
        <v>38440.777999999998</v>
      </c>
      <c r="BB56" s="83" t="s">
        <v>48</v>
      </c>
      <c r="BC56" s="64"/>
      <c r="BD56" s="64"/>
    </row>
    <row r="57" spans="1:56" x14ac:dyDescent="0.3">
      <c r="A57" s="63" t="str">
        <f>VLOOKUP([1]ListOfRegions!A34,[1]ListOfRegions!A34:B108,2,0)</f>
        <v xml:space="preserve">  Ιθάκης</v>
      </c>
      <c r="B57" s="75" t="s">
        <v>139</v>
      </c>
      <c r="C57" s="74" t="s">
        <v>139</v>
      </c>
      <c r="D57" s="73" t="s">
        <v>139</v>
      </c>
      <c r="E57" s="74">
        <v>1082</v>
      </c>
      <c r="F57" s="73">
        <v>68</v>
      </c>
      <c r="G57" s="74">
        <v>13.525</v>
      </c>
      <c r="H57" s="73" t="s">
        <v>139</v>
      </c>
      <c r="I57" s="74" t="s">
        <v>139</v>
      </c>
      <c r="J57" s="73" t="s">
        <v>139</v>
      </c>
      <c r="K57" s="74">
        <v>2245</v>
      </c>
      <c r="L57" s="73">
        <v>45</v>
      </c>
      <c r="M57" s="74">
        <v>19.532</v>
      </c>
      <c r="N57" s="73" t="s">
        <v>139</v>
      </c>
      <c r="O57" s="74" t="s">
        <v>139</v>
      </c>
      <c r="P57" s="73" t="s">
        <v>139</v>
      </c>
      <c r="Q57" s="74" t="s">
        <v>139</v>
      </c>
      <c r="R57" s="73" t="s">
        <v>139</v>
      </c>
      <c r="S57" s="74" t="s">
        <v>139</v>
      </c>
      <c r="T57" s="73" t="s">
        <v>139</v>
      </c>
      <c r="U57" s="74" t="s">
        <v>139</v>
      </c>
      <c r="V57" s="73" t="s">
        <v>139</v>
      </c>
      <c r="W57" s="74" t="s">
        <v>139</v>
      </c>
      <c r="X57" s="73" t="s">
        <v>139</v>
      </c>
      <c r="Y57" s="74" t="s">
        <v>139</v>
      </c>
      <c r="Z57" s="73" t="s">
        <v>139</v>
      </c>
      <c r="AA57" s="74" t="s">
        <v>139</v>
      </c>
      <c r="AB57" s="73" t="s">
        <v>139</v>
      </c>
      <c r="AC57" s="74" t="s">
        <v>139</v>
      </c>
      <c r="AD57" s="73" t="s">
        <v>139</v>
      </c>
      <c r="AE57" s="74" t="s">
        <v>139</v>
      </c>
      <c r="AF57" s="73" t="s">
        <v>139</v>
      </c>
      <c r="AG57" s="74" t="s">
        <v>139</v>
      </c>
      <c r="AH57" s="73" t="s">
        <v>139</v>
      </c>
      <c r="AI57" s="74" t="s">
        <v>139</v>
      </c>
      <c r="AJ57" s="73" t="s">
        <v>139</v>
      </c>
      <c r="AK57" s="74" t="s">
        <v>139</v>
      </c>
      <c r="AL57" s="73" t="s">
        <v>139</v>
      </c>
      <c r="AM57" s="74" t="s">
        <v>139</v>
      </c>
      <c r="AN57" s="73" t="s">
        <v>139</v>
      </c>
      <c r="AO57" s="74" t="s">
        <v>139</v>
      </c>
      <c r="AP57" s="73" t="s">
        <v>139</v>
      </c>
      <c r="AQ57" s="74" t="s">
        <v>139</v>
      </c>
      <c r="AR57" s="73" t="s">
        <v>139</v>
      </c>
      <c r="AS57" s="74" t="s">
        <v>139</v>
      </c>
      <c r="AT57" s="73" t="s">
        <v>139</v>
      </c>
      <c r="AU57" s="74" t="s">
        <v>139</v>
      </c>
      <c r="AV57" s="73" t="s">
        <v>139</v>
      </c>
      <c r="AW57" s="74" t="s">
        <v>139</v>
      </c>
      <c r="AX57" s="73">
        <v>49410</v>
      </c>
      <c r="AY57" s="74">
        <v>26660</v>
      </c>
      <c r="AZ57" s="73" t="s">
        <v>139</v>
      </c>
      <c r="BA57" s="87">
        <v>369.25700000000001</v>
      </c>
      <c r="BB57" s="83" t="s">
        <v>49</v>
      </c>
      <c r="BC57" s="64"/>
      <c r="BD57" s="64"/>
    </row>
    <row r="58" spans="1:56" x14ac:dyDescent="0.3">
      <c r="A58" s="63" t="str">
        <f>VLOOKUP([1]ListOfRegions!A35,[1]ListOfRegions!A35:B109,2,0)</f>
        <v xml:space="preserve">  Κεφαλληνίας</v>
      </c>
      <c r="B58" s="75">
        <v>8395</v>
      </c>
      <c r="C58" s="74">
        <v>1101</v>
      </c>
      <c r="D58" s="73">
        <v>312.99799999999999</v>
      </c>
      <c r="E58" s="74">
        <v>17776</v>
      </c>
      <c r="F58" s="73">
        <v>8795</v>
      </c>
      <c r="G58" s="74">
        <v>1205.684</v>
      </c>
      <c r="H58" s="73">
        <v>7579</v>
      </c>
      <c r="I58" s="74">
        <v>3986</v>
      </c>
      <c r="J58" s="73">
        <v>243.85</v>
      </c>
      <c r="K58" s="74">
        <v>5237</v>
      </c>
      <c r="L58" s="73">
        <v>1387</v>
      </c>
      <c r="M58" s="74">
        <v>103.88800000000001</v>
      </c>
      <c r="N58" s="73">
        <v>1020</v>
      </c>
      <c r="O58" s="74">
        <v>230</v>
      </c>
      <c r="P58" s="73">
        <v>24.17</v>
      </c>
      <c r="Q58" s="74" t="s">
        <v>139</v>
      </c>
      <c r="R58" s="73" t="s">
        <v>139</v>
      </c>
      <c r="S58" s="74" t="s">
        <v>139</v>
      </c>
      <c r="T58" s="73">
        <v>1152</v>
      </c>
      <c r="U58" s="74">
        <v>170</v>
      </c>
      <c r="V58" s="73">
        <v>45.027999999999999</v>
      </c>
      <c r="W58" s="74">
        <v>128</v>
      </c>
      <c r="X58" s="73" t="s">
        <v>139</v>
      </c>
      <c r="Y58" s="74">
        <v>3.0619999999999998</v>
      </c>
      <c r="Z58" s="73">
        <v>2093</v>
      </c>
      <c r="AA58" s="74">
        <v>30</v>
      </c>
      <c r="AB58" s="73">
        <v>62.491999999999997</v>
      </c>
      <c r="AC58" s="74">
        <v>911</v>
      </c>
      <c r="AD58" s="73">
        <v>401</v>
      </c>
      <c r="AE58" s="74">
        <v>20.285</v>
      </c>
      <c r="AF58" s="73">
        <v>2025</v>
      </c>
      <c r="AG58" s="74">
        <v>110</v>
      </c>
      <c r="AH58" s="73">
        <v>106.96299999999999</v>
      </c>
      <c r="AI58" s="74">
        <v>50</v>
      </c>
      <c r="AJ58" s="73" t="s">
        <v>139</v>
      </c>
      <c r="AK58" s="74">
        <v>2</v>
      </c>
      <c r="AL58" s="73">
        <v>14261</v>
      </c>
      <c r="AM58" s="74">
        <v>5619</v>
      </c>
      <c r="AN58" s="73">
        <v>193.01400000000001</v>
      </c>
      <c r="AO58" s="74">
        <v>2453</v>
      </c>
      <c r="AP58" s="73">
        <v>746</v>
      </c>
      <c r="AQ58" s="74">
        <v>69.61</v>
      </c>
      <c r="AR58" s="73" t="s">
        <v>139</v>
      </c>
      <c r="AS58" s="74" t="s">
        <v>139</v>
      </c>
      <c r="AT58" s="73" t="s">
        <v>139</v>
      </c>
      <c r="AU58" s="74" t="s">
        <v>139</v>
      </c>
      <c r="AV58" s="73" t="s">
        <v>139</v>
      </c>
      <c r="AW58" s="74" t="s">
        <v>139</v>
      </c>
      <c r="AX58" s="73">
        <v>363190</v>
      </c>
      <c r="AY58" s="74">
        <v>226674</v>
      </c>
      <c r="AZ58" s="73">
        <v>339.27600000000001</v>
      </c>
      <c r="BA58" s="87">
        <v>6511.402</v>
      </c>
      <c r="BB58" s="83" t="s">
        <v>50</v>
      </c>
      <c r="BC58" s="64"/>
      <c r="BD58" s="64"/>
    </row>
    <row r="59" spans="1:56" x14ac:dyDescent="0.3">
      <c r="A59" s="63" t="str">
        <f>VLOOKUP([1]ListOfRegions!A36,[1]ListOfRegions!A36:B110,2,0)</f>
        <v xml:space="preserve">  Λευκάδας</v>
      </c>
      <c r="B59" s="75">
        <v>7601</v>
      </c>
      <c r="C59" s="74">
        <v>836</v>
      </c>
      <c r="D59" s="73">
        <v>79.552000000000007</v>
      </c>
      <c r="E59" s="74">
        <v>4570</v>
      </c>
      <c r="F59" s="73">
        <v>1465</v>
      </c>
      <c r="G59" s="74">
        <v>85.5</v>
      </c>
      <c r="H59" s="73">
        <v>1340</v>
      </c>
      <c r="I59" s="74">
        <v>460</v>
      </c>
      <c r="J59" s="73">
        <v>25.35</v>
      </c>
      <c r="K59" s="74">
        <v>4880</v>
      </c>
      <c r="L59" s="73">
        <v>1600</v>
      </c>
      <c r="M59" s="74">
        <v>47.35</v>
      </c>
      <c r="N59" s="73">
        <v>880</v>
      </c>
      <c r="O59" s="74" t="s">
        <v>139</v>
      </c>
      <c r="P59" s="73">
        <v>8.77</v>
      </c>
      <c r="Q59" s="74" t="s">
        <v>139</v>
      </c>
      <c r="R59" s="73" t="s">
        <v>139</v>
      </c>
      <c r="S59" s="74" t="s">
        <v>139</v>
      </c>
      <c r="T59" s="73">
        <v>635</v>
      </c>
      <c r="U59" s="74">
        <v>160</v>
      </c>
      <c r="V59" s="73">
        <v>12.75</v>
      </c>
      <c r="W59" s="74">
        <v>370</v>
      </c>
      <c r="X59" s="73" t="s">
        <v>139</v>
      </c>
      <c r="Y59" s="74">
        <v>3.8</v>
      </c>
      <c r="Z59" s="73">
        <v>300</v>
      </c>
      <c r="AA59" s="74" t="s">
        <v>139</v>
      </c>
      <c r="AB59" s="73">
        <v>3.95</v>
      </c>
      <c r="AC59" s="74">
        <v>100</v>
      </c>
      <c r="AD59" s="73" t="s">
        <v>139</v>
      </c>
      <c r="AE59" s="74">
        <v>0.9</v>
      </c>
      <c r="AF59" s="73">
        <v>1710</v>
      </c>
      <c r="AG59" s="74">
        <v>20</v>
      </c>
      <c r="AH59" s="73">
        <v>17.8</v>
      </c>
      <c r="AI59" s="74" t="s">
        <v>139</v>
      </c>
      <c r="AJ59" s="73" t="s">
        <v>139</v>
      </c>
      <c r="AK59" s="74" t="s">
        <v>139</v>
      </c>
      <c r="AL59" s="73">
        <v>9380</v>
      </c>
      <c r="AM59" s="74">
        <v>300</v>
      </c>
      <c r="AN59" s="73">
        <v>71.150000000000006</v>
      </c>
      <c r="AO59" s="74">
        <v>1430</v>
      </c>
      <c r="AP59" s="73" t="s">
        <v>139</v>
      </c>
      <c r="AQ59" s="74">
        <v>14.45</v>
      </c>
      <c r="AR59" s="73" t="s">
        <v>139</v>
      </c>
      <c r="AS59" s="74" t="s">
        <v>139</v>
      </c>
      <c r="AT59" s="73" t="s">
        <v>139</v>
      </c>
      <c r="AU59" s="74" t="s">
        <v>139</v>
      </c>
      <c r="AV59" s="73" t="s">
        <v>139</v>
      </c>
      <c r="AW59" s="74" t="s">
        <v>139</v>
      </c>
      <c r="AX59" s="73">
        <v>714155</v>
      </c>
      <c r="AY59" s="74">
        <v>465355</v>
      </c>
      <c r="AZ59" s="73">
        <v>11.2</v>
      </c>
      <c r="BA59" s="87">
        <v>1479.837</v>
      </c>
      <c r="BB59" s="83" t="s">
        <v>51</v>
      </c>
      <c r="BC59" s="64"/>
      <c r="BD59" s="64"/>
    </row>
    <row r="60" spans="1:56" x14ac:dyDescent="0.3">
      <c r="A60" s="122" t="s">
        <v>52</v>
      </c>
      <c r="B60" s="123">
        <f t="shared" ref="B60:J60" si="33">SUM(B62:B64)</f>
        <v>510255</v>
      </c>
      <c r="C60" s="89">
        <f t="shared" si="33"/>
        <v>357164</v>
      </c>
      <c r="D60" s="89">
        <f t="shared" si="33"/>
        <v>20650.089</v>
      </c>
      <c r="E60" s="89">
        <f t="shared" si="33"/>
        <v>2454500</v>
      </c>
      <c r="F60" s="89">
        <f t="shared" si="33"/>
        <v>2361986</v>
      </c>
      <c r="G60" s="89">
        <f>SUM(G62:G64)</f>
        <v>148111.40400000001</v>
      </c>
      <c r="H60" s="89">
        <f t="shared" si="33"/>
        <v>674111</v>
      </c>
      <c r="I60" s="89">
        <f t="shared" si="33"/>
        <v>635507</v>
      </c>
      <c r="J60" s="89">
        <f t="shared" si="33"/>
        <v>31468.722999999998</v>
      </c>
      <c r="K60" s="89">
        <f>SUM(K62:K64)</f>
        <v>109082</v>
      </c>
      <c r="L60" s="89">
        <f>SUM(L62:L64)</f>
        <v>24164</v>
      </c>
      <c r="M60" s="89">
        <f>SUM(M62:M64)</f>
        <v>3152.1379999999999</v>
      </c>
      <c r="N60" s="89">
        <f>SUM(N62:N64)</f>
        <v>71604</v>
      </c>
      <c r="O60" s="89">
        <f t="shared" ref="O60:AE60" si="34">SUM(O62:O64)</f>
        <v>38344</v>
      </c>
      <c r="P60" s="89">
        <f t="shared" si="34"/>
        <v>2708.08</v>
      </c>
      <c r="Q60" s="89">
        <f t="shared" ref="Q60:V60" si="35">SUM(Q62:Q64)</f>
        <v>200315</v>
      </c>
      <c r="R60" s="89">
        <f t="shared" si="35"/>
        <v>200045</v>
      </c>
      <c r="S60" s="89">
        <f t="shared" si="35"/>
        <v>7922.8359999999993</v>
      </c>
      <c r="T60" s="89">
        <f t="shared" si="35"/>
        <v>132525</v>
      </c>
      <c r="U60" s="89">
        <f t="shared" si="35"/>
        <v>120684</v>
      </c>
      <c r="V60" s="89">
        <f t="shared" si="35"/>
        <v>4899.518</v>
      </c>
      <c r="W60" s="89">
        <f t="shared" si="34"/>
        <v>45791</v>
      </c>
      <c r="X60" s="89">
        <f t="shared" si="34"/>
        <v>21109</v>
      </c>
      <c r="Y60" s="89">
        <f t="shared" si="34"/>
        <v>1883.0750000000003</v>
      </c>
      <c r="Z60" s="95">
        <f t="shared" si="34"/>
        <v>21058</v>
      </c>
      <c r="AA60" s="89">
        <f t="shared" si="34"/>
        <v>9523</v>
      </c>
      <c r="AB60" s="89">
        <f t="shared" si="34"/>
        <v>818.30399999999997</v>
      </c>
      <c r="AC60" s="89">
        <f t="shared" si="34"/>
        <v>57866</v>
      </c>
      <c r="AD60" s="89">
        <f t="shared" si="34"/>
        <v>30528</v>
      </c>
      <c r="AE60" s="89">
        <f t="shared" si="34"/>
        <v>1746.481</v>
      </c>
      <c r="AF60" s="89">
        <f>SUM(AF62:AF64)</f>
        <v>41748</v>
      </c>
      <c r="AG60" s="89">
        <f t="shared" ref="AG60:AQ60" si="36">SUM(AG62:AG64)</f>
        <v>4367</v>
      </c>
      <c r="AH60" s="89">
        <f t="shared" si="36"/>
        <v>1536.0920000000001</v>
      </c>
      <c r="AI60" s="89">
        <f t="shared" si="36"/>
        <v>295</v>
      </c>
      <c r="AJ60" s="89">
        <f t="shared" si="36"/>
        <v>0</v>
      </c>
      <c r="AK60" s="89">
        <f t="shared" si="36"/>
        <v>7</v>
      </c>
      <c r="AL60" s="89">
        <f t="shared" si="36"/>
        <v>100003</v>
      </c>
      <c r="AM60" s="89">
        <f t="shared" si="36"/>
        <v>34770</v>
      </c>
      <c r="AN60" s="89">
        <f t="shared" si="36"/>
        <v>1497.595</v>
      </c>
      <c r="AO60" s="89">
        <f t="shared" si="36"/>
        <v>232902</v>
      </c>
      <c r="AP60" s="89">
        <f t="shared" si="36"/>
        <v>151629</v>
      </c>
      <c r="AQ60" s="89">
        <f t="shared" si="36"/>
        <v>5005.9400000000005</v>
      </c>
      <c r="AR60" s="89">
        <f>SUM(AR62:AR64)</f>
        <v>57047</v>
      </c>
      <c r="AS60" s="89">
        <f t="shared" ref="AS60:BA60" si="37">SUM(AS62:AS64)</f>
        <v>43671</v>
      </c>
      <c r="AT60" s="89">
        <f t="shared" si="37"/>
        <v>1494.4560000000001</v>
      </c>
      <c r="AU60" s="89">
        <f t="shared" si="37"/>
        <v>333</v>
      </c>
      <c r="AV60" s="89">
        <f t="shared" si="37"/>
        <v>285</v>
      </c>
      <c r="AW60" s="89">
        <f t="shared" si="37"/>
        <v>6.2399999999999993</v>
      </c>
      <c r="AX60" s="89">
        <f t="shared" si="37"/>
        <v>20853022</v>
      </c>
      <c r="AY60" s="89">
        <f t="shared" si="37"/>
        <v>19082579</v>
      </c>
      <c r="AZ60" s="89">
        <f t="shared" si="37"/>
        <v>48572.361999999994</v>
      </c>
      <c r="BA60" s="90">
        <f t="shared" si="37"/>
        <v>541790.03500000003</v>
      </c>
      <c r="BB60" s="130" t="s">
        <v>53</v>
      </c>
      <c r="BC60" s="131"/>
      <c r="BD60" s="131"/>
    </row>
    <row r="61" spans="1:56" x14ac:dyDescent="0.3">
      <c r="A61" s="122"/>
      <c r="B61" s="123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95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90"/>
      <c r="BB61" s="130"/>
      <c r="BC61" s="131"/>
      <c r="BD61" s="131"/>
    </row>
    <row r="62" spans="1:56" x14ac:dyDescent="0.3">
      <c r="A62" s="63" t="str">
        <f>VLOOKUP([1]ListOfRegions!A37,[1]ListOfRegions!A37:B111,2,0)</f>
        <v xml:space="preserve">  Αχαϊας</v>
      </c>
      <c r="B62" s="75">
        <v>372994</v>
      </c>
      <c r="C62" s="74">
        <v>261787</v>
      </c>
      <c r="D62" s="73">
        <v>14996.32</v>
      </c>
      <c r="E62" s="74">
        <v>97907</v>
      </c>
      <c r="F62" s="73">
        <v>68217</v>
      </c>
      <c r="G62" s="74">
        <v>5824.1019999999999</v>
      </c>
      <c r="H62" s="73">
        <v>19210</v>
      </c>
      <c r="I62" s="74">
        <v>8640</v>
      </c>
      <c r="J62" s="73">
        <v>762.91700000000003</v>
      </c>
      <c r="K62" s="74">
        <v>28813</v>
      </c>
      <c r="L62" s="73">
        <v>15840</v>
      </c>
      <c r="M62" s="74">
        <v>776.90499999999997</v>
      </c>
      <c r="N62" s="73">
        <v>35292</v>
      </c>
      <c r="O62" s="74">
        <v>26020</v>
      </c>
      <c r="P62" s="73">
        <v>1278.6410000000001</v>
      </c>
      <c r="Q62" s="74">
        <v>1700</v>
      </c>
      <c r="R62" s="73">
        <v>1700</v>
      </c>
      <c r="S62" s="74">
        <v>78.069999999999993</v>
      </c>
      <c r="T62" s="73">
        <v>27303</v>
      </c>
      <c r="U62" s="74">
        <v>21842</v>
      </c>
      <c r="V62" s="73">
        <v>657.65499999999997</v>
      </c>
      <c r="W62" s="74">
        <v>6281</v>
      </c>
      <c r="X62" s="73">
        <v>3387</v>
      </c>
      <c r="Y62" s="74">
        <v>263.64499999999998</v>
      </c>
      <c r="Z62" s="73">
        <v>8168</v>
      </c>
      <c r="AA62" s="74">
        <v>6258</v>
      </c>
      <c r="AB62" s="73">
        <v>346.48500000000001</v>
      </c>
      <c r="AC62" s="74">
        <v>30642</v>
      </c>
      <c r="AD62" s="73">
        <v>22265</v>
      </c>
      <c r="AE62" s="74">
        <v>1084.5329999999999</v>
      </c>
      <c r="AF62" s="73">
        <v>9622</v>
      </c>
      <c r="AG62" s="74">
        <v>182</v>
      </c>
      <c r="AH62" s="73">
        <v>337.435</v>
      </c>
      <c r="AI62" s="74">
        <v>80</v>
      </c>
      <c r="AJ62" s="73" t="s">
        <v>139</v>
      </c>
      <c r="AK62" s="74">
        <v>2.0499999999999998</v>
      </c>
      <c r="AL62" s="73">
        <v>16725</v>
      </c>
      <c r="AM62" s="74">
        <v>7289</v>
      </c>
      <c r="AN62" s="73">
        <v>251.53299999999999</v>
      </c>
      <c r="AO62" s="74">
        <v>68440</v>
      </c>
      <c r="AP62" s="73">
        <v>45116</v>
      </c>
      <c r="AQ62" s="74">
        <v>1725.3920000000001</v>
      </c>
      <c r="AR62" s="73">
        <v>1619</v>
      </c>
      <c r="AS62" s="74">
        <v>1284</v>
      </c>
      <c r="AT62" s="73">
        <v>30.353999999999999</v>
      </c>
      <c r="AU62" s="74" t="s">
        <v>139</v>
      </c>
      <c r="AV62" s="73" t="s">
        <v>139</v>
      </c>
      <c r="AW62" s="74" t="s">
        <v>139</v>
      </c>
      <c r="AX62" s="73">
        <v>4556849</v>
      </c>
      <c r="AY62" s="74">
        <v>4001551</v>
      </c>
      <c r="AZ62" s="73">
        <v>548.49400000000003</v>
      </c>
      <c r="BA62" s="87">
        <v>84304.142000000007</v>
      </c>
      <c r="BB62" s="83" t="s">
        <v>54</v>
      </c>
      <c r="BC62" s="64"/>
      <c r="BD62" s="64"/>
    </row>
    <row r="63" spans="1:56" x14ac:dyDescent="0.3">
      <c r="A63" s="63" t="str">
        <f>VLOOKUP([1]ListOfRegions!A38,[1]ListOfRegions!A38:B112,2,0)</f>
        <v xml:space="preserve">  Αιτωλ/νανίας</v>
      </c>
      <c r="B63" s="75">
        <v>73395</v>
      </c>
      <c r="C63" s="74">
        <v>43578</v>
      </c>
      <c r="D63" s="73">
        <v>2564.982</v>
      </c>
      <c r="E63" s="74">
        <v>1316329</v>
      </c>
      <c r="F63" s="73">
        <v>1274444</v>
      </c>
      <c r="G63" s="74">
        <v>75130.66</v>
      </c>
      <c r="H63" s="73">
        <v>532508</v>
      </c>
      <c r="I63" s="74">
        <v>513807</v>
      </c>
      <c r="J63" s="73">
        <v>22983.582999999999</v>
      </c>
      <c r="K63" s="74">
        <v>72159</v>
      </c>
      <c r="L63" s="73">
        <v>4034</v>
      </c>
      <c r="M63" s="74">
        <v>2049.6129999999998</v>
      </c>
      <c r="N63" s="73">
        <v>30886</v>
      </c>
      <c r="O63" s="74">
        <v>9586</v>
      </c>
      <c r="P63" s="73">
        <v>1151.8989999999999</v>
      </c>
      <c r="Q63" s="74">
        <v>192225</v>
      </c>
      <c r="R63" s="73">
        <v>192185</v>
      </c>
      <c r="S63" s="74">
        <v>7607.9</v>
      </c>
      <c r="T63" s="73">
        <v>48526</v>
      </c>
      <c r="U63" s="74">
        <v>47321</v>
      </c>
      <c r="V63" s="73">
        <v>1588.5550000000001</v>
      </c>
      <c r="W63" s="74">
        <v>24170</v>
      </c>
      <c r="X63" s="73">
        <v>7085</v>
      </c>
      <c r="Y63" s="74">
        <v>916.07</v>
      </c>
      <c r="Z63" s="73">
        <v>8464</v>
      </c>
      <c r="AA63" s="74">
        <v>2105</v>
      </c>
      <c r="AB63" s="73">
        <v>288.54899999999998</v>
      </c>
      <c r="AC63" s="74">
        <v>17515</v>
      </c>
      <c r="AD63" s="73">
        <v>1498</v>
      </c>
      <c r="AE63" s="74">
        <v>375.29300000000001</v>
      </c>
      <c r="AF63" s="73">
        <v>20065</v>
      </c>
      <c r="AG63" s="74">
        <v>215</v>
      </c>
      <c r="AH63" s="73">
        <v>728.42700000000002</v>
      </c>
      <c r="AI63" s="74">
        <v>215</v>
      </c>
      <c r="AJ63" s="73" t="s">
        <v>139</v>
      </c>
      <c r="AK63" s="74">
        <v>4.95</v>
      </c>
      <c r="AL63" s="73">
        <v>68658</v>
      </c>
      <c r="AM63" s="74">
        <v>15294</v>
      </c>
      <c r="AN63" s="73">
        <v>985.18799999999999</v>
      </c>
      <c r="AO63" s="74">
        <v>117940</v>
      </c>
      <c r="AP63" s="73">
        <v>64587</v>
      </c>
      <c r="AQ63" s="74">
        <v>1996.8720000000001</v>
      </c>
      <c r="AR63" s="73">
        <v>36791</v>
      </c>
      <c r="AS63" s="74">
        <v>24440</v>
      </c>
      <c r="AT63" s="73">
        <v>869.92200000000003</v>
      </c>
      <c r="AU63" s="74">
        <v>228</v>
      </c>
      <c r="AV63" s="73">
        <v>180</v>
      </c>
      <c r="AW63" s="74">
        <v>4.7699999999999996</v>
      </c>
      <c r="AX63" s="73">
        <v>7462036</v>
      </c>
      <c r="AY63" s="74">
        <v>6323283</v>
      </c>
      <c r="AZ63" s="73">
        <v>46351.010999999999</v>
      </c>
      <c r="BA63" s="87">
        <v>58255.036999999997</v>
      </c>
      <c r="BB63" s="83" t="s">
        <v>55</v>
      </c>
      <c r="BC63" s="64"/>
      <c r="BD63" s="64"/>
    </row>
    <row r="64" spans="1:56" x14ac:dyDescent="0.3">
      <c r="A64" s="63" t="str">
        <f>VLOOKUP([1]ListOfRegions!A39,[1]ListOfRegions!A39:B113,2,0)</f>
        <v xml:space="preserve">  Ηλείας</v>
      </c>
      <c r="B64" s="75">
        <v>63866</v>
      </c>
      <c r="C64" s="74">
        <v>51799</v>
      </c>
      <c r="D64" s="73">
        <v>3088.7869999999998</v>
      </c>
      <c r="E64" s="74">
        <v>1040264</v>
      </c>
      <c r="F64" s="73">
        <v>1019325</v>
      </c>
      <c r="G64" s="74">
        <v>67156.642000000007</v>
      </c>
      <c r="H64" s="73">
        <v>122393</v>
      </c>
      <c r="I64" s="74">
        <v>113060</v>
      </c>
      <c r="J64" s="73">
        <v>7722.223</v>
      </c>
      <c r="K64" s="74">
        <v>8110</v>
      </c>
      <c r="L64" s="73">
        <v>4290</v>
      </c>
      <c r="M64" s="74">
        <v>325.62</v>
      </c>
      <c r="N64" s="73">
        <v>5426</v>
      </c>
      <c r="O64" s="74">
        <v>2738</v>
      </c>
      <c r="P64" s="73">
        <v>277.54000000000002</v>
      </c>
      <c r="Q64" s="74">
        <v>6390</v>
      </c>
      <c r="R64" s="73">
        <v>6160</v>
      </c>
      <c r="S64" s="74">
        <v>236.86600000000001</v>
      </c>
      <c r="T64" s="73">
        <v>56696</v>
      </c>
      <c r="U64" s="74">
        <v>51521</v>
      </c>
      <c r="V64" s="73">
        <v>2653.308</v>
      </c>
      <c r="W64" s="74">
        <v>15340</v>
      </c>
      <c r="X64" s="73">
        <v>10637</v>
      </c>
      <c r="Y64" s="74">
        <v>703.36</v>
      </c>
      <c r="Z64" s="73">
        <v>4426</v>
      </c>
      <c r="AA64" s="74">
        <v>1160</v>
      </c>
      <c r="AB64" s="73">
        <v>183.27</v>
      </c>
      <c r="AC64" s="74">
        <v>9709</v>
      </c>
      <c r="AD64" s="73">
        <v>6765</v>
      </c>
      <c r="AE64" s="74">
        <v>286.65499999999997</v>
      </c>
      <c r="AF64" s="73">
        <v>12061</v>
      </c>
      <c r="AG64" s="74">
        <v>3970</v>
      </c>
      <c r="AH64" s="73">
        <v>470.23</v>
      </c>
      <c r="AI64" s="74" t="s">
        <v>139</v>
      </c>
      <c r="AJ64" s="73" t="s">
        <v>139</v>
      </c>
      <c r="AK64" s="74" t="s">
        <v>139</v>
      </c>
      <c r="AL64" s="73">
        <v>14620</v>
      </c>
      <c r="AM64" s="74">
        <v>12187</v>
      </c>
      <c r="AN64" s="73">
        <v>260.87400000000002</v>
      </c>
      <c r="AO64" s="74">
        <v>46522</v>
      </c>
      <c r="AP64" s="73">
        <v>41926</v>
      </c>
      <c r="AQ64" s="74">
        <v>1283.6759999999999</v>
      </c>
      <c r="AR64" s="73">
        <v>18637</v>
      </c>
      <c r="AS64" s="74">
        <v>17947</v>
      </c>
      <c r="AT64" s="73">
        <v>594.17999999999995</v>
      </c>
      <c r="AU64" s="74">
        <v>105</v>
      </c>
      <c r="AV64" s="73">
        <v>105</v>
      </c>
      <c r="AW64" s="74">
        <v>1.47</v>
      </c>
      <c r="AX64" s="73">
        <v>8834137</v>
      </c>
      <c r="AY64" s="74">
        <v>8757745</v>
      </c>
      <c r="AZ64" s="73">
        <v>1672.857</v>
      </c>
      <c r="BA64" s="87">
        <v>399230.85600000003</v>
      </c>
      <c r="BB64" s="83" t="s">
        <v>56</v>
      </c>
      <c r="BC64" s="64"/>
      <c r="BD64" s="64"/>
    </row>
    <row r="65" spans="1:56" x14ac:dyDescent="0.3">
      <c r="A65" s="122" t="s">
        <v>57</v>
      </c>
      <c r="B65" s="123">
        <f t="shared" ref="B65:J65" si="38">SUM(B67:B71)</f>
        <v>524912</v>
      </c>
      <c r="C65" s="89">
        <f t="shared" si="38"/>
        <v>485078</v>
      </c>
      <c r="D65" s="89">
        <f t="shared" si="38"/>
        <v>15769.384</v>
      </c>
      <c r="E65" s="89">
        <f t="shared" si="38"/>
        <v>7105221</v>
      </c>
      <c r="F65" s="89">
        <f t="shared" si="38"/>
        <v>7051238</v>
      </c>
      <c r="G65" s="89">
        <f>SUM(G67:G71)</f>
        <v>377162.527</v>
      </c>
      <c r="H65" s="89">
        <f t="shared" si="38"/>
        <v>1562040</v>
      </c>
      <c r="I65" s="89">
        <f t="shared" si="38"/>
        <v>1546442</v>
      </c>
      <c r="J65" s="89">
        <f t="shared" si="38"/>
        <v>59246.054999999993</v>
      </c>
      <c r="K65" s="89">
        <f>SUM(K67:K71)</f>
        <v>243470</v>
      </c>
      <c r="L65" s="89">
        <f>SUM(L67:L71)</f>
        <v>205187</v>
      </c>
      <c r="M65" s="89">
        <f>SUM(M67:M71)</f>
        <v>4107.7610000000004</v>
      </c>
      <c r="N65" s="89">
        <f>SUM(N67:N71)</f>
        <v>372512</v>
      </c>
      <c r="O65" s="89">
        <f t="shared" ref="O65:AE65" si="39">SUM(O67:O71)</f>
        <v>361215</v>
      </c>
      <c r="P65" s="89">
        <f t="shared" si="39"/>
        <v>9156.1709999999985</v>
      </c>
      <c r="Q65" s="89">
        <f t="shared" ref="Q65:V65" si="40">SUM(Q67:Q71)</f>
        <v>3168</v>
      </c>
      <c r="R65" s="89">
        <f t="shared" si="40"/>
        <v>1075</v>
      </c>
      <c r="S65" s="89">
        <f t="shared" si="40"/>
        <v>50.1</v>
      </c>
      <c r="T65" s="89">
        <f t="shared" si="40"/>
        <v>173331</v>
      </c>
      <c r="U65" s="89">
        <f t="shared" si="40"/>
        <v>159293</v>
      </c>
      <c r="V65" s="89">
        <f t="shared" si="40"/>
        <v>5741.3649999999998</v>
      </c>
      <c r="W65" s="89">
        <f t="shared" si="39"/>
        <v>194423</v>
      </c>
      <c r="X65" s="89">
        <f t="shared" si="39"/>
        <v>186727</v>
      </c>
      <c r="Y65" s="89">
        <f t="shared" si="39"/>
        <v>6197.5249999999996</v>
      </c>
      <c r="Z65" s="95">
        <f t="shared" si="39"/>
        <v>1018721</v>
      </c>
      <c r="AA65" s="89">
        <f t="shared" si="39"/>
        <v>1008305</v>
      </c>
      <c r="AB65" s="89">
        <f t="shared" si="39"/>
        <v>31477.120000000003</v>
      </c>
      <c r="AC65" s="89">
        <f t="shared" si="39"/>
        <v>97758</v>
      </c>
      <c r="AD65" s="89">
        <f t="shared" si="39"/>
        <v>90188</v>
      </c>
      <c r="AE65" s="89">
        <f t="shared" si="39"/>
        <v>1778.0460000000003</v>
      </c>
      <c r="AF65" s="89">
        <f>SUM(AF67:AF71)</f>
        <v>62062</v>
      </c>
      <c r="AG65" s="89">
        <f t="shared" ref="AG65:AQ65" si="41">SUM(AG67:AG71)</f>
        <v>34269</v>
      </c>
      <c r="AH65" s="89">
        <f t="shared" si="41"/>
        <v>1849.652</v>
      </c>
      <c r="AI65" s="89">
        <f t="shared" si="41"/>
        <v>306587</v>
      </c>
      <c r="AJ65" s="89">
        <f t="shared" si="41"/>
        <v>270244</v>
      </c>
      <c r="AK65" s="89">
        <f t="shared" si="41"/>
        <v>7595.7690000000002</v>
      </c>
      <c r="AL65" s="89">
        <f t="shared" si="41"/>
        <v>107505</v>
      </c>
      <c r="AM65" s="89">
        <f t="shared" si="41"/>
        <v>81558</v>
      </c>
      <c r="AN65" s="89">
        <f t="shared" si="41"/>
        <v>967.11199999999997</v>
      </c>
      <c r="AO65" s="89">
        <f t="shared" si="41"/>
        <v>374729</v>
      </c>
      <c r="AP65" s="89">
        <f t="shared" si="41"/>
        <v>314991</v>
      </c>
      <c r="AQ65" s="89">
        <f t="shared" si="41"/>
        <v>4187.2079999999996</v>
      </c>
      <c r="AR65" s="89">
        <f>SUM(AR67:AR71)</f>
        <v>182770</v>
      </c>
      <c r="AS65" s="89">
        <f t="shared" ref="AS65:BA65" si="42">SUM(AS67:AS71)</f>
        <v>149175</v>
      </c>
      <c r="AT65" s="89">
        <f t="shared" si="42"/>
        <v>3384.7570000000001</v>
      </c>
      <c r="AU65" s="89">
        <f t="shared" si="42"/>
        <v>10315</v>
      </c>
      <c r="AV65" s="89">
        <f t="shared" si="42"/>
        <v>9952</v>
      </c>
      <c r="AW65" s="89">
        <f t="shared" si="42"/>
        <v>88.815000000000012</v>
      </c>
      <c r="AX65" s="89">
        <f t="shared" si="42"/>
        <v>37611810</v>
      </c>
      <c r="AY65" s="89">
        <f t="shared" si="42"/>
        <v>36984721</v>
      </c>
      <c r="AZ65" s="89">
        <f t="shared" si="42"/>
        <v>69782.320999999996</v>
      </c>
      <c r="BA65" s="90">
        <f t="shared" si="42"/>
        <v>833390.14599999995</v>
      </c>
      <c r="BB65" s="130" t="s">
        <v>58</v>
      </c>
      <c r="BC65" s="131"/>
      <c r="BD65" s="131"/>
    </row>
    <row r="66" spans="1:56" x14ac:dyDescent="0.3">
      <c r="A66" s="122"/>
      <c r="B66" s="123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95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90"/>
      <c r="BB66" s="130"/>
      <c r="BC66" s="131"/>
      <c r="BD66" s="131"/>
    </row>
    <row r="67" spans="1:56" x14ac:dyDescent="0.3">
      <c r="A67" s="63" t="str">
        <f>VLOOKUP([1]ListOfRegions!A40,[1]ListOfRegions!A40:B114,2,0)</f>
        <v xml:space="preserve">  Αρκαδίας</v>
      </c>
      <c r="B67" s="75">
        <v>11198</v>
      </c>
      <c r="C67" s="74">
        <v>9758</v>
      </c>
      <c r="D67" s="73">
        <v>317.11500000000001</v>
      </c>
      <c r="E67" s="74">
        <v>19982</v>
      </c>
      <c r="F67" s="73">
        <v>18247</v>
      </c>
      <c r="G67" s="74">
        <v>1107.058</v>
      </c>
      <c r="H67" s="73">
        <v>17470</v>
      </c>
      <c r="I67" s="74">
        <v>16195</v>
      </c>
      <c r="J67" s="73">
        <v>1167.0999999999999</v>
      </c>
      <c r="K67" s="74">
        <v>43477</v>
      </c>
      <c r="L67" s="73">
        <v>39907</v>
      </c>
      <c r="M67" s="74">
        <v>1207.992</v>
      </c>
      <c r="N67" s="73">
        <v>197534</v>
      </c>
      <c r="O67" s="74">
        <v>196219</v>
      </c>
      <c r="P67" s="73">
        <v>5627.2879999999996</v>
      </c>
      <c r="Q67" s="74">
        <v>120</v>
      </c>
      <c r="R67" s="73">
        <v>60</v>
      </c>
      <c r="S67" s="74">
        <v>0.5</v>
      </c>
      <c r="T67" s="73">
        <v>8681</v>
      </c>
      <c r="U67" s="74">
        <v>7571</v>
      </c>
      <c r="V67" s="73">
        <v>145.09100000000001</v>
      </c>
      <c r="W67" s="74">
        <v>7862</v>
      </c>
      <c r="X67" s="73">
        <v>7692</v>
      </c>
      <c r="Y67" s="74">
        <v>231.15</v>
      </c>
      <c r="Z67" s="73">
        <v>62995</v>
      </c>
      <c r="AA67" s="74">
        <v>62435</v>
      </c>
      <c r="AB67" s="73">
        <v>1552.2</v>
      </c>
      <c r="AC67" s="74">
        <v>57313</v>
      </c>
      <c r="AD67" s="73">
        <v>52578</v>
      </c>
      <c r="AE67" s="74">
        <v>972.41200000000003</v>
      </c>
      <c r="AF67" s="73">
        <v>2150</v>
      </c>
      <c r="AG67" s="74">
        <v>945</v>
      </c>
      <c r="AH67" s="73">
        <v>29.145</v>
      </c>
      <c r="AI67" s="74">
        <v>3830</v>
      </c>
      <c r="AJ67" s="73">
        <v>3730</v>
      </c>
      <c r="AK67" s="74">
        <v>33.72</v>
      </c>
      <c r="AL67" s="73">
        <v>41771</v>
      </c>
      <c r="AM67" s="74">
        <v>28631</v>
      </c>
      <c r="AN67" s="73">
        <v>201.85</v>
      </c>
      <c r="AO67" s="74">
        <v>178312</v>
      </c>
      <c r="AP67" s="73">
        <v>137947</v>
      </c>
      <c r="AQ67" s="74">
        <v>1272.4079999999999</v>
      </c>
      <c r="AR67" s="73">
        <v>137157</v>
      </c>
      <c r="AS67" s="74">
        <v>105528</v>
      </c>
      <c r="AT67" s="73">
        <v>2514.0709999999999</v>
      </c>
      <c r="AU67" s="74" t="s">
        <v>139</v>
      </c>
      <c r="AV67" s="73" t="s">
        <v>139</v>
      </c>
      <c r="AW67" s="74" t="s">
        <v>139</v>
      </c>
      <c r="AX67" s="73">
        <v>2049653</v>
      </c>
      <c r="AY67" s="74">
        <v>1987533</v>
      </c>
      <c r="AZ67" s="73">
        <v>1260.0219999999999</v>
      </c>
      <c r="BA67" s="87">
        <v>40369.857000000004</v>
      </c>
      <c r="BB67" s="83" t="s">
        <v>59</v>
      </c>
      <c r="BC67" s="64"/>
      <c r="BD67" s="64"/>
    </row>
    <row r="68" spans="1:56" x14ac:dyDescent="0.3">
      <c r="A68" s="63" t="str">
        <f>VLOOKUP([1]ListOfRegions!A41,[1]ListOfRegions!A41:B115,2,0)</f>
        <v xml:space="preserve">  Αργολίδας</v>
      </c>
      <c r="B68" s="75">
        <v>98330</v>
      </c>
      <c r="C68" s="74">
        <v>90665</v>
      </c>
      <c r="D68" s="73">
        <v>4643.42</v>
      </c>
      <c r="E68" s="74">
        <v>3969620</v>
      </c>
      <c r="F68" s="73">
        <v>3964123</v>
      </c>
      <c r="G68" s="74">
        <v>235380.962</v>
      </c>
      <c r="H68" s="73">
        <v>1025006</v>
      </c>
      <c r="I68" s="74">
        <v>1021557</v>
      </c>
      <c r="J68" s="73">
        <v>41751.839999999997</v>
      </c>
      <c r="K68" s="74">
        <v>32501</v>
      </c>
      <c r="L68" s="73">
        <v>27717</v>
      </c>
      <c r="M68" s="74">
        <v>881.69200000000001</v>
      </c>
      <c r="N68" s="73">
        <v>3786</v>
      </c>
      <c r="O68" s="74">
        <v>1341</v>
      </c>
      <c r="P68" s="73">
        <v>39.445999999999998</v>
      </c>
      <c r="Q68" s="74">
        <v>360</v>
      </c>
      <c r="R68" s="73">
        <v>360</v>
      </c>
      <c r="S68" s="74">
        <v>8.1999999999999993</v>
      </c>
      <c r="T68" s="73">
        <v>81820</v>
      </c>
      <c r="U68" s="74">
        <v>79955</v>
      </c>
      <c r="V68" s="73">
        <v>2779.74</v>
      </c>
      <c r="W68" s="74">
        <v>110916</v>
      </c>
      <c r="X68" s="73">
        <v>109574</v>
      </c>
      <c r="Y68" s="74">
        <v>4609.04</v>
      </c>
      <c r="Z68" s="73">
        <v>547533</v>
      </c>
      <c r="AA68" s="74">
        <v>545003</v>
      </c>
      <c r="AB68" s="73">
        <v>21165.84</v>
      </c>
      <c r="AC68" s="74">
        <v>5365</v>
      </c>
      <c r="AD68" s="73">
        <v>5175</v>
      </c>
      <c r="AE68" s="74">
        <v>53.91</v>
      </c>
      <c r="AF68" s="73">
        <v>4425</v>
      </c>
      <c r="AG68" s="74">
        <v>2245</v>
      </c>
      <c r="AH68" s="73">
        <v>146.06</v>
      </c>
      <c r="AI68" s="74">
        <v>1700</v>
      </c>
      <c r="AJ68" s="73">
        <v>1700</v>
      </c>
      <c r="AK68" s="74">
        <v>59</v>
      </c>
      <c r="AL68" s="73">
        <v>17095</v>
      </c>
      <c r="AM68" s="74">
        <v>13280</v>
      </c>
      <c r="AN68" s="73">
        <v>217.42699999999999</v>
      </c>
      <c r="AO68" s="74">
        <v>25600</v>
      </c>
      <c r="AP68" s="73">
        <v>22678</v>
      </c>
      <c r="AQ68" s="74">
        <v>467.53100000000001</v>
      </c>
      <c r="AR68" s="73">
        <v>660</v>
      </c>
      <c r="AS68" s="74">
        <v>510</v>
      </c>
      <c r="AT68" s="73">
        <v>16.46</v>
      </c>
      <c r="AU68" s="74">
        <v>4130</v>
      </c>
      <c r="AV68" s="73">
        <v>3940</v>
      </c>
      <c r="AW68" s="74">
        <v>43.92</v>
      </c>
      <c r="AX68" s="73">
        <v>4076548</v>
      </c>
      <c r="AY68" s="74">
        <v>3876412</v>
      </c>
      <c r="AZ68" s="73">
        <v>185.45699999999999</v>
      </c>
      <c r="BA68" s="87">
        <v>82204.554999999993</v>
      </c>
      <c r="BB68" s="83" t="s">
        <v>60</v>
      </c>
      <c r="BC68" s="64"/>
      <c r="BD68" s="64"/>
    </row>
    <row r="69" spans="1:56" x14ac:dyDescent="0.3">
      <c r="A69" s="63" t="str">
        <f>VLOOKUP([1]ListOfRegions!A42,[1]ListOfRegions!A42:B116,2,0)</f>
        <v xml:space="preserve">  Κορινθίας</v>
      </c>
      <c r="B69" s="75">
        <v>303159</v>
      </c>
      <c r="C69" s="74">
        <v>302509</v>
      </c>
      <c r="D69" s="73">
        <v>7394.49</v>
      </c>
      <c r="E69" s="74">
        <v>199909</v>
      </c>
      <c r="F69" s="73">
        <v>199493</v>
      </c>
      <c r="G69" s="74">
        <v>5083.6009999999997</v>
      </c>
      <c r="H69" s="73">
        <v>47416</v>
      </c>
      <c r="I69" s="74">
        <v>47331</v>
      </c>
      <c r="J69" s="73">
        <v>801.77499999999998</v>
      </c>
      <c r="K69" s="74">
        <v>131031</v>
      </c>
      <c r="L69" s="73">
        <v>130978</v>
      </c>
      <c r="M69" s="74">
        <v>1158.162</v>
      </c>
      <c r="N69" s="73">
        <v>156350</v>
      </c>
      <c r="O69" s="74">
        <v>156350</v>
      </c>
      <c r="P69" s="73">
        <v>3088.3429999999998</v>
      </c>
      <c r="Q69" s="74">
        <v>260</v>
      </c>
      <c r="R69" s="73">
        <v>260</v>
      </c>
      <c r="S69" s="74">
        <v>6.5</v>
      </c>
      <c r="T69" s="73">
        <v>11140</v>
      </c>
      <c r="U69" s="74">
        <v>11105</v>
      </c>
      <c r="V69" s="73">
        <v>173.61500000000001</v>
      </c>
      <c r="W69" s="74">
        <v>49530</v>
      </c>
      <c r="X69" s="73">
        <v>49530</v>
      </c>
      <c r="Y69" s="74">
        <v>709.59500000000003</v>
      </c>
      <c r="Z69" s="73">
        <v>390241</v>
      </c>
      <c r="AA69" s="74">
        <v>390131</v>
      </c>
      <c r="AB69" s="73">
        <v>8218.0249999999996</v>
      </c>
      <c r="AC69" s="74">
        <v>27193</v>
      </c>
      <c r="AD69" s="73">
        <v>27190</v>
      </c>
      <c r="AE69" s="74">
        <v>569.77300000000002</v>
      </c>
      <c r="AF69" s="73">
        <v>15115</v>
      </c>
      <c r="AG69" s="74">
        <v>15113</v>
      </c>
      <c r="AH69" s="73">
        <v>235.45</v>
      </c>
      <c r="AI69" s="74">
        <v>90</v>
      </c>
      <c r="AJ69" s="73">
        <v>90</v>
      </c>
      <c r="AK69" s="74">
        <v>0.51</v>
      </c>
      <c r="AL69" s="73">
        <v>20927</v>
      </c>
      <c r="AM69" s="74">
        <v>20386</v>
      </c>
      <c r="AN69" s="73">
        <v>113.889</v>
      </c>
      <c r="AO69" s="74">
        <v>94177</v>
      </c>
      <c r="AP69" s="73">
        <v>93751</v>
      </c>
      <c r="AQ69" s="74">
        <v>1109.5319999999999</v>
      </c>
      <c r="AR69" s="73">
        <v>4405</v>
      </c>
      <c r="AS69" s="74">
        <v>4395</v>
      </c>
      <c r="AT69" s="73">
        <v>88.679000000000002</v>
      </c>
      <c r="AU69" s="74">
        <v>4958</v>
      </c>
      <c r="AV69" s="73">
        <v>4958</v>
      </c>
      <c r="AW69" s="74">
        <v>30.22</v>
      </c>
      <c r="AX69" s="73">
        <v>3642423</v>
      </c>
      <c r="AY69" s="74">
        <v>3620484</v>
      </c>
      <c r="AZ69" s="73">
        <v>24.58</v>
      </c>
      <c r="BA69" s="87">
        <v>15263.965</v>
      </c>
      <c r="BB69" s="83" t="s">
        <v>61</v>
      </c>
      <c r="BC69" s="64"/>
      <c r="BD69" s="64"/>
    </row>
    <row r="70" spans="1:56" x14ac:dyDescent="0.3">
      <c r="A70" s="63" t="str">
        <f>VLOOKUP([1]ListOfRegions!A43,[1]ListOfRegions!A43:B117,2,0)</f>
        <v xml:space="preserve">  Λακωνίας</v>
      </c>
      <c r="B70" s="75">
        <v>80871</v>
      </c>
      <c r="C70" s="74">
        <v>68141</v>
      </c>
      <c r="D70" s="73">
        <v>2275.848</v>
      </c>
      <c r="E70" s="74">
        <v>2827033</v>
      </c>
      <c r="F70" s="73">
        <v>2803374</v>
      </c>
      <c r="G70" s="74">
        <v>132113.70300000001</v>
      </c>
      <c r="H70" s="73">
        <v>452870</v>
      </c>
      <c r="I70" s="74">
        <v>448616</v>
      </c>
      <c r="J70" s="73">
        <v>14844.321</v>
      </c>
      <c r="K70" s="74">
        <v>12502</v>
      </c>
      <c r="L70" s="73">
        <v>2643</v>
      </c>
      <c r="M70" s="74">
        <v>313.79000000000002</v>
      </c>
      <c r="N70" s="73">
        <v>8339</v>
      </c>
      <c r="O70" s="74">
        <v>3445</v>
      </c>
      <c r="P70" s="73">
        <v>196.27500000000001</v>
      </c>
      <c r="Q70" s="74">
        <v>2025</v>
      </c>
      <c r="R70" s="73">
        <v>25</v>
      </c>
      <c r="S70" s="74">
        <v>13.4</v>
      </c>
      <c r="T70" s="73">
        <v>44747</v>
      </c>
      <c r="U70" s="74">
        <v>42696</v>
      </c>
      <c r="V70" s="73">
        <v>1685.4839999999999</v>
      </c>
      <c r="W70" s="74">
        <v>17724</v>
      </c>
      <c r="X70" s="73">
        <v>16712</v>
      </c>
      <c r="Y70" s="74">
        <v>397.61</v>
      </c>
      <c r="Z70" s="73">
        <v>12248</v>
      </c>
      <c r="AA70" s="74">
        <v>9286</v>
      </c>
      <c r="AB70" s="73">
        <v>408.07799999999997</v>
      </c>
      <c r="AC70" s="74">
        <v>2772</v>
      </c>
      <c r="AD70" s="73">
        <v>1667</v>
      </c>
      <c r="AE70" s="74">
        <v>46.74</v>
      </c>
      <c r="AF70" s="73">
        <v>16695</v>
      </c>
      <c r="AG70" s="74">
        <v>8556</v>
      </c>
      <c r="AH70" s="73">
        <v>618.85599999999999</v>
      </c>
      <c r="AI70" s="74">
        <v>72073</v>
      </c>
      <c r="AJ70" s="73">
        <v>56457</v>
      </c>
      <c r="AK70" s="74">
        <v>2348.59</v>
      </c>
      <c r="AL70" s="73">
        <v>13560</v>
      </c>
      <c r="AM70" s="74">
        <v>9851</v>
      </c>
      <c r="AN70" s="73">
        <v>225.66800000000001</v>
      </c>
      <c r="AO70" s="74">
        <v>48915</v>
      </c>
      <c r="AP70" s="73">
        <v>41380</v>
      </c>
      <c r="AQ70" s="74">
        <v>634.88</v>
      </c>
      <c r="AR70" s="73">
        <v>34088</v>
      </c>
      <c r="AS70" s="74">
        <v>33098</v>
      </c>
      <c r="AT70" s="73">
        <v>572.71900000000005</v>
      </c>
      <c r="AU70" s="74">
        <v>613</v>
      </c>
      <c r="AV70" s="73">
        <v>514</v>
      </c>
      <c r="AW70" s="74">
        <v>8.9450000000000003</v>
      </c>
      <c r="AX70" s="73">
        <v>13117406</v>
      </c>
      <c r="AY70" s="74">
        <v>12925607</v>
      </c>
      <c r="AZ70" s="73">
        <v>63763.360000000001</v>
      </c>
      <c r="BA70" s="87">
        <v>199787.81899999999</v>
      </c>
      <c r="BB70" s="83" t="s">
        <v>62</v>
      </c>
      <c r="BC70" s="64"/>
      <c r="BD70" s="64"/>
    </row>
    <row r="71" spans="1:56" x14ac:dyDescent="0.3">
      <c r="A71" s="63" t="str">
        <f>VLOOKUP([1]ListOfRegions!A44,[1]ListOfRegions!A44:B118,2,0)</f>
        <v xml:space="preserve">  Μεσσηνίας</v>
      </c>
      <c r="B71" s="75">
        <v>31354</v>
      </c>
      <c r="C71" s="74">
        <v>14005</v>
      </c>
      <c r="D71" s="73">
        <v>1138.511</v>
      </c>
      <c r="E71" s="74">
        <v>88677</v>
      </c>
      <c r="F71" s="73">
        <v>66001</v>
      </c>
      <c r="G71" s="74">
        <v>3477.203</v>
      </c>
      <c r="H71" s="73">
        <v>19278</v>
      </c>
      <c r="I71" s="74">
        <v>12743</v>
      </c>
      <c r="J71" s="73">
        <v>681.01900000000001</v>
      </c>
      <c r="K71" s="74">
        <v>23959</v>
      </c>
      <c r="L71" s="73">
        <v>3942</v>
      </c>
      <c r="M71" s="74">
        <v>546.125</v>
      </c>
      <c r="N71" s="73">
        <v>6503</v>
      </c>
      <c r="O71" s="74">
        <v>3860</v>
      </c>
      <c r="P71" s="73">
        <v>204.81899999999999</v>
      </c>
      <c r="Q71" s="74">
        <v>403</v>
      </c>
      <c r="R71" s="73">
        <v>370</v>
      </c>
      <c r="S71" s="74">
        <v>21.5</v>
      </c>
      <c r="T71" s="73">
        <v>26943</v>
      </c>
      <c r="U71" s="74">
        <v>17966</v>
      </c>
      <c r="V71" s="73">
        <v>957.43499999999995</v>
      </c>
      <c r="W71" s="74">
        <v>8391</v>
      </c>
      <c r="X71" s="73">
        <v>3219</v>
      </c>
      <c r="Y71" s="74">
        <v>250.13</v>
      </c>
      <c r="Z71" s="73">
        <v>5704</v>
      </c>
      <c r="AA71" s="74">
        <v>1450</v>
      </c>
      <c r="AB71" s="73">
        <v>132.977</v>
      </c>
      <c r="AC71" s="74">
        <v>5115</v>
      </c>
      <c r="AD71" s="73">
        <v>3578</v>
      </c>
      <c r="AE71" s="74">
        <v>135.21100000000001</v>
      </c>
      <c r="AF71" s="73">
        <v>23677</v>
      </c>
      <c r="AG71" s="74">
        <v>7410</v>
      </c>
      <c r="AH71" s="73">
        <v>820.14099999999996</v>
      </c>
      <c r="AI71" s="74">
        <v>228894</v>
      </c>
      <c r="AJ71" s="73">
        <v>208267</v>
      </c>
      <c r="AK71" s="74">
        <v>5153.9489999999996</v>
      </c>
      <c r="AL71" s="73">
        <v>14152</v>
      </c>
      <c r="AM71" s="74">
        <v>9410</v>
      </c>
      <c r="AN71" s="73">
        <v>208.27799999999999</v>
      </c>
      <c r="AO71" s="74">
        <v>27725</v>
      </c>
      <c r="AP71" s="73">
        <v>19235</v>
      </c>
      <c r="AQ71" s="74">
        <v>702.85699999999997</v>
      </c>
      <c r="AR71" s="73">
        <v>6460</v>
      </c>
      <c r="AS71" s="74">
        <v>5644</v>
      </c>
      <c r="AT71" s="73">
        <v>192.828</v>
      </c>
      <c r="AU71" s="74">
        <v>614</v>
      </c>
      <c r="AV71" s="73">
        <v>540</v>
      </c>
      <c r="AW71" s="74">
        <v>5.73</v>
      </c>
      <c r="AX71" s="73">
        <v>14725780</v>
      </c>
      <c r="AY71" s="74">
        <v>14574685</v>
      </c>
      <c r="AZ71" s="73">
        <v>4548.902</v>
      </c>
      <c r="BA71" s="87">
        <v>495763.95</v>
      </c>
      <c r="BB71" s="83" t="s">
        <v>63</v>
      </c>
      <c r="BC71" s="64"/>
      <c r="BD71" s="64"/>
    </row>
    <row r="72" spans="1:56" x14ac:dyDescent="0.3">
      <c r="A72" s="122" t="s">
        <v>64</v>
      </c>
      <c r="B72" s="123">
        <f t="shared" ref="B72:I72" si="43">SUM(B74:B81)</f>
        <v>44778</v>
      </c>
      <c r="C72" s="89">
        <f t="shared" si="43"/>
        <v>40776</v>
      </c>
      <c r="D72" s="89">
        <f t="shared" si="43"/>
        <v>1987.8820000000001</v>
      </c>
      <c r="E72" s="89">
        <f>SUM(E74:E81)</f>
        <v>22731</v>
      </c>
      <c r="F72" s="89">
        <f>SUM(F74:F81)</f>
        <v>21465</v>
      </c>
      <c r="G72" s="89">
        <f>SUM(G74:G81)</f>
        <v>1631.2280000000001</v>
      </c>
      <c r="H72" s="89">
        <f t="shared" si="43"/>
        <v>20027</v>
      </c>
      <c r="I72" s="89">
        <f t="shared" si="43"/>
        <v>19393</v>
      </c>
      <c r="J72" s="89">
        <f>SUM(J74:J81)</f>
        <v>2665.6379999999999</v>
      </c>
      <c r="K72" s="89">
        <f>SUM(K74:K81)</f>
        <v>3436</v>
      </c>
      <c r="L72" s="89">
        <f>SUM(L74:L81)</f>
        <v>2856</v>
      </c>
      <c r="M72" s="89">
        <f>SUM(M74:M81)</f>
        <v>77.24799999999999</v>
      </c>
      <c r="N72" s="89">
        <f>SUM(N74:N81)</f>
        <v>4110</v>
      </c>
      <c r="O72" s="89">
        <f t="shared" ref="O72:AE72" si="44">SUM(O74:O81)</f>
        <v>3900</v>
      </c>
      <c r="P72" s="89">
        <f t="shared" si="44"/>
        <v>173.792</v>
      </c>
      <c r="Q72" s="89">
        <f t="shared" ref="Q72:V72" si="45">SUM(Q74:Q81)</f>
        <v>0</v>
      </c>
      <c r="R72" s="89">
        <f t="shared" si="45"/>
        <v>0</v>
      </c>
      <c r="S72" s="89">
        <f t="shared" si="45"/>
        <v>0</v>
      </c>
      <c r="T72" s="89">
        <f t="shared" si="45"/>
        <v>14768</v>
      </c>
      <c r="U72" s="89">
        <f t="shared" si="45"/>
        <v>14673</v>
      </c>
      <c r="V72" s="89">
        <f t="shared" si="45"/>
        <v>669.87099999999998</v>
      </c>
      <c r="W72" s="89">
        <f t="shared" si="44"/>
        <v>2500</v>
      </c>
      <c r="X72" s="89">
        <f t="shared" si="44"/>
        <v>2226</v>
      </c>
      <c r="Y72" s="89">
        <f t="shared" si="44"/>
        <v>67.116</v>
      </c>
      <c r="Z72" s="95">
        <f t="shared" si="44"/>
        <v>2115</v>
      </c>
      <c r="AA72" s="89">
        <f t="shared" si="44"/>
        <v>1799</v>
      </c>
      <c r="AB72" s="89">
        <f t="shared" si="44"/>
        <v>88.913000000000011</v>
      </c>
      <c r="AC72" s="89">
        <f t="shared" si="44"/>
        <v>3787</v>
      </c>
      <c r="AD72" s="89">
        <f t="shared" si="44"/>
        <v>3672</v>
      </c>
      <c r="AE72" s="89">
        <f t="shared" si="44"/>
        <v>47.216999999999999</v>
      </c>
      <c r="AF72" s="89">
        <f>SUM(AF74:AF81)</f>
        <v>17130</v>
      </c>
      <c r="AG72" s="89">
        <f t="shared" ref="AG72:AQ72" si="46">SUM(AG74:AG81)</f>
        <v>15288</v>
      </c>
      <c r="AH72" s="89">
        <f t="shared" si="46"/>
        <v>730.9</v>
      </c>
      <c r="AI72" s="89">
        <f t="shared" si="46"/>
        <v>217</v>
      </c>
      <c r="AJ72" s="89">
        <f t="shared" si="46"/>
        <v>212</v>
      </c>
      <c r="AK72" s="89">
        <f t="shared" si="46"/>
        <v>5.51</v>
      </c>
      <c r="AL72" s="89">
        <f t="shared" si="46"/>
        <v>15117</v>
      </c>
      <c r="AM72" s="89">
        <f t="shared" si="46"/>
        <v>14108</v>
      </c>
      <c r="AN72" s="89">
        <f t="shared" si="46"/>
        <v>348.68400000000003</v>
      </c>
      <c r="AO72" s="89">
        <f t="shared" si="46"/>
        <v>3253</v>
      </c>
      <c r="AP72" s="89">
        <f t="shared" si="46"/>
        <v>3172</v>
      </c>
      <c r="AQ72" s="89">
        <f t="shared" si="46"/>
        <v>114.81599999999999</v>
      </c>
      <c r="AR72" s="91">
        <f>SUM(AR74:AR81)</f>
        <v>2549</v>
      </c>
      <c r="AS72" s="91">
        <f t="shared" ref="AS72:BA72" si="47">SUM(AS74:AS81)</f>
        <v>2549</v>
      </c>
      <c r="AT72" s="91">
        <f t="shared" si="47"/>
        <v>58.795000000000009</v>
      </c>
      <c r="AU72" s="91">
        <f t="shared" si="47"/>
        <v>156625</v>
      </c>
      <c r="AV72" s="91">
        <f t="shared" si="47"/>
        <v>156232</v>
      </c>
      <c r="AW72" s="91">
        <f t="shared" si="47"/>
        <v>2489.2429999999999</v>
      </c>
      <c r="AX72" s="91">
        <f t="shared" si="47"/>
        <v>1545149</v>
      </c>
      <c r="AY72" s="91">
        <f t="shared" si="47"/>
        <v>1391580</v>
      </c>
      <c r="AZ72" s="91">
        <f t="shared" si="47"/>
        <v>630.72500000000002</v>
      </c>
      <c r="BA72" s="92">
        <f t="shared" si="47"/>
        <v>43897.125</v>
      </c>
      <c r="BB72" s="130" t="s">
        <v>65</v>
      </c>
      <c r="BC72" s="131"/>
      <c r="BD72" s="131"/>
    </row>
    <row r="73" spans="1:56" x14ac:dyDescent="0.3">
      <c r="A73" s="122"/>
      <c r="B73" s="123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95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90"/>
      <c r="BB73" s="130"/>
      <c r="BC73" s="131"/>
      <c r="BD73" s="131"/>
    </row>
    <row r="74" spans="1:56" x14ac:dyDescent="0.3">
      <c r="A74" s="69" t="s">
        <v>66</v>
      </c>
      <c r="B74" s="75" t="s">
        <v>139</v>
      </c>
      <c r="C74" s="74" t="s">
        <v>139</v>
      </c>
      <c r="D74" s="73" t="s">
        <v>139</v>
      </c>
      <c r="E74" s="74" t="s">
        <v>139</v>
      </c>
      <c r="F74" s="73" t="s">
        <v>139</v>
      </c>
      <c r="G74" s="74" t="s">
        <v>139</v>
      </c>
      <c r="H74" s="73" t="s">
        <v>139</v>
      </c>
      <c r="I74" s="74" t="s">
        <v>139</v>
      </c>
      <c r="J74" s="73" t="s">
        <v>139</v>
      </c>
      <c r="K74" s="74" t="s">
        <v>139</v>
      </c>
      <c r="L74" s="73" t="s">
        <v>139</v>
      </c>
      <c r="M74" s="74" t="s">
        <v>139</v>
      </c>
      <c r="N74" s="73" t="s">
        <v>139</v>
      </c>
      <c r="O74" s="74" t="s">
        <v>139</v>
      </c>
      <c r="P74" s="73" t="s">
        <v>139</v>
      </c>
      <c r="Q74" s="74" t="s">
        <v>139</v>
      </c>
      <c r="R74" s="73" t="s">
        <v>139</v>
      </c>
      <c r="S74" s="74" t="s">
        <v>139</v>
      </c>
      <c r="T74" s="73" t="s">
        <v>139</v>
      </c>
      <c r="U74" s="74" t="s">
        <v>139</v>
      </c>
      <c r="V74" s="73" t="s">
        <v>139</v>
      </c>
      <c r="W74" s="74" t="s">
        <v>139</v>
      </c>
      <c r="X74" s="73" t="s">
        <v>139</v>
      </c>
      <c r="Y74" s="74" t="s">
        <v>139</v>
      </c>
      <c r="Z74" s="73" t="s">
        <v>139</v>
      </c>
      <c r="AA74" s="74" t="s">
        <v>139</v>
      </c>
      <c r="AB74" s="73" t="s">
        <v>139</v>
      </c>
      <c r="AC74" s="74" t="s">
        <v>139</v>
      </c>
      <c r="AD74" s="73" t="s">
        <v>139</v>
      </c>
      <c r="AE74" s="74" t="s">
        <v>139</v>
      </c>
      <c r="AF74" s="73" t="s">
        <v>139</v>
      </c>
      <c r="AG74" s="74" t="s">
        <v>139</v>
      </c>
      <c r="AH74" s="73" t="s">
        <v>139</v>
      </c>
      <c r="AI74" s="74" t="s">
        <v>139</v>
      </c>
      <c r="AJ74" s="73" t="s">
        <v>139</v>
      </c>
      <c r="AK74" s="74" t="s">
        <v>139</v>
      </c>
      <c r="AL74" s="73" t="s">
        <v>139</v>
      </c>
      <c r="AM74" s="74" t="s">
        <v>139</v>
      </c>
      <c r="AN74" s="73" t="s">
        <v>139</v>
      </c>
      <c r="AO74" s="74" t="s">
        <v>139</v>
      </c>
      <c r="AP74" s="73" t="s">
        <v>139</v>
      </c>
      <c r="AQ74" s="74" t="s">
        <v>139</v>
      </c>
      <c r="AR74" s="73" t="s">
        <v>139</v>
      </c>
      <c r="AS74" s="74" t="s">
        <v>139</v>
      </c>
      <c r="AT74" s="73" t="s">
        <v>139</v>
      </c>
      <c r="AU74" s="74" t="s">
        <v>139</v>
      </c>
      <c r="AV74" s="73" t="s">
        <v>139</v>
      </c>
      <c r="AW74" s="74" t="s">
        <v>139</v>
      </c>
      <c r="AX74" s="73" t="s">
        <v>139</v>
      </c>
      <c r="AY74" s="74" t="s">
        <v>139</v>
      </c>
      <c r="AZ74" s="73" t="s">
        <v>139</v>
      </c>
      <c r="BA74" s="87" t="s">
        <v>139</v>
      </c>
      <c r="BB74" s="83" t="s">
        <v>67</v>
      </c>
      <c r="BC74" s="64"/>
      <c r="BD74" s="64"/>
    </row>
    <row r="75" spans="1:56" x14ac:dyDescent="0.3">
      <c r="A75" s="69" t="s">
        <v>68</v>
      </c>
      <c r="B75" s="75" t="s">
        <v>139</v>
      </c>
      <c r="C75" s="74" t="s">
        <v>139</v>
      </c>
      <c r="D75" s="73" t="s">
        <v>139</v>
      </c>
      <c r="E75" s="74" t="s">
        <v>139</v>
      </c>
      <c r="F75" s="73" t="s">
        <v>139</v>
      </c>
      <c r="G75" s="74" t="s">
        <v>139</v>
      </c>
      <c r="H75" s="73" t="s">
        <v>139</v>
      </c>
      <c r="I75" s="74" t="s">
        <v>139</v>
      </c>
      <c r="J75" s="73" t="s">
        <v>139</v>
      </c>
      <c r="K75" s="74" t="s">
        <v>139</v>
      </c>
      <c r="L75" s="73" t="s">
        <v>139</v>
      </c>
      <c r="M75" s="74" t="s">
        <v>139</v>
      </c>
      <c r="N75" s="73" t="s">
        <v>139</v>
      </c>
      <c r="O75" s="74" t="s">
        <v>139</v>
      </c>
      <c r="P75" s="73" t="s">
        <v>139</v>
      </c>
      <c r="Q75" s="74" t="s">
        <v>139</v>
      </c>
      <c r="R75" s="73" t="s">
        <v>139</v>
      </c>
      <c r="S75" s="74" t="s">
        <v>139</v>
      </c>
      <c r="T75" s="73" t="s">
        <v>139</v>
      </c>
      <c r="U75" s="74" t="s">
        <v>139</v>
      </c>
      <c r="V75" s="73" t="s">
        <v>139</v>
      </c>
      <c r="W75" s="74" t="s">
        <v>139</v>
      </c>
      <c r="X75" s="73" t="s">
        <v>139</v>
      </c>
      <c r="Y75" s="74" t="s">
        <v>139</v>
      </c>
      <c r="Z75" s="73" t="s">
        <v>139</v>
      </c>
      <c r="AA75" s="74" t="s">
        <v>139</v>
      </c>
      <c r="AB75" s="73" t="s">
        <v>139</v>
      </c>
      <c r="AC75" s="74" t="s">
        <v>139</v>
      </c>
      <c r="AD75" s="73" t="s">
        <v>139</v>
      </c>
      <c r="AE75" s="74" t="s">
        <v>139</v>
      </c>
      <c r="AF75" s="73" t="s">
        <v>139</v>
      </c>
      <c r="AG75" s="74" t="s">
        <v>139</v>
      </c>
      <c r="AH75" s="73" t="s">
        <v>139</v>
      </c>
      <c r="AI75" s="74" t="s">
        <v>139</v>
      </c>
      <c r="AJ75" s="73" t="s">
        <v>139</v>
      </c>
      <c r="AK75" s="74" t="s">
        <v>139</v>
      </c>
      <c r="AL75" s="73">
        <v>20</v>
      </c>
      <c r="AM75" s="74">
        <v>20</v>
      </c>
      <c r="AN75" s="73">
        <v>0.1</v>
      </c>
      <c r="AO75" s="74">
        <v>24</v>
      </c>
      <c r="AP75" s="73">
        <v>24</v>
      </c>
      <c r="AQ75" s="74">
        <v>0.72</v>
      </c>
      <c r="AR75" s="73" t="s">
        <v>139</v>
      </c>
      <c r="AS75" s="74" t="s">
        <v>139</v>
      </c>
      <c r="AT75" s="73" t="s">
        <v>139</v>
      </c>
      <c r="AU75" s="74" t="s">
        <v>139</v>
      </c>
      <c r="AV75" s="73" t="s">
        <v>139</v>
      </c>
      <c r="AW75" s="74" t="s">
        <v>139</v>
      </c>
      <c r="AX75" s="73">
        <v>8780</v>
      </c>
      <c r="AY75" s="74">
        <v>8780</v>
      </c>
      <c r="AZ75" s="73" t="s">
        <v>139</v>
      </c>
      <c r="BA75" s="87">
        <v>107.61199999999999</v>
      </c>
      <c r="BB75" s="83" t="s">
        <v>69</v>
      </c>
      <c r="BC75" s="64"/>
      <c r="BD75" s="64"/>
    </row>
    <row r="76" spans="1:56" x14ac:dyDescent="0.3">
      <c r="A76" s="69" t="s">
        <v>70</v>
      </c>
      <c r="B76" s="75">
        <v>595</v>
      </c>
      <c r="C76" s="74" t="s">
        <v>139</v>
      </c>
      <c r="D76" s="73">
        <v>30</v>
      </c>
      <c r="E76" s="74">
        <v>20</v>
      </c>
      <c r="F76" s="73" t="s">
        <v>139</v>
      </c>
      <c r="G76" s="74">
        <v>1.2</v>
      </c>
      <c r="H76" s="73">
        <v>25</v>
      </c>
      <c r="I76" s="74" t="s">
        <v>139</v>
      </c>
      <c r="J76" s="73">
        <v>1</v>
      </c>
      <c r="K76" s="74">
        <v>10</v>
      </c>
      <c r="L76" s="73" t="s">
        <v>139</v>
      </c>
      <c r="M76" s="74">
        <v>0.3</v>
      </c>
      <c r="N76" s="73">
        <v>3</v>
      </c>
      <c r="O76" s="74" t="s">
        <v>139</v>
      </c>
      <c r="P76" s="73">
        <v>0.18</v>
      </c>
      <c r="Q76" s="74" t="s">
        <v>139</v>
      </c>
      <c r="R76" s="73" t="s">
        <v>139</v>
      </c>
      <c r="S76" s="74" t="s">
        <v>139</v>
      </c>
      <c r="T76" s="73">
        <v>28</v>
      </c>
      <c r="U76" s="74" t="s">
        <v>139</v>
      </c>
      <c r="V76" s="73">
        <v>1.68</v>
      </c>
      <c r="W76" s="74">
        <v>10</v>
      </c>
      <c r="X76" s="73" t="s">
        <v>139</v>
      </c>
      <c r="Y76" s="74">
        <v>0.3</v>
      </c>
      <c r="Z76" s="73">
        <v>55</v>
      </c>
      <c r="AA76" s="74" t="s">
        <v>139</v>
      </c>
      <c r="AB76" s="73">
        <v>1.1000000000000001</v>
      </c>
      <c r="AC76" s="74">
        <v>4</v>
      </c>
      <c r="AD76" s="73" t="s">
        <v>139</v>
      </c>
      <c r="AE76" s="74">
        <v>0.12</v>
      </c>
      <c r="AF76" s="73">
        <v>25</v>
      </c>
      <c r="AG76" s="74" t="s">
        <v>139</v>
      </c>
      <c r="AH76" s="73">
        <v>2.5</v>
      </c>
      <c r="AI76" s="74" t="s">
        <v>139</v>
      </c>
      <c r="AJ76" s="73" t="s">
        <v>139</v>
      </c>
      <c r="AK76" s="74" t="s">
        <v>139</v>
      </c>
      <c r="AL76" s="73">
        <v>155</v>
      </c>
      <c r="AM76" s="74">
        <v>140</v>
      </c>
      <c r="AN76" s="73">
        <v>3.1</v>
      </c>
      <c r="AO76" s="74">
        <v>13</v>
      </c>
      <c r="AP76" s="73" t="s">
        <v>139</v>
      </c>
      <c r="AQ76" s="74">
        <v>0.52</v>
      </c>
      <c r="AR76" s="73" t="s">
        <v>139</v>
      </c>
      <c r="AS76" s="74" t="s">
        <v>139</v>
      </c>
      <c r="AT76" s="73" t="s">
        <v>139</v>
      </c>
      <c r="AU76" s="74">
        <v>1925</v>
      </c>
      <c r="AV76" s="73">
        <v>1925</v>
      </c>
      <c r="AW76" s="74">
        <v>38.5</v>
      </c>
      <c r="AX76" s="73">
        <v>14668</v>
      </c>
      <c r="AY76" s="74">
        <v>12888</v>
      </c>
      <c r="AZ76" s="73" t="s">
        <v>139</v>
      </c>
      <c r="BA76" s="87">
        <v>293.714</v>
      </c>
      <c r="BB76" s="83" t="s">
        <v>71</v>
      </c>
      <c r="BC76" s="64"/>
      <c r="BD76" s="64"/>
    </row>
    <row r="77" spans="1:56" x14ac:dyDescent="0.3">
      <c r="A77" s="69" t="s">
        <v>72</v>
      </c>
      <c r="B77" s="75" t="s">
        <v>139</v>
      </c>
      <c r="C77" s="74" t="s">
        <v>139</v>
      </c>
      <c r="D77" s="73" t="s">
        <v>139</v>
      </c>
      <c r="E77" s="74" t="s">
        <v>139</v>
      </c>
      <c r="F77" s="73" t="s">
        <v>139</v>
      </c>
      <c r="G77" s="74" t="s">
        <v>139</v>
      </c>
      <c r="H77" s="73" t="s">
        <v>139</v>
      </c>
      <c r="I77" s="74" t="s">
        <v>139</v>
      </c>
      <c r="J77" s="73" t="s">
        <v>139</v>
      </c>
      <c r="K77" s="74" t="s">
        <v>139</v>
      </c>
      <c r="L77" s="73" t="s">
        <v>139</v>
      </c>
      <c r="M77" s="74" t="s">
        <v>139</v>
      </c>
      <c r="N77" s="73" t="s">
        <v>139</v>
      </c>
      <c r="O77" s="74" t="s">
        <v>139</v>
      </c>
      <c r="P77" s="73" t="s">
        <v>139</v>
      </c>
      <c r="Q77" s="74" t="s">
        <v>139</v>
      </c>
      <c r="R77" s="73" t="s">
        <v>139</v>
      </c>
      <c r="S77" s="74" t="s">
        <v>139</v>
      </c>
      <c r="T77" s="73" t="s">
        <v>139</v>
      </c>
      <c r="U77" s="74" t="s">
        <v>139</v>
      </c>
      <c r="V77" s="73" t="s">
        <v>139</v>
      </c>
      <c r="W77" s="74" t="s">
        <v>139</v>
      </c>
      <c r="X77" s="73" t="s">
        <v>139</v>
      </c>
      <c r="Y77" s="74" t="s">
        <v>139</v>
      </c>
      <c r="Z77" s="73" t="s">
        <v>139</v>
      </c>
      <c r="AA77" s="74" t="s">
        <v>139</v>
      </c>
      <c r="AB77" s="73" t="s">
        <v>139</v>
      </c>
      <c r="AC77" s="74" t="s">
        <v>139</v>
      </c>
      <c r="AD77" s="73" t="s">
        <v>139</v>
      </c>
      <c r="AE77" s="74" t="s">
        <v>139</v>
      </c>
      <c r="AF77" s="73" t="s">
        <v>139</v>
      </c>
      <c r="AG77" s="74" t="s">
        <v>139</v>
      </c>
      <c r="AH77" s="73" t="s">
        <v>139</v>
      </c>
      <c r="AI77" s="74" t="s">
        <v>139</v>
      </c>
      <c r="AJ77" s="73" t="s">
        <v>139</v>
      </c>
      <c r="AK77" s="74" t="s">
        <v>139</v>
      </c>
      <c r="AL77" s="73" t="s">
        <v>139</v>
      </c>
      <c r="AM77" s="74" t="s">
        <v>139</v>
      </c>
      <c r="AN77" s="73" t="s">
        <v>139</v>
      </c>
      <c r="AO77" s="74" t="s">
        <v>139</v>
      </c>
      <c r="AP77" s="73" t="s">
        <v>139</v>
      </c>
      <c r="AQ77" s="74" t="s">
        <v>139</v>
      </c>
      <c r="AR77" s="73" t="s">
        <v>139</v>
      </c>
      <c r="AS77" s="74" t="s">
        <v>139</v>
      </c>
      <c r="AT77" s="73" t="s">
        <v>139</v>
      </c>
      <c r="AU77" s="74" t="s">
        <v>139</v>
      </c>
      <c r="AV77" s="73" t="s">
        <v>139</v>
      </c>
      <c r="AW77" s="74" t="s">
        <v>139</v>
      </c>
      <c r="AX77" s="73">
        <v>5340</v>
      </c>
      <c r="AY77" s="74">
        <v>5340</v>
      </c>
      <c r="AZ77" s="73" t="s">
        <v>139</v>
      </c>
      <c r="BA77" s="87">
        <v>42.72</v>
      </c>
      <c r="BB77" s="83" t="s">
        <v>73</v>
      </c>
      <c r="BC77" s="64"/>
      <c r="BD77" s="64"/>
    </row>
    <row r="78" spans="1:56" x14ac:dyDescent="0.3">
      <c r="A78" s="69" t="s">
        <v>74</v>
      </c>
      <c r="B78" s="75">
        <v>2751</v>
      </c>
      <c r="C78" s="74">
        <v>1426</v>
      </c>
      <c r="D78" s="73">
        <v>96.186000000000007</v>
      </c>
      <c r="E78" s="74">
        <v>5444</v>
      </c>
      <c r="F78" s="73">
        <v>4218</v>
      </c>
      <c r="G78" s="74">
        <v>205.96799999999999</v>
      </c>
      <c r="H78" s="73">
        <v>3089</v>
      </c>
      <c r="I78" s="74">
        <v>2510</v>
      </c>
      <c r="J78" s="73">
        <v>114.199</v>
      </c>
      <c r="K78" s="74">
        <v>2166</v>
      </c>
      <c r="L78" s="73">
        <v>1596</v>
      </c>
      <c r="M78" s="74">
        <v>31.547999999999998</v>
      </c>
      <c r="N78" s="73">
        <v>427</v>
      </c>
      <c r="O78" s="74">
        <v>220</v>
      </c>
      <c r="P78" s="73">
        <v>10.782</v>
      </c>
      <c r="Q78" s="74" t="s">
        <v>139</v>
      </c>
      <c r="R78" s="73" t="s">
        <v>139</v>
      </c>
      <c r="S78" s="74" t="s">
        <v>139</v>
      </c>
      <c r="T78" s="73">
        <v>8187</v>
      </c>
      <c r="U78" s="74">
        <v>8120</v>
      </c>
      <c r="V78" s="73">
        <v>344.39499999999998</v>
      </c>
      <c r="W78" s="74">
        <v>1099</v>
      </c>
      <c r="X78" s="73">
        <v>835</v>
      </c>
      <c r="Y78" s="74">
        <v>22.666</v>
      </c>
      <c r="Z78" s="73">
        <v>906</v>
      </c>
      <c r="AA78" s="74">
        <v>645</v>
      </c>
      <c r="AB78" s="73">
        <v>25.913</v>
      </c>
      <c r="AC78" s="74">
        <v>2883</v>
      </c>
      <c r="AD78" s="73">
        <v>2772</v>
      </c>
      <c r="AE78" s="74">
        <v>35.097000000000001</v>
      </c>
      <c r="AF78" s="73">
        <v>15056</v>
      </c>
      <c r="AG78" s="74">
        <v>13239</v>
      </c>
      <c r="AH78" s="73">
        <v>607.28</v>
      </c>
      <c r="AI78" s="74">
        <v>217</v>
      </c>
      <c r="AJ78" s="73">
        <v>212</v>
      </c>
      <c r="AK78" s="74">
        <v>5.51</v>
      </c>
      <c r="AL78" s="73">
        <v>8302</v>
      </c>
      <c r="AM78" s="74">
        <v>7308</v>
      </c>
      <c r="AN78" s="73">
        <v>127.754</v>
      </c>
      <c r="AO78" s="74">
        <v>1730</v>
      </c>
      <c r="AP78" s="73">
        <v>1662</v>
      </c>
      <c r="AQ78" s="74">
        <v>69.325999999999993</v>
      </c>
      <c r="AR78" s="73">
        <v>2296</v>
      </c>
      <c r="AS78" s="74">
        <v>2296</v>
      </c>
      <c r="AT78" s="73">
        <v>52.52</v>
      </c>
      <c r="AU78" s="74">
        <v>100877</v>
      </c>
      <c r="AV78" s="73">
        <v>100484</v>
      </c>
      <c r="AW78" s="74">
        <v>1576.3920000000001</v>
      </c>
      <c r="AX78" s="73">
        <v>481348</v>
      </c>
      <c r="AY78" s="74">
        <v>444505</v>
      </c>
      <c r="AZ78" s="73">
        <v>564.42700000000002</v>
      </c>
      <c r="BA78" s="87">
        <v>8327.9369999999999</v>
      </c>
      <c r="BB78" s="83" t="s">
        <v>75</v>
      </c>
      <c r="BC78" s="64"/>
      <c r="BD78" s="64"/>
    </row>
    <row r="79" spans="1:56" x14ac:dyDescent="0.3">
      <c r="A79" s="69" t="s">
        <v>76</v>
      </c>
      <c r="B79" s="75">
        <v>802</v>
      </c>
      <c r="C79" s="74">
        <v>780</v>
      </c>
      <c r="D79" s="73">
        <v>34.799999999999997</v>
      </c>
      <c r="E79" s="74">
        <v>780</v>
      </c>
      <c r="F79" s="73">
        <v>760</v>
      </c>
      <c r="G79" s="74">
        <v>41.1</v>
      </c>
      <c r="H79" s="73">
        <v>600</v>
      </c>
      <c r="I79" s="74">
        <v>570</v>
      </c>
      <c r="J79" s="73">
        <v>24.3</v>
      </c>
      <c r="K79" s="74">
        <v>1230</v>
      </c>
      <c r="L79" s="73">
        <v>1230</v>
      </c>
      <c r="M79" s="74">
        <v>44.9</v>
      </c>
      <c r="N79" s="73">
        <v>3600</v>
      </c>
      <c r="O79" s="74">
        <v>3600</v>
      </c>
      <c r="P79" s="73">
        <v>162</v>
      </c>
      <c r="Q79" s="74" t="s">
        <v>139</v>
      </c>
      <c r="R79" s="73" t="s">
        <v>139</v>
      </c>
      <c r="S79" s="74" t="s">
        <v>139</v>
      </c>
      <c r="T79" s="73">
        <v>1940</v>
      </c>
      <c r="U79" s="74">
        <v>1940</v>
      </c>
      <c r="V79" s="73">
        <v>119.6</v>
      </c>
      <c r="W79" s="74">
        <v>1345</v>
      </c>
      <c r="X79" s="73">
        <v>1345</v>
      </c>
      <c r="Y79" s="74">
        <v>43.9</v>
      </c>
      <c r="Z79" s="73">
        <v>330</v>
      </c>
      <c r="AA79" s="74">
        <v>330</v>
      </c>
      <c r="AB79" s="73">
        <v>9.5</v>
      </c>
      <c r="AC79" s="74">
        <v>900</v>
      </c>
      <c r="AD79" s="73">
        <v>900</v>
      </c>
      <c r="AE79" s="74">
        <v>12</v>
      </c>
      <c r="AF79" s="73">
        <v>2025</v>
      </c>
      <c r="AG79" s="74">
        <v>2025</v>
      </c>
      <c r="AH79" s="73">
        <v>121</v>
      </c>
      <c r="AI79" s="74" t="s">
        <v>139</v>
      </c>
      <c r="AJ79" s="73" t="s">
        <v>139</v>
      </c>
      <c r="AK79" s="74" t="s">
        <v>139</v>
      </c>
      <c r="AL79" s="73">
        <v>5320</v>
      </c>
      <c r="AM79" s="74">
        <v>5320</v>
      </c>
      <c r="AN79" s="73">
        <v>196.3</v>
      </c>
      <c r="AO79" s="74">
        <v>1486</v>
      </c>
      <c r="AP79" s="73">
        <v>1486</v>
      </c>
      <c r="AQ79" s="74">
        <v>44.25</v>
      </c>
      <c r="AR79" s="73">
        <v>203</v>
      </c>
      <c r="AS79" s="74">
        <v>203</v>
      </c>
      <c r="AT79" s="73">
        <v>5.0750000000000002</v>
      </c>
      <c r="AU79" s="74">
        <v>42900</v>
      </c>
      <c r="AV79" s="73">
        <v>42900</v>
      </c>
      <c r="AW79" s="74">
        <v>641.50099999999998</v>
      </c>
      <c r="AX79" s="73">
        <v>275718</v>
      </c>
      <c r="AY79" s="74">
        <v>273718</v>
      </c>
      <c r="AZ79" s="73">
        <v>41.298000000000002</v>
      </c>
      <c r="BA79" s="87">
        <v>13692.058999999999</v>
      </c>
      <c r="BB79" s="83" t="s">
        <v>77</v>
      </c>
      <c r="BC79" s="64"/>
      <c r="BD79" s="64"/>
    </row>
    <row r="80" spans="1:56" x14ac:dyDescent="0.3">
      <c r="A80" s="69" t="s">
        <v>78</v>
      </c>
      <c r="B80" s="75" t="s">
        <v>139</v>
      </c>
      <c r="C80" s="74" t="s">
        <v>139</v>
      </c>
      <c r="D80" s="73" t="s">
        <v>139</v>
      </c>
      <c r="E80" s="74" t="s">
        <v>139</v>
      </c>
      <c r="F80" s="73" t="s">
        <v>139</v>
      </c>
      <c r="G80" s="74" t="s">
        <v>139</v>
      </c>
      <c r="H80" s="73" t="s">
        <v>139</v>
      </c>
      <c r="I80" s="74" t="s">
        <v>139</v>
      </c>
      <c r="J80" s="73" t="s">
        <v>139</v>
      </c>
      <c r="K80" s="74" t="s">
        <v>139</v>
      </c>
      <c r="L80" s="73" t="s">
        <v>139</v>
      </c>
      <c r="M80" s="74" t="s">
        <v>139</v>
      </c>
      <c r="N80" s="73" t="s">
        <v>139</v>
      </c>
      <c r="O80" s="74" t="s">
        <v>139</v>
      </c>
      <c r="P80" s="73" t="s">
        <v>139</v>
      </c>
      <c r="Q80" s="74" t="s">
        <v>139</v>
      </c>
      <c r="R80" s="73" t="s">
        <v>139</v>
      </c>
      <c r="S80" s="74" t="s">
        <v>139</v>
      </c>
      <c r="T80" s="73" t="s">
        <v>139</v>
      </c>
      <c r="U80" s="74" t="s">
        <v>139</v>
      </c>
      <c r="V80" s="73" t="s">
        <v>139</v>
      </c>
      <c r="W80" s="74" t="s">
        <v>139</v>
      </c>
      <c r="X80" s="73" t="s">
        <v>139</v>
      </c>
      <c r="Y80" s="74" t="s">
        <v>139</v>
      </c>
      <c r="Z80" s="73" t="s">
        <v>139</v>
      </c>
      <c r="AA80" s="74" t="s">
        <v>139</v>
      </c>
      <c r="AB80" s="73" t="s">
        <v>139</v>
      </c>
      <c r="AC80" s="74" t="s">
        <v>139</v>
      </c>
      <c r="AD80" s="73" t="s">
        <v>139</v>
      </c>
      <c r="AE80" s="74" t="s">
        <v>139</v>
      </c>
      <c r="AF80" s="73" t="s">
        <v>139</v>
      </c>
      <c r="AG80" s="74" t="s">
        <v>139</v>
      </c>
      <c r="AH80" s="73" t="s">
        <v>139</v>
      </c>
      <c r="AI80" s="74" t="s">
        <v>139</v>
      </c>
      <c r="AJ80" s="73" t="s">
        <v>139</v>
      </c>
      <c r="AK80" s="74" t="s">
        <v>139</v>
      </c>
      <c r="AL80" s="73" t="s">
        <v>139</v>
      </c>
      <c r="AM80" s="74" t="s">
        <v>139</v>
      </c>
      <c r="AN80" s="73" t="s">
        <v>139</v>
      </c>
      <c r="AO80" s="74" t="s">
        <v>139</v>
      </c>
      <c r="AP80" s="73" t="s">
        <v>139</v>
      </c>
      <c r="AQ80" s="74" t="s">
        <v>139</v>
      </c>
      <c r="AR80" s="73" t="s">
        <v>139</v>
      </c>
      <c r="AS80" s="74" t="s">
        <v>139</v>
      </c>
      <c r="AT80" s="73" t="s">
        <v>139</v>
      </c>
      <c r="AU80" s="74" t="s">
        <v>139</v>
      </c>
      <c r="AV80" s="73" t="s">
        <v>139</v>
      </c>
      <c r="AW80" s="74" t="s">
        <v>139</v>
      </c>
      <c r="AX80" s="73">
        <v>11875</v>
      </c>
      <c r="AY80" s="74">
        <v>11875</v>
      </c>
      <c r="AZ80" s="73" t="s">
        <v>139</v>
      </c>
      <c r="BA80" s="87">
        <v>84.277000000000001</v>
      </c>
      <c r="BB80" s="83" t="s">
        <v>79</v>
      </c>
      <c r="BC80" s="64"/>
      <c r="BD80" s="64"/>
    </row>
    <row r="81" spans="1:56" x14ac:dyDescent="0.3">
      <c r="A81" s="69" t="s">
        <v>80</v>
      </c>
      <c r="B81" s="75">
        <v>40630</v>
      </c>
      <c r="C81" s="74">
        <v>38570</v>
      </c>
      <c r="D81" s="73">
        <v>1826.896</v>
      </c>
      <c r="E81" s="74">
        <v>16487</v>
      </c>
      <c r="F81" s="73">
        <v>16487</v>
      </c>
      <c r="G81" s="74">
        <v>1382.96</v>
      </c>
      <c r="H81" s="73">
        <v>16313</v>
      </c>
      <c r="I81" s="74">
        <v>16313</v>
      </c>
      <c r="J81" s="73">
        <v>2526.1390000000001</v>
      </c>
      <c r="K81" s="74">
        <v>30</v>
      </c>
      <c r="L81" s="73">
        <v>30</v>
      </c>
      <c r="M81" s="74">
        <v>0.5</v>
      </c>
      <c r="N81" s="73">
        <v>80</v>
      </c>
      <c r="O81" s="74">
        <v>80</v>
      </c>
      <c r="P81" s="73">
        <v>0.83</v>
      </c>
      <c r="Q81" s="74" t="s">
        <v>139</v>
      </c>
      <c r="R81" s="73" t="s">
        <v>139</v>
      </c>
      <c r="S81" s="74" t="s">
        <v>139</v>
      </c>
      <c r="T81" s="73">
        <v>4613</v>
      </c>
      <c r="U81" s="74">
        <v>4613</v>
      </c>
      <c r="V81" s="73">
        <v>204.196</v>
      </c>
      <c r="W81" s="74">
        <v>46</v>
      </c>
      <c r="X81" s="73">
        <v>46</v>
      </c>
      <c r="Y81" s="74">
        <v>0.25</v>
      </c>
      <c r="Z81" s="73">
        <v>824</v>
      </c>
      <c r="AA81" s="74">
        <v>824</v>
      </c>
      <c r="AB81" s="73">
        <v>52.4</v>
      </c>
      <c r="AC81" s="74" t="s">
        <v>139</v>
      </c>
      <c r="AD81" s="73" t="s">
        <v>139</v>
      </c>
      <c r="AE81" s="74" t="s">
        <v>139</v>
      </c>
      <c r="AF81" s="73">
        <v>24</v>
      </c>
      <c r="AG81" s="74">
        <v>24</v>
      </c>
      <c r="AH81" s="73">
        <v>0.12</v>
      </c>
      <c r="AI81" s="74" t="s">
        <v>139</v>
      </c>
      <c r="AJ81" s="73" t="s">
        <v>139</v>
      </c>
      <c r="AK81" s="74" t="s">
        <v>139</v>
      </c>
      <c r="AL81" s="73">
        <v>1320</v>
      </c>
      <c r="AM81" s="74">
        <v>1320</v>
      </c>
      <c r="AN81" s="73">
        <v>21.43</v>
      </c>
      <c r="AO81" s="74" t="s">
        <v>139</v>
      </c>
      <c r="AP81" s="73" t="s">
        <v>139</v>
      </c>
      <c r="AQ81" s="74" t="s">
        <v>139</v>
      </c>
      <c r="AR81" s="73">
        <v>50</v>
      </c>
      <c r="AS81" s="74">
        <v>50</v>
      </c>
      <c r="AT81" s="73">
        <v>1.2</v>
      </c>
      <c r="AU81" s="74">
        <v>10923</v>
      </c>
      <c r="AV81" s="73">
        <v>10923</v>
      </c>
      <c r="AW81" s="74">
        <v>232.85</v>
      </c>
      <c r="AX81" s="73">
        <v>747420</v>
      </c>
      <c r="AY81" s="74">
        <v>634474</v>
      </c>
      <c r="AZ81" s="73">
        <v>25</v>
      </c>
      <c r="BA81" s="87">
        <v>21348.806</v>
      </c>
      <c r="BB81" s="83" t="s">
        <v>81</v>
      </c>
      <c r="BC81" s="64"/>
      <c r="BD81" s="64"/>
    </row>
    <row r="82" spans="1:56" x14ac:dyDescent="0.3">
      <c r="A82" s="122" t="s">
        <v>82</v>
      </c>
      <c r="B82" s="123">
        <f t="shared" ref="B82:J82" si="48">SUM(B84:B88)</f>
        <v>38522</v>
      </c>
      <c r="C82" s="89">
        <f t="shared" si="48"/>
        <v>9179</v>
      </c>
      <c r="D82" s="89">
        <f t="shared" si="48"/>
        <v>623.96900000000005</v>
      </c>
      <c r="E82" s="89">
        <f t="shared" si="48"/>
        <v>145481</v>
      </c>
      <c r="F82" s="89">
        <f t="shared" si="48"/>
        <v>112583</v>
      </c>
      <c r="G82" s="89">
        <f>SUM(G84:G88)</f>
        <v>2592.4170000000004</v>
      </c>
      <c r="H82" s="89">
        <f t="shared" si="48"/>
        <v>60586</v>
      </c>
      <c r="I82" s="89">
        <f t="shared" si="48"/>
        <v>45733</v>
      </c>
      <c r="J82" s="89">
        <f t="shared" si="48"/>
        <v>765.19600000000003</v>
      </c>
      <c r="K82" s="89">
        <f>SUM(K84:K88)</f>
        <v>38151</v>
      </c>
      <c r="L82" s="89">
        <f>SUM(L84:L88)</f>
        <v>4324</v>
      </c>
      <c r="M82" s="89">
        <f>SUM(M84:M88)</f>
        <v>274.55899999999997</v>
      </c>
      <c r="N82" s="89">
        <f>SUM(N84:N88)</f>
        <v>32317</v>
      </c>
      <c r="O82" s="89">
        <f t="shared" ref="O82:AE82" si="49">SUM(O84:O88)</f>
        <v>8645</v>
      </c>
      <c r="P82" s="89">
        <f t="shared" si="49"/>
        <v>373.17199999999991</v>
      </c>
      <c r="Q82" s="89">
        <f t="shared" ref="Q82:V82" si="50">SUM(Q84:Q88)</f>
        <v>99</v>
      </c>
      <c r="R82" s="89">
        <f t="shared" si="50"/>
        <v>0</v>
      </c>
      <c r="S82" s="89">
        <f t="shared" si="50"/>
        <v>1.1349999999999998</v>
      </c>
      <c r="T82" s="89">
        <f t="shared" si="50"/>
        <v>14990</v>
      </c>
      <c r="U82" s="89">
        <f t="shared" si="50"/>
        <v>5717</v>
      </c>
      <c r="V82" s="89">
        <f t="shared" si="50"/>
        <v>242.62900000000002</v>
      </c>
      <c r="W82" s="89">
        <f t="shared" si="49"/>
        <v>12394</v>
      </c>
      <c r="X82" s="89">
        <f t="shared" si="49"/>
        <v>909</v>
      </c>
      <c r="Y82" s="89">
        <f t="shared" si="49"/>
        <v>115.83199999999999</v>
      </c>
      <c r="Z82" s="95">
        <f t="shared" si="49"/>
        <v>9067</v>
      </c>
      <c r="AA82" s="89">
        <f t="shared" si="49"/>
        <v>1008</v>
      </c>
      <c r="AB82" s="89">
        <f t="shared" si="49"/>
        <v>65.36</v>
      </c>
      <c r="AC82" s="89">
        <f t="shared" si="49"/>
        <v>14697</v>
      </c>
      <c r="AD82" s="89">
        <f t="shared" si="49"/>
        <v>7353</v>
      </c>
      <c r="AE82" s="89">
        <f t="shared" si="49"/>
        <v>74.804999999999993</v>
      </c>
      <c r="AF82" s="89">
        <f>SUM(AF84:AF88)</f>
        <v>50315</v>
      </c>
      <c r="AG82" s="89">
        <f t="shared" ref="AG82:AQ82" si="51">SUM(AG84:AG88)</f>
        <v>4258</v>
      </c>
      <c r="AH82" s="89">
        <f t="shared" si="51"/>
        <v>313.94500000000005</v>
      </c>
      <c r="AI82" s="89">
        <f t="shared" si="51"/>
        <v>26672</v>
      </c>
      <c r="AJ82" s="89">
        <f t="shared" si="51"/>
        <v>3457</v>
      </c>
      <c r="AK82" s="89">
        <f t="shared" si="51"/>
        <v>43.975999999999999</v>
      </c>
      <c r="AL82" s="89">
        <f t="shared" si="51"/>
        <v>79202</v>
      </c>
      <c r="AM82" s="89">
        <f t="shared" si="51"/>
        <v>4645</v>
      </c>
      <c r="AN82" s="89">
        <f t="shared" si="51"/>
        <v>241.77700000000002</v>
      </c>
      <c r="AO82" s="89">
        <f t="shared" si="51"/>
        <v>16398</v>
      </c>
      <c r="AP82" s="89">
        <f t="shared" si="51"/>
        <v>4025</v>
      </c>
      <c r="AQ82" s="89">
        <f t="shared" si="51"/>
        <v>143.93199999999999</v>
      </c>
      <c r="AR82" s="89">
        <f>SUM(AR84:AR88)</f>
        <v>22132</v>
      </c>
      <c r="AS82" s="89">
        <f t="shared" ref="AS82:BA82" si="52">SUM(AS84:AS88)</f>
        <v>14836</v>
      </c>
      <c r="AT82" s="89">
        <f t="shared" si="52"/>
        <v>379.87900000000002</v>
      </c>
      <c r="AU82" s="89">
        <f t="shared" si="52"/>
        <v>2440</v>
      </c>
      <c r="AV82" s="89">
        <f t="shared" si="52"/>
        <v>233</v>
      </c>
      <c r="AW82" s="89">
        <f t="shared" si="52"/>
        <v>25.27</v>
      </c>
      <c r="AX82" s="89">
        <f t="shared" si="52"/>
        <v>8047040</v>
      </c>
      <c r="AY82" s="89">
        <f t="shared" si="52"/>
        <v>7310159</v>
      </c>
      <c r="AZ82" s="89">
        <f t="shared" si="52"/>
        <v>75.296000000000006</v>
      </c>
      <c r="BA82" s="90">
        <f t="shared" si="52"/>
        <v>34269.207999999999</v>
      </c>
      <c r="BB82" s="130" t="s">
        <v>83</v>
      </c>
      <c r="BC82" s="131"/>
      <c r="BD82" s="131"/>
    </row>
    <row r="83" spans="1:56" x14ac:dyDescent="0.3">
      <c r="A83" s="122"/>
      <c r="B83" s="123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95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90"/>
      <c r="BB83" s="130"/>
      <c r="BC83" s="131"/>
      <c r="BD83" s="131"/>
    </row>
    <row r="84" spans="1:56" x14ac:dyDescent="0.3">
      <c r="A84" s="63" t="str">
        <f>VLOOKUP([1]ListOfRegions!A53,[1]ListOfRegions!A53:B127,2,0)</f>
        <v xml:space="preserve">  Λέσβου</v>
      </c>
      <c r="B84" s="75">
        <v>8345</v>
      </c>
      <c r="C84" s="74">
        <v>374</v>
      </c>
      <c r="D84" s="73">
        <v>125.376</v>
      </c>
      <c r="E84" s="74">
        <v>17878</v>
      </c>
      <c r="F84" s="73">
        <v>4660</v>
      </c>
      <c r="G84" s="74">
        <v>502.28800000000001</v>
      </c>
      <c r="H84" s="73">
        <v>5330</v>
      </c>
      <c r="I84" s="74">
        <v>1516</v>
      </c>
      <c r="J84" s="73">
        <v>68.430999999999997</v>
      </c>
      <c r="K84" s="74">
        <v>23508</v>
      </c>
      <c r="L84" s="73">
        <v>3364</v>
      </c>
      <c r="M84" s="74">
        <v>129.298</v>
      </c>
      <c r="N84" s="73">
        <v>19760</v>
      </c>
      <c r="O84" s="74">
        <v>6133</v>
      </c>
      <c r="P84" s="73">
        <v>170.73699999999999</v>
      </c>
      <c r="Q84" s="74">
        <v>5</v>
      </c>
      <c r="R84" s="73" t="s">
        <v>139</v>
      </c>
      <c r="S84" s="74">
        <v>0.08</v>
      </c>
      <c r="T84" s="73">
        <v>5025</v>
      </c>
      <c r="U84" s="74">
        <v>912</v>
      </c>
      <c r="V84" s="73">
        <v>32.35</v>
      </c>
      <c r="W84" s="74">
        <v>4109</v>
      </c>
      <c r="X84" s="73">
        <v>144</v>
      </c>
      <c r="Y84" s="74">
        <v>20.07</v>
      </c>
      <c r="Z84" s="73">
        <v>2546</v>
      </c>
      <c r="AA84" s="74">
        <v>80</v>
      </c>
      <c r="AB84" s="73">
        <v>15.2</v>
      </c>
      <c r="AC84" s="74">
        <v>6752</v>
      </c>
      <c r="AD84" s="73">
        <v>4492</v>
      </c>
      <c r="AE84" s="74">
        <v>25.9</v>
      </c>
      <c r="AF84" s="73">
        <v>15635</v>
      </c>
      <c r="AG84" s="74">
        <v>2418</v>
      </c>
      <c r="AH84" s="73">
        <v>110.19</v>
      </c>
      <c r="AI84" s="74">
        <v>4550</v>
      </c>
      <c r="AJ84" s="73">
        <v>110</v>
      </c>
      <c r="AK84" s="74">
        <v>10.346</v>
      </c>
      <c r="AL84" s="73">
        <v>10640</v>
      </c>
      <c r="AM84" s="74">
        <v>875</v>
      </c>
      <c r="AN84" s="73">
        <v>53.23</v>
      </c>
      <c r="AO84" s="74">
        <v>8617</v>
      </c>
      <c r="AP84" s="73">
        <v>3230</v>
      </c>
      <c r="AQ84" s="74">
        <v>73.92</v>
      </c>
      <c r="AR84" s="73">
        <v>16491</v>
      </c>
      <c r="AS84" s="74">
        <v>14021</v>
      </c>
      <c r="AT84" s="73">
        <v>300.68400000000003</v>
      </c>
      <c r="AU84" s="74" t="s">
        <v>139</v>
      </c>
      <c r="AV84" s="73" t="s">
        <v>139</v>
      </c>
      <c r="AW84" s="74" t="s">
        <v>139</v>
      </c>
      <c r="AX84" s="73">
        <v>6146101</v>
      </c>
      <c r="AY84" s="74">
        <v>6029757</v>
      </c>
      <c r="AZ84" s="73">
        <v>19.073</v>
      </c>
      <c r="BA84" s="87">
        <v>29978.077000000001</v>
      </c>
      <c r="BB84" s="83" t="s">
        <v>84</v>
      </c>
      <c r="BC84" s="64"/>
      <c r="BD84" s="64"/>
    </row>
    <row r="85" spans="1:56" x14ac:dyDescent="0.3">
      <c r="A85" s="63" t="str">
        <f>VLOOKUP([1]ListOfRegions!A54,[1]ListOfRegions!A54:B128,2,0)</f>
        <v xml:space="preserve">  Ικαρίας</v>
      </c>
      <c r="B85" s="75">
        <v>6175</v>
      </c>
      <c r="C85" s="74">
        <v>610</v>
      </c>
      <c r="D85" s="73">
        <v>119.7</v>
      </c>
      <c r="E85" s="74">
        <v>6500</v>
      </c>
      <c r="F85" s="73">
        <v>1225</v>
      </c>
      <c r="G85" s="74">
        <v>191.7</v>
      </c>
      <c r="H85" s="73">
        <v>2247</v>
      </c>
      <c r="I85" s="74">
        <v>555</v>
      </c>
      <c r="J85" s="73">
        <v>44.04</v>
      </c>
      <c r="K85" s="74">
        <v>5010</v>
      </c>
      <c r="L85" s="73">
        <v>550</v>
      </c>
      <c r="M85" s="74">
        <v>71.349999999999994</v>
      </c>
      <c r="N85" s="73">
        <v>3170</v>
      </c>
      <c r="O85" s="74">
        <v>580</v>
      </c>
      <c r="P85" s="73">
        <v>123</v>
      </c>
      <c r="Q85" s="74">
        <v>53</v>
      </c>
      <c r="R85" s="73" t="s">
        <v>139</v>
      </c>
      <c r="S85" s="74">
        <v>0.70499999999999996</v>
      </c>
      <c r="T85" s="73">
        <v>460</v>
      </c>
      <c r="U85" s="74" t="s">
        <v>139</v>
      </c>
      <c r="V85" s="73">
        <v>5.15</v>
      </c>
      <c r="W85" s="74">
        <v>3051</v>
      </c>
      <c r="X85" s="73">
        <v>260</v>
      </c>
      <c r="Y85" s="74">
        <v>43.845999999999997</v>
      </c>
      <c r="Z85" s="73">
        <v>522</v>
      </c>
      <c r="AA85" s="74">
        <v>47</v>
      </c>
      <c r="AB85" s="73">
        <v>7.6950000000000003</v>
      </c>
      <c r="AC85" s="74">
        <v>696</v>
      </c>
      <c r="AD85" s="73">
        <v>60</v>
      </c>
      <c r="AE85" s="74">
        <v>11.86</v>
      </c>
      <c r="AF85" s="73">
        <v>11960</v>
      </c>
      <c r="AG85" s="74" t="s">
        <v>139</v>
      </c>
      <c r="AH85" s="73">
        <v>119.6</v>
      </c>
      <c r="AI85" s="74" t="s">
        <v>139</v>
      </c>
      <c r="AJ85" s="73" t="s">
        <v>139</v>
      </c>
      <c r="AK85" s="74" t="s">
        <v>139</v>
      </c>
      <c r="AL85" s="73">
        <v>10745</v>
      </c>
      <c r="AM85" s="74">
        <v>20</v>
      </c>
      <c r="AN85" s="73">
        <v>72.105000000000004</v>
      </c>
      <c r="AO85" s="74">
        <v>1912</v>
      </c>
      <c r="AP85" s="73">
        <v>30</v>
      </c>
      <c r="AQ85" s="74">
        <v>16.172000000000001</v>
      </c>
      <c r="AR85" s="73">
        <v>4520</v>
      </c>
      <c r="AS85" s="74">
        <v>655</v>
      </c>
      <c r="AT85" s="73">
        <v>67.724999999999994</v>
      </c>
      <c r="AU85" s="74" t="s">
        <v>139</v>
      </c>
      <c r="AV85" s="73" t="s">
        <v>139</v>
      </c>
      <c r="AW85" s="74" t="s">
        <v>139</v>
      </c>
      <c r="AX85" s="73">
        <v>123202</v>
      </c>
      <c r="AY85" s="74">
        <v>96737</v>
      </c>
      <c r="AZ85" s="73">
        <v>1.296</v>
      </c>
      <c r="BA85" s="87">
        <v>149.453</v>
      </c>
      <c r="BB85" s="83" t="s">
        <v>85</v>
      </c>
      <c r="BC85" s="64"/>
      <c r="BD85" s="64"/>
    </row>
    <row r="86" spans="1:56" x14ac:dyDescent="0.3">
      <c r="A86" s="63" t="str">
        <f>VLOOKUP([1]ListOfRegions!A55,[1]ListOfRegions!A55:B129,2,0)</f>
        <v xml:space="preserve">  Λήμνου</v>
      </c>
      <c r="B86" s="75">
        <v>140</v>
      </c>
      <c r="C86" s="74">
        <v>140</v>
      </c>
      <c r="D86" s="73">
        <v>7</v>
      </c>
      <c r="E86" s="74">
        <v>120</v>
      </c>
      <c r="F86" s="73">
        <v>120</v>
      </c>
      <c r="G86" s="74">
        <v>6.6</v>
      </c>
      <c r="H86" s="73" t="s">
        <v>139</v>
      </c>
      <c r="I86" s="74" t="s">
        <v>139</v>
      </c>
      <c r="J86" s="73" t="s">
        <v>139</v>
      </c>
      <c r="K86" s="74">
        <v>120</v>
      </c>
      <c r="L86" s="73">
        <v>120</v>
      </c>
      <c r="M86" s="74">
        <v>4.95</v>
      </c>
      <c r="N86" s="73">
        <v>168</v>
      </c>
      <c r="O86" s="74">
        <v>168</v>
      </c>
      <c r="P86" s="73">
        <v>7.2</v>
      </c>
      <c r="Q86" s="74" t="s">
        <v>139</v>
      </c>
      <c r="R86" s="73" t="s">
        <v>139</v>
      </c>
      <c r="S86" s="74" t="s">
        <v>139</v>
      </c>
      <c r="T86" s="73">
        <v>4215</v>
      </c>
      <c r="U86" s="74">
        <v>4215</v>
      </c>
      <c r="V86" s="73">
        <v>179.22499999999999</v>
      </c>
      <c r="W86" s="74">
        <v>273</v>
      </c>
      <c r="X86" s="73">
        <v>273</v>
      </c>
      <c r="Y86" s="74">
        <v>10.047000000000001</v>
      </c>
      <c r="Z86" s="73">
        <v>90</v>
      </c>
      <c r="AA86" s="74">
        <v>90</v>
      </c>
      <c r="AB86" s="73">
        <v>1.35</v>
      </c>
      <c r="AC86" s="74">
        <v>45</v>
      </c>
      <c r="AD86" s="73">
        <v>45</v>
      </c>
      <c r="AE86" s="74">
        <v>0.9</v>
      </c>
      <c r="AF86" s="73">
        <v>135</v>
      </c>
      <c r="AG86" s="74">
        <v>135</v>
      </c>
      <c r="AH86" s="73">
        <v>2.0249999999999999</v>
      </c>
      <c r="AI86" s="74">
        <v>95</v>
      </c>
      <c r="AJ86" s="73">
        <v>90</v>
      </c>
      <c r="AK86" s="74">
        <v>3.03</v>
      </c>
      <c r="AL86" s="73">
        <v>2210</v>
      </c>
      <c r="AM86" s="74">
        <v>2210</v>
      </c>
      <c r="AN86" s="73">
        <v>45.94</v>
      </c>
      <c r="AO86" s="74">
        <v>24</v>
      </c>
      <c r="AP86" s="73">
        <v>24</v>
      </c>
      <c r="AQ86" s="74">
        <v>0.6</v>
      </c>
      <c r="AR86" s="73" t="s">
        <v>139</v>
      </c>
      <c r="AS86" s="74" t="s">
        <v>139</v>
      </c>
      <c r="AT86" s="73" t="s">
        <v>139</v>
      </c>
      <c r="AU86" s="74">
        <v>188</v>
      </c>
      <c r="AV86" s="73">
        <v>188</v>
      </c>
      <c r="AW86" s="74">
        <v>0.94</v>
      </c>
      <c r="AX86" s="73">
        <v>38508</v>
      </c>
      <c r="AY86" s="74">
        <v>38508</v>
      </c>
      <c r="AZ86" s="73">
        <v>0.17499999999999999</v>
      </c>
      <c r="BA86" s="87">
        <v>1172.9459999999999</v>
      </c>
      <c r="BB86" s="83" t="s">
        <v>86</v>
      </c>
      <c r="BC86" s="64"/>
      <c r="BD86" s="64"/>
    </row>
    <row r="87" spans="1:56" x14ac:dyDescent="0.3">
      <c r="A87" s="63" t="str">
        <f>VLOOKUP([1]ListOfRegions!A56,[1]ListOfRegions!A56:B130,2,0)</f>
        <v xml:space="preserve">  Σάμου.</v>
      </c>
      <c r="B87" s="75">
        <v>4256</v>
      </c>
      <c r="C87" s="74">
        <v>1686</v>
      </c>
      <c r="D87" s="73">
        <v>50.970999999999997</v>
      </c>
      <c r="E87" s="74">
        <v>30245</v>
      </c>
      <c r="F87" s="73">
        <v>27595</v>
      </c>
      <c r="G87" s="74">
        <v>450.92399999999998</v>
      </c>
      <c r="H87" s="73">
        <v>2407</v>
      </c>
      <c r="I87" s="74">
        <v>851</v>
      </c>
      <c r="J87" s="73">
        <v>24.451000000000001</v>
      </c>
      <c r="K87" s="74">
        <v>3608</v>
      </c>
      <c r="L87" s="73">
        <v>290</v>
      </c>
      <c r="M87" s="74">
        <v>38.595999999999997</v>
      </c>
      <c r="N87" s="73">
        <v>5249</v>
      </c>
      <c r="O87" s="74">
        <v>1764</v>
      </c>
      <c r="P87" s="73">
        <v>57.52</v>
      </c>
      <c r="Q87" s="74">
        <v>41</v>
      </c>
      <c r="R87" s="73" t="s">
        <v>139</v>
      </c>
      <c r="S87" s="74">
        <v>0.35</v>
      </c>
      <c r="T87" s="73">
        <v>920</v>
      </c>
      <c r="U87" s="74">
        <v>90</v>
      </c>
      <c r="V87" s="73">
        <v>10.013999999999999</v>
      </c>
      <c r="W87" s="74">
        <v>2363</v>
      </c>
      <c r="X87" s="73">
        <v>62</v>
      </c>
      <c r="Y87" s="74">
        <v>25.068999999999999</v>
      </c>
      <c r="Z87" s="73">
        <v>2316</v>
      </c>
      <c r="AA87" s="74">
        <v>281</v>
      </c>
      <c r="AB87" s="73">
        <v>24.035</v>
      </c>
      <c r="AC87" s="74">
        <v>1818</v>
      </c>
      <c r="AD87" s="73">
        <v>356</v>
      </c>
      <c r="AE87" s="74">
        <v>21.515000000000001</v>
      </c>
      <c r="AF87" s="73">
        <v>3700</v>
      </c>
      <c r="AG87" s="74">
        <v>1185</v>
      </c>
      <c r="AH87" s="73">
        <v>40.85</v>
      </c>
      <c r="AI87" s="74">
        <v>537</v>
      </c>
      <c r="AJ87" s="73">
        <v>147</v>
      </c>
      <c r="AK87" s="74">
        <v>5.64</v>
      </c>
      <c r="AL87" s="73">
        <v>1337</v>
      </c>
      <c r="AM87" s="74">
        <v>380</v>
      </c>
      <c r="AN87" s="73">
        <v>9.75</v>
      </c>
      <c r="AO87" s="74">
        <v>3232</v>
      </c>
      <c r="AP87" s="73">
        <v>731</v>
      </c>
      <c r="AQ87" s="74">
        <v>38.79</v>
      </c>
      <c r="AR87" s="73">
        <v>1121</v>
      </c>
      <c r="AS87" s="74">
        <v>160</v>
      </c>
      <c r="AT87" s="73">
        <v>11.47</v>
      </c>
      <c r="AU87" s="74">
        <v>30</v>
      </c>
      <c r="AV87" s="73">
        <v>5</v>
      </c>
      <c r="AW87" s="74">
        <v>0.15</v>
      </c>
      <c r="AX87" s="73">
        <v>830543</v>
      </c>
      <c r="AY87" s="74">
        <v>820442</v>
      </c>
      <c r="AZ87" s="73">
        <v>42.09</v>
      </c>
      <c r="BA87" s="87">
        <v>859.46400000000006</v>
      </c>
      <c r="BB87" s="83" t="s">
        <v>87</v>
      </c>
      <c r="BC87" s="64"/>
      <c r="BD87" s="64"/>
    </row>
    <row r="88" spans="1:56" x14ac:dyDescent="0.3">
      <c r="A88" s="63" t="str">
        <f>VLOOKUP([1]ListOfRegions!A57,[1]ListOfRegions!A57:B131,2,0)</f>
        <v xml:space="preserve">  Χίου</v>
      </c>
      <c r="B88" s="75">
        <v>19606</v>
      </c>
      <c r="C88" s="74">
        <v>6369</v>
      </c>
      <c r="D88" s="73">
        <v>320.92200000000003</v>
      </c>
      <c r="E88" s="74">
        <v>90738</v>
      </c>
      <c r="F88" s="73">
        <v>78983</v>
      </c>
      <c r="G88" s="74">
        <v>1440.905</v>
      </c>
      <c r="H88" s="73">
        <v>50602</v>
      </c>
      <c r="I88" s="74">
        <v>42811</v>
      </c>
      <c r="J88" s="73">
        <v>628.274</v>
      </c>
      <c r="K88" s="74">
        <v>5905</v>
      </c>
      <c r="L88" s="73" t="s">
        <v>139</v>
      </c>
      <c r="M88" s="74">
        <v>30.364999999999998</v>
      </c>
      <c r="N88" s="73">
        <v>3970</v>
      </c>
      <c r="O88" s="74" t="s">
        <v>139</v>
      </c>
      <c r="P88" s="73">
        <v>14.715</v>
      </c>
      <c r="Q88" s="74" t="s">
        <v>139</v>
      </c>
      <c r="R88" s="73" t="s">
        <v>139</v>
      </c>
      <c r="S88" s="74" t="s">
        <v>139</v>
      </c>
      <c r="T88" s="73">
        <v>4370</v>
      </c>
      <c r="U88" s="74">
        <v>500</v>
      </c>
      <c r="V88" s="73">
        <v>15.89</v>
      </c>
      <c r="W88" s="74">
        <v>2598</v>
      </c>
      <c r="X88" s="73">
        <v>170</v>
      </c>
      <c r="Y88" s="74">
        <v>16.8</v>
      </c>
      <c r="Z88" s="73">
        <v>3593</v>
      </c>
      <c r="AA88" s="74">
        <v>510</v>
      </c>
      <c r="AB88" s="73">
        <v>17.079999999999998</v>
      </c>
      <c r="AC88" s="74">
        <v>5386</v>
      </c>
      <c r="AD88" s="73">
        <v>2400</v>
      </c>
      <c r="AE88" s="74">
        <v>14.63</v>
      </c>
      <c r="AF88" s="73">
        <v>18885</v>
      </c>
      <c r="AG88" s="74">
        <v>520</v>
      </c>
      <c r="AH88" s="73">
        <v>41.28</v>
      </c>
      <c r="AI88" s="74">
        <v>21490</v>
      </c>
      <c r="AJ88" s="73">
        <v>3110</v>
      </c>
      <c r="AK88" s="74">
        <v>24.96</v>
      </c>
      <c r="AL88" s="73">
        <v>54270</v>
      </c>
      <c r="AM88" s="74">
        <v>1160</v>
      </c>
      <c r="AN88" s="73">
        <v>60.752000000000002</v>
      </c>
      <c r="AO88" s="74">
        <v>2613</v>
      </c>
      <c r="AP88" s="73">
        <v>10</v>
      </c>
      <c r="AQ88" s="74">
        <v>14.45</v>
      </c>
      <c r="AR88" s="73" t="s">
        <v>139</v>
      </c>
      <c r="AS88" s="74" t="s">
        <v>139</v>
      </c>
      <c r="AT88" s="73" t="s">
        <v>139</v>
      </c>
      <c r="AU88" s="74">
        <v>2222</v>
      </c>
      <c r="AV88" s="73">
        <v>40</v>
      </c>
      <c r="AW88" s="74">
        <v>24.18</v>
      </c>
      <c r="AX88" s="73">
        <v>908686</v>
      </c>
      <c r="AY88" s="74">
        <v>324715</v>
      </c>
      <c r="AZ88" s="73">
        <v>12.662000000000001</v>
      </c>
      <c r="BA88" s="87">
        <v>2109.268</v>
      </c>
      <c r="BB88" s="83" t="s">
        <v>88</v>
      </c>
      <c r="BC88" s="64"/>
      <c r="BD88" s="64"/>
    </row>
    <row r="89" spans="1:56" x14ac:dyDescent="0.3">
      <c r="A89" s="122" t="s">
        <v>89</v>
      </c>
      <c r="B89" s="123">
        <f t="shared" ref="B89:J89" si="53">SUM(B91:B103)</f>
        <v>71843</v>
      </c>
      <c r="C89" s="89">
        <f t="shared" si="53"/>
        <v>27914</v>
      </c>
      <c r="D89" s="89">
        <f t="shared" si="53"/>
        <v>2908.4949999999994</v>
      </c>
      <c r="E89" s="89">
        <f t="shared" si="53"/>
        <v>136045</v>
      </c>
      <c r="F89" s="89">
        <f t="shared" si="53"/>
        <v>113829</v>
      </c>
      <c r="G89" s="89">
        <f>SUM(G91:G103)</f>
        <v>10122.699000000001</v>
      </c>
      <c r="H89" s="89">
        <f t="shared" si="53"/>
        <v>27601</v>
      </c>
      <c r="I89" s="89">
        <f t="shared" si="53"/>
        <v>18955</v>
      </c>
      <c r="J89" s="89">
        <f t="shared" si="53"/>
        <v>998.71199999999999</v>
      </c>
      <c r="K89" s="89">
        <f>SUM(K91:K103)</f>
        <v>13503</v>
      </c>
      <c r="L89" s="89">
        <f>SUM(L91:L103)</f>
        <v>2404</v>
      </c>
      <c r="M89" s="89">
        <f>SUM(M91:M103)</f>
        <v>281.28499999999997</v>
      </c>
      <c r="N89" s="89">
        <f>SUM(N91:N103)</f>
        <v>9990</v>
      </c>
      <c r="O89" s="89">
        <f t="shared" ref="O89:AE89" si="54">SUM(O91:O103)</f>
        <v>6065</v>
      </c>
      <c r="P89" s="89">
        <f t="shared" si="54"/>
        <v>311.05099999999999</v>
      </c>
      <c r="Q89" s="89">
        <f t="shared" ref="Q89:V89" si="55">SUM(Q91:Q103)</f>
        <v>230</v>
      </c>
      <c r="R89" s="89">
        <f t="shared" si="55"/>
        <v>210</v>
      </c>
      <c r="S89" s="89">
        <f t="shared" si="55"/>
        <v>8.6000000000000007E-2</v>
      </c>
      <c r="T89" s="89">
        <f t="shared" si="55"/>
        <v>25631</v>
      </c>
      <c r="U89" s="89">
        <f t="shared" si="55"/>
        <v>18666</v>
      </c>
      <c r="V89" s="89">
        <f t="shared" si="55"/>
        <v>1002.7500000000001</v>
      </c>
      <c r="W89" s="89">
        <f t="shared" si="54"/>
        <v>29105</v>
      </c>
      <c r="X89" s="89">
        <f t="shared" si="54"/>
        <v>24866</v>
      </c>
      <c r="Y89" s="89">
        <f t="shared" si="54"/>
        <v>935.50599999999997</v>
      </c>
      <c r="Z89" s="95">
        <f t="shared" si="54"/>
        <v>12576</v>
      </c>
      <c r="AA89" s="89">
        <f t="shared" si="54"/>
        <v>6448</v>
      </c>
      <c r="AB89" s="89">
        <f t="shared" si="54"/>
        <v>279.31299999999999</v>
      </c>
      <c r="AC89" s="89">
        <f t="shared" si="54"/>
        <v>1863</v>
      </c>
      <c r="AD89" s="89">
        <f t="shared" si="54"/>
        <v>969</v>
      </c>
      <c r="AE89" s="89">
        <f t="shared" si="54"/>
        <v>37.656000000000006</v>
      </c>
      <c r="AF89" s="89">
        <f>SUM(AF91:AF103)</f>
        <v>18159</v>
      </c>
      <c r="AG89" s="89">
        <f t="shared" ref="AG89:AQ89" si="56">SUM(AG91:AG103)</f>
        <v>2676</v>
      </c>
      <c r="AH89" s="89">
        <f t="shared" si="56"/>
        <v>325.93199999999996</v>
      </c>
      <c r="AI89" s="89">
        <f t="shared" si="56"/>
        <v>29389</v>
      </c>
      <c r="AJ89" s="89">
        <f t="shared" si="56"/>
        <v>1024</v>
      </c>
      <c r="AK89" s="89">
        <f t="shared" si="56"/>
        <v>392.995</v>
      </c>
      <c r="AL89" s="89">
        <f t="shared" si="56"/>
        <v>21697</v>
      </c>
      <c r="AM89" s="89">
        <f t="shared" si="56"/>
        <v>6768</v>
      </c>
      <c r="AN89" s="89">
        <f t="shared" si="56"/>
        <v>170.773</v>
      </c>
      <c r="AO89" s="89">
        <f t="shared" si="56"/>
        <v>2606</v>
      </c>
      <c r="AP89" s="89">
        <f t="shared" si="56"/>
        <v>807</v>
      </c>
      <c r="AQ89" s="89">
        <f t="shared" si="56"/>
        <v>30.141999999999999</v>
      </c>
      <c r="AR89" s="89">
        <f>SUM(AR91:AR103)</f>
        <v>348</v>
      </c>
      <c r="AS89" s="89">
        <f t="shared" ref="AS89:BA89" si="57">SUM(AS91:AS103)</f>
        <v>130</v>
      </c>
      <c r="AT89" s="89">
        <f t="shared" si="57"/>
        <v>5.3749999999999991</v>
      </c>
      <c r="AU89" s="89">
        <f t="shared" si="57"/>
        <v>7359</v>
      </c>
      <c r="AV89" s="89">
        <f t="shared" si="57"/>
        <v>3877</v>
      </c>
      <c r="AW89" s="89">
        <f t="shared" si="57"/>
        <v>85.090999999999994</v>
      </c>
      <c r="AX89" s="89">
        <f t="shared" si="57"/>
        <v>1751333</v>
      </c>
      <c r="AY89" s="89">
        <f t="shared" si="57"/>
        <v>1510763</v>
      </c>
      <c r="AZ89" s="89">
        <f t="shared" si="57"/>
        <v>19810.151000000002</v>
      </c>
      <c r="BA89" s="90">
        <f t="shared" si="57"/>
        <v>27646.607999999997</v>
      </c>
      <c r="BB89" s="130" t="s">
        <v>90</v>
      </c>
      <c r="BC89" s="131"/>
      <c r="BD89" s="131"/>
    </row>
    <row r="90" spans="1:56" x14ac:dyDescent="0.3">
      <c r="A90" s="122"/>
      <c r="B90" s="123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95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90"/>
      <c r="BB90" s="130"/>
      <c r="BC90" s="131"/>
      <c r="BD90" s="131"/>
    </row>
    <row r="91" spans="1:56" x14ac:dyDescent="0.3">
      <c r="A91" s="63" t="str">
        <f>VLOOKUP([1]ListOfRegions!A58,[1]ListOfRegions!A58:B132,2,0)</f>
        <v xml:space="preserve">  Σύρου</v>
      </c>
      <c r="B91" s="75">
        <v>2025</v>
      </c>
      <c r="C91" s="74">
        <v>515</v>
      </c>
      <c r="D91" s="73">
        <v>58.884</v>
      </c>
      <c r="E91" s="74">
        <v>2085</v>
      </c>
      <c r="F91" s="73">
        <v>815</v>
      </c>
      <c r="G91" s="74">
        <v>57.8</v>
      </c>
      <c r="H91" s="73">
        <v>3130</v>
      </c>
      <c r="I91" s="74">
        <v>1805</v>
      </c>
      <c r="J91" s="73">
        <v>57.6</v>
      </c>
      <c r="K91" s="74">
        <v>180</v>
      </c>
      <c r="L91" s="73" t="s">
        <v>139</v>
      </c>
      <c r="M91" s="74">
        <v>1.5</v>
      </c>
      <c r="N91" s="73" t="s">
        <v>139</v>
      </c>
      <c r="O91" s="74" t="s">
        <v>139</v>
      </c>
      <c r="P91" s="73" t="s">
        <v>139</v>
      </c>
      <c r="Q91" s="74" t="s">
        <v>139</v>
      </c>
      <c r="R91" s="73" t="s">
        <v>139</v>
      </c>
      <c r="S91" s="74" t="s">
        <v>139</v>
      </c>
      <c r="T91" s="73">
        <v>624</v>
      </c>
      <c r="U91" s="74">
        <v>260</v>
      </c>
      <c r="V91" s="73">
        <v>8</v>
      </c>
      <c r="W91" s="74">
        <v>125</v>
      </c>
      <c r="X91" s="73" t="s">
        <v>139</v>
      </c>
      <c r="Y91" s="74">
        <v>1.2</v>
      </c>
      <c r="Z91" s="73">
        <v>120</v>
      </c>
      <c r="AA91" s="74" t="s">
        <v>139</v>
      </c>
      <c r="AB91" s="73">
        <v>0.85</v>
      </c>
      <c r="AC91" s="74" t="s">
        <v>139</v>
      </c>
      <c r="AD91" s="73" t="s">
        <v>139</v>
      </c>
      <c r="AE91" s="74" t="s">
        <v>139</v>
      </c>
      <c r="AF91" s="73">
        <v>2110</v>
      </c>
      <c r="AG91" s="74">
        <v>100</v>
      </c>
      <c r="AH91" s="73">
        <v>22.88</v>
      </c>
      <c r="AI91" s="74">
        <v>2915</v>
      </c>
      <c r="AJ91" s="73">
        <v>100</v>
      </c>
      <c r="AK91" s="74">
        <v>24.15</v>
      </c>
      <c r="AL91" s="73">
        <v>1970</v>
      </c>
      <c r="AM91" s="74">
        <v>220</v>
      </c>
      <c r="AN91" s="73">
        <v>12.25</v>
      </c>
      <c r="AO91" s="74" t="s">
        <v>139</v>
      </c>
      <c r="AP91" s="73" t="s">
        <v>139</v>
      </c>
      <c r="AQ91" s="74" t="s">
        <v>139</v>
      </c>
      <c r="AR91" s="73" t="s">
        <v>139</v>
      </c>
      <c r="AS91" s="74" t="s">
        <v>139</v>
      </c>
      <c r="AT91" s="73" t="s">
        <v>139</v>
      </c>
      <c r="AU91" s="74">
        <v>2540</v>
      </c>
      <c r="AV91" s="73">
        <v>2340</v>
      </c>
      <c r="AW91" s="74">
        <v>13.6</v>
      </c>
      <c r="AX91" s="73">
        <v>15006</v>
      </c>
      <c r="AY91" s="74">
        <v>4616</v>
      </c>
      <c r="AZ91" s="73">
        <v>18.044</v>
      </c>
      <c r="BA91" s="87">
        <v>232.261</v>
      </c>
      <c r="BB91" s="83" t="s">
        <v>91</v>
      </c>
      <c r="BC91" s="64"/>
      <c r="BD91" s="64"/>
    </row>
    <row r="92" spans="1:56" x14ac:dyDescent="0.3">
      <c r="A92" s="63" t="str">
        <f>VLOOKUP([1]ListOfRegions!A59,[1]ListOfRegions!A59:B133,2,0)</f>
        <v xml:space="preserve">  Άνδρου</v>
      </c>
      <c r="B92" s="75">
        <v>15658</v>
      </c>
      <c r="C92" s="74">
        <v>1299</v>
      </c>
      <c r="D92" s="73">
        <v>302.02699999999999</v>
      </c>
      <c r="E92" s="74">
        <v>6526</v>
      </c>
      <c r="F92" s="73">
        <v>648</v>
      </c>
      <c r="G92" s="74">
        <v>114.28</v>
      </c>
      <c r="H92" s="73">
        <v>2461</v>
      </c>
      <c r="I92" s="74">
        <v>133</v>
      </c>
      <c r="J92" s="73">
        <v>33.729999999999997</v>
      </c>
      <c r="K92" s="74">
        <v>2698</v>
      </c>
      <c r="L92" s="73">
        <v>20</v>
      </c>
      <c r="M92" s="74">
        <v>37.97</v>
      </c>
      <c r="N92" s="73">
        <v>770</v>
      </c>
      <c r="O92" s="74" t="s">
        <v>139</v>
      </c>
      <c r="P92" s="73">
        <v>12.43</v>
      </c>
      <c r="Q92" s="74">
        <v>20</v>
      </c>
      <c r="R92" s="73" t="s">
        <v>139</v>
      </c>
      <c r="S92" s="74">
        <v>8.5000000000000006E-2</v>
      </c>
      <c r="T92" s="73">
        <v>2353</v>
      </c>
      <c r="U92" s="74">
        <v>236</v>
      </c>
      <c r="V92" s="73">
        <v>45.93</v>
      </c>
      <c r="W92" s="74">
        <v>443</v>
      </c>
      <c r="X92" s="73" t="s">
        <v>139</v>
      </c>
      <c r="Y92" s="74">
        <v>9.26</v>
      </c>
      <c r="Z92" s="73">
        <v>1113</v>
      </c>
      <c r="AA92" s="74" t="s">
        <v>139</v>
      </c>
      <c r="AB92" s="73">
        <v>14.3</v>
      </c>
      <c r="AC92" s="74">
        <v>254</v>
      </c>
      <c r="AD92" s="73">
        <v>22</v>
      </c>
      <c r="AE92" s="74">
        <v>1.6850000000000001</v>
      </c>
      <c r="AF92" s="73">
        <v>340</v>
      </c>
      <c r="AG92" s="74">
        <v>20</v>
      </c>
      <c r="AH92" s="73">
        <v>7.3049999999999997</v>
      </c>
      <c r="AI92" s="74">
        <v>13300</v>
      </c>
      <c r="AJ92" s="73" t="s">
        <v>139</v>
      </c>
      <c r="AK92" s="74">
        <v>201</v>
      </c>
      <c r="AL92" s="73">
        <v>3943</v>
      </c>
      <c r="AM92" s="74">
        <v>920</v>
      </c>
      <c r="AN92" s="73">
        <v>26.9</v>
      </c>
      <c r="AO92" s="74">
        <v>1168</v>
      </c>
      <c r="AP92" s="73">
        <v>10</v>
      </c>
      <c r="AQ92" s="74">
        <v>12.13</v>
      </c>
      <c r="AR92" s="73">
        <v>157</v>
      </c>
      <c r="AS92" s="74" t="s">
        <v>139</v>
      </c>
      <c r="AT92" s="73">
        <v>0.98</v>
      </c>
      <c r="AU92" s="74">
        <v>52</v>
      </c>
      <c r="AV92" s="73">
        <v>5</v>
      </c>
      <c r="AW92" s="74">
        <v>0.7</v>
      </c>
      <c r="AX92" s="73">
        <v>122336</v>
      </c>
      <c r="AY92" s="74">
        <v>55856</v>
      </c>
      <c r="AZ92" s="73">
        <v>3.5649999999999999</v>
      </c>
      <c r="BA92" s="87">
        <v>476.67399999999998</v>
      </c>
      <c r="BB92" s="83" t="s">
        <v>92</v>
      </c>
      <c r="BC92" s="64"/>
      <c r="BD92" s="64"/>
    </row>
    <row r="93" spans="1:56" x14ac:dyDescent="0.3">
      <c r="A93" s="63" t="str">
        <f>VLOOKUP([1]ListOfRegions!A60,[1]ListOfRegions!A60:B134,2,0)</f>
        <v xml:space="preserve">  Θήρας</v>
      </c>
      <c r="B93" s="75">
        <v>1253</v>
      </c>
      <c r="C93" s="74">
        <v>100</v>
      </c>
      <c r="D93" s="73">
        <v>35.6</v>
      </c>
      <c r="E93" s="74">
        <v>335</v>
      </c>
      <c r="F93" s="73">
        <v>50</v>
      </c>
      <c r="G93" s="74">
        <v>16.45</v>
      </c>
      <c r="H93" s="73">
        <v>139</v>
      </c>
      <c r="I93" s="74">
        <v>28</v>
      </c>
      <c r="J93" s="73">
        <v>6.54</v>
      </c>
      <c r="K93" s="74">
        <v>384</v>
      </c>
      <c r="L93" s="73" t="s">
        <v>139</v>
      </c>
      <c r="M93" s="74">
        <v>14.525</v>
      </c>
      <c r="N93" s="73">
        <v>295</v>
      </c>
      <c r="O93" s="74" t="s">
        <v>139</v>
      </c>
      <c r="P93" s="73">
        <v>9.5</v>
      </c>
      <c r="Q93" s="74" t="s">
        <v>139</v>
      </c>
      <c r="R93" s="73" t="s">
        <v>139</v>
      </c>
      <c r="S93" s="74" t="s">
        <v>139</v>
      </c>
      <c r="T93" s="73">
        <v>638</v>
      </c>
      <c r="U93" s="74">
        <v>30</v>
      </c>
      <c r="V93" s="73">
        <v>26.68</v>
      </c>
      <c r="W93" s="74">
        <v>195</v>
      </c>
      <c r="X93" s="73">
        <v>20</v>
      </c>
      <c r="Y93" s="74">
        <v>7.4</v>
      </c>
      <c r="Z93" s="73">
        <v>177</v>
      </c>
      <c r="AA93" s="74">
        <v>20</v>
      </c>
      <c r="AB93" s="73">
        <v>6.88</v>
      </c>
      <c r="AC93" s="74">
        <v>50</v>
      </c>
      <c r="AD93" s="73" t="s">
        <v>139</v>
      </c>
      <c r="AE93" s="74">
        <v>1.5</v>
      </c>
      <c r="AF93" s="73">
        <v>4436</v>
      </c>
      <c r="AG93" s="74">
        <v>96</v>
      </c>
      <c r="AH93" s="73">
        <v>41.82</v>
      </c>
      <c r="AI93" s="74">
        <v>410</v>
      </c>
      <c r="AJ93" s="73" t="s">
        <v>139</v>
      </c>
      <c r="AK93" s="74">
        <v>6.3</v>
      </c>
      <c r="AL93" s="73">
        <v>1557</v>
      </c>
      <c r="AM93" s="74">
        <v>215</v>
      </c>
      <c r="AN93" s="73">
        <v>12.012</v>
      </c>
      <c r="AO93" s="74">
        <v>3</v>
      </c>
      <c r="AP93" s="73" t="s">
        <v>139</v>
      </c>
      <c r="AQ93" s="74">
        <v>0.1</v>
      </c>
      <c r="AR93" s="73">
        <v>90</v>
      </c>
      <c r="AS93" s="74">
        <v>90</v>
      </c>
      <c r="AT93" s="73">
        <v>2</v>
      </c>
      <c r="AU93" s="74">
        <v>3476</v>
      </c>
      <c r="AV93" s="73">
        <v>656</v>
      </c>
      <c r="AW93" s="74">
        <v>59.73</v>
      </c>
      <c r="AX93" s="73">
        <v>33440</v>
      </c>
      <c r="AY93" s="74">
        <v>17850</v>
      </c>
      <c r="AZ93" s="73">
        <v>61.756</v>
      </c>
      <c r="BA93" s="87">
        <v>617.51300000000003</v>
      </c>
      <c r="BB93" s="83" t="s">
        <v>93</v>
      </c>
      <c r="BC93" s="64"/>
      <c r="BD93" s="64"/>
    </row>
    <row r="94" spans="1:56" x14ac:dyDescent="0.3">
      <c r="A94" s="63" t="str">
        <f>VLOOKUP([1]ListOfRegions!A61,[1]ListOfRegions!A61:B135,2,0)</f>
        <v xml:space="preserve">  Καλύμνου</v>
      </c>
      <c r="B94" s="75">
        <v>3460</v>
      </c>
      <c r="C94" s="74">
        <v>760</v>
      </c>
      <c r="D94" s="73">
        <v>96.95</v>
      </c>
      <c r="E94" s="74">
        <v>8980</v>
      </c>
      <c r="F94" s="73">
        <v>6740</v>
      </c>
      <c r="G94" s="74">
        <v>253.9</v>
      </c>
      <c r="H94" s="73">
        <v>5981</v>
      </c>
      <c r="I94" s="74">
        <v>5900</v>
      </c>
      <c r="J94" s="73">
        <v>130.16999999999999</v>
      </c>
      <c r="K94" s="74">
        <v>420</v>
      </c>
      <c r="L94" s="73">
        <v>200</v>
      </c>
      <c r="M94" s="74">
        <v>7.4</v>
      </c>
      <c r="N94" s="73">
        <v>30</v>
      </c>
      <c r="O94" s="74">
        <v>30</v>
      </c>
      <c r="P94" s="73">
        <v>0.6</v>
      </c>
      <c r="Q94" s="74" t="s">
        <v>139</v>
      </c>
      <c r="R94" s="73" t="s">
        <v>139</v>
      </c>
      <c r="S94" s="74" t="s">
        <v>139</v>
      </c>
      <c r="T94" s="73">
        <v>562</v>
      </c>
      <c r="U94" s="74">
        <v>50</v>
      </c>
      <c r="V94" s="73">
        <v>7</v>
      </c>
      <c r="W94" s="74">
        <v>150</v>
      </c>
      <c r="X94" s="73">
        <v>80</v>
      </c>
      <c r="Y94" s="74">
        <v>2.8</v>
      </c>
      <c r="Z94" s="73">
        <v>600</v>
      </c>
      <c r="AA94" s="74">
        <v>470</v>
      </c>
      <c r="AB94" s="73">
        <v>7.8</v>
      </c>
      <c r="AC94" s="74" t="s">
        <v>139</v>
      </c>
      <c r="AD94" s="73" t="s">
        <v>139</v>
      </c>
      <c r="AE94" s="74" t="s">
        <v>139</v>
      </c>
      <c r="AF94" s="73">
        <v>995</v>
      </c>
      <c r="AG94" s="74">
        <v>480</v>
      </c>
      <c r="AH94" s="73">
        <v>20.95</v>
      </c>
      <c r="AI94" s="74" t="s">
        <v>139</v>
      </c>
      <c r="AJ94" s="73" t="s">
        <v>139</v>
      </c>
      <c r="AK94" s="74" t="s">
        <v>139</v>
      </c>
      <c r="AL94" s="73">
        <v>3040</v>
      </c>
      <c r="AM94" s="74" t="s">
        <v>139</v>
      </c>
      <c r="AN94" s="73">
        <v>30.8</v>
      </c>
      <c r="AO94" s="74">
        <v>90</v>
      </c>
      <c r="AP94" s="73">
        <v>90</v>
      </c>
      <c r="AQ94" s="74">
        <v>0.4</v>
      </c>
      <c r="AR94" s="73" t="s">
        <v>139</v>
      </c>
      <c r="AS94" s="74" t="s">
        <v>139</v>
      </c>
      <c r="AT94" s="73" t="s">
        <v>139</v>
      </c>
      <c r="AU94" s="74">
        <v>255</v>
      </c>
      <c r="AV94" s="73">
        <v>240</v>
      </c>
      <c r="AW94" s="74">
        <v>5.0999999999999996</v>
      </c>
      <c r="AX94" s="73">
        <v>25910</v>
      </c>
      <c r="AY94" s="74">
        <v>17045</v>
      </c>
      <c r="AZ94" s="73">
        <v>4.875</v>
      </c>
      <c r="BA94" s="87">
        <v>332.53399999999999</v>
      </c>
      <c r="BB94" s="83" t="s">
        <v>94</v>
      </c>
      <c r="BC94" s="64"/>
      <c r="BD94" s="64"/>
    </row>
    <row r="95" spans="1:56" x14ac:dyDescent="0.3">
      <c r="A95" s="63" t="str">
        <f>VLOOKUP([1]ListOfRegions!A62,[1]ListOfRegions!A62:B136,2,0)</f>
        <v xml:space="preserve">  Καρπάθου</v>
      </c>
      <c r="B95" s="75">
        <v>195</v>
      </c>
      <c r="C95" s="74">
        <v>185</v>
      </c>
      <c r="D95" s="73">
        <v>8.0500000000000007</v>
      </c>
      <c r="E95" s="74">
        <v>110</v>
      </c>
      <c r="F95" s="73">
        <v>110</v>
      </c>
      <c r="G95" s="74">
        <v>1.716</v>
      </c>
      <c r="H95" s="73">
        <v>20</v>
      </c>
      <c r="I95" s="74">
        <v>20</v>
      </c>
      <c r="J95" s="73">
        <v>0.3</v>
      </c>
      <c r="K95" s="74">
        <v>50</v>
      </c>
      <c r="L95" s="73">
        <v>50</v>
      </c>
      <c r="M95" s="74">
        <v>1</v>
      </c>
      <c r="N95" s="73">
        <v>50</v>
      </c>
      <c r="O95" s="74">
        <v>50</v>
      </c>
      <c r="P95" s="73">
        <v>2.5</v>
      </c>
      <c r="Q95" s="74" t="s">
        <v>139</v>
      </c>
      <c r="R95" s="73" t="s">
        <v>139</v>
      </c>
      <c r="S95" s="74" t="s">
        <v>139</v>
      </c>
      <c r="T95" s="73">
        <v>230</v>
      </c>
      <c r="U95" s="74">
        <v>230</v>
      </c>
      <c r="V95" s="73">
        <v>6.9</v>
      </c>
      <c r="W95" s="74">
        <v>110</v>
      </c>
      <c r="X95" s="73">
        <v>110</v>
      </c>
      <c r="Y95" s="74">
        <v>4.45</v>
      </c>
      <c r="Z95" s="73">
        <v>80</v>
      </c>
      <c r="AA95" s="74">
        <v>80</v>
      </c>
      <c r="AB95" s="73">
        <v>2.2000000000000002</v>
      </c>
      <c r="AC95" s="74" t="s">
        <v>139</v>
      </c>
      <c r="AD95" s="73" t="s">
        <v>139</v>
      </c>
      <c r="AE95" s="74" t="s">
        <v>139</v>
      </c>
      <c r="AF95" s="73">
        <v>128</v>
      </c>
      <c r="AG95" s="74">
        <v>120</v>
      </c>
      <c r="AH95" s="73">
        <v>4.25</v>
      </c>
      <c r="AI95" s="74" t="s">
        <v>139</v>
      </c>
      <c r="AJ95" s="73" t="s">
        <v>139</v>
      </c>
      <c r="AK95" s="74" t="s">
        <v>139</v>
      </c>
      <c r="AL95" s="73">
        <v>220</v>
      </c>
      <c r="AM95" s="74">
        <v>220</v>
      </c>
      <c r="AN95" s="73">
        <v>1.38</v>
      </c>
      <c r="AO95" s="74">
        <v>15</v>
      </c>
      <c r="AP95" s="73">
        <v>15</v>
      </c>
      <c r="AQ95" s="74">
        <v>0.15</v>
      </c>
      <c r="AR95" s="73" t="s">
        <v>139</v>
      </c>
      <c r="AS95" s="74" t="s">
        <v>139</v>
      </c>
      <c r="AT95" s="73" t="s">
        <v>139</v>
      </c>
      <c r="AU95" s="74" t="s">
        <v>139</v>
      </c>
      <c r="AV95" s="73" t="s">
        <v>139</v>
      </c>
      <c r="AW95" s="74" t="s">
        <v>139</v>
      </c>
      <c r="AX95" s="73">
        <v>34952</v>
      </c>
      <c r="AY95" s="74">
        <v>34952</v>
      </c>
      <c r="AZ95" s="73" t="s">
        <v>139</v>
      </c>
      <c r="BA95" s="87">
        <v>664.42200000000003</v>
      </c>
      <c r="BB95" s="83" t="s">
        <v>95</v>
      </c>
      <c r="BC95" s="64"/>
      <c r="BD95" s="64"/>
    </row>
    <row r="96" spans="1:56" x14ac:dyDescent="0.3">
      <c r="A96" s="63" t="str">
        <f>VLOOKUP([1]ListOfRegions!A63,[1]ListOfRegions!A63:B137,2,0)</f>
        <v xml:space="preserve">  Κύθνου</v>
      </c>
      <c r="B96" s="75">
        <v>680</v>
      </c>
      <c r="C96" s="74">
        <v>435</v>
      </c>
      <c r="D96" s="73">
        <v>18.05</v>
      </c>
      <c r="E96" s="74">
        <v>1520</v>
      </c>
      <c r="F96" s="73">
        <v>1110</v>
      </c>
      <c r="G96" s="74">
        <v>41.5</v>
      </c>
      <c r="H96" s="73">
        <v>705</v>
      </c>
      <c r="I96" s="74">
        <v>445</v>
      </c>
      <c r="J96" s="73">
        <v>12.75</v>
      </c>
      <c r="K96" s="74">
        <v>685</v>
      </c>
      <c r="L96" s="73" t="s">
        <v>139</v>
      </c>
      <c r="M96" s="74">
        <v>7.3</v>
      </c>
      <c r="N96" s="73">
        <v>130</v>
      </c>
      <c r="O96" s="74" t="s">
        <v>139</v>
      </c>
      <c r="P96" s="73">
        <v>1.56</v>
      </c>
      <c r="Q96" s="74">
        <v>210</v>
      </c>
      <c r="R96" s="73">
        <v>210</v>
      </c>
      <c r="S96" s="74">
        <v>1E-3</v>
      </c>
      <c r="T96" s="73">
        <v>770</v>
      </c>
      <c r="U96" s="74">
        <v>540</v>
      </c>
      <c r="V96" s="73">
        <v>16.5</v>
      </c>
      <c r="W96" s="74">
        <v>240</v>
      </c>
      <c r="X96" s="73" t="s">
        <v>139</v>
      </c>
      <c r="Y96" s="74">
        <v>4</v>
      </c>
      <c r="Z96" s="73">
        <v>90</v>
      </c>
      <c r="AA96" s="74" t="s">
        <v>139</v>
      </c>
      <c r="AB96" s="73">
        <v>0.8</v>
      </c>
      <c r="AC96" s="74" t="s">
        <v>139</v>
      </c>
      <c r="AD96" s="73" t="s">
        <v>139</v>
      </c>
      <c r="AE96" s="74" t="s">
        <v>139</v>
      </c>
      <c r="AF96" s="73">
        <v>2875</v>
      </c>
      <c r="AG96" s="74" t="s">
        <v>139</v>
      </c>
      <c r="AH96" s="73">
        <v>31.15</v>
      </c>
      <c r="AI96" s="74">
        <v>2050</v>
      </c>
      <c r="AJ96" s="73" t="s">
        <v>139</v>
      </c>
      <c r="AK96" s="74">
        <v>19.5</v>
      </c>
      <c r="AL96" s="73">
        <v>3388</v>
      </c>
      <c r="AM96" s="74">
        <v>2688</v>
      </c>
      <c r="AN96" s="73">
        <v>29.74</v>
      </c>
      <c r="AO96" s="74" t="s">
        <v>139</v>
      </c>
      <c r="AP96" s="73" t="s">
        <v>139</v>
      </c>
      <c r="AQ96" s="74" t="s">
        <v>139</v>
      </c>
      <c r="AR96" s="73" t="s">
        <v>139</v>
      </c>
      <c r="AS96" s="74" t="s">
        <v>139</v>
      </c>
      <c r="AT96" s="73" t="s">
        <v>139</v>
      </c>
      <c r="AU96" s="74">
        <v>220</v>
      </c>
      <c r="AV96" s="73">
        <v>200</v>
      </c>
      <c r="AW96" s="74">
        <v>1.8</v>
      </c>
      <c r="AX96" s="73">
        <v>19308</v>
      </c>
      <c r="AY96" s="74">
        <v>13826</v>
      </c>
      <c r="AZ96" s="73" t="s">
        <v>139</v>
      </c>
      <c r="BA96" s="87">
        <v>137.96299999999999</v>
      </c>
      <c r="BB96" s="83" t="s">
        <v>96</v>
      </c>
      <c r="BC96" s="64"/>
      <c r="BD96" s="64"/>
    </row>
    <row r="97" spans="1:56" x14ac:dyDescent="0.3">
      <c r="A97" s="63" t="str">
        <f>VLOOKUP([1]ListOfRegions!A64,[1]ListOfRegions!A64:B138,2,0)</f>
        <v xml:space="preserve">  Κω</v>
      </c>
      <c r="B97" s="75">
        <v>3024</v>
      </c>
      <c r="C97" s="74">
        <v>3024</v>
      </c>
      <c r="D97" s="73">
        <v>112.968</v>
      </c>
      <c r="E97" s="74">
        <v>5712</v>
      </c>
      <c r="F97" s="73">
        <v>5712</v>
      </c>
      <c r="G97" s="74">
        <v>142.71199999999999</v>
      </c>
      <c r="H97" s="73">
        <v>1096</v>
      </c>
      <c r="I97" s="74">
        <v>1096</v>
      </c>
      <c r="J97" s="73">
        <v>48.430999999999997</v>
      </c>
      <c r="K97" s="74">
        <v>360</v>
      </c>
      <c r="L97" s="73">
        <v>360</v>
      </c>
      <c r="M97" s="74">
        <v>12.52</v>
      </c>
      <c r="N97" s="73">
        <v>40</v>
      </c>
      <c r="O97" s="74" t="s">
        <v>139</v>
      </c>
      <c r="P97" s="73">
        <v>2</v>
      </c>
      <c r="Q97" s="74" t="s">
        <v>139</v>
      </c>
      <c r="R97" s="73" t="s">
        <v>139</v>
      </c>
      <c r="S97" s="74" t="s">
        <v>139</v>
      </c>
      <c r="T97" s="73" t="s">
        <v>139</v>
      </c>
      <c r="U97" s="74" t="s">
        <v>139</v>
      </c>
      <c r="V97" s="73" t="s">
        <v>139</v>
      </c>
      <c r="W97" s="74">
        <v>2509</v>
      </c>
      <c r="X97" s="73">
        <v>2509</v>
      </c>
      <c r="Y97" s="74">
        <v>25.05</v>
      </c>
      <c r="Z97" s="73">
        <v>1200</v>
      </c>
      <c r="AA97" s="74">
        <v>1160</v>
      </c>
      <c r="AB97" s="73">
        <v>27.35</v>
      </c>
      <c r="AC97" s="74" t="s">
        <v>139</v>
      </c>
      <c r="AD97" s="73" t="s">
        <v>139</v>
      </c>
      <c r="AE97" s="74" t="s">
        <v>139</v>
      </c>
      <c r="AF97" s="73">
        <v>180</v>
      </c>
      <c r="AG97" s="74">
        <v>140</v>
      </c>
      <c r="AH97" s="73">
        <v>16</v>
      </c>
      <c r="AI97" s="74">
        <v>250</v>
      </c>
      <c r="AJ97" s="73">
        <v>250</v>
      </c>
      <c r="AK97" s="74">
        <v>11.5</v>
      </c>
      <c r="AL97" s="73">
        <v>110</v>
      </c>
      <c r="AM97" s="74" t="s">
        <v>139</v>
      </c>
      <c r="AN97" s="73">
        <v>1.2</v>
      </c>
      <c r="AO97" s="74" t="s">
        <v>139</v>
      </c>
      <c r="AP97" s="73" t="s">
        <v>139</v>
      </c>
      <c r="AQ97" s="74" t="s">
        <v>139</v>
      </c>
      <c r="AR97" s="73" t="s">
        <v>139</v>
      </c>
      <c r="AS97" s="74" t="s">
        <v>139</v>
      </c>
      <c r="AT97" s="73" t="s">
        <v>139</v>
      </c>
      <c r="AU97" s="74" t="s">
        <v>139</v>
      </c>
      <c r="AV97" s="73" t="s">
        <v>139</v>
      </c>
      <c r="AW97" s="74" t="s">
        <v>139</v>
      </c>
      <c r="AX97" s="73">
        <v>116245</v>
      </c>
      <c r="AY97" s="74">
        <v>116245</v>
      </c>
      <c r="AZ97" s="73" t="s">
        <v>139</v>
      </c>
      <c r="BA97" s="87">
        <v>817.16200000000003</v>
      </c>
      <c r="BB97" s="83" t="s">
        <v>97</v>
      </c>
      <c r="BC97" s="64"/>
      <c r="BD97" s="64"/>
    </row>
    <row r="98" spans="1:56" x14ac:dyDescent="0.3">
      <c r="A98" s="63" t="str">
        <f>VLOOKUP([1]ListOfRegions!A65,[1]ListOfRegions!A65:B139,2,0)</f>
        <v xml:space="preserve">  Μήλου</v>
      </c>
      <c r="B98" s="75">
        <v>2729</v>
      </c>
      <c r="C98" s="74">
        <v>219</v>
      </c>
      <c r="D98" s="73">
        <v>59.506</v>
      </c>
      <c r="E98" s="74">
        <v>3118</v>
      </c>
      <c r="F98" s="73">
        <v>1508</v>
      </c>
      <c r="G98" s="74">
        <v>71.95</v>
      </c>
      <c r="H98" s="73">
        <v>1286</v>
      </c>
      <c r="I98" s="74">
        <v>666</v>
      </c>
      <c r="J98" s="73">
        <v>24.74</v>
      </c>
      <c r="K98" s="74">
        <v>1165</v>
      </c>
      <c r="L98" s="73">
        <v>130</v>
      </c>
      <c r="M98" s="74">
        <v>8.9700000000000006</v>
      </c>
      <c r="N98" s="73">
        <v>82</v>
      </c>
      <c r="O98" s="74" t="s">
        <v>139</v>
      </c>
      <c r="P98" s="73">
        <v>0.83</v>
      </c>
      <c r="Q98" s="74" t="s">
        <v>139</v>
      </c>
      <c r="R98" s="73" t="s">
        <v>139</v>
      </c>
      <c r="S98" s="74" t="s">
        <v>139</v>
      </c>
      <c r="T98" s="73">
        <v>287</v>
      </c>
      <c r="U98" s="74">
        <v>7</v>
      </c>
      <c r="V98" s="73">
        <v>4.29</v>
      </c>
      <c r="W98" s="74">
        <v>567</v>
      </c>
      <c r="X98" s="73">
        <v>25</v>
      </c>
      <c r="Y98" s="74">
        <v>4.07</v>
      </c>
      <c r="Z98" s="73">
        <v>974</v>
      </c>
      <c r="AA98" s="74">
        <v>74</v>
      </c>
      <c r="AB98" s="73">
        <v>14.898</v>
      </c>
      <c r="AC98" s="74">
        <v>5</v>
      </c>
      <c r="AD98" s="73" t="s">
        <v>139</v>
      </c>
      <c r="AE98" s="74">
        <v>0.05</v>
      </c>
      <c r="AF98" s="73">
        <v>2702</v>
      </c>
      <c r="AG98" s="74">
        <v>107</v>
      </c>
      <c r="AH98" s="73">
        <v>18</v>
      </c>
      <c r="AI98" s="74">
        <v>424</v>
      </c>
      <c r="AJ98" s="73">
        <v>54</v>
      </c>
      <c r="AK98" s="74">
        <v>6.7249999999999996</v>
      </c>
      <c r="AL98" s="73">
        <v>1690</v>
      </c>
      <c r="AM98" s="74">
        <v>120</v>
      </c>
      <c r="AN98" s="73">
        <v>3.65</v>
      </c>
      <c r="AO98" s="74">
        <v>25</v>
      </c>
      <c r="AP98" s="73" t="s">
        <v>139</v>
      </c>
      <c r="AQ98" s="74">
        <v>0.34</v>
      </c>
      <c r="AR98" s="73" t="s">
        <v>139</v>
      </c>
      <c r="AS98" s="74" t="s">
        <v>139</v>
      </c>
      <c r="AT98" s="73" t="s">
        <v>139</v>
      </c>
      <c r="AU98" s="74">
        <v>611</v>
      </c>
      <c r="AV98" s="73">
        <v>366</v>
      </c>
      <c r="AW98" s="74">
        <v>0.91100000000000003</v>
      </c>
      <c r="AX98" s="73">
        <v>70963</v>
      </c>
      <c r="AY98" s="74">
        <v>32396</v>
      </c>
      <c r="AZ98" s="73">
        <v>0.87</v>
      </c>
      <c r="BA98" s="87">
        <v>335.49900000000002</v>
      </c>
      <c r="BB98" s="83" t="s">
        <v>98</v>
      </c>
      <c r="BC98" s="64"/>
      <c r="BD98" s="64"/>
    </row>
    <row r="99" spans="1:56" x14ac:dyDescent="0.3">
      <c r="A99" s="63" t="str">
        <f>VLOOKUP([1]ListOfRegions!A66,[1]ListOfRegions!A66:B140,2,0)</f>
        <v xml:space="preserve">  Μυκόνου.</v>
      </c>
      <c r="B99" s="75">
        <v>80</v>
      </c>
      <c r="C99" s="74">
        <v>80</v>
      </c>
      <c r="D99" s="73">
        <v>2</v>
      </c>
      <c r="E99" s="74">
        <v>80</v>
      </c>
      <c r="F99" s="73">
        <v>80</v>
      </c>
      <c r="G99" s="74">
        <v>1.84</v>
      </c>
      <c r="H99" s="73" t="s">
        <v>139</v>
      </c>
      <c r="I99" s="74" t="s">
        <v>139</v>
      </c>
      <c r="J99" s="73" t="s">
        <v>139</v>
      </c>
      <c r="K99" s="74" t="s">
        <v>139</v>
      </c>
      <c r="L99" s="73" t="s">
        <v>139</v>
      </c>
      <c r="M99" s="74" t="s">
        <v>139</v>
      </c>
      <c r="N99" s="73" t="s">
        <v>139</v>
      </c>
      <c r="O99" s="74" t="s">
        <v>139</v>
      </c>
      <c r="P99" s="73" t="s">
        <v>139</v>
      </c>
      <c r="Q99" s="74" t="s">
        <v>139</v>
      </c>
      <c r="R99" s="73" t="s">
        <v>139</v>
      </c>
      <c r="S99" s="74" t="s">
        <v>139</v>
      </c>
      <c r="T99" s="73" t="s">
        <v>139</v>
      </c>
      <c r="U99" s="74" t="s">
        <v>139</v>
      </c>
      <c r="V99" s="73" t="s">
        <v>139</v>
      </c>
      <c r="W99" s="74" t="s">
        <v>139</v>
      </c>
      <c r="X99" s="73" t="s">
        <v>139</v>
      </c>
      <c r="Y99" s="74" t="s">
        <v>139</v>
      </c>
      <c r="Z99" s="73" t="s">
        <v>139</v>
      </c>
      <c r="AA99" s="74" t="s">
        <v>139</v>
      </c>
      <c r="AB99" s="73" t="s">
        <v>139</v>
      </c>
      <c r="AC99" s="74" t="s">
        <v>139</v>
      </c>
      <c r="AD99" s="73" t="s">
        <v>139</v>
      </c>
      <c r="AE99" s="74" t="s">
        <v>139</v>
      </c>
      <c r="AF99" s="73" t="s">
        <v>139</v>
      </c>
      <c r="AG99" s="74" t="s">
        <v>139</v>
      </c>
      <c r="AH99" s="73" t="s">
        <v>139</v>
      </c>
      <c r="AI99" s="74">
        <v>280</v>
      </c>
      <c r="AJ99" s="73">
        <v>180</v>
      </c>
      <c r="AK99" s="74">
        <v>1.4</v>
      </c>
      <c r="AL99" s="73" t="s">
        <v>139</v>
      </c>
      <c r="AM99" s="74" t="s">
        <v>139</v>
      </c>
      <c r="AN99" s="73" t="s">
        <v>139</v>
      </c>
      <c r="AO99" s="74" t="s">
        <v>139</v>
      </c>
      <c r="AP99" s="73" t="s">
        <v>139</v>
      </c>
      <c r="AQ99" s="74" t="s">
        <v>139</v>
      </c>
      <c r="AR99" s="73" t="s">
        <v>139</v>
      </c>
      <c r="AS99" s="74" t="s">
        <v>139</v>
      </c>
      <c r="AT99" s="73" t="s">
        <v>139</v>
      </c>
      <c r="AU99" s="74" t="s">
        <v>139</v>
      </c>
      <c r="AV99" s="73" t="s">
        <v>139</v>
      </c>
      <c r="AW99" s="74" t="s">
        <v>139</v>
      </c>
      <c r="AX99" s="73">
        <v>322</v>
      </c>
      <c r="AY99" s="74">
        <v>320</v>
      </c>
      <c r="AZ99" s="73">
        <v>1E-3</v>
      </c>
      <c r="BA99" s="87">
        <v>1.8340000000000001</v>
      </c>
      <c r="BB99" s="83" t="s">
        <v>99</v>
      </c>
      <c r="BC99" s="64"/>
      <c r="BD99" s="64"/>
    </row>
    <row r="100" spans="1:56" x14ac:dyDescent="0.3">
      <c r="A100" s="63" t="str">
        <f>VLOOKUP([1]ListOfRegions!A67,[1]ListOfRegions!A67:B141,2,0)</f>
        <v xml:space="preserve">  Νάξου</v>
      </c>
      <c r="B100" s="75">
        <v>10218</v>
      </c>
      <c r="C100" s="74">
        <v>1991</v>
      </c>
      <c r="D100" s="73">
        <v>356.68</v>
      </c>
      <c r="E100" s="74">
        <v>11692</v>
      </c>
      <c r="F100" s="73">
        <v>4669</v>
      </c>
      <c r="G100" s="74">
        <v>480.05</v>
      </c>
      <c r="H100" s="73">
        <v>3312</v>
      </c>
      <c r="I100" s="74">
        <v>869</v>
      </c>
      <c r="J100" s="73">
        <v>104.65</v>
      </c>
      <c r="K100" s="74">
        <v>3373</v>
      </c>
      <c r="L100" s="73">
        <v>138</v>
      </c>
      <c r="M100" s="74">
        <v>90.93</v>
      </c>
      <c r="N100" s="73">
        <v>2051</v>
      </c>
      <c r="O100" s="74">
        <v>135</v>
      </c>
      <c r="P100" s="73">
        <v>70.989999999999995</v>
      </c>
      <c r="Q100" s="74" t="s">
        <v>139</v>
      </c>
      <c r="R100" s="73" t="s">
        <v>139</v>
      </c>
      <c r="S100" s="74" t="s">
        <v>139</v>
      </c>
      <c r="T100" s="73">
        <v>2429</v>
      </c>
      <c r="U100" s="74">
        <v>355</v>
      </c>
      <c r="V100" s="73">
        <v>67.8</v>
      </c>
      <c r="W100" s="74">
        <v>2450</v>
      </c>
      <c r="X100" s="73">
        <v>695</v>
      </c>
      <c r="Y100" s="74">
        <v>80.454999999999998</v>
      </c>
      <c r="Z100" s="73">
        <v>2993</v>
      </c>
      <c r="AA100" s="74">
        <v>278</v>
      </c>
      <c r="AB100" s="73">
        <v>70.144999999999996</v>
      </c>
      <c r="AC100" s="74">
        <v>1279</v>
      </c>
      <c r="AD100" s="73">
        <v>787</v>
      </c>
      <c r="AE100" s="74">
        <v>31.355</v>
      </c>
      <c r="AF100" s="73">
        <v>2379</v>
      </c>
      <c r="AG100" s="74">
        <v>189</v>
      </c>
      <c r="AH100" s="73">
        <v>68.25</v>
      </c>
      <c r="AI100" s="74">
        <v>1120</v>
      </c>
      <c r="AJ100" s="73">
        <v>400</v>
      </c>
      <c r="AK100" s="74">
        <v>15.62</v>
      </c>
      <c r="AL100" s="73">
        <v>2075</v>
      </c>
      <c r="AM100" s="74">
        <v>40</v>
      </c>
      <c r="AN100" s="73">
        <v>20.85</v>
      </c>
      <c r="AO100" s="74">
        <v>414</v>
      </c>
      <c r="AP100" s="73">
        <v>61</v>
      </c>
      <c r="AQ100" s="74">
        <v>6.8419999999999996</v>
      </c>
      <c r="AR100" s="73">
        <v>100</v>
      </c>
      <c r="AS100" s="74">
        <v>40</v>
      </c>
      <c r="AT100" s="73">
        <v>2.38</v>
      </c>
      <c r="AU100" s="74">
        <v>135</v>
      </c>
      <c r="AV100" s="73" t="s">
        <v>139</v>
      </c>
      <c r="AW100" s="74">
        <v>1.6</v>
      </c>
      <c r="AX100" s="73">
        <v>127105</v>
      </c>
      <c r="AY100" s="74">
        <v>97671</v>
      </c>
      <c r="AZ100" s="73">
        <v>310.92</v>
      </c>
      <c r="BA100" s="87">
        <v>1215.1600000000001</v>
      </c>
      <c r="BB100" s="83" t="s">
        <v>100</v>
      </c>
      <c r="BC100" s="64"/>
      <c r="BD100" s="64"/>
    </row>
    <row r="101" spans="1:56" x14ac:dyDescent="0.3">
      <c r="A101" s="63" t="str">
        <f>VLOOKUP([1]ListOfRegions!A68,[1]ListOfRegions!A68:B142,2,0)</f>
        <v xml:space="preserve">  Πάρου</v>
      </c>
      <c r="B101" s="75">
        <v>1243</v>
      </c>
      <c r="C101" s="74">
        <v>463</v>
      </c>
      <c r="D101" s="73">
        <v>57.57</v>
      </c>
      <c r="E101" s="74">
        <v>1320</v>
      </c>
      <c r="F101" s="73">
        <v>460</v>
      </c>
      <c r="G101" s="74">
        <v>77.2</v>
      </c>
      <c r="H101" s="73">
        <v>862</v>
      </c>
      <c r="I101" s="74">
        <v>322</v>
      </c>
      <c r="J101" s="73">
        <v>35.200000000000003</v>
      </c>
      <c r="K101" s="74">
        <v>594</v>
      </c>
      <c r="L101" s="73">
        <v>239</v>
      </c>
      <c r="M101" s="74">
        <v>21.5</v>
      </c>
      <c r="N101" s="73">
        <v>250</v>
      </c>
      <c r="O101" s="74">
        <v>50</v>
      </c>
      <c r="P101" s="73">
        <v>11.75</v>
      </c>
      <c r="Q101" s="74" t="s">
        <v>139</v>
      </c>
      <c r="R101" s="73" t="s">
        <v>139</v>
      </c>
      <c r="S101" s="74" t="s">
        <v>139</v>
      </c>
      <c r="T101" s="73">
        <v>1672</v>
      </c>
      <c r="U101" s="74">
        <v>1172</v>
      </c>
      <c r="V101" s="73">
        <v>102.2</v>
      </c>
      <c r="W101" s="74">
        <v>330</v>
      </c>
      <c r="X101" s="73" t="s">
        <v>139</v>
      </c>
      <c r="Y101" s="74">
        <v>13.2</v>
      </c>
      <c r="Z101" s="73">
        <v>410</v>
      </c>
      <c r="AA101" s="74">
        <v>128</v>
      </c>
      <c r="AB101" s="73">
        <v>14.35</v>
      </c>
      <c r="AC101" s="74" t="s">
        <v>139</v>
      </c>
      <c r="AD101" s="73" t="s">
        <v>139</v>
      </c>
      <c r="AE101" s="74" t="s">
        <v>139</v>
      </c>
      <c r="AF101" s="73">
        <v>969</v>
      </c>
      <c r="AG101" s="74">
        <v>459</v>
      </c>
      <c r="AH101" s="73">
        <v>65.126999999999995</v>
      </c>
      <c r="AI101" s="74">
        <v>130</v>
      </c>
      <c r="AJ101" s="73" t="s">
        <v>139</v>
      </c>
      <c r="AK101" s="74">
        <v>6.3</v>
      </c>
      <c r="AL101" s="73">
        <v>520</v>
      </c>
      <c r="AM101" s="74">
        <v>320</v>
      </c>
      <c r="AN101" s="73">
        <v>8.25</v>
      </c>
      <c r="AO101" s="74">
        <v>40</v>
      </c>
      <c r="AP101" s="73" t="s">
        <v>139</v>
      </c>
      <c r="AQ101" s="74">
        <v>0.9</v>
      </c>
      <c r="AR101" s="73" t="s">
        <v>139</v>
      </c>
      <c r="AS101" s="74" t="s">
        <v>139</v>
      </c>
      <c r="AT101" s="73" t="s">
        <v>139</v>
      </c>
      <c r="AU101" s="74">
        <v>30</v>
      </c>
      <c r="AV101" s="73">
        <v>30</v>
      </c>
      <c r="AW101" s="74">
        <v>1.45</v>
      </c>
      <c r="AX101" s="73">
        <v>54276</v>
      </c>
      <c r="AY101" s="74">
        <v>49976</v>
      </c>
      <c r="AZ101" s="73">
        <v>245.92</v>
      </c>
      <c r="BA101" s="87">
        <v>414.24</v>
      </c>
      <c r="BB101" s="83" t="s">
        <v>101</v>
      </c>
      <c r="BC101" s="64"/>
      <c r="BD101" s="64"/>
    </row>
    <row r="102" spans="1:56" x14ac:dyDescent="0.3">
      <c r="A102" s="63" t="str">
        <f>VLOOKUP([1]ListOfRegions!A69,[1]ListOfRegions!A69:B143,2,0)</f>
        <v xml:space="preserve">  Ρόδου</v>
      </c>
      <c r="B102" s="75">
        <v>17868</v>
      </c>
      <c r="C102" s="74">
        <v>17668</v>
      </c>
      <c r="D102" s="73">
        <v>1424.6949999999999</v>
      </c>
      <c r="E102" s="74">
        <v>92002</v>
      </c>
      <c r="F102" s="73">
        <v>91797</v>
      </c>
      <c r="G102" s="74">
        <v>8807.5010000000002</v>
      </c>
      <c r="H102" s="73">
        <v>7281</v>
      </c>
      <c r="I102" s="74">
        <v>7151</v>
      </c>
      <c r="J102" s="73">
        <v>528.41600000000005</v>
      </c>
      <c r="K102" s="74">
        <v>1277</v>
      </c>
      <c r="L102" s="73">
        <v>1267</v>
      </c>
      <c r="M102" s="74">
        <v>58.4</v>
      </c>
      <c r="N102" s="73">
        <v>5800</v>
      </c>
      <c r="O102" s="74">
        <v>5800</v>
      </c>
      <c r="P102" s="73">
        <v>192.9</v>
      </c>
      <c r="Q102" s="74" t="s">
        <v>139</v>
      </c>
      <c r="R102" s="73" t="s">
        <v>139</v>
      </c>
      <c r="S102" s="74" t="s">
        <v>139</v>
      </c>
      <c r="T102" s="73">
        <v>15831</v>
      </c>
      <c r="U102" s="74">
        <v>15786</v>
      </c>
      <c r="V102" s="73">
        <v>713.35</v>
      </c>
      <c r="W102" s="74">
        <v>21547</v>
      </c>
      <c r="X102" s="73">
        <v>21427</v>
      </c>
      <c r="Y102" s="74">
        <v>777.77099999999996</v>
      </c>
      <c r="Z102" s="73">
        <v>4253</v>
      </c>
      <c r="AA102" s="74">
        <v>4238</v>
      </c>
      <c r="AB102" s="73">
        <v>114.48</v>
      </c>
      <c r="AC102" s="74">
        <v>170</v>
      </c>
      <c r="AD102" s="73">
        <v>160</v>
      </c>
      <c r="AE102" s="74">
        <v>1.851</v>
      </c>
      <c r="AF102" s="73">
        <v>1045</v>
      </c>
      <c r="AG102" s="74">
        <v>965</v>
      </c>
      <c r="AH102" s="73">
        <v>30.2</v>
      </c>
      <c r="AI102" s="74">
        <v>40</v>
      </c>
      <c r="AJ102" s="73">
        <v>40</v>
      </c>
      <c r="AK102" s="74">
        <v>0.9</v>
      </c>
      <c r="AL102" s="73">
        <v>2025</v>
      </c>
      <c r="AM102" s="74">
        <v>2025</v>
      </c>
      <c r="AN102" s="73">
        <v>13.051</v>
      </c>
      <c r="AO102" s="74">
        <v>631</v>
      </c>
      <c r="AP102" s="73">
        <v>631</v>
      </c>
      <c r="AQ102" s="74">
        <v>6</v>
      </c>
      <c r="AR102" s="73" t="s">
        <v>139</v>
      </c>
      <c r="AS102" s="74" t="s">
        <v>139</v>
      </c>
      <c r="AT102" s="73" t="s">
        <v>139</v>
      </c>
      <c r="AU102" s="74">
        <v>40</v>
      </c>
      <c r="AV102" s="73">
        <v>40</v>
      </c>
      <c r="AW102" s="74">
        <v>0.2</v>
      </c>
      <c r="AX102" s="73">
        <v>1059156</v>
      </c>
      <c r="AY102" s="74">
        <v>1058906</v>
      </c>
      <c r="AZ102" s="73">
        <v>19164.2</v>
      </c>
      <c r="BA102" s="87">
        <v>21922.422999999999</v>
      </c>
      <c r="BB102" s="83" t="s">
        <v>102</v>
      </c>
      <c r="BC102" s="64"/>
      <c r="BD102" s="64"/>
    </row>
    <row r="103" spans="1:56" x14ac:dyDescent="0.3">
      <c r="A103" s="63" t="str">
        <f>VLOOKUP([1]ListOfRegions!A70,[1]ListOfRegions!A70:B144,2,0)</f>
        <v xml:space="preserve">  Τήνου</v>
      </c>
      <c r="B103" s="75">
        <v>13410</v>
      </c>
      <c r="C103" s="74">
        <v>1175</v>
      </c>
      <c r="D103" s="73">
        <v>375.51499999999999</v>
      </c>
      <c r="E103" s="74">
        <v>2565</v>
      </c>
      <c r="F103" s="73">
        <v>130</v>
      </c>
      <c r="G103" s="74">
        <v>55.8</v>
      </c>
      <c r="H103" s="73">
        <v>1328</v>
      </c>
      <c r="I103" s="74">
        <v>520</v>
      </c>
      <c r="J103" s="73">
        <v>16.184999999999999</v>
      </c>
      <c r="K103" s="74">
        <v>2317</v>
      </c>
      <c r="L103" s="73" t="s">
        <v>139</v>
      </c>
      <c r="M103" s="74">
        <v>19.27</v>
      </c>
      <c r="N103" s="73">
        <v>492</v>
      </c>
      <c r="O103" s="74" t="s">
        <v>139</v>
      </c>
      <c r="P103" s="73">
        <v>5.9909999999999997</v>
      </c>
      <c r="Q103" s="74" t="s">
        <v>139</v>
      </c>
      <c r="R103" s="73" t="s">
        <v>139</v>
      </c>
      <c r="S103" s="74" t="s">
        <v>139</v>
      </c>
      <c r="T103" s="73">
        <v>235</v>
      </c>
      <c r="U103" s="74" t="s">
        <v>139</v>
      </c>
      <c r="V103" s="73">
        <v>4.0999999999999996</v>
      </c>
      <c r="W103" s="74">
        <v>439</v>
      </c>
      <c r="X103" s="73" t="s">
        <v>139</v>
      </c>
      <c r="Y103" s="74">
        <v>5.85</v>
      </c>
      <c r="Z103" s="73">
        <v>566</v>
      </c>
      <c r="AA103" s="74" t="s">
        <v>139</v>
      </c>
      <c r="AB103" s="73">
        <v>5.26</v>
      </c>
      <c r="AC103" s="74">
        <v>105</v>
      </c>
      <c r="AD103" s="73" t="s">
        <v>139</v>
      </c>
      <c r="AE103" s="74">
        <v>1.2150000000000001</v>
      </c>
      <c r="AF103" s="73" t="s">
        <v>139</v>
      </c>
      <c r="AG103" s="74" t="s">
        <v>139</v>
      </c>
      <c r="AH103" s="73" t="s">
        <v>139</v>
      </c>
      <c r="AI103" s="74">
        <v>8470</v>
      </c>
      <c r="AJ103" s="73" t="s">
        <v>139</v>
      </c>
      <c r="AK103" s="74">
        <v>99.6</v>
      </c>
      <c r="AL103" s="73">
        <v>1159</v>
      </c>
      <c r="AM103" s="74" t="s">
        <v>139</v>
      </c>
      <c r="AN103" s="73">
        <v>10.69</v>
      </c>
      <c r="AO103" s="74">
        <v>220</v>
      </c>
      <c r="AP103" s="73" t="s">
        <v>139</v>
      </c>
      <c r="AQ103" s="74">
        <v>3.28</v>
      </c>
      <c r="AR103" s="73">
        <v>1</v>
      </c>
      <c r="AS103" s="74" t="s">
        <v>139</v>
      </c>
      <c r="AT103" s="73">
        <v>1.4999999999999999E-2</v>
      </c>
      <c r="AU103" s="74" t="s">
        <v>139</v>
      </c>
      <c r="AV103" s="73" t="s">
        <v>139</v>
      </c>
      <c r="AW103" s="74" t="s">
        <v>139</v>
      </c>
      <c r="AX103" s="73">
        <v>72314</v>
      </c>
      <c r="AY103" s="74">
        <v>11104</v>
      </c>
      <c r="AZ103" s="73" t="s">
        <v>139</v>
      </c>
      <c r="BA103" s="87">
        <v>478.923</v>
      </c>
      <c r="BB103" s="83" t="s">
        <v>103</v>
      </c>
      <c r="BC103" s="64"/>
      <c r="BD103" s="64"/>
    </row>
    <row r="104" spans="1:56" x14ac:dyDescent="0.3">
      <c r="A104" s="122" t="s">
        <v>104</v>
      </c>
      <c r="B104" s="123">
        <f t="shared" ref="B104:J104" si="58">SUM(B106:B109)</f>
        <v>198389</v>
      </c>
      <c r="C104" s="89">
        <f t="shared" si="58"/>
        <v>101109</v>
      </c>
      <c r="D104" s="89">
        <f t="shared" si="58"/>
        <v>6668.3369999999995</v>
      </c>
      <c r="E104" s="89">
        <f t="shared" si="58"/>
        <v>743428</v>
      </c>
      <c r="F104" s="89">
        <f t="shared" si="58"/>
        <v>650664</v>
      </c>
      <c r="G104" s="89">
        <f>SUM(G106:G109)</f>
        <v>34228.202000000005</v>
      </c>
      <c r="H104" s="89">
        <f t="shared" si="58"/>
        <v>133158</v>
      </c>
      <c r="I104" s="89">
        <f t="shared" si="58"/>
        <v>82546</v>
      </c>
      <c r="J104" s="89">
        <f t="shared" si="58"/>
        <v>3618.54</v>
      </c>
      <c r="K104" s="89">
        <f>SUM(K106:K109)</f>
        <v>107790</v>
      </c>
      <c r="L104" s="89">
        <f>SUM(L106:L109)</f>
        <v>23313</v>
      </c>
      <c r="M104" s="89">
        <f>SUM(M106:M109)</f>
        <v>1854.692</v>
      </c>
      <c r="N104" s="89">
        <f>SUM(N106:N109)</f>
        <v>163335</v>
      </c>
      <c r="O104" s="89">
        <f t="shared" ref="O104:AE104" si="59">SUM(O106:O109)</f>
        <v>116155</v>
      </c>
      <c r="P104" s="89">
        <f t="shared" si="59"/>
        <v>3868.0899999999997</v>
      </c>
      <c r="Q104" s="89">
        <f t="shared" ref="Q104:V104" si="60">SUM(Q106:Q109)</f>
        <v>7622</v>
      </c>
      <c r="R104" s="89">
        <f t="shared" si="60"/>
        <v>6256</v>
      </c>
      <c r="S104" s="89">
        <f t="shared" si="60"/>
        <v>217.92000000000002</v>
      </c>
      <c r="T104" s="89">
        <f t="shared" si="60"/>
        <v>70600</v>
      </c>
      <c r="U104" s="89">
        <f t="shared" si="60"/>
        <v>37936</v>
      </c>
      <c r="V104" s="89">
        <f t="shared" si="60"/>
        <v>1526.066</v>
      </c>
      <c r="W104" s="89">
        <f t="shared" si="59"/>
        <v>30280</v>
      </c>
      <c r="X104" s="89">
        <f t="shared" si="59"/>
        <v>12915</v>
      </c>
      <c r="Y104" s="89">
        <f t="shared" si="59"/>
        <v>616.72799999999995</v>
      </c>
      <c r="Z104" s="95">
        <f t="shared" si="59"/>
        <v>33370</v>
      </c>
      <c r="AA104" s="89">
        <f t="shared" si="59"/>
        <v>8927</v>
      </c>
      <c r="AB104" s="89">
        <f t="shared" si="59"/>
        <v>591.46500000000003</v>
      </c>
      <c r="AC104" s="89">
        <f t="shared" si="59"/>
        <v>18926</v>
      </c>
      <c r="AD104" s="89">
        <f t="shared" si="59"/>
        <v>10989</v>
      </c>
      <c r="AE104" s="89">
        <f t="shared" si="59"/>
        <v>291.05</v>
      </c>
      <c r="AF104" s="89">
        <f>SUM(AF106:AF109)</f>
        <v>71818</v>
      </c>
      <c r="AG104" s="89">
        <f t="shared" ref="AG104:AQ104" si="61">SUM(AG106:AG109)</f>
        <v>11030</v>
      </c>
      <c r="AH104" s="89">
        <f t="shared" si="61"/>
        <v>1109.4000000000001</v>
      </c>
      <c r="AI104" s="89">
        <f t="shared" si="61"/>
        <v>150</v>
      </c>
      <c r="AJ104" s="89">
        <f t="shared" si="61"/>
        <v>10</v>
      </c>
      <c r="AK104" s="89">
        <f t="shared" si="61"/>
        <v>5.28</v>
      </c>
      <c r="AL104" s="89">
        <f t="shared" si="61"/>
        <v>84344</v>
      </c>
      <c r="AM104" s="89">
        <f t="shared" si="61"/>
        <v>6430</v>
      </c>
      <c r="AN104" s="89">
        <f t="shared" si="61"/>
        <v>876.56599999999992</v>
      </c>
      <c r="AO104" s="89">
        <f t="shared" si="61"/>
        <v>104249</v>
      </c>
      <c r="AP104" s="89">
        <f t="shared" si="61"/>
        <v>53449</v>
      </c>
      <c r="AQ104" s="89">
        <f t="shared" si="61"/>
        <v>1867.6189999999999</v>
      </c>
      <c r="AR104" s="89">
        <f>SUM(AR106:AR109)</f>
        <v>72742</v>
      </c>
      <c r="AS104" s="89">
        <f t="shared" ref="AS104:BA104" si="62">SUM(AS106:AS109)</f>
        <v>55527</v>
      </c>
      <c r="AT104" s="89">
        <f t="shared" si="62"/>
        <v>1306.4690000000001</v>
      </c>
      <c r="AU104" s="89">
        <f t="shared" si="62"/>
        <v>4423</v>
      </c>
      <c r="AV104" s="89">
        <f t="shared" si="62"/>
        <v>3703</v>
      </c>
      <c r="AW104" s="89">
        <f t="shared" si="62"/>
        <v>80.84</v>
      </c>
      <c r="AX104" s="89">
        <f t="shared" si="62"/>
        <v>38134039</v>
      </c>
      <c r="AY104" s="89">
        <f t="shared" si="62"/>
        <v>37426779</v>
      </c>
      <c r="AZ104" s="89">
        <f t="shared" si="62"/>
        <v>984.50800000000004</v>
      </c>
      <c r="BA104" s="90">
        <f t="shared" si="62"/>
        <v>616369.54200000002</v>
      </c>
      <c r="BB104" s="130" t="s">
        <v>105</v>
      </c>
      <c r="BC104" s="131"/>
      <c r="BD104" s="131"/>
    </row>
    <row r="105" spans="1:56" x14ac:dyDescent="0.3">
      <c r="A105" s="122"/>
      <c r="B105" s="123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95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90"/>
      <c r="BB105" s="130"/>
      <c r="BC105" s="131"/>
      <c r="BD105" s="131"/>
    </row>
    <row r="106" spans="1:56" x14ac:dyDescent="0.3">
      <c r="A106" s="63" t="str">
        <f>VLOOKUP([1]ListOfRegions!A71,[1]ListOfRegions!A71:B145,2,0)</f>
        <v xml:space="preserve">  Ηρακλείου</v>
      </c>
      <c r="B106" s="75">
        <v>51258</v>
      </c>
      <c r="C106" s="74">
        <v>27877</v>
      </c>
      <c r="D106" s="73">
        <v>1596.0940000000001</v>
      </c>
      <c r="E106" s="74">
        <v>70231</v>
      </c>
      <c r="F106" s="73">
        <v>46963</v>
      </c>
      <c r="G106" s="74">
        <v>2486.8649999999998</v>
      </c>
      <c r="H106" s="73">
        <v>28762</v>
      </c>
      <c r="I106" s="74">
        <v>9737</v>
      </c>
      <c r="J106" s="73">
        <v>904.99900000000002</v>
      </c>
      <c r="K106" s="74">
        <v>47864</v>
      </c>
      <c r="L106" s="73">
        <v>17255</v>
      </c>
      <c r="M106" s="74">
        <v>1087.5730000000001</v>
      </c>
      <c r="N106" s="73">
        <v>97380</v>
      </c>
      <c r="O106" s="74">
        <v>81560</v>
      </c>
      <c r="P106" s="73">
        <v>3112.2849999999999</v>
      </c>
      <c r="Q106" s="74">
        <v>390</v>
      </c>
      <c r="R106" s="73">
        <v>30</v>
      </c>
      <c r="S106" s="74">
        <v>19.37</v>
      </c>
      <c r="T106" s="73">
        <v>37154</v>
      </c>
      <c r="U106" s="74">
        <v>21869</v>
      </c>
      <c r="V106" s="73">
        <v>993.54100000000005</v>
      </c>
      <c r="W106" s="74">
        <v>11952</v>
      </c>
      <c r="X106" s="73">
        <v>4005</v>
      </c>
      <c r="Y106" s="74">
        <v>284.82499999999999</v>
      </c>
      <c r="Z106" s="73">
        <v>13611</v>
      </c>
      <c r="AA106" s="74">
        <v>4171</v>
      </c>
      <c r="AB106" s="73">
        <v>277.01499999999999</v>
      </c>
      <c r="AC106" s="74">
        <v>2882</v>
      </c>
      <c r="AD106" s="73">
        <v>681</v>
      </c>
      <c r="AE106" s="74">
        <v>85.07</v>
      </c>
      <c r="AF106" s="73">
        <v>23187</v>
      </c>
      <c r="AG106" s="74">
        <v>5699</v>
      </c>
      <c r="AH106" s="73">
        <v>436.125</v>
      </c>
      <c r="AI106" s="74">
        <v>110</v>
      </c>
      <c r="AJ106" s="73">
        <v>10</v>
      </c>
      <c r="AK106" s="74">
        <v>5</v>
      </c>
      <c r="AL106" s="73">
        <v>31746</v>
      </c>
      <c r="AM106" s="74">
        <v>2642</v>
      </c>
      <c r="AN106" s="73">
        <v>531.39499999999998</v>
      </c>
      <c r="AO106" s="74">
        <v>32956</v>
      </c>
      <c r="AP106" s="73">
        <v>16263</v>
      </c>
      <c r="AQ106" s="74">
        <v>1114.04</v>
      </c>
      <c r="AR106" s="73">
        <v>176</v>
      </c>
      <c r="AS106" s="74">
        <v>36</v>
      </c>
      <c r="AT106" s="73">
        <v>5.07</v>
      </c>
      <c r="AU106" s="74">
        <v>2956</v>
      </c>
      <c r="AV106" s="73">
        <v>2254</v>
      </c>
      <c r="AW106" s="74">
        <v>63.72</v>
      </c>
      <c r="AX106" s="73">
        <v>19611914</v>
      </c>
      <c r="AY106" s="74">
        <v>19520629</v>
      </c>
      <c r="AZ106" s="73">
        <v>294.11099999999999</v>
      </c>
      <c r="BA106" s="87">
        <v>298862.06400000001</v>
      </c>
      <c r="BB106" s="83" t="s">
        <v>106</v>
      </c>
      <c r="BC106" s="64"/>
      <c r="BD106" s="64"/>
    </row>
    <row r="107" spans="1:56" x14ac:dyDescent="0.3">
      <c r="A107" s="63" t="str">
        <f>VLOOKUP([1]ListOfRegions!A72,[1]ListOfRegions!A72:B146,2,0)</f>
        <v xml:space="preserve">  Λασιθίου</v>
      </c>
      <c r="B107" s="75">
        <v>18591</v>
      </c>
      <c r="C107" s="74">
        <v>1536</v>
      </c>
      <c r="D107" s="73">
        <v>464.06</v>
      </c>
      <c r="E107" s="74">
        <v>20791</v>
      </c>
      <c r="F107" s="73">
        <v>6747</v>
      </c>
      <c r="G107" s="74">
        <v>542.13599999999997</v>
      </c>
      <c r="H107" s="73">
        <v>9329</v>
      </c>
      <c r="I107" s="74">
        <v>670</v>
      </c>
      <c r="J107" s="73">
        <v>197.619</v>
      </c>
      <c r="K107" s="74">
        <v>13049</v>
      </c>
      <c r="L107" s="73">
        <v>1152</v>
      </c>
      <c r="M107" s="74">
        <v>104.839</v>
      </c>
      <c r="N107" s="73">
        <v>27181</v>
      </c>
      <c r="O107" s="74">
        <v>6793</v>
      </c>
      <c r="P107" s="73">
        <v>95.29</v>
      </c>
      <c r="Q107" s="74" t="s">
        <v>139</v>
      </c>
      <c r="R107" s="73" t="s">
        <v>139</v>
      </c>
      <c r="S107" s="74" t="s">
        <v>139</v>
      </c>
      <c r="T107" s="73">
        <v>11863</v>
      </c>
      <c r="U107" s="74">
        <v>1908</v>
      </c>
      <c r="V107" s="73">
        <v>212.14500000000001</v>
      </c>
      <c r="W107" s="74">
        <v>2290</v>
      </c>
      <c r="X107" s="73">
        <v>325</v>
      </c>
      <c r="Y107" s="74">
        <v>22.65</v>
      </c>
      <c r="Z107" s="73">
        <v>2660</v>
      </c>
      <c r="AA107" s="74">
        <v>75</v>
      </c>
      <c r="AB107" s="73">
        <v>16.670000000000002</v>
      </c>
      <c r="AC107" s="74">
        <v>403</v>
      </c>
      <c r="AD107" s="73">
        <v>80</v>
      </c>
      <c r="AE107" s="74">
        <v>4.0199999999999996</v>
      </c>
      <c r="AF107" s="73">
        <v>9311</v>
      </c>
      <c r="AG107" s="74">
        <v>321</v>
      </c>
      <c r="AH107" s="73">
        <v>220.46700000000001</v>
      </c>
      <c r="AI107" s="74" t="s">
        <v>139</v>
      </c>
      <c r="AJ107" s="73" t="s">
        <v>139</v>
      </c>
      <c r="AK107" s="74" t="s">
        <v>139</v>
      </c>
      <c r="AL107" s="73">
        <v>10479</v>
      </c>
      <c r="AM107" s="74">
        <v>2206</v>
      </c>
      <c r="AN107" s="73">
        <v>64.75</v>
      </c>
      <c r="AO107" s="74">
        <v>9703</v>
      </c>
      <c r="AP107" s="73">
        <v>3459</v>
      </c>
      <c r="AQ107" s="74">
        <v>73.599999999999994</v>
      </c>
      <c r="AR107" s="73">
        <v>1053</v>
      </c>
      <c r="AS107" s="74">
        <v>143</v>
      </c>
      <c r="AT107" s="73">
        <v>20.8</v>
      </c>
      <c r="AU107" s="74">
        <v>8</v>
      </c>
      <c r="AV107" s="73" t="s">
        <v>139</v>
      </c>
      <c r="AW107" s="74">
        <v>0.16</v>
      </c>
      <c r="AX107" s="73">
        <v>5246519</v>
      </c>
      <c r="AY107" s="74">
        <v>5077307</v>
      </c>
      <c r="AZ107" s="73">
        <v>41.32</v>
      </c>
      <c r="BA107" s="87">
        <v>64689.17</v>
      </c>
      <c r="BB107" s="83" t="s">
        <v>107</v>
      </c>
      <c r="BC107" s="64"/>
      <c r="BD107" s="64"/>
    </row>
    <row r="108" spans="1:56" x14ac:dyDescent="0.3">
      <c r="A108" s="63" t="str">
        <f>VLOOKUP([1]ListOfRegions!A73,[1]ListOfRegions!A73:B147,2,0)</f>
        <v xml:space="preserve">  Ρεθύμνης</v>
      </c>
      <c r="B108" s="75">
        <v>24379</v>
      </c>
      <c r="C108" s="74">
        <v>8521</v>
      </c>
      <c r="D108" s="73">
        <v>561.67999999999995</v>
      </c>
      <c r="E108" s="74">
        <v>64601</v>
      </c>
      <c r="F108" s="73">
        <v>50189</v>
      </c>
      <c r="G108" s="74">
        <v>1642.5350000000001</v>
      </c>
      <c r="H108" s="73">
        <v>14858</v>
      </c>
      <c r="I108" s="74">
        <v>7956</v>
      </c>
      <c r="J108" s="73">
        <v>312.45499999999998</v>
      </c>
      <c r="K108" s="74">
        <v>11605</v>
      </c>
      <c r="L108" s="73">
        <v>2856</v>
      </c>
      <c r="M108" s="74">
        <v>126.155</v>
      </c>
      <c r="N108" s="73">
        <v>16874</v>
      </c>
      <c r="O108" s="74">
        <v>13582</v>
      </c>
      <c r="P108" s="73">
        <v>179.58</v>
      </c>
      <c r="Q108" s="74">
        <v>5335</v>
      </c>
      <c r="R108" s="73">
        <v>4700</v>
      </c>
      <c r="S108" s="74">
        <v>94</v>
      </c>
      <c r="T108" s="73">
        <v>15545</v>
      </c>
      <c r="U108" s="74">
        <v>11109</v>
      </c>
      <c r="V108" s="73">
        <v>211.57</v>
      </c>
      <c r="W108" s="74">
        <v>2554</v>
      </c>
      <c r="X108" s="73">
        <v>720</v>
      </c>
      <c r="Y108" s="74">
        <v>27.774999999999999</v>
      </c>
      <c r="Z108" s="73">
        <v>4908</v>
      </c>
      <c r="AA108" s="74">
        <v>819</v>
      </c>
      <c r="AB108" s="73">
        <v>61.575000000000003</v>
      </c>
      <c r="AC108" s="74">
        <v>11065</v>
      </c>
      <c r="AD108" s="73">
        <v>9103</v>
      </c>
      <c r="AE108" s="74">
        <v>95.525000000000006</v>
      </c>
      <c r="AF108" s="73">
        <v>18582</v>
      </c>
      <c r="AG108" s="74">
        <v>2997</v>
      </c>
      <c r="AH108" s="73">
        <v>151.99299999999999</v>
      </c>
      <c r="AI108" s="74" t="s">
        <v>139</v>
      </c>
      <c r="AJ108" s="73" t="s">
        <v>139</v>
      </c>
      <c r="AK108" s="74" t="s">
        <v>139</v>
      </c>
      <c r="AL108" s="73">
        <v>6882</v>
      </c>
      <c r="AM108" s="74">
        <v>1162</v>
      </c>
      <c r="AN108" s="73">
        <v>29.905000000000001</v>
      </c>
      <c r="AO108" s="74">
        <v>41524</v>
      </c>
      <c r="AP108" s="73">
        <v>30649</v>
      </c>
      <c r="AQ108" s="74">
        <v>335.15499999999997</v>
      </c>
      <c r="AR108" s="73">
        <v>1201</v>
      </c>
      <c r="AS108" s="74">
        <v>551</v>
      </c>
      <c r="AT108" s="73">
        <v>9.2710000000000008</v>
      </c>
      <c r="AU108" s="74">
        <v>1134</v>
      </c>
      <c r="AV108" s="73">
        <v>1134</v>
      </c>
      <c r="AW108" s="74">
        <v>9.6999999999999993</v>
      </c>
      <c r="AX108" s="73">
        <v>5392255</v>
      </c>
      <c r="AY108" s="74">
        <v>5312099</v>
      </c>
      <c r="AZ108" s="73">
        <v>107.86</v>
      </c>
      <c r="BA108" s="87">
        <v>69960.986999999994</v>
      </c>
      <c r="BB108" s="83" t="s">
        <v>108</v>
      </c>
      <c r="BC108" s="64"/>
      <c r="BD108" s="64"/>
    </row>
    <row r="109" spans="1:56" ht="15" thickBot="1" x14ac:dyDescent="0.35">
      <c r="A109" s="70" t="str">
        <f>VLOOKUP([1]ListOfRegions!A74,[1]ListOfRegions!A74:B148,2,0)</f>
        <v xml:space="preserve">  Χανίων</v>
      </c>
      <c r="B109" s="76">
        <v>104161</v>
      </c>
      <c r="C109" s="77">
        <v>63175</v>
      </c>
      <c r="D109" s="78">
        <v>4046.5030000000002</v>
      </c>
      <c r="E109" s="77">
        <v>587805</v>
      </c>
      <c r="F109" s="78">
        <v>546765</v>
      </c>
      <c r="G109" s="77">
        <v>29556.666000000001</v>
      </c>
      <c r="H109" s="78">
        <v>80209</v>
      </c>
      <c r="I109" s="77">
        <v>64183</v>
      </c>
      <c r="J109" s="78">
        <v>2203.4670000000001</v>
      </c>
      <c r="K109" s="77">
        <v>35272</v>
      </c>
      <c r="L109" s="78">
        <v>2050</v>
      </c>
      <c r="M109" s="77">
        <v>536.125</v>
      </c>
      <c r="N109" s="78">
        <v>21900</v>
      </c>
      <c r="O109" s="77">
        <v>14220</v>
      </c>
      <c r="P109" s="78">
        <v>480.935</v>
      </c>
      <c r="Q109" s="77">
        <v>1897</v>
      </c>
      <c r="R109" s="78">
        <v>1526</v>
      </c>
      <c r="S109" s="77">
        <v>104.55</v>
      </c>
      <c r="T109" s="78">
        <v>6038</v>
      </c>
      <c r="U109" s="77">
        <v>3050</v>
      </c>
      <c r="V109" s="78">
        <v>108.81</v>
      </c>
      <c r="W109" s="77">
        <v>13484</v>
      </c>
      <c r="X109" s="78">
        <v>7865</v>
      </c>
      <c r="Y109" s="77">
        <v>281.47800000000001</v>
      </c>
      <c r="Z109" s="78">
        <v>12191</v>
      </c>
      <c r="AA109" s="77">
        <v>3862</v>
      </c>
      <c r="AB109" s="78">
        <v>236.20500000000001</v>
      </c>
      <c r="AC109" s="77">
        <v>4576</v>
      </c>
      <c r="AD109" s="78">
        <v>1125</v>
      </c>
      <c r="AE109" s="77">
        <v>106.435</v>
      </c>
      <c r="AF109" s="78">
        <v>20738</v>
      </c>
      <c r="AG109" s="77">
        <v>2013</v>
      </c>
      <c r="AH109" s="78">
        <v>300.815</v>
      </c>
      <c r="AI109" s="77">
        <v>40</v>
      </c>
      <c r="AJ109" s="78" t="s">
        <v>139</v>
      </c>
      <c r="AK109" s="77">
        <v>0.28000000000000003</v>
      </c>
      <c r="AL109" s="78">
        <v>35237</v>
      </c>
      <c r="AM109" s="77">
        <v>420</v>
      </c>
      <c r="AN109" s="78">
        <v>250.51599999999999</v>
      </c>
      <c r="AO109" s="77">
        <v>20066</v>
      </c>
      <c r="AP109" s="78">
        <v>3078</v>
      </c>
      <c r="AQ109" s="77">
        <v>344.82400000000001</v>
      </c>
      <c r="AR109" s="78">
        <v>70312</v>
      </c>
      <c r="AS109" s="77">
        <v>54797</v>
      </c>
      <c r="AT109" s="78">
        <v>1271.328</v>
      </c>
      <c r="AU109" s="77">
        <v>325</v>
      </c>
      <c r="AV109" s="78">
        <v>315</v>
      </c>
      <c r="AW109" s="77">
        <v>7.26</v>
      </c>
      <c r="AX109" s="78">
        <v>7883351</v>
      </c>
      <c r="AY109" s="77">
        <v>7516744</v>
      </c>
      <c r="AZ109" s="78">
        <v>541.21699999999998</v>
      </c>
      <c r="BA109" s="88">
        <v>182857.321</v>
      </c>
      <c r="BB109" s="85" t="s">
        <v>109</v>
      </c>
      <c r="BC109" s="86"/>
      <c r="BD109" s="86"/>
    </row>
    <row r="110" spans="1:56" x14ac:dyDescent="0.3">
      <c r="A110" s="71" t="s">
        <v>110</v>
      </c>
      <c r="AZ110" s="71" t="s">
        <v>111</v>
      </c>
    </row>
    <row r="111" spans="1:56" x14ac:dyDescent="0.3">
      <c r="A111" s="72" t="s">
        <v>112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2" t="s">
        <v>113</v>
      </c>
      <c r="BA111" s="71"/>
    </row>
    <row r="112" spans="1:56" x14ac:dyDescent="0.3">
      <c r="A112" s="72" t="s">
        <v>116</v>
      </c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 t="s">
        <v>117</v>
      </c>
      <c r="BA112" s="72"/>
    </row>
    <row r="113" spans="14:53" x14ac:dyDescent="0.3"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</row>
  </sheetData>
  <mergeCells count="724">
    <mergeCell ref="AQ104:AQ105"/>
    <mergeCell ref="AE104:AE105"/>
    <mergeCell ref="A2:X2"/>
    <mergeCell ref="A3:W3"/>
    <mergeCell ref="M104:M105"/>
    <mergeCell ref="BB104:BD105"/>
    <mergeCell ref="G104:G105"/>
    <mergeCell ref="H104:H105"/>
    <mergeCell ref="I104:I105"/>
    <mergeCell ref="J104:J105"/>
    <mergeCell ref="K104:K105"/>
    <mergeCell ref="L104:L105"/>
    <mergeCell ref="AB104:AB105"/>
    <mergeCell ref="AC104:AC105"/>
    <mergeCell ref="AF104:AF105"/>
    <mergeCell ref="AG104:AG105"/>
    <mergeCell ref="AH104:AH105"/>
    <mergeCell ref="AI104:AI105"/>
    <mergeCell ref="AJ104:AJ105"/>
    <mergeCell ref="AK104:AK105"/>
    <mergeCell ref="AL104:AL105"/>
    <mergeCell ref="AM104:AM105"/>
    <mergeCell ref="AN104:AN105"/>
    <mergeCell ref="AO104:AO105"/>
    <mergeCell ref="AP104:AP105"/>
    <mergeCell ref="W104:W105"/>
    <mergeCell ref="X104:X105"/>
    <mergeCell ref="Y104:Y105"/>
    <mergeCell ref="Z104:Z105"/>
    <mergeCell ref="AA104:AA105"/>
    <mergeCell ref="AD104:AD105"/>
    <mergeCell ref="Q104:Q105"/>
    <mergeCell ref="R104:R105"/>
    <mergeCell ref="S104:S105"/>
    <mergeCell ref="T104:T105"/>
    <mergeCell ref="U104:U105"/>
    <mergeCell ref="V104:V105"/>
    <mergeCell ref="A104:A105"/>
    <mergeCell ref="B104:B105"/>
    <mergeCell ref="C104:C105"/>
    <mergeCell ref="D104:D105"/>
    <mergeCell ref="E104:E105"/>
    <mergeCell ref="F104:F105"/>
    <mergeCell ref="N104:N105"/>
    <mergeCell ref="O104:O105"/>
    <mergeCell ref="P104:P105"/>
    <mergeCell ref="I89:I90"/>
    <mergeCell ref="J89:J90"/>
    <mergeCell ref="K89:K90"/>
    <mergeCell ref="A89:A90"/>
    <mergeCell ref="B89:B90"/>
    <mergeCell ref="C89:C90"/>
    <mergeCell ref="D89:D90"/>
    <mergeCell ref="E89:E90"/>
    <mergeCell ref="F89:F90"/>
    <mergeCell ref="G89:G90"/>
    <mergeCell ref="H89:H90"/>
    <mergeCell ref="L89:L90"/>
    <mergeCell ref="M89:M90"/>
    <mergeCell ref="Y89:Y90"/>
    <mergeCell ref="AD89:AD90"/>
    <mergeCell ref="AE89:AE90"/>
    <mergeCell ref="BB89:BD90"/>
    <mergeCell ref="Z89:Z90"/>
    <mergeCell ref="AA89:AA90"/>
    <mergeCell ref="AB89:AB90"/>
    <mergeCell ref="AC89:AC90"/>
    <mergeCell ref="N89:N90"/>
    <mergeCell ref="O89:O90"/>
    <mergeCell ref="P89:P90"/>
    <mergeCell ref="W89:W90"/>
    <mergeCell ref="X89:X90"/>
    <mergeCell ref="AR89:AR90"/>
    <mergeCell ref="AS89:AS90"/>
    <mergeCell ref="AT89:AT90"/>
    <mergeCell ref="S89:S90"/>
    <mergeCell ref="T89:T90"/>
    <mergeCell ref="U89:U90"/>
    <mergeCell ref="V89:V90"/>
    <mergeCell ref="AF89:AF90"/>
    <mergeCell ref="AG89:AG90"/>
    <mergeCell ref="M82:M83"/>
    <mergeCell ref="BB82:BD83"/>
    <mergeCell ref="N82:N83"/>
    <mergeCell ref="O82:O83"/>
    <mergeCell ref="P82:P83"/>
    <mergeCell ref="W82:W83"/>
    <mergeCell ref="X82:X83"/>
    <mergeCell ref="Y82:Y83"/>
    <mergeCell ref="Z82:Z83"/>
    <mergeCell ref="AA82:AA83"/>
    <mergeCell ref="AB82:AB83"/>
    <mergeCell ref="AC82:AC83"/>
    <mergeCell ref="AD82:AD83"/>
    <mergeCell ref="AE82:AE83"/>
    <mergeCell ref="AN82:AN83"/>
    <mergeCell ref="AR82:AR83"/>
    <mergeCell ref="AS82:AS83"/>
    <mergeCell ref="AT82:AT83"/>
    <mergeCell ref="AU82:AU83"/>
    <mergeCell ref="AV82:AV83"/>
    <mergeCell ref="AW82:AW83"/>
    <mergeCell ref="AX82:AX83"/>
    <mergeCell ref="BA82:BA83"/>
    <mergeCell ref="AY82:AY83"/>
    <mergeCell ref="G82:G83"/>
    <mergeCell ref="H82:H83"/>
    <mergeCell ref="I82:I83"/>
    <mergeCell ref="J82:J83"/>
    <mergeCell ref="K82:K83"/>
    <mergeCell ref="L82:L83"/>
    <mergeCell ref="A82:A83"/>
    <mergeCell ref="B82:B83"/>
    <mergeCell ref="C82:C83"/>
    <mergeCell ref="D82:D83"/>
    <mergeCell ref="E82:E83"/>
    <mergeCell ref="F82:F83"/>
    <mergeCell ref="I72:I73"/>
    <mergeCell ref="J72:J73"/>
    <mergeCell ref="K72:K73"/>
    <mergeCell ref="L72:L73"/>
    <mergeCell ref="M72:M73"/>
    <mergeCell ref="BB72:BD73"/>
    <mergeCell ref="Z72:Z73"/>
    <mergeCell ref="AA72:AA73"/>
    <mergeCell ref="AB72:AB73"/>
    <mergeCell ref="AC72:AC73"/>
    <mergeCell ref="N72:N73"/>
    <mergeCell ref="O72:O73"/>
    <mergeCell ref="P72:P73"/>
    <mergeCell ref="W72:W73"/>
    <mergeCell ref="X72:X73"/>
    <mergeCell ref="Y72:Y73"/>
    <mergeCell ref="AD72:AD73"/>
    <mergeCell ref="AE72:AE73"/>
    <mergeCell ref="Q72:Q73"/>
    <mergeCell ref="R72:R73"/>
    <mergeCell ref="S72:S73"/>
    <mergeCell ref="T72:T73"/>
    <mergeCell ref="U72:U73"/>
    <mergeCell ref="V72:V73"/>
    <mergeCell ref="M65:M66"/>
    <mergeCell ref="BB65:BD66"/>
    <mergeCell ref="A72:A73"/>
    <mergeCell ref="B72:B73"/>
    <mergeCell ref="C72:C73"/>
    <mergeCell ref="D72:D73"/>
    <mergeCell ref="E72:E73"/>
    <mergeCell ref="F72:F73"/>
    <mergeCell ref="G72:G73"/>
    <mergeCell ref="H72:H73"/>
    <mergeCell ref="G65:G66"/>
    <mergeCell ref="H65:H66"/>
    <mergeCell ref="I65:I66"/>
    <mergeCell ref="J65:J66"/>
    <mergeCell ref="K65:K66"/>
    <mergeCell ref="L65:L66"/>
    <mergeCell ref="A65:A66"/>
    <mergeCell ref="B65:B66"/>
    <mergeCell ref="C65:C66"/>
    <mergeCell ref="D65:D66"/>
    <mergeCell ref="E65:E66"/>
    <mergeCell ref="F65:F66"/>
    <mergeCell ref="N65:N66"/>
    <mergeCell ref="O65:O66"/>
    <mergeCell ref="I60:I61"/>
    <mergeCell ref="J60:J61"/>
    <mergeCell ref="K60:K61"/>
    <mergeCell ref="L60:L61"/>
    <mergeCell ref="M60:M61"/>
    <mergeCell ref="BB60:BD61"/>
    <mergeCell ref="Z60:Z61"/>
    <mergeCell ref="AA60:AA61"/>
    <mergeCell ref="AB60:AB61"/>
    <mergeCell ref="AC60:AC61"/>
    <mergeCell ref="N60:N61"/>
    <mergeCell ref="O60:O61"/>
    <mergeCell ref="P60:P61"/>
    <mergeCell ref="W60:W61"/>
    <mergeCell ref="X60:X61"/>
    <mergeCell ref="Y60:Y61"/>
    <mergeCell ref="AD60:AD61"/>
    <mergeCell ref="AE60:AE61"/>
    <mergeCell ref="Q60:Q61"/>
    <mergeCell ref="R60:R61"/>
    <mergeCell ref="S60:S61"/>
    <mergeCell ref="T60:T61"/>
    <mergeCell ref="U60:U61"/>
    <mergeCell ref="V60:V61"/>
    <mergeCell ref="M53:M54"/>
    <mergeCell ref="BB53:BD54"/>
    <mergeCell ref="A60:A61"/>
    <mergeCell ref="B60:B61"/>
    <mergeCell ref="C60:C61"/>
    <mergeCell ref="D60:D61"/>
    <mergeCell ref="E60:E61"/>
    <mergeCell ref="F60:F61"/>
    <mergeCell ref="G60:G61"/>
    <mergeCell ref="H60:H61"/>
    <mergeCell ref="G53:G54"/>
    <mergeCell ref="H53:H54"/>
    <mergeCell ref="I53:I54"/>
    <mergeCell ref="J53:J54"/>
    <mergeCell ref="K53:K54"/>
    <mergeCell ref="L53:L54"/>
    <mergeCell ref="A53:A54"/>
    <mergeCell ref="B53:B54"/>
    <mergeCell ref="C53:C54"/>
    <mergeCell ref="D53:D54"/>
    <mergeCell ref="E53:E54"/>
    <mergeCell ref="F53:F54"/>
    <mergeCell ref="N53:N54"/>
    <mergeCell ref="O53:O54"/>
    <mergeCell ref="I46:I47"/>
    <mergeCell ref="J46:J47"/>
    <mergeCell ref="K46:K47"/>
    <mergeCell ref="L46:L47"/>
    <mergeCell ref="M46:M47"/>
    <mergeCell ref="BB46:BD47"/>
    <mergeCell ref="Z46:Z47"/>
    <mergeCell ref="AA46:AA47"/>
    <mergeCell ref="AB46:AB47"/>
    <mergeCell ref="AC46:AC47"/>
    <mergeCell ref="N46:N47"/>
    <mergeCell ref="O46:O47"/>
    <mergeCell ref="P46:P47"/>
    <mergeCell ref="W46:W47"/>
    <mergeCell ref="X46:X47"/>
    <mergeCell ref="Y46:Y47"/>
    <mergeCell ref="AD46:AD47"/>
    <mergeCell ref="AE46:AE47"/>
    <mergeCell ref="Q46:Q47"/>
    <mergeCell ref="R46:R47"/>
    <mergeCell ref="S46:S47"/>
    <mergeCell ref="T46:T47"/>
    <mergeCell ref="U46:U47"/>
    <mergeCell ref="V46:V47"/>
    <mergeCell ref="M39:M40"/>
    <mergeCell ref="BB39:BD40"/>
    <mergeCell ref="A46:A47"/>
    <mergeCell ref="B46:B47"/>
    <mergeCell ref="C46:C47"/>
    <mergeCell ref="D46:D47"/>
    <mergeCell ref="E46:E47"/>
    <mergeCell ref="F46:F47"/>
    <mergeCell ref="G46:G47"/>
    <mergeCell ref="H46:H47"/>
    <mergeCell ref="G39:G40"/>
    <mergeCell ref="H39:H40"/>
    <mergeCell ref="I39:I40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N39:N40"/>
    <mergeCell ref="O39:O40"/>
    <mergeCell ref="I33:I34"/>
    <mergeCell ref="J33:J34"/>
    <mergeCell ref="K33:K34"/>
    <mergeCell ref="L33:L34"/>
    <mergeCell ref="M33:M34"/>
    <mergeCell ref="BB33:BD34"/>
    <mergeCell ref="Z33:Z34"/>
    <mergeCell ref="AA33:AA34"/>
    <mergeCell ref="AB33:AB34"/>
    <mergeCell ref="AC33:AC34"/>
    <mergeCell ref="N33:N34"/>
    <mergeCell ref="O33:O34"/>
    <mergeCell ref="P33:P34"/>
    <mergeCell ref="W33:W34"/>
    <mergeCell ref="X33:X34"/>
    <mergeCell ref="Y33:Y34"/>
    <mergeCell ref="AD33:AD34"/>
    <mergeCell ref="AE33:AE34"/>
    <mergeCell ref="Q33:Q34"/>
    <mergeCell ref="R33:R34"/>
    <mergeCell ref="S33:S34"/>
    <mergeCell ref="T33:T34"/>
    <mergeCell ref="U33:U34"/>
    <mergeCell ref="V33:V34"/>
    <mergeCell ref="M19:M20"/>
    <mergeCell ref="BB19:BD20"/>
    <mergeCell ref="A33:A34"/>
    <mergeCell ref="B33:B34"/>
    <mergeCell ref="C33:C34"/>
    <mergeCell ref="D33:D34"/>
    <mergeCell ref="E33:E34"/>
    <mergeCell ref="F33:F34"/>
    <mergeCell ref="G33:G34"/>
    <mergeCell ref="H33:H34"/>
    <mergeCell ref="G19:G20"/>
    <mergeCell ref="H19:H20"/>
    <mergeCell ref="I19:I20"/>
    <mergeCell ref="J19:J20"/>
    <mergeCell ref="K19:K20"/>
    <mergeCell ref="L19:L20"/>
    <mergeCell ref="A19:A20"/>
    <mergeCell ref="B19:B20"/>
    <mergeCell ref="C19:C20"/>
    <mergeCell ref="D19:D20"/>
    <mergeCell ref="E19:E20"/>
    <mergeCell ref="F19:F20"/>
    <mergeCell ref="N19:N20"/>
    <mergeCell ref="O19:O20"/>
    <mergeCell ref="J11:J12"/>
    <mergeCell ref="K11:K12"/>
    <mergeCell ref="L11:L12"/>
    <mergeCell ref="M11:M12"/>
    <mergeCell ref="BB11:BD12"/>
    <mergeCell ref="N11:N12"/>
    <mergeCell ref="O11:O12"/>
    <mergeCell ref="P11:P12"/>
    <mergeCell ref="W11:W12"/>
    <mergeCell ref="AM11:AM12"/>
    <mergeCell ref="AN11:AN12"/>
    <mergeCell ref="AQ11:AQ12"/>
    <mergeCell ref="AZ11:AZ12"/>
    <mergeCell ref="BA11:BA12"/>
    <mergeCell ref="AF11:AF12"/>
    <mergeCell ref="AG11:AG12"/>
    <mergeCell ref="AH11:AH12"/>
    <mergeCell ref="AI11:AI12"/>
    <mergeCell ref="AJ11:AJ12"/>
    <mergeCell ref="AK11:AK12"/>
    <mergeCell ref="AL11:AL12"/>
    <mergeCell ref="AO11:AO12"/>
    <mergeCell ref="AP11:AP12"/>
    <mergeCell ref="AY11:AY12"/>
    <mergeCell ref="BB9:BD10"/>
    <mergeCell ref="A11:A12"/>
    <mergeCell ref="B11:B12"/>
    <mergeCell ref="C11:C12"/>
    <mergeCell ref="D11:D12"/>
    <mergeCell ref="E11:E12"/>
    <mergeCell ref="F11:F12"/>
    <mergeCell ref="G11:G12"/>
    <mergeCell ref="H11:H12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N9:N10"/>
    <mergeCell ref="O9:O10"/>
    <mergeCell ref="I11:I12"/>
    <mergeCell ref="A5:A8"/>
    <mergeCell ref="B5:D7"/>
    <mergeCell ref="H5:J7"/>
    <mergeCell ref="K5:M7"/>
    <mergeCell ref="BB5:BD8"/>
    <mergeCell ref="N5:P7"/>
    <mergeCell ref="W5:Y7"/>
    <mergeCell ref="Z5:AB7"/>
    <mergeCell ref="AC5:AE7"/>
    <mergeCell ref="AF5:AH7"/>
    <mergeCell ref="AI5:AK7"/>
    <mergeCell ref="AL5:AN7"/>
    <mergeCell ref="AR5:AT7"/>
    <mergeCell ref="AO5:AQ7"/>
    <mergeCell ref="E5:G7"/>
    <mergeCell ref="AU5:AW7"/>
    <mergeCell ref="AX5:BA7"/>
    <mergeCell ref="P9:P10"/>
    <mergeCell ref="W9:W10"/>
    <mergeCell ref="X9:X10"/>
    <mergeCell ref="Y9:Y10"/>
    <mergeCell ref="Z9:Z10"/>
    <mergeCell ref="AA9:AA10"/>
    <mergeCell ref="AB9:AB10"/>
    <mergeCell ref="G4:L4"/>
    <mergeCell ref="M9:M10"/>
    <mergeCell ref="Q9:Q10"/>
    <mergeCell ref="R9:R10"/>
    <mergeCell ref="S9:S10"/>
    <mergeCell ref="T9:T10"/>
    <mergeCell ref="U9:U10"/>
    <mergeCell ref="V9:V10"/>
    <mergeCell ref="Q5:S7"/>
    <mergeCell ref="T5:V7"/>
    <mergeCell ref="AC9:AC10"/>
    <mergeCell ref="AD9:AD10"/>
    <mergeCell ref="AE9:AE10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P19:P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P39:P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Q39:Q40"/>
    <mergeCell ref="R39:R40"/>
    <mergeCell ref="S39:S40"/>
    <mergeCell ref="T39:T40"/>
    <mergeCell ref="U39:U40"/>
    <mergeCell ref="V39:V40"/>
    <mergeCell ref="P53:P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Q53:Q54"/>
    <mergeCell ref="R53:R54"/>
    <mergeCell ref="S53:S54"/>
    <mergeCell ref="T53:T54"/>
    <mergeCell ref="U53:U54"/>
    <mergeCell ref="V53:V54"/>
    <mergeCell ref="P65:P66"/>
    <mergeCell ref="W65:W66"/>
    <mergeCell ref="X65:X66"/>
    <mergeCell ref="Y65:Y66"/>
    <mergeCell ref="Z65:Z66"/>
    <mergeCell ref="AA65:AA66"/>
    <mergeCell ref="AB65:AB66"/>
    <mergeCell ref="AC65:AC66"/>
    <mergeCell ref="AD65:AD66"/>
    <mergeCell ref="Q65:Q66"/>
    <mergeCell ref="R65:R66"/>
    <mergeCell ref="S65:S66"/>
    <mergeCell ref="T65:T66"/>
    <mergeCell ref="U65:U66"/>
    <mergeCell ref="V65:V66"/>
    <mergeCell ref="AJ9:AJ10"/>
    <mergeCell ref="AK9:AK10"/>
    <mergeCell ref="AL9:AL10"/>
    <mergeCell ref="AM9:AM10"/>
    <mergeCell ref="AK39:AK40"/>
    <mergeCell ref="AL39:AL40"/>
    <mergeCell ref="AM39:AM40"/>
    <mergeCell ref="AI19:AI20"/>
    <mergeCell ref="AJ19:AJ20"/>
    <mergeCell ref="AK19:AK20"/>
    <mergeCell ref="AL19:AL20"/>
    <mergeCell ref="AN9:AN10"/>
    <mergeCell ref="AO9:AO10"/>
    <mergeCell ref="AP9:AP10"/>
    <mergeCell ref="AQ9:AQ10"/>
    <mergeCell ref="AQ19:AQ20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F19:AF20"/>
    <mergeCell ref="AG19:AG20"/>
    <mergeCell ref="AH19:AH20"/>
    <mergeCell ref="AF9:AF10"/>
    <mergeCell ref="AG9:AG10"/>
    <mergeCell ref="AH9:AH10"/>
    <mergeCell ref="AI9:AI10"/>
    <mergeCell ref="AF39:AF40"/>
    <mergeCell ref="AG39:AG40"/>
    <mergeCell ref="AH39:AH40"/>
    <mergeCell ref="AI39:AI40"/>
    <mergeCell ref="AJ39:AJ40"/>
    <mergeCell ref="AE65:AE66"/>
    <mergeCell ref="AE53:AE54"/>
    <mergeCell ref="AE39:AE40"/>
    <mergeCell ref="AE19:AE20"/>
    <mergeCell ref="AF46:AF47"/>
    <mergeCell ref="AG46:AG47"/>
    <mergeCell ref="AH46:AH47"/>
    <mergeCell ref="AI46:AI47"/>
    <mergeCell ref="AJ46:AJ47"/>
    <mergeCell ref="AF60:AF61"/>
    <mergeCell ref="AG60:AG61"/>
    <mergeCell ref="AH60:AH61"/>
    <mergeCell ref="AI60:AI61"/>
    <mergeCell ref="AJ60:AJ61"/>
    <mergeCell ref="AK46:AK47"/>
    <mergeCell ref="AL46:AL47"/>
    <mergeCell ref="AM46:AM47"/>
    <mergeCell ref="AN46:AN47"/>
    <mergeCell ref="AL53:AL54"/>
    <mergeCell ref="AM53:AM54"/>
    <mergeCell ref="AO19:AO20"/>
    <mergeCell ref="AP19:AP20"/>
    <mergeCell ref="AM19:AM20"/>
    <mergeCell ref="AN19:AN20"/>
    <mergeCell ref="AO39:AO40"/>
    <mergeCell ref="AP39:AP40"/>
    <mergeCell ref="AQ39:AQ40"/>
    <mergeCell ref="AO46:AO47"/>
    <mergeCell ref="AP46:AP47"/>
    <mergeCell ref="AQ46:AQ47"/>
    <mergeCell ref="AL65:AL66"/>
    <mergeCell ref="AM65:AM66"/>
    <mergeCell ref="AN39:AN40"/>
    <mergeCell ref="AO53:AO54"/>
    <mergeCell ref="AP53:AP54"/>
    <mergeCell ref="AQ53:AQ54"/>
    <mergeCell ref="AK60:AK61"/>
    <mergeCell ref="AL60:AL61"/>
    <mergeCell ref="AM60:AM61"/>
    <mergeCell ref="AN60:AN61"/>
    <mergeCell ref="AO60:AO61"/>
    <mergeCell ref="AP60:AP61"/>
    <mergeCell ref="AQ60:AQ61"/>
    <mergeCell ref="AF53:AF54"/>
    <mergeCell ref="AG53:AG54"/>
    <mergeCell ref="AH53:AH54"/>
    <mergeCell ref="AI53:AI54"/>
    <mergeCell ref="AJ53:AJ54"/>
    <mergeCell ref="AK53:AK54"/>
    <mergeCell ref="AF82:AF83"/>
    <mergeCell ref="AG82:AG83"/>
    <mergeCell ref="AH82:AH83"/>
    <mergeCell ref="AI82:AI83"/>
    <mergeCell ref="AJ82:AJ83"/>
    <mergeCell ref="AK82:AK83"/>
    <mergeCell ref="AL82:AL83"/>
    <mergeCell ref="AM82:AM83"/>
    <mergeCell ref="AN53:AN54"/>
    <mergeCell ref="AF72:AF73"/>
    <mergeCell ref="AG72:AG73"/>
    <mergeCell ref="AH72:AH73"/>
    <mergeCell ref="AI72:AI73"/>
    <mergeCell ref="AJ72:AJ73"/>
    <mergeCell ref="AK72:AK73"/>
    <mergeCell ref="AL72:AL73"/>
    <mergeCell ref="AM72:AM73"/>
    <mergeCell ref="AN72:AN73"/>
    <mergeCell ref="AF65:AF66"/>
    <mergeCell ref="AG65:AG66"/>
    <mergeCell ref="AH65:AH66"/>
    <mergeCell ref="AI65:AI66"/>
    <mergeCell ref="AJ65:AJ66"/>
    <mergeCell ref="AK65:AK66"/>
    <mergeCell ref="AH89:AH90"/>
    <mergeCell ref="AI89:AI90"/>
    <mergeCell ref="AJ89:AJ90"/>
    <mergeCell ref="AK89:AK90"/>
    <mergeCell ref="AL89:AL90"/>
    <mergeCell ref="AM89:AM90"/>
    <mergeCell ref="AN89:AN90"/>
    <mergeCell ref="BA19:BA20"/>
    <mergeCell ref="AR33:AR34"/>
    <mergeCell ref="AS33:AS34"/>
    <mergeCell ref="AT33:AT34"/>
    <mergeCell ref="AN65:AN66"/>
    <mergeCell ref="AO82:AO83"/>
    <mergeCell ref="AP82:AP83"/>
    <mergeCell ref="AQ82:AQ83"/>
    <mergeCell ref="AO89:AO90"/>
    <mergeCell ref="AP89:AP90"/>
    <mergeCell ref="AQ89:AQ90"/>
    <mergeCell ref="AO65:AO66"/>
    <mergeCell ref="AP65:AP66"/>
    <mergeCell ref="AQ65:AQ66"/>
    <mergeCell ref="AO72:AO73"/>
    <mergeCell ref="AP72:AP73"/>
    <mergeCell ref="AQ72:AQ73"/>
    <mergeCell ref="AY9:AY10"/>
    <mergeCell ref="AZ9:AZ10"/>
    <mergeCell ref="AR11:AR12"/>
    <mergeCell ref="AS11:AS12"/>
    <mergeCell ref="AT11:AT12"/>
    <mergeCell ref="AU11:AU12"/>
    <mergeCell ref="AV11:AV12"/>
    <mergeCell ref="AW11:AW12"/>
    <mergeCell ref="AX11:AX12"/>
    <mergeCell ref="BA9:BA10"/>
    <mergeCell ref="AU33:AU34"/>
    <mergeCell ref="AV33:AV34"/>
    <mergeCell ref="AW33:AW34"/>
    <mergeCell ref="AX33:AX34"/>
    <mergeCell ref="AY33:AY34"/>
    <mergeCell ref="AZ33:AZ34"/>
    <mergeCell ref="BA33:BA34"/>
    <mergeCell ref="AR19:AR20"/>
    <mergeCell ref="AS19:AS20"/>
    <mergeCell ref="AT19:AT20"/>
    <mergeCell ref="AU19:AU20"/>
    <mergeCell ref="AV19:AV20"/>
    <mergeCell ref="AW19:AW20"/>
    <mergeCell ref="AX19:AX20"/>
    <mergeCell ref="AY19:AY20"/>
    <mergeCell ref="AZ19:AZ20"/>
    <mergeCell ref="AR9:AR10"/>
    <mergeCell ref="AS9:AS10"/>
    <mergeCell ref="AT9:AT10"/>
    <mergeCell ref="AU9:AU10"/>
    <mergeCell ref="AV9:AV10"/>
    <mergeCell ref="AW9:AW10"/>
    <mergeCell ref="AX9:AX10"/>
    <mergeCell ref="BA39:BA40"/>
    <mergeCell ref="AR46:AR47"/>
    <mergeCell ref="AS46:AS47"/>
    <mergeCell ref="AT46:AT47"/>
    <mergeCell ref="AU46:AU47"/>
    <mergeCell ref="AV46:AV47"/>
    <mergeCell ref="AW46:AW47"/>
    <mergeCell ref="AX46:AX47"/>
    <mergeCell ref="AY46:AY47"/>
    <mergeCell ref="AZ46:AZ47"/>
    <mergeCell ref="BA46:BA47"/>
    <mergeCell ref="AR39:AR40"/>
    <mergeCell ref="AS39:AS40"/>
    <mergeCell ref="AT39:AT40"/>
    <mergeCell ref="AU39:AU40"/>
    <mergeCell ref="AV39:AV40"/>
    <mergeCell ref="AW39:AW40"/>
    <mergeCell ref="AX39:AX40"/>
    <mergeCell ref="AY39:AY40"/>
    <mergeCell ref="AZ39:AZ40"/>
    <mergeCell ref="BA53:BA54"/>
    <mergeCell ref="AR60:AR61"/>
    <mergeCell ref="AS60:AS61"/>
    <mergeCell ref="AT60:AT61"/>
    <mergeCell ref="AU60:AU61"/>
    <mergeCell ref="AV60:AV61"/>
    <mergeCell ref="AW60:AW61"/>
    <mergeCell ref="AX60:AX61"/>
    <mergeCell ref="AY60:AY61"/>
    <mergeCell ref="AZ60:AZ61"/>
    <mergeCell ref="BA60:BA61"/>
    <mergeCell ref="AR53:AR54"/>
    <mergeCell ref="AS53:AS54"/>
    <mergeCell ref="AT53:AT54"/>
    <mergeCell ref="AU53:AU54"/>
    <mergeCell ref="AV53:AV54"/>
    <mergeCell ref="AW53:AW54"/>
    <mergeCell ref="AX53:AX54"/>
    <mergeCell ref="AY53:AY54"/>
    <mergeCell ref="AZ53:AZ54"/>
    <mergeCell ref="BA65:BA66"/>
    <mergeCell ref="AR72:AR73"/>
    <mergeCell ref="AS72:AS73"/>
    <mergeCell ref="AT72:AT73"/>
    <mergeCell ref="AU72:AU73"/>
    <mergeCell ref="AV72:AV73"/>
    <mergeCell ref="AW72:AW73"/>
    <mergeCell ref="AX72:AX73"/>
    <mergeCell ref="AY72:AY73"/>
    <mergeCell ref="BA72:BA73"/>
    <mergeCell ref="AZ72:AZ73"/>
    <mergeCell ref="AR65:AR66"/>
    <mergeCell ref="AS65:AS66"/>
    <mergeCell ref="AT65:AT66"/>
    <mergeCell ref="AU65:AU66"/>
    <mergeCell ref="AV65:AV66"/>
    <mergeCell ref="AW65:AW66"/>
    <mergeCell ref="AX65:AX66"/>
    <mergeCell ref="AY65:AY66"/>
    <mergeCell ref="AZ65:AZ66"/>
    <mergeCell ref="BA104:BA105"/>
    <mergeCell ref="AY89:AY90"/>
    <mergeCell ref="AZ89:AZ90"/>
    <mergeCell ref="BA89:BA90"/>
    <mergeCell ref="AR104:AR105"/>
    <mergeCell ref="AU89:AU90"/>
    <mergeCell ref="AV89:AV90"/>
    <mergeCell ref="AW89:AW90"/>
    <mergeCell ref="AX89:AX90"/>
    <mergeCell ref="AU104:AU105"/>
    <mergeCell ref="AT104:AT105"/>
    <mergeCell ref="AS104:AS105"/>
    <mergeCell ref="AW104:AW105"/>
    <mergeCell ref="AX104:AX105"/>
    <mergeCell ref="AZ82:AZ83"/>
    <mergeCell ref="AY104:AY105"/>
    <mergeCell ref="AZ104:AZ105"/>
    <mergeCell ref="AV104:AV105"/>
    <mergeCell ref="Q11:Q12"/>
    <mergeCell ref="R11:R12"/>
    <mergeCell ref="S11:S12"/>
    <mergeCell ref="T11:T12"/>
    <mergeCell ref="U11:U12"/>
    <mergeCell ref="V11:V12"/>
    <mergeCell ref="Q19:Q20"/>
    <mergeCell ref="R19:R20"/>
    <mergeCell ref="S19:S20"/>
    <mergeCell ref="T19:T20"/>
    <mergeCell ref="U19:U20"/>
    <mergeCell ref="V19:V20"/>
    <mergeCell ref="Q82:Q83"/>
    <mergeCell ref="R82:R83"/>
    <mergeCell ref="S82:S83"/>
    <mergeCell ref="T82:T83"/>
    <mergeCell ref="U82:U83"/>
    <mergeCell ref="V82:V83"/>
    <mergeCell ref="Q89:Q90"/>
    <mergeCell ref="R89:R9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14"/>
  <sheetViews>
    <sheetView workbookViewId="0">
      <selection activeCell="A10" sqref="A10:A11"/>
    </sheetView>
  </sheetViews>
  <sheetFormatPr defaultRowHeight="10.199999999999999" x14ac:dyDescent="0.2"/>
  <cols>
    <col min="1" max="1" width="35.33203125" style="1" customWidth="1"/>
    <col min="2" max="3" width="7.88671875" style="1" bestFit="1" customWidth="1"/>
    <col min="4" max="4" width="8.6640625" style="1" bestFit="1" customWidth="1"/>
    <col min="5" max="6" width="7.109375" style="1" bestFit="1" customWidth="1"/>
    <col min="7" max="7" width="7.88671875" style="1" bestFit="1" customWidth="1"/>
    <col min="8" max="9" width="7.109375" style="1" bestFit="1" customWidth="1"/>
    <col min="10" max="10" width="8.6640625" style="1" bestFit="1" customWidth="1"/>
    <col min="11" max="12" width="7.109375" style="1" bestFit="1" customWidth="1"/>
    <col min="13" max="13" width="8.88671875" style="1" customWidth="1"/>
    <col min="14" max="15" width="7.109375" style="1" bestFit="1" customWidth="1"/>
    <col min="16" max="18" width="7.88671875" style="1" bestFit="1" customWidth="1"/>
    <col min="19" max="19" width="9.109375" style="1" customWidth="1"/>
    <col min="20" max="21" width="7.109375" style="1" bestFit="1" customWidth="1"/>
    <col min="22" max="22" width="7.88671875" style="1" bestFit="1" customWidth="1"/>
    <col min="23" max="24" width="7.109375" style="1" bestFit="1" customWidth="1"/>
    <col min="25" max="25" width="7.88671875" style="1" bestFit="1" customWidth="1"/>
    <col min="26" max="26" width="5.88671875" style="1" bestFit="1" customWidth="1"/>
    <col min="27" max="27" width="5.109375" style="1" bestFit="1" customWidth="1"/>
    <col min="28" max="28" width="7.109375" style="1" bestFit="1" customWidth="1"/>
    <col min="29" max="30" width="5.88671875" style="1" bestFit="1" customWidth="1"/>
    <col min="31" max="31" width="7.88671875" style="1" bestFit="1" customWidth="1"/>
    <col min="32" max="33" width="7.109375" style="1" bestFit="1" customWidth="1"/>
    <col min="34" max="34" width="7.88671875" style="1" bestFit="1" customWidth="1"/>
    <col min="35" max="36" width="7.109375" style="1" bestFit="1" customWidth="1"/>
    <col min="37" max="37" width="8.88671875" style="1"/>
    <col min="38" max="39" width="7.109375" style="1" bestFit="1" customWidth="1"/>
    <col min="40" max="40" width="7.88671875" style="1" bestFit="1" customWidth="1"/>
    <col min="41" max="42" width="5.109375" style="1" bestFit="1" customWidth="1"/>
    <col min="43" max="43" width="5.88671875" style="1" bestFit="1" customWidth="1"/>
    <col min="44" max="46" width="8.6640625" style="1" bestFit="1" customWidth="1"/>
    <col min="47" max="47" width="9.88671875" style="1" bestFit="1" customWidth="1"/>
    <col min="48" max="16384" width="8.88671875" style="1"/>
  </cols>
  <sheetData>
    <row r="1" spans="1:5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7" customFormat="1" ht="13.2" x14ac:dyDescent="0.25"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30"/>
      <c r="AZ2" s="30"/>
      <c r="BA2" s="30"/>
      <c r="BB2" s="30"/>
      <c r="BC2" s="30"/>
      <c r="BD2" s="30"/>
      <c r="BE2" s="30"/>
      <c r="BF2" s="30"/>
    </row>
    <row r="3" spans="1:58" s="27" customFormat="1" ht="13.2" x14ac:dyDescent="0.25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28"/>
      <c r="S3" s="28"/>
      <c r="T3" s="28"/>
      <c r="U3" s="28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30"/>
      <c r="AZ3" s="30"/>
      <c r="BA3" s="30"/>
      <c r="BB3" s="30"/>
      <c r="BC3" s="30"/>
      <c r="BD3" s="30"/>
      <c r="BE3" s="30"/>
      <c r="BF3" s="30"/>
    </row>
    <row r="4" spans="1:58" s="22" customFormat="1" ht="12" x14ac:dyDescent="0.2">
      <c r="B4" s="25"/>
      <c r="C4" s="25"/>
      <c r="D4" s="25"/>
      <c r="E4" s="25"/>
      <c r="F4" s="25"/>
      <c r="G4" s="25"/>
      <c r="H4" s="25"/>
      <c r="I4" s="25"/>
      <c r="K4" s="26"/>
      <c r="L4" s="26"/>
      <c r="M4" s="26"/>
      <c r="N4" s="26"/>
      <c r="O4" s="26"/>
      <c r="P4" s="26"/>
      <c r="Q4" s="26"/>
      <c r="R4" s="26"/>
      <c r="S4" s="26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4"/>
      <c r="AZ4" s="24"/>
      <c r="BA4" s="24"/>
      <c r="BB4" s="24"/>
      <c r="BC4" s="24"/>
      <c r="BD4" s="24"/>
      <c r="BE4" s="24"/>
      <c r="BF4" s="24"/>
    </row>
    <row r="5" spans="1:58" ht="10.8" thickBot="1" x14ac:dyDescent="0.25">
      <c r="A5" s="4"/>
      <c r="B5" s="18"/>
      <c r="C5" s="18"/>
      <c r="D5" s="18"/>
      <c r="E5" s="18"/>
      <c r="F5" s="18"/>
      <c r="G5" s="160"/>
      <c r="H5" s="160"/>
      <c r="I5" s="160"/>
      <c r="J5" s="160"/>
      <c r="K5" s="160"/>
      <c r="L5" s="16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6"/>
      <c r="AW5" s="161"/>
      <c r="AX5" s="161"/>
      <c r="AZ5" s="5"/>
      <c r="BA5" s="5"/>
      <c r="BB5" s="5"/>
      <c r="BC5" s="5"/>
      <c r="BD5" s="5"/>
      <c r="BE5" s="5"/>
      <c r="BF5" s="5"/>
    </row>
    <row r="6" spans="1:58" x14ac:dyDescent="0.2">
      <c r="A6" s="162"/>
      <c r="B6" s="164"/>
      <c r="C6" s="151"/>
      <c r="D6" s="151"/>
      <c r="E6" s="150"/>
      <c r="F6" s="151"/>
      <c r="G6" s="152"/>
      <c r="H6" s="150"/>
      <c r="I6" s="151"/>
      <c r="J6" s="152"/>
      <c r="K6" s="150"/>
      <c r="L6" s="151"/>
      <c r="M6" s="152"/>
      <c r="N6" s="151"/>
      <c r="O6" s="151"/>
      <c r="P6" s="152"/>
      <c r="Q6" s="150"/>
      <c r="R6" s="151"/>
      <c r="S6" s="152"/>
      <c r="T6" s="150"/>
      <c r="U6" s="151"/>
      <c r="V6" s="152"/>
      <c r="W6" s="150"/>
      <c r="X6" s="151"/>
      <c r="Y6" s="152"/>
      <c r="Z6" s="151"/>
      <c r="AA6" s="151"/>
      <c r="AB6" s="151"/>
      <c r="AC6" s="150"/>
      <c r="AD6" s="151"/>
      <c r="AE6" s="152"/>
      <c r="AF6" s="150"/>
      <c r="AG6" s="151"/>
      <c r="AH6" s="152"/>
      <c r="AI6" s="150"/>
      <c r="AJ6" s="151"/>
      <c r="AK6" s="152"/>
      <c r="AL6" s="151"/>
      <c r="AM6" s="151"/>
      <c r="AN6" s="152"/>
      <c r="AO6" s="150"/>
      <c r="AP6" s="151"/>
      <c r="AQ6" s="152"/>
      <c r="AR6" s="150"/>
      <c r="AS6" s="151"/>
      <c r="AT6" s="151"/>
      <c r="AU6" s="167"/>
      <c r="AV6" s="154"/>
      <c r="AW6" s="154"/>
      <c r="AX6" s="154"/>
    </row>
    <row r="7" spans="1:58" x14ac:dyDescent="0.2">
      <c r="A7" s="144"/>
      <c r="B7" s="165"/>
      <c r="C7" s="154"/>
      <c r="D7" s="154"/>
      <c r="E7" s="153"/>
      <c r="F7" s="154"/>
      <c r="G7" s="155"/>
      <c r="H7" s="153"/>
      <c r="I7" s="154"/>
      <c r="J7" s="155"/>
      <c r="K7" s="153"/>
      <c r="L7" s="154"/>
      <c r="M7" s="155"/>
      <c r="N7" s="154"/>
      <c r="O7" s="154"/>
      <c r="P7" s="155"/>
      <c r="Q7" s="153"/>
      <c r="R7" s="154"/>
      <c r="S7" s="155"/>
      <c r="T7" s="153"/>
      <c r="U7" s="154"/>
      <c r="V7" s="155"/>
      <c r="W7" s="153"/>
      <c r="X7" s="154"/>
      <c r="Y7" s="155"/>
      <c r="Z7" s="154"/>
      <c r="AA7" s="154"/>
      <c r="AB7" s="154"/>
      <c r="AC7" s="153"/>
      <c r="AD7" s="154"/>
      <c r="AE7" s="155"/>
      <c r="AF7" s="153"/>
      <c r="AG7" s="154"/>
      <c r="AH7" s="155"/>
      <c r="AI7" s="153"/>
      <c r="AJ7" s="154"/>
      <c r="AK7" s="155"/>
      <c r="AL7" s="154"/>
      <c r="AM7" s="154"/>
      <c r="AN7" s="155"/>
      <c r="AO7" s="153"/>
      <c r="AP7" s="154"/>
      <c r="AQ7" s="155"/>
      <c r="AR7" s="153"/>
      <c r="AS7" s="154"/>
      <c r="AT7" s="154"/>
      <c r="AU7" s="168"/>
      <c r="AV7" s="154"/>
      <c r="AW7" s="154"/>
      <c r="AX7" s="154"/>
    </row>
    <row r="8" spans="1:58" x14ac:dyDescent="0.2">
      <c r="A8" s="144"/>
      <c r="B8" s="166"/>
      <c r="C8" s="157"/>
      <c r="D8" s="157"/>
      <c r="E8" s="156"/>
      <c r="F8" s="157"/>
      <c r="G8" s="158"/>
      <c r="H8" s="156"/>
      <c r="I8" s="157"/>
      <c r="J8" s="158"/>
      <c r="K8" s="156"/>
      <c r="L8" s="157"/>
      <c r="M8" s="158"/>
      <c r="N8" s="157"/>
      <c r="O8" s="157"/>
      <c r="P8" s="158"/>
      <c r="Q8" s="156"/>
      <c r="R8" s="157"/>
      <c r="S8" s="158"/>
      <c r="T8" s="156"/>
      <c r="U8" s="157"/>
      <c r="V8" s="158"/>
      <c r="W8" s="156"/>
      <c r="X8" s="157"/>
      <c r="Y8" s="158"/>
      <c r="Z8" s="157"/>
      <c r="AA8" s="157"/>
      <c r="AB8" s="157"/>
      <c r="AC8" s="156"/>
      <c r="AD8" s="157"/>
      <c r="AE8" s="158"/>
      <c r="AF8" s="156"/>
      <c r="AG8" s="157"/>
      <c r="AH8" s="158"/>
      <c r="AI8" s="156"/>
      <c r="AJ8" s="157"/>
      <c r="AK8" s="158"/>
      <c r="AL8" s="157"/>
      <c r="AM8" s="157"/>
      <c r="AN8" s="158"/>
      <c r="AO8" s="156"/>
      <c r="AP8" s="157"/>
      <c r="AQ8" s="158"/>
      <c r="AR8" s="156"/>
      <c r="AS8" s="157"/>
      <c r="AT8" s="157"/>
      <c r="AU8" s="169"/>
      <c r="AV8" s="154"/>
      <c r="AW8" s="154"/>
      <c r="AX8" s="154"/>
    </row>
    <row r="9" spans="1:58" x14ac:dyDescent="0.2">
      <c r="A9" s="163"/>
      <c r="B9" s="6"/>
      <c r="C9" s="7"/>
      <c r="D9" s="8"/>
      <c r="E9" s="9"/>
      <c r="F9" s="7"/>
      <c r="G9" s="7"/>
      <c r="H9" s="9"/>
      <c r="I9" s="7"/>
      <c r="J9" s="7"/>
      <c r="K9" s="9"/>
      <c r="L9" s="7"/>
      <c r="M9" s="7"/>
      <c r="N9" s="7"/>
      <c r="O9" s="7"/>
      <c r="P9" s="8"/>
      <c r="Q9" s="9"/>
      <c r="R9" s="7"/>
      <c r="S9" s="7"/>
      <c r="T9" s="9"/>
      <c r="U9" s="7"/>
      <c r="V9" s="7"/>
      <c r="W9" s="9"/>
      <c r="X9" s="7"/>
      <c r="Y9" s="7"/>
      <c r="Z9" s="7"/>
      <c r="AA9" s="7"/>
      <c r="AB9" s="8"/>
      <c r="AC9" s="9"/>
      <c r="AD9" s="7"/>
      <c r="AE9" s="7"/>
      <c r="AF9" s="9"/>
      <c r="AG9" s="7"/>
      <c r="AH9" s="7"/>
      <c r="AI9" s="9"/>
      <c r="AJ9" s="7"/>
      <c r="AK9" s="7"/>
      <c r="AL9" s="7"/>
      <c r="AM9" s="7"/>
      <c r="AN9" s="7"/>
      <c r="AO9" s="9"/>
      <c r="AP9" s="7"/>
      <c r="AQ9" s="7"/>
      <c r="AR9" s="9"/>
      <c r="AS9" s="7"/>
      <c r="AT9" s="9"/>
      <c r="AU9" s="13"/>
      <c r="AV9" s="157"/>
      <c r="AW9" s="157"/>
      <c r="AX9" s="157"/>
    </row>
    <row r="10" spans="1:58" x14ac:dyDescent="0.2">
      <c r="A10" s="147"/>
      <c r="B10" s="149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6"/>
      <c r="AV10" s="144"/>
      <c r="AW10" s="144"/>
      <c r="AX10" s="144"/>
    </row>
    <row r="11" spans="1:58" x14ac:dyDescent="0.2">
      <c r="A11" s="148"/>
      <c r="B11" s="138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5"/>
      <c r="AV11" s="144"/>
      <c r="AW11" s="144"/>
      <c r="AX11" s="144"/>
    </row>
    <row r="12" spans="1:58" x14ac:dyDescent="0.2">
      <c r="A12" s="137"/>
      <c r="B12" s="138"/>
      <c r="C12" s="134"/>
      <c r="D12" s="134"/>
      <c r="E12" s="134"/>
      <c r="F12" s="134"/>
      <c r="G12" s="134"/>
      <c r="H12" s="139"/>
      <c r="I12" s="139"/>
      <c r="J12" s="139"/>
      <c r="K12" s="143"/>
      <c r="L12" s="143"/>
      <c r="M12" s="143"/>
      <c r="N12" s="134"/>
      <c r="O12" s="134"/>
      <c r="P12" s="134"/>
      <c r="Q12" s="134"/>
      <c r="R12" s="134"/>
      <c r="S12" s="134"/>
      <c r="T12" s="136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5"/>
      <c r="AV12" s="142"/>
      <c r="AW12" s="142"/>
      <c r="AX12" s="142"/>
    </row>
    <row r="13" spans="1:58" x14ac:dyDescent="0.2">
      <c r="A13" s="137"/>
      <c r="B13" s="138"/>
      <c r="C13" s="134"/>
      <c r="D13" s="134"/>
      <c r="E13" s="134"/>
      <c r="F13" s="134"/>
      <c r="G13" s="134"/>
      <c r="H13" s="134"/>
      <c r="I13" s="134"/>
      <c r="J13" s="134"/>
      <c r="K13" s="143"/>
      <c r="L13" s="143"/>
      <c r="M13" s="143"/>
      <c r="N13" s="134"/>
      <c r="O13" s="134"/>
      <c r="P13" s="134"/>
      <c r="Q13" s="134"/>
      <c r="R13" s="134"/>
      <c r="S13" s="134"/>
      <c r="T13" s="136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5"/>
      <c r="AV13" s="142"/>
      <c r="AW13" s="142"/>
      <c r="AX13" s="142"/>
    </row>
    <row r="14" spans="1:58" x14ac:dyDescent="0.2">
      <c r="A14" s="45"/>
      <c r="B14" s="35"/>
      <c r="C14" s="32"/>
      <c r="D14" s="31"/>
      <c r="E14" s="32"/>
      <c r="F14" s="31"/>
      <c r="G14" s="32"/>
      <c r="H14" s="31"/>
      <c r="I14" s="32"/>
      <c r="J14" s="31"/>
      <c r="K14" s="33"/>
      <c r="L14" s="34"/>
      <c r="M14" s="33"/>
      <c r="N14" s="34"/>
      <c r="O14" s="33"/>
      <c r="P14" s="34"/>
      <c r="Q14" s="33"/>
      <c r="R14" s="34"/>
      <c r="S14" s="33"/>
      <c r="T14" s="34"/>
      <c r="U14" s="33"/>
      <c r="V14" s="34"/>
      <c r="W14" s="33"/>
      <c r="X14" s="34"/>
      <c r="Y14" s="33"/>
      <c r="Z14" s="34"/>
      <c r="AA14" s="33"/>
      <c r="AB14" s="34"/>
      <c r="AC14" s="32"/>
      <c r="AD14" s="31"/>
      <c r="AE14" s="32"/>
      <c r="AF14" s="34"/>
      <c r="AG14" s="33"/>
      <c r="AH14" s="34"/>
      <c r="AI14" s="33"/>
      <c r="AJ14" s="34"/>
      <c r="AK14" s="33"/>
      <c r="AL14" s="31"/>
      <c r="AM14" s="33"/>
      <c r="AN14" s="31"/>
      <c r="AO14" s="33"/>
      <c r="AP14" s="34"/>
      <c r="AQ14" s="33"/>
      <c r="AR14" s="34"/>
      <c r="AS14" s="33"/>
      <c r="AT14" s="34"/>
      <c r="AU14" s="36"/>
      <c r="AV14" s="48"/>
      <c r="AW14" s="10"/>
      <c r="AX14" s="10"/>
    </row>
    <row r="15" spans="1:58" x14ac:dyDescent="0.2">
      <c r="A15" s="45"/>
      <c r="B15" s="35"/>
      <c r="C15" s="32"/>
      <c r="D15" s="31"/>
      <c r="E15" s="32"/>
      <c r="F15" s="31"/>
      <c r="G15" s="32"/>
      <c r="H15" s="31"/>
      <c r="I15" s="32"/>
      <c r="J15" s="31"/>
      <c r="K15" s="33"/>
      <c r="L15" s="34"/>
      <c r="M15" s="33"/>
      <c r="N15" s="34"/>
      <c r="O15" s="33"/>
      <c r="P15" s="34"/>
      <c r="Q15" s="33"/>
      <c r="R15" s="34"/>
      <c r="S15" s="33"/>
      <c r="T15" s="34"/>
      <c r="U15" s="33"/>
      <c r="V15" s="34"/>
      <c r="W15" s="33"/>
      <c r="X15" s="34"/>
      <c r="Y15" s="33"/>
      <c r="Z15" s="34"/>
      <c r="AA15" s="33"/>
      <c r="AB15" s="34"/>
      <c r="AC15" s="32"/>
      <c r="AD15" s="31"/>
      <c r="AE15" s="32"/>
      <c r="AF15" s="34"/>
      <c r="AG15" s="33"/>
      <c r="AH15" s="34"/>
      <c r="AI15" s="33"/>
      <c r="AJ15" s="34"/>
      <c r="AK15" s="33"/>
      <c r="AL15" s="34"/>
      <c r="AM15" s="33"/>
      <c r="AN15" s="34"/>
      <c r="AO15" s="33"/>
      <c r="AP15" s="34"/>
      <c r="AQ15" s="33"/>
      <c r="AR15" s="34"/>
      <c r="AS15" s="33"/>
      <c r="AT15" s="34"/>
      <c r="AU15" s="36"/>
      <c r="AV15" s="48"/>
      <c r="AW15" s="10"/>
      <c r="AX15" s="10"/>
    </row>
    <row r="16" spans="1:58" x14ac:dyDescent="0.2">
      <c r="A16" s="45"/>
      <c r="B16" s="35"/>
      <c r="C16" s="32"/>
      <c r="D16" s="31"/>
      <c r="E16" s="32"/>
      <c r="F16" s="31"/>
      <c r="G16" s="33"/>
      <c r="H16" s="31"/>
      <c r="I16" s="32"/>
      <c r="J16" s="31"/>
      <c r="K16" s="33"/>
      <c r="L16" s="34"/>
      <c r="M16" s="33"/>
      <c r="N16" s="34"/>
      <c r="O16" s="33"/>
      <c r="P16" s="34"/>
      <c r="Q16" s="33"/>
      <c r="R16" s="34"/>
      <c r="S16" s="33"/>
      <c r="T16" s="34"/>
      <c r="U16" s="33"/>
      <c r="V16" s="34"/>
      <c r="W16" s="33"/>
      <c r="X16" s="34"/>
      <c r="Y16" s="33"/>
      <c r="Z16" s="34"/>
      <c r="AA16" s="33"/>
      <c r="AB16" s="34"/>
      <c r="AC16" s="32"/>
      <c r="AD16" s="31"/>
      <c r="AE16" s="32"/>
      <c r="AF16" s="34"/>
      <c r="AG16" s="33"/>
      <c r="AH16" s="34"/>
      <c r="AI16" s="33"/>
      <c r="AJ16" s="34"/>
      <c r="AK16" s="33"/>
      <c r="AL16" s="34"/>
      <c r="AM16" s="33"/>
      <c r="AN16" s="34"/>
      <c r="AO16" s="33"/>
      <c r="AP16" s="34"/>
      <c r="AQ16" s="33"/>
      <c r="AR16" s="34"/>
      <c r="AS16" s="33"/>
      <c r="AT16" s="34"/>
      <c r="AU16" s="36"/>
      <c r="AV16" s="48"/>
      <c r="AW16" s="10"/>
      <c r="AX16" s="10"/>
    </row>
    <row r="17" spans="1:50" x14ac:dyDescent="0.2">
      <c r="A17" s="45"/>
      <c r="B17" s="35"/>
      <c r="C17" s="32"/>
      <c r="D17" s="31"/>
      <c r="E17" s="32"/>
      <c r="F17" s="31"/>
      <c r="G17" s="33"/>
      <c r="H17" s="31"/>
      <c r="I17" s="32"/>
      <c r="J17" s="31"/>
      <c r="K17" s="33"/>
      <c r="L17" s="34"/>
      <c r="M17" s="33"/>
      <c r="N17" s="34"/>
      <c r="O17" s="33"/>
      <c r="P17" s="34"/>
      <c r="Q17" s="33"/>
      <c r="R17" s="34"/>
      <c r="S17" s="33"/>
      <c r="T17" s="31"/>
      <c r="U17" s="32"/>
      <c r="V17" s="34"/>
      <c r="W17" s="33"/>
      <c r="X17" s="34"/>
      <c r="Y17" s="33"/>
      <c r="Z17" s="31"/>
      <c r="AA17" s="32"/>
      <c r="AB17" s="34"/>
      <c r="AC17" s="32"/>
      <c r="AD17" s="31"/>
      <c r="AE17" s="32"/>
      <c r="AF17" s="34"/>
      <c r="AG17" s="33"/>
      <c r="AH17" s="34"/>
      <c r="AI17" s="33"/>
      <c r="AJ17" s="34"/>
      <c r="AK17" s="33"/>
      <c r="AL17" s="31"/>
      <c r="AM17" s="32"/>
      <c r="AN17" s="34"/>
      <c r="AO17" s="33"/>
      <c r="AP17" s="34"/>
      <c r="AQ17" s="33"/>
      <c r="AR17" s="34"/>
      <c r="AS17" s="33"/>
      <c r="AT17" s="34"/>
      <c r="AU17" s="36"/>
      <c r="AV17" s="48"/>
      <c r="AW17" s="10"/>
      <c r="AX17" s="10"/>
    </row>
    <row r="18" spans="1:50" x14ac:dyDescent="0.2">
      <c r="A18" s="45"/>
      <c r="B18" s="35"/>
      <c r="C18" s="32"/>
      <c r="D18" s="31"/>
      <c r="E18" s="32"/>
      <c r="F18" s="31"/>
      <c r="G18" s="32"/>
      <c r="H18" s="31"/>
      <c r="I18" s="33"/>
      <c r="J18" s="34"/>
      <c r="K18" s="33"/>
      <c r="L18" s="34"/>
      <c r="M18" s="33"/>
      <c r="N18" s="34"/>
      <c r="O18" s="33"/>
      <c r="P18" s="34"/>
      <c r="Q18" s="33"/>
      <c r="R18" s="34"/>
      <c r="S18" s="33"/>
      <c r="T18" s="34"/>
      <c r="U18" s="33"/>
      <c r="V18" s="34"/>
      <c r="W18" s="33"/>
      <c r="X18" s="34"/>
      <c r="Y18" s="33"/>
      <c r="Z18" s="34"/>
      <c r="AA18" s="33"/>
      <c r="AB18" s="34"/>
      <c r="AC18" s="32"/>
      <c r="AD18" s="31"/>
      <c r="AE18" s="32"/>
      <c r="AF18" s="34"/>
      <c r="AG18" s="33"/>
      <c r="AH18" s="34"/>
      <c r="AI18" s="33"/>
      <c r="AJ18" s="34"/>
      <c r="AK18" s="33"/>
      <c r="AL18" s="34"/>
      <c r="AM18" s="33"/>
      <c r="AN18" s="34"/>
      <c r="AO18" s="33"/>
      <c r="AP18" s="34"/>
      <c r="AQ18" s="33"/>
      <c r="AR18" s="34"/>
      <c r="AS18" s="33"/>
      <c r="AT18" s="34"/>
      <c r="AU18" s="36"/>
      <c r="AV18" s="48"/>
      <c r="AW18" s="10"/>
      <c r="AX18" s="10"/>
    </row>
    <row r="19" spans="1:50" x14ac:dyDescent="0.2">
      <c r="A19" s="45"/>
      <c r="B19" s="35"/>
      <c r="C19" s="32"/>
      <c r="D19" s="31"/>
      <c r="E19" s="32"/>
      <c r="F19" s="31"/>
      <c r="G19" s="32"/>
      <c r="H19" s="31"/>
      <c r="I19" s="32"/>
      <c r="J19" s="31"/>
      <c r="K19" s="33"/>
      <c r="L19" s="34"/>
      <c r="M19" s="33"/>
      <c r="N19" s="34"/>
      <c r="O19" s="33"/>
      <c r="P19" s="34"/>
      <c r="Q19" s="33"/>
      <c r="R19" s="34"/>
      <c r="S19" s="33"/>
      <c r="T19" s="34"/>
      <c r="U19" s="33"/>
      <c r="V19" s="34"/>
      <c r="W19" s="33"/>
      <c r="X19" s="34"/>
      <c r="Y19" s="33"/>
      <c r="Z19" s="34"/>
      <c r="AA19" s="33"/>
      <c r="AB19" s="34"/>
      <c r="AC19" s="32"/>
      <c r="AD19" s="31"/>
      <c r="AE19" s="32"/>
      <c r="AF19" s="34"/>
      <c r="AG19" s="33"/>
      <c r="AH19" s="34"/>
      <c r="AI19" s="33"/>
      <c r="AJ19" s="34"/>
      <c r="AK19" s="33"/>
      <c r="AL19" s="34"/>
      <c r="AM19" s="33"/>
      <c r="AN19" s="34"/>
      <c r="AO19" s="33"/>
      <c r="AP19" s="34"/>
      <c r="AQ19" s="33"/>
      <c r="AR19" s="34"/>
      <c r="AS19" s="33"/>
      <c r="AT19" s="34"/>
      <c r="AU19" s="36"/>
      <c r="AV19" s="48"/>
      <c r="AW19" s="10"/>
      <c r="AX19" s="10"/>
    </row>
    <row r="20" spans="1:50" x14ac:dyDescent="0.2">
      <c r="A20" s="137"/>
      <c r="B20" s="138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5"/>
      <c r="AV20" s="141"/>
      <c r="AW20" s="141"/>
      <c r="AX20" s="141"/>
    </row>
    <row r="21" spans="1:50" x14ac:dyDescent="0.2">
      <c r="A21" s="137"/>
      <c r="B21" s="138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5"/>
      <c r="AV21" s="141"/>
      <c r="AW21" s="141"/>
      <c r="AX21" s="141"/>
    </row>
    <row r="22" spans="1:50" x14ac:dyDescent="0.2">
      <c r="A22" s="45"/>
      <c r="B22" s="35"/>
      <c r="C22" s="32"/>
      <c r="D22" s="31"/>
      <c r="E22" s="32"/>
      <c r="F22" s="31"/>
      <c r="G22" s="32"/>
      <c r="H22" s="31"/>
      <c r="I22" s="33"/>
      <c r="J22" s="31"/>
      <c r="K22" s="33"/>
      <c r="L22" s="34"/>
      <c r="M22" s="33"/>
      <c r="N22" s="34"/>
      <c r="O22" s="33"/>
      <c r="P22" s="34"/>
      <c r="Q22" s="33"/>
      <c r="R22" s="34"/>
      <c r="S22" s="33"/>
      <c r="T22" s="34"/>
      <c r="U22" s="33"/>
      <c r="V22" s="34"/>
      <c r="W22" s="33"/>
      <c r="X22" s="34"/>
      <c r="Y22" s="33"/>
      <c r="Z22" s="34"/>
      <c r="AA22" s="33"/>
      <c r="AB22" s="34"/>
      <c r="AC22" s="32"/>
      <c r="AD22" s="31"/>
      <c r="AE22" s="32"/>
      <c r="AF22" s="34"/>
      <c r="AG22" s="33"/>
      <c r="AH22" s="34"/>
      <c r="AI22" s="33"/>
      <c r="AJ22" s="34"/>
      <c r="AK22" s="33"/>
      <c r="AL22" s="34"/>
      <c r="AM22" s="33"/>
      <c r="AN22" s="34"/>
      <c r="AO22" s="33"/>
      <c r="AP22" s="34"/>
      <c r="AQ22" s="33"/>
      <c r="AR22" s="34"/>
      <c r="AS22" s="33"/>
      <c r="AT22" s="34"/>
      <c r="AU22" s="36"/>
      <c r="AV22" s="48"/>
      <c r="AW22" s="10"/>
      <c r="AX22" s="10"/>
    </row>
    <row r="23" spans="1:50" x14ac:dyDescent="0.2">
      <c r="A23" s="45"/>
      <c r="B23" s="35"/>
      <c r="C23" s="32"/>
      <c r="D23" s="31"/>
      <c r="E23" s="32"/>
      <c r="F23" s="34"/>
      <c r="G23" s="33"/>
      <c r="H23" s="31"/>
      <c r="I23" s="32"/>
      <c r="J23" s="31"/>
      <c r="K23" s="33"/>
      <c r="L23" s="34"/>
      <c r="M23" s="33"/>
      <c r="N23" s="34"/>
      <c r="O23" s="33"/>
      <c r="P23" s="34"/>
      <c r="Q23" s="33"/>
      <c r="R23" s="34"/>
      <c r="S23" s="33"/>
      <c r="T23" s="34"/>
      <c r="U23" s="33"/>
      <c r="V23" s="34"/>
      <c r="W23" s="33"/>
      <c r="X23" s="34"/>
      <c r="Y23" s="33"/>
      <c r="Z23" s="34"/>
      <c r="AA23" s="33"/>
      <c r="AB23" s="34"/>
      <c r="AC23" s="32"/>
      <c r="AD23" s="31"/>
      <c r="AE23" s="32"/>
      <c r="AF23" s="34"/>
      <c r="AG23" s="33"/>
      <c r="AH23" s="34"/>
      <c r="AI23" s="33"/>
      <c r="AJ23" s="34"/>
      <c r="AK23" s="33"/>
      <c r="AL23" s="34"/>
      <c r="AM23" s="33"/>
      <c r="AN23" s="34"/>
      <c r="AO23" s="33"/>
      <c r="AP23" s="34"/>
      <c r="AQ23" s="33"/>
      <c r="AR23" s="34"/>
      <c r="AS23" s="33"/>
      <c r="AT23" s="34"/>
      <c r="AU23" s="36"/>
      <c r="AV23" s="48"/>
      <c r="AW23" s="10"/>
      <c r="AX23" s="10"/>
    </row>
    <row r="24" spans="1:50" x14ac:dyDescent="0.2">
      <c r="A24" s="45"/>
      <c r="B24" s="35"/>
      <c r="C24" s="32"/>
      <c r="D24" s="31"/>
      <c r="E24" s="32"/>
      <c r="F24" s="34"/>
      <c r="G24" s="33"/>
      <c r="H24" s="31"/>
      <c r="I24" s="32"/>
      <c r="J24" s="31"/>
      <c r="K24" s="32"/>
      <c r="L24" s="34"/>
      <c r="M24" s="33"/>
      <c r="N24" s="31"/>
      <c r="O24" s="33"/>
      <c r="P24" s="34"/>
      <c r="Q24" s="33"/>
      <c r="R24" s="34"/>
      <c r="S24" s="33"/>
      <c r="T24" s="31"/>
      <c r="U24" s="33"/>
      <c r="V24" s="34"/>
      <c r="W24" s="32"/>
      <c r="X24" s="34"/>
      <c r="Y24" s="33"/>
      <c r="Z24" s="31"/>
      <c r="AA24" s="33"/>
      <c r="AB24" s="34"/>
      <c r="AC24" s="32"/>
      <c r="AD24" s="34"/>
      <c r="AE24" s="32"/>
      <c r="AF24" s="31"/>
      <c r="AG24" s="33"/>
      <c r="AH24" s="34"/>
      <c r="AI24" s="32"/>
      <c r="AJ24" s="34"/>
      <c r="AK24" s="33"/>
      <c r="AL24" s="31"/>
      <c r="AM24" s="33"/>
      <c r="AN24" s="34"/>
      <c r="AO24" s="32"/>
      <c r="AP24" s="34"/>
      <c r="AQ24" s="33"/>
      <c r="AR24" s="34"/>
      <c r="AS24" s="33"/>
      <c r="AT24" s="34"/>
      <c r="AU24" s="36"/>
      <c r="AV24" s="48"/>
      <c r="AW24" s="10"/>
      <c r="AX24" s="10"/>
    </row>
    <row r="25" spans="1:50" x14ac:dyDescent="0.2">
      <c r="A25" s="45"/>
      <c r="B25" s="35"/>
      <c r="C25" s="32"/>
      <c r="D25" s="31"/>
      <c r="E25" s="32"/>
      <c r="F25" s="31"/>
      <c r="G25" s="32"/>
      <c r="H25" s="31"/>
      <c r="I25" s="32"/>
      <c r="J25" s="31"/>
      <c r="K25" s="33"/>
      <c r="L25" s="34"/>
      <c r="M25" s="33"/>
      <c r="N25" s="34"/>
      <c r="O25" s="33"/>
      <c r="P25" s="34"/>
      <c r="Q25" s="33"/>
      <c r="R25" s="34"/>
      <c r="S25" s="33"/>
      <c r="T25" s="34"/>
      <c r="U25" s="33"/>
      <c r="V25" s="34"/>
      <c r="W25" s="33"/>
      <c r="X25" s="34"/>
      <c r="Y25" s="33"/>
      <c r="Z25" s="34"/>
      <c r="AA25" s="33"/>
      <c r="AB25" s="34"/>
      <c r="AC25" s="32"/>
      <c r="AD25" s="31"/>
      <c r="AE25" s="32"/>
      <c r="AF25" s="34"/>
      <c r="AG25" s="33"/>
      <c r="AH25" s="34"/>
      <c r="AI25" s="33"/>
      <c r="AJ25" s="34"/>
      <c r="AK25" s="33"/>
      <c r="AL25" s="34"/>
      <c r="AM25" s="33"/>
      <c r="AN25" s="34"/>
      <c r="AO25" s="33"/>
      <c r="AP25" s="34"/>
      <c r="AQ25" s="33"/>
      <c r="AR25" s="34"/>
      <c r="AS25" s="33"/>
      <c r="AT25" s="34"/>
      <c r="AU25" s="36"/>
      <c r="AV25" s="48"/>
      <c r="AW25" s="10"/>
      <c r="AX25" s="10"/>
    </row>
    <row r="26" spans="1:50" x14ac:dyDescent="0.2">
      <c r="A26" s="45"/>
      <c r="B26" s="35"/>
      <c r="C26" s="32"/>
      <c r="D26" s="31"/>
      <c r="E26" s="32"/>
      <c r="F26" s="31"/>
      <c r="G26" s="32"/>
      <c r="H26" s="31"/>
      <c r="I26" s="32"/>
      <c r="J26" s="31"/>
      <c r="K26" s="33"/>
      <c r="L26" s="34"/>
      <c r="M26" s="33"/>
      <c r="N26" s="34"/>
      <c r="O26" s="33"/>
      <c r="P26" s="34"/>
      <c r="Q26" s="33"/>
      <c r="R26" s="34"/>
      <c r="S26" s="33"/>
      <c r="T26" s="34"/>
      <c r="U26" s="33"/>
      <c r="V26" s="34"/>
      <c r="W26" s="33"/>
      <c r="X26" s="34"/>
      <c r="Y26" s="33"/>
      <c r="Z26" s="34"/>
      <c r="AA26" s="33"/>
      <c r="AB26" s="34"/>
      <c r="AC26" s="32"/>
      <c r="AD26" s="34"/>
      <c r="AE26" s="33"/>
      <c r="AF26" s="34"/>
      <c r="AG26" s="33"/>
      <c r="AH26" s="34"/>
      <c r="AI26" s="33"/>
      <c r="AJ26" s="34"/>
      <c r="AK26" s="33"/>
      <c r="AL26" s="34"/>
      <c r="AM26" s="33"/>
      <c r="AN26" s="34"/>
      <c r="AO26" s="32"/>
      <c r="AP26" s="34"/>
      <c r="AQ26" s="33"/>
      <c r="AR26" s="34"/>
      <c r="AS26" s="33"/>
      <c r="AT26" s="34"/>
      <c r="AU26" s="36"/>
      <c r="AV26" s="48"/>
      <c r="AW26" s="10"/>
      <c r="AX26" s="10"/>
    </row>
    <row r="27" spans="1:50" x14ac:dyDescent="0.2">
      <c r="A27" s="45"/>
      <c r="B27" s="35"/>
      <c r="C27" s="32"/>
      <c r="D27" s="31"/>
      <c r="E27" s="32"/>
      <c r="F27" s="34"/>
      <c r="G27" s="32"/>
      <c r="H27" s="31"/>
      <c r="I27" s="32"/>
      <c r="J27" s="31"/>
      <c r="K27" s="33"/>
      <c r="L27" s="34"/>
      <c r="M27" s="33"/>
      <c r="N27" s="34"/>
      <c r="O27" s="33"/>
      <c r="P27" s="34"/>
      <c r="Q27" s="33"/>
      <c r="R27" s="34"/>
      <c r="S27" s="33"/>
      <c r="T27" s="34"/>
      <c r="U27" s="33"/>
      <c r="V27" s="34"/>
      <c r="W27" s="33"/>
      <c r="X27" s="34"/>
      <c r="Y27" s="33"/>
      <c r="Z27" s="31"/>
      <c r="AA27" s="33"/>
      <c r="AB27" s="34"/>
      <c r="AC27" s="32"/>
      <c r="AD27" s="31"/>
      <c r="AE27" s="32"/>
      <c r="AF27" s="34"/>
      <c r="AG27" s="33"/>
      <c r="AH27" s="34"/>
      <c r="AI27" s="33"/>
      <c r="AJ27" s="34"/>
      <c r="AK27" s="33"/>
      <c r="AL27" s="31"/>
      <c r="AM27" s="33"/>
      <c r="AN27" s="34"/>
      <c r="AO27" s="32"/>
      <c r="AP27" s="34"/>
      <c r="AQ27" s="33"/>
      <c r="AR27" s="34"/>
      <c r="AS27" s="33"/>
      <c r="AT27" s="34"/>
      <c r="AU27" s="36"/>
      <c r="AV27" s="48"/>
      <c r="AW27" s="10"/>
      <c r="AX27" s="10"/>
    </row>
    <row r="28" spans="1:50" x14ac:dyDescent="0.2">
      <c r="A28" s="45"/>
      <c r="B28" s="35"/>
      <c r="C28" s="33"/>
      <c r="D28" s="34"/>
      <c r="E28" s="32"/>
      <c r="F28" s="34"/>
      <c r="G28" s="33"/>
      <c r="H28" s="31"/>
      <c r="I28" s="33"/>
      <c r="J28" s="34"/>
      <c r="K28" s="32"/>
      <c r="L28" s="34"/>
      <c r="M28" s="33"/>
      <c r="N28" s="34"/>
      <c r="O28" s="33"/>
      <c r="P28" s="34"/>
      <c r="Q28" s="33"/>
      <c r="R28" s="34"/>
      <c r="S28" s="33"/>
      <c r="T28" s="31"/>
      <c r="U28" s="33"/>
      <c r="V28" s="34"/>
      <c r="W28" s="32"/>
      <c r="X28" s="34"/>
      <c r="Y28" s="33"/>
      <c r="Z28" s="34"/>
      <c r="AA28" s="33"/>
      <c r="AB28" s="34"/>
      <c r="AC28" s="32"/>
      <c r="AD28" s="31"/>
      <c r="AE28" s="32"/>
      <c r="AF28" s="34"/>
      <c r="AG28" s="33"/>
      <c r="AH28" s="34"/>
      <c r="AI28" s="33"/>
      <c r="AJ28" s="34"/>
      <c r="AK28" s="33"/>
      <c r="AL28" s="31"/>
      <c r="AM28" s="33"/>
      <c r="AN28" s="34"/>
      <c r="AO28" s="32"/>
      <c r="AP28" s="34"/>
      <c r="AQ28" s="33"/>
      <c r="AR28" s="34"/>
      <c r="AS28" s="33"/>
      <c r="AT28" s="34"/>
      <c r="AU28" s="36"/>
      <c r="AV28" s="48"/>
      <c r="AW28" s="10"/>
      <c r="AX28" s="10"/>
    </row>
    <row r="29" spans="1:50" ht="22.2" customHeight="1" x14ac:dyDescent="0.2">
      <c r="A29" s="21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20"/>
      <c r="AV29" s="17"/>
      <c r="AW29" s="10"/>
      <c r="AX29" s="10"/>
    </row>
    <row r="30" spans="1:50" x14ac:dyDescent="0.2">
      <c r="A30" s="45"/>
      <c r="B30" s="35"/>
      <c r="C30" s="32"/>
      <c r="D30" s="31"/>
      <c r="E30" s="32"/>
      <c r="F30" s="31"/>
      <c r="G30" s="32"/>
      <c r="H30" s="31"/>
      <c r="I30" s="32"/>
      <c r="J30" s="31"/>
      <c r="K30" s="33"/>
      <c r="L30" s="34"/>
      <c r="M30" s="33"/>
      <c r="N30" s="34"/>
      <c r="O30" s="33"/>
      <c r="P30" s="34"/>
      <c r="Q30" s="33"/>
      <c r="R30" s="34"/>
      <c r="S30" s="33"/>
      <c r="T30" s="34"/>
      <c r="U30" s="33"/>
      <c r="V30" s="34"/>
      <c r="W30" s="33"/>
      <c r="X30" s="34"/>
      <c r="Y30" s="33"/>
      <c r="Z30" s="34"/>
      <c r="AA30" s="33"/>
      <c r="AB30" s="34"/>
      <c r="AC30" s="32"/>
      <c r="AD30" s="31"/>
      <c r="AE30" s="32"/>
      <c r="AF30" s="34"/>
      <c r="AG30" s="33"/>
      <c r="AH30" s="34"/>
      <c r="AI30" s="33"/>
      <c r="AJ30" s="34"/>
      <c r="AK30" s="33"/>
      <c r="AL30" s="34"/>
      <c r="AM30" s="33"/>
      <c r="AN30" s="34"/>
      <c r="AO30" s="33"/>
      <c r="AP30" s="34"/>
      <c r="AQ30" s="33"/>
      <c r="AR30" s="34"/>
      <c r="AS30" s="33"/>
      <c r="AT30" s="34"/>
      <c r="AU30" s="36"/>
      <c r="AV30" s="48"/>
      <c r="AW30" s="10"/>
      <c r="AX30" s="10"/>
    </row>
    <row r="31" spans="1:50" x14ac:dyDescent="0.2">
      <c r="A31" s="45"/>
      <c r="B31" s="35"/>
      <c r="C31" s="32"/>
      <c r="D31" s="31"/>
      <c r="E31" s="32"/>
      <c r="F31" s="31"/>
      <c r="G31" s="32"/>
      <c r="H31" s="31"/>
      <c r="I31" s="32"/>
      <c r="J31" s="31"/>
      <c r="K31" s="33"/>
      <c r="L31" s="34"/>
      <c r="M31" s="33"/>
      <c r="N31" s="34"/>
      <c r="O31" s="33"/>
      <c r="P31" s="34"/>
      <c r="Q31" s="33"/>
      <c r="R31" s="34"/>
      <c r="S31" s="33"/>
      <c r="T31" s="34"/>
      <c r="U31" s="33"/>
      <c r="V31" s="34"/>
      <c r="W31" s="33"/>
      <c r="X31" s="34"/>
      <c r="Y31" s="33"/>
      <c r="Z31" s="31"/>
      <c r="AA31" s="32"/>
      <c r="AB31" s="34"/>
      <c r="AC31" s="32"/>
      <c r="AD31" s="31"/>
      <c r="AE31" s="32"/>
      <c r="AF31" s="34"/>
      <c r="AG31" s="33"/>
      <c r="AH31" s="34"/>
      <c r="AI31" s="33"/>
      <c r="AJ31" s="34"/>
      <c r="AK31" s="33"/>
      <c r="AL31" s="31"/>
      <c r="AM31" s="33"/>
      <c r="AN31" s="34"/>
      <c r="AO31" s="32"/>
      <c r="AP31" s="34"/>
      <c r="AQ31" s="32"/>
      <c r="AR31" s="34"/>
      <c r="AS31" s="33"/>
      <c r="AT31" s="31"/>
      <c r="AU31" s="37"/>
      <c r="AV31" s="48"/>
      <c r="AW31" s="10"/>
      <c r="AX31" s="10"/>
    </row>
    <row r="32" spans="1:50" x14ac:dyDescent="0.2">
      <c r="A32" s="45"/>
      <c r="B32" s="35"/>
      <c r="C32" s="32"/>
      <c r="D32" s="31"/>
      <c r="E32" s="32"/>
      <c r="F32" s="31"/>
      <c r="G32" s="32"/>
      <c r="H32" s="31"/>
      <c r="I32" s="32"/>
      <c r="J32" s="31"/>
      <c r="K32" s="33"/>
      <c r="L32" s="34"/>
      <c r="M32" s="33"/>
      <c r="N32" s="34"/>
      <c r="O32" s="33"/>
      <c r="P32" s="34"/>
      <c r="Q32" s="33"/>
      <c r="R32" s="34"/>
      <c r="S32" s="33"/>
      <c r="T32" s="31"/>
      <c r="U32" s="33"/>
      <c r="V32" s="34"/>
      <c r="W32" s="33"/>
      <c r="X32" s="34"/>
      <c r="Y32" s="33"/>
      <c r="Z32" s="31"/>
      <c r="AA32" s="32"/>
      <c r="AB32" s="34"/>
      <c r="AC32" s="32"/>
      <c r="AD32" s="31"/>
      <c r="AE32" s="33"/>
      <c r="AF32" s="34"/>
      <c r="AG32" s="33"/>
      <c r="AH32" s="34"/>
      <c r="AI32" s="33"/>
      <c r="AJ32" s="34"/>
      <c r="AK32" s="33"/>
      <c r="AL32" s="34"/>
      <c r="AM32" s="33"/>
      <c r="AN32" s="34"/>
      <c r="AO32" s="33"/>
      <c r="AP32" s="34"/>
      <c r="AQ32" s="33"/>
      <c r="AR32" s="34"/>
      <c r="AS32" s="33"/>
      <c r="AT32" s="31"/>
      <c r="AU32" s="37"/>
      <c r="AV32" s="48"/>
      <c r="AW32" s="10"/>
      <c r="AX32" s="10"/>
    </row>
    <row r="33" spans="1:50" x14ac:dyDescent="0.2">
      <c r="A33" s="45"/>
      <c r="B33" s="35"/>
      <c r="C33" s="32"/>
      <c r="D33" s="31"/>
      <c r="E33" s="32"/>
      <c r="F33" s="31"/>
      <c r="G33" s="32"/>
      <c r="H33" s="31"/>
      <c r="I33" s="32"/>
      <c r="J33" s="31"/>
      <c r="K33" s="33"/>
      <c r="L33" s="34"/>
      <c r="M33" s="33"/>
      <c r="N33" s="34"/>
      <c r="O33" s="33"/>
      <c r="P33" s="34"/>
      <c r="Q33" s="33"/>
      <c r="R33" s="34"/>
      <c r="S33" s="33"/>
      <c r="T33" s="34"/>
      <c r="U33" s="33"/>
      <c r="V33" s="34"/>
      <c r="W33" s="33"/>
      <c r="X33" s="34"/>
      <c r="Y33" s="33"/>
      <c r="Z33" s="31"/>
      <c r="AA33" s="33"/>
      <c r="AB33" s="34"/>
      <c r="AC33" s="32"/>
      <c r="AD33" s="31"/>
      <c r="AE33" s="32"/>
      <c r="AF33" s="34"/>
      <c r="AG33" s="33"/>
      <c r="AH33" s="34"/>
      <c r="AI33" s="33"/>
      <c r="AJ33" s="34"/>
      <c r="AK33" s="33"/>
      <c r="AL33" s="34"/>
      <c r="AM33" s="33"/>
      <c r="AN33" s="34"/>
      <c r="AO33" s="32"/>
      <c r="AP33" s="34"/>
      <c r="AQ33" s="33"/>
      <c r="AR33" s="34"/>
      <c r="AS33" s="33"/>
      <c r="AT33" s="31"/>
      <c r="AU33" s="37"/>
      <c r="AV33" s="48"/>
      <c r="AW33" s="10"/>
      <c r="AX33" s="10"/>
    </row>
    <row r="34" spans="1:50" x14ac:dyDescent="0.2">
      <c r="A34" s="137"/>
      <c r="B34" s="138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6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5"/>
      <c r="AV34" s="133"/>
      <c r="AW34" s="133"/>
      <c r="AX34" s="133"/>
    </row>
    <row r="35" spans="1:50" x14ac:dyDescent="0.2">
      <c r="A35" s="137"/>
      <c r="B35" s="138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6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5"/>
      <c r="AV35" s="133"/>
      <c r="AW35" s="133"/>
      <c r="AX35" s="133"/>
    </row>
    <row r="36" spans="1:50" x14ac:dyDescent="0.2">
      <c r="A36" s="45"/>
      <c r="B36" s="38"/>
      <c r="C36" s="33"/>
      <c r="D36" s="34"/>
      <c r="E36" s="32"/>
      <c r="F36" s="31"/>
      <c r="G36" s="32"/>
      <c r="H36" s="31"/>
      <c r="I36" s="32"/>
      <c r="J36" s="31"/>
      <c r="K36" s="33"/>
      <c r="L36" s="34"/>
      <c r="M36" s="33"/>
      <c r="N36" s="34"/>
      <c r="O36" s="33"/>
      <c r="P36" s="34"/>
      <c r="Q36" s="33"/>
      <c r="R36" s="34"/>
      <c r="S36" s="33"/>
      <c r="T36" s="34"/>
      <c r="U36" s="33"/>
      <c r="V36" s="34"/>
      <c r="W36" s="33"/>
      <c r="X36" s="34"/>
      <c r="Y36" s="33"/>
      <c r="Z36" s="31"/>
      <c r="AA36" s="32"/>
      <c r="AB36" s="34"/>
      <c r="AC36" s="32"/>
      <c r="AD36" s="31"/>
      <c r="AE36" s="33"/>
      <c r="AF36" s="34"/>
      <c r="AG36" s="33"/>
      <c r="AH36" s="34"/>
      <c r="AI36" s="33"/>
      <c r="AJ36" s="34"/>
      <c r="AK36" s="33"/>
      <c r="AL36" s="34"/>
      <c r="AM36" s="33"/>
      <c r="AN36" s="34"/>
      <c r="AO36" s="33"/>
      <c r="AP36" s="34"/>
      <c r="AQ36" s="33"/>
      <c r="AR36" s="34"/>
      <c r="AS36" s="33"/>
      <c r="AT36" s="34"/>
      <c r="AU36" s="36"/>
      <c r="AV36" s="48"/>
      <c r="AW36" s="10"/>
      <c r="AX36" s="10"/>
    </row>
    <row r="37" spans="1:50" x14ac:dyDescent="0.2">
      <c r="A37" s="45"/>
      <c r="B37" s="38"/>
      <c r="C37" s="33"/>
      <c r="D37" s="34"/>
      <c r="E37" s="33"/>
      <c r="F37" s="34"/>
      <c r="G37" s="33"/>
      <c r="H37" s="34"/>
      <c r="I37" s="33"/>
      <c r="J37" s="34"/>
      <c r="K37" s="33"/>
      <c r="L37" s="34"/>
      <c r="M37" s="33"/>
      <c r="N37" s="34"/>
      <c r="O37" s="33"/>
      <c r="P37" s="34"/>
      <c r="Q37" s="33"/>
      <c r="R37" s="34"/>
      <c r="S37" s="33"/>
      <c r="T37" s="34"/>
      <c r="U37" s="33"/>
      <c r="V37" s="34"/>
      <c r="W37" s="33"/>
      <c r="X37" s="34"/>
      <c r="Y37" s="33"/>
      <c r="Z37" s="34"/>
      <c r="AA37" s="33"/>
      <c r="AB37" s="34"/>
      <c r="AC37" s="32"/>
      <c r="AD37" s="31"/>
      <c r="AE37" s="33"/>
      <c r="AF37" s="34"/>
      <c r="AG37" s="33"/>
      <c r="AH37" s="34"/>
      <c r="AI37" s="33"/>
      <c r="AJ37" s="34"/>
      <c r="AK37" s="33"/>
      <c r="AL37" s="34"/>
      <c r="AM37" s="33"/>
      <c r="AN37" s="34"/>
      <c r="AO37" s="33"/>
      <c r="AP37" s="34"/>
      <c r="AQ37" s="33"/>
      <c r="AR37" s="34"/>
      <c r="AS37" s="33"/>
      <c r="AT37" s="34"/>
      <c r="AU37" s="36"/>
      <c r="AV37" s="48"/>
      <c r="AW37" s="10"/>
      <c r="AX37" s="10"/>
    </row>
    <row r="38" spans="1:50" x14ac:dyDescent="0.2">
      <c r="A38" s="45"/>
      <c r="B38" s="38"/>
      <c r="C38" s="33"/>
      <c r="D38" s="34"/>
      <c r="E38" s="33"/>
      <c r="F38" s="34"/>
      <c r="G38" s="33"/>
      <c r="H38" s="34"/>
      <c r="I38" s="33"/>
      <c r="J38" s="34"/>
      <c r="K38" s="33"/>
      <c r="L38" s="34"/>
      <c r="M38" s="33"/>
      <c r="N38" s="34"/>
      <c r="O38" s="33"/>
      <c r="P38" s="34"/>
      <c r="Q38" s="33"/>
      <c r="R38" s="34"/>
      <c r="S38" s="33"/>
      <c r="T38" s="34"/>
      <c r="U38" s="33"/>
      <c r="V38" s="34"/>
      <c r="W38" s="33"/>
      <c r="X38" s="34"/>
      <c r="Y38" s="33"/>
      <c r="Z38" s="34"/>
      <c r="AA38" s="33"/>
      <c r="AB38" s="34"/>
      <c r="AC38" s="32"/>
      <c r="AD38" s="31"/>
      <c r="AE38" s="33"/>
      <c r="AF38" s="34"/>
      <c r="AG38" s="33"/>
      <c r="AH38" s="34"/>
      <c r="AI38" s="33"/>
      <c r="AJ38" s="34"/>
      <c r="AK38" s="33"/>
      <c r="AL38" s="34"/>
      <c r="AM38" s="33"/>
      <c r="AN38" s="34"/>
      <c r="AO38" s="32"/>
      <c r="AP38" s="34"/>
      <c r="AQ38" s="33"/>
      <c r="AR38" s="34"/>
      <c r="AS38" s="33"/>
      <c r="AT38" s="34"/>
      <c r="AU38" s="36"/>
      <c r="AV38" s="48"/>
      <c r="AW38" s="10"/>
      <c r="AX38" s="10"/>
    </row>
    <row r="39" spans="1:50" x14ac:dyDescent="0.2">
      <c r="A39" s="45"/>
      <c r="B39" s="38"/>
      <c r="C39" s="33"/>
      <c r="D39" s="34"/>
      <c r="E39" s="33"/>
      <c r="F39" s="34"/>
      <c r="G39" s="33"/>
      <c r="H39" s="34"/>
      <c r="I39" s="33"/>
      <c r="J39" s="34"/>
      <c r="K39" s="33"/>
      <c r="L39" s="34"/>
      <c r="M39" s="33"/>
      <c r="N39" s="34"/>
      <c r="O39" s="33"/>
      <c r="P39" s="34"/>
      <c r="Q39" s="33"/>
      <c r="R39" s="34"/>
      <c r="S39" s="33"/>
      <c r="T39" s="34"/>
      <c r="U39" s="33"/>
      <c r="V39" s="34"/>
      <c r="W39" s="33"/>
      <c r="X39" s="34"/>
      <c r="Y39" s="33"/>
      <c r="Z39" s="34"/>
      <c r="AA39" s="33"/>
      <c r="AB39" s="34"/>
      <c r="AC39" s="33"/>
      <c r="AD39" s="34"/>
      <c r="AE39" s="33"/>
      <c r="AF39" s="34"/>
      <c r="AG39" s="33"/>
      <c r="AH39" s="34"/>
      <c r="AI39" s="33"/>
      <c r="AJ39" s="34"/>
      <c r="AK39" s="33"/>
      <c r="AL39" s="31"/>
      <c r="AM39" s="32"/>
      <c r="AN39" s="31"/>
      <c r="AO39" s="32"/>
      <c r="AP39" s="31"/>
      <c r="AQ39" s="32"/>
      <c r="AR39" s="34"/>
      <c r="AS39" s="33"/>
      <c r="AT39" s="34"/>
      <c r="AU39" s="36"/>
      <c r="AV39" s="48"/>
      <c r="AW39" s="10"/>
      <c r="AX39" s="10"/>
    </row>
    <row r="40" spans="1:50" x14ac:dyDescent="0.2">
      <c r="A40" s="137"/>
      <c r="B40" s="138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6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5"/>
      <c r="AV40" s="133"/>
      <c r="AW40" s="133"/>
      <c r="AX40" s="133"/>
    </row>
    <row r="41" spans="1:50" x14ac:dyDescent="0.2">
      <c r="A41" s="137"/>
      <c r="B41" s="138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6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5"/>
      <c r="AV41" s="133"/>
      <c r="AW41" s="133"/>
      <c r="AX41" s="133"/>
    </row>
    <row r="42" spans="1:50" x14ac:dyDescent="0.2">
      <c r="A42" s="45"/>
      <c r="B42" s="35"/>
      <c r="C42" s="32"/>
      <c r="D42" s="34"/>
      <c r="E42" s="32"/>
      <c r="F42" s="31"/>
      <c r="G42" s="33"/>
      <c r="H42" s="31"/>
      <c r="I42" s="32"/>
      <c r="J42" s="34"/>
      <c r="K42" s="33"/>
      <c r="L42" s="34"/>
      <c r="M42" s="33"/>
      <c r="N42" s="34"/>
      <c r="O42" s="33"/>
      <c r="P42" s="34"/>
      <c r="Q42" s="33"/>
      <c r="R42" s="34"/>
      <c r="S42" s="33"/>
      <c r="T42" s="34"/>
      <c r="U42" s="33"/>
      <c r="V42" s="34"/>
      <c r="W42" s="33"/>
      <c r="X42" s="34"/>
      <c r="Y42" s="33"/>
      <c r="Z42" s="34"/>
      <c r="AA42" s="33"/>
      <c r="AB42" s="34"/>
      <c r="AC42" s="33"/>
      <c r="AD42" s="34"/>
      <c r="AE42" s="33"/>
      <c r="AF42" s="34"/>
      <c r="AG42" s="33"/>
      <c r="AH42" s="34"/>
      <c r="AI42" s="33"/>
      <c r="AJ42" s="34"/>
      <c r="AK42" s="33"/>
      <c r="AL42" s="34"/>
      <c r="AM42" s="33"/>
      <c r="AN42" s="34"/>
      <c r="AO42" s="33"/>
      <c r="AP42" s="34"/>
      <c r="AQ42" s="33"/>
      <c r="AR42" s="34"/>
      <c r="AS42" s="33"/>
      <c r="AT42" s="34"/>
      <c r="AU42" s="36"/>
      <c r="AV42" s="48"/>
      <c r="AW42" s="10"/>
      <c r="AX42" s="10"/>
    </row>
    <row r="43" spans="1:50" x14ac:dyDescent="0.2">
      <c r="A43" s="45"/>
      <c r="B43" s="35"/>
      <c r="C43" s="32"/>
      <c r="D43" s="31"/>
      <c r="E43" s="32"/>
      <c r="F43" s="31"/>
      <c r="G43" s="32"/>
      <c r="H43" s="31"/>
      <c r="I43" s="32"/>
      <c r="J43" s="31"/>
      <c r="K43" s="33"/>
      <c r="L43" s="34"/>
      <c r="M43" s="33"/>
      <c r="N43" s="34"/>
      <c r="O43" s="33"/>
      <c r="P43" s="34"/>
      <c r="Q43" s="33"/>
      <c r="R43" s="34"/>
      <c r="S43" s="33"/>
      <c r="T43" s="34"/>
      <c r="U43" s="33"/>
      <c r="V43" s="34"/>
      <c r="W43" s="33"/>
      <c r="X43" s="34"/>
      <c r="Y43" s="33"/>
      <c r="Z43" s="34"/>
      <c r="AA43" s="33"/>
      <c r="AB43" s="34"/>
      <c r="AC43" s="32"/>
      <c r="AD43" s="34"/>
      <c r="AE43" s="32"/>
      <c r="AF43" s="34"/>
      <c r="AG43" s="33"/>
      <c r="AH43" s="34"/>
      <c r="AI43" s="33"/>
      <c r="AJ43" s="34"/>
      <c r="AK43" s="33"/>
      <c r="AL43" s="34"/>
      <c r="AM43" s="33"/>
      <c r="AN43" s="34"/>
      <c r="AO43" s="32"/>
      <c r="AP43" s="34"/>
      <c r="AQ43" s="33"/>
      <c r="AR43" s="34"/>
      <c r="AS43" s="33"/>
      <c r="AT43" s="34"/>
      <c r="AU43" s="36"/>
      <c r="AV43" s="48"/>
      <c r="AW43" s="10"/>
      <c r="AX43" s="10"/>
    </row>
    <row r="44" spans="1:50" x14ac:dyDescent="0.2">
      <c r="A44" s="45"/>
      <c r="B44" s="38"/>
      <c r="C44" s="33"/>
      <c r="D44" s="34"/>
      <c r="E44" s="33"/>
      <c r="F44" s="34"/>
      <c r="G44" s="33"/>
      <c r="H44" s="34"/>
      <c r="I44" s="33"/>
      <c r="J44" s="34"/>
      <c r="K44" s="33"/>
      <c r="L44" s="34"/>
      <c r="M44" s="33"/>
      <c r="N44" s="34"/>
      <c r="O44" s="33"/>
      <c r="P44" s="34"/>
      <c r="Q44" s="33"/>
      <c r="R44" s="34"/>
      <c r="S44" s="33"/>
      <c r="T44" s="34"/>
      <c r="U44" s="33"/>
      <c r="V44" s="34"/>
      <c r="W44" s="33"/>
      <c r="X44" s="34"/>
      <c r="Y44" s="33"/>
      <c r="Z44" s="34"/>
      <c r="AA44" s="33"/>
      <c r="AB44" s="34"/>
      <c r="AC44" s="32"/>
      <c r="AD44" s="31"/>
      <c r="AE44" s="32"/>
      <c r="AF44" s="34"/>
      <c r="AG44" s="33"/>
      <c r="AH44" s="34"/>
      <c r="AI44" s="33"/>
      <c r="AJ44" s="34"/>
      <c r="AK44" s="33"/>
      <c r="AL44" s="34"/>
      <c r="AM44" s="33"/>
      <c r="AN44" s="34"/>
      <c r="AO44" s="32"/>
      <c r="AP44" s="34"/>
      <c r="AQ44" s="33"/>
      <c r="AR44" s="34"/>
      <c r="AS44" s="33"/>
      <c r="AT44" s="34"/>
      <c r="AU44" s="36"/>
      <c r="AV44" s="48"/>
      <c r="AW44" s="10"/>
      <c r="AX44" s="10"/>
    </row>
    <row r="45" spans="1:50" x14ac:dyDescent="0.2">
      <c r="A45" s="45"/>
      <c r="B45" s="38"/>
      <c r="C45" s="33"/>
      <c r="D45" s="34"/>
      <c r="E45" s="33"/>
      <c r="F45" s="34"/>
      <c r="G45" s="33"/>
      <c r="H45" s="31"/>
      <c r="I45" s="32"/>
      <c r="J45" s="34"/>
      <c r="K45" s="32"/>
      <c r="L45" s="34"/>
      <c r="M45" s="33"/>
      <c r="N45" s="34"/>
      <c r="O45" s="33"/>
      <c r="P45" s="34"/>
      <c r="Q45" s="33"/>
      <c r="R45" s="34"/>
      <c r="S45" s="33"/>
      <c r="T45" s="34"/>
      <c r="U45" s="33"/>
      <c r="V45" s="34"/>
      <c r="W45" s="33"/>
      <c r="X45" s="34"/>
      <c r="Y45" s="33"/>
      <c r="Z45" s="34"/>
      <c r="AA45" s="33"/>
      <c r="AB45" s="34"/>
      <c r="AC45" s="32"/>
      <c r="AD45" s="31"/>
      <c r="AE45" s="32"/>
      <c r="AF45" s="34"/>
      <c r="AG45" s="33"/>
      <c r="AH45" s="34"/>
      <c r="AI45" s="33"/>
      <c r="AJ45" s="34"/>
      <c r="AK45" s="33"/>
      <c r="AL45" s="31"/>
      <c r="AM45" s="32"/>
      <c r="AN45" s="31"/>
      <c r="AO45" s="32"/>
      <c r="AP45" s="31"/>
      <c r="AQ45" s="32"/>
      <c r="AR45" s="34"/>
      <c r="AS45" s="33"/>
      <c r="AT45" s="34"/>
      <c r="AU45" s="36"/>
      <c r="AV45" s="48"/>
      <c r="AW45" s="10"/>
      <c r="AX45" s="10"/>
    </row>
    <row r="46" spans="1:50" x14ac:dyDescent="0.2">
      <c r="A46" s="45"/>
      <c r="B46" s="35"/>
      <c r="C46" s="32"/>
      <c r="D46" s="34"/>
      <c r="E46" s="32"/>
      <c r="F46" s="31"/>
      <c r="G46" s="33"/>
      <c r="H46" s="31"/>
      <c r="I46" s="32"/>
      <c r="J46" s="31"/>
      <c r="K46" s="33"/>
      <c r="L46" s="34"/>
      <c r="M46" s="33"/>
      <c r="N46" s="34"/>
      <c r="O46" s="33"/>
      <c r="P46" s="34"/>
      <c r="Q46" s="33"/>
      <c r="R46" s="34"/>
      <c r="S46" s="33"/>
      <c r="T46" s="34"/>
      <c r="U46" s="33"/>
      <c r="V46" s="34"/>
      <c r="W46" s="33"/>
      <c r="X46" s="34"/>
      <c r="Y46" s="33"/>
      <c r="Z46" s="34"/>
      <c r="AA46" s="33"/>
      <c r="AB46" s="34"/>
      <c r="AC46" s="32"/>
      <c r="AD46" s="31"/>
      <c r="AE46" s="32"/>
      <c r="AF46" s="34"/>
      <c r="AG46" s="33"/>
      <c r="AH46" s="34"/>
      <c r="AI46" s="33"/>
      <c r="AJ46" s="34"/>
      <c r="AK46" s="33"/>
      <c r="AL46" s="34"/>
      <c r="AM46" s="33"/>
      <c r="AN46" s="34"/>
      <c r="AO46" s="33"/>
      <c r="AP46" s="34"/>
      <c r="AQ46" s="33"/>
      <c r="AR46" s="34"/>
      <c r="AS46" s="33"/>
      <c r="AT46" s="34"/>
      <c r="AU46" s="36"/>
      <c r="AV46" s="48"/>
      <c r="AW46" s="10"/>
      <c r="AX46" s="10"/>
    </row>
    <row r="47" spans="1:50" x14ac:dyDescent="0.2">
      <c r="A47" s="137"/>
      <c r="B47" s="138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6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5"/>
      <c r="AV47" s="133"/>
      <c r="AW47" s="133"/>
      <c r="AX47" s="133"/>
    </row>
    <row r="48" spans="1:50" x14ac:dyDescent="0.2">
      <c r="A48" s="137"/>
      <c r="B48" s="138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6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5"/>
      <c r="AV48" s="133"/>
      <c r="AW48" s="133"/>
      <c r="AX48" s="133"/>
    </row>
    <row r="49" spans="1:50" x14ac:dyDescent="0.2">
      <c r="A49" s="45"/>
      <c r="B49" s="38"/>
      <c r="C49" s="33"/>
      <c r="D49" s="34"/>
      <c r="E49" s="33"/>
      <c r="F49" s="34"/>
      <c r="G49" s="33"/>
      <c r="H49" s="34"/>
      <c r="I49" s="33"/>
      <c r="J49" s="34"/>
      <c r="K49" s="33"/>
      <c r="L49" s="34"/>
      <c r="M49" s="33"/>
      <c r="N49" s="34"/>
      <c r="O49" s="33"/>
      <c r="P49" s="34"/>
      <c r="Q49" s="33"/>
      <c r="R49" s="34"/>
      <c r="S49" s="33"/>
      <c r="T49" s="34"/>
      <c r="U49" s="33"/>
      <c r="V49" s="34"/>
      <c r="W49" s="33"/>
      <c r="X49" s="34"/>
      <c r="Y49" s="33"/>
      <c r="Z49" s="34"/>
      <c r="AA49" s="33"/>
      <c r="AB49" s="34"/>
      <c r="AC49" s="32"/>
      <c r="AD49" s="31"/>
      <c r="AE49" s="33"/>
      <c r="AF49" s="34"/>
      <c r="AG49" s="33"/>
      <c r="AH49" s="34"/>
      <c r="AI49" s="33"/>
      <c r="AJ49" s="34"/>
      <c r="AK49" s="33"/>
      <c r="AL49" s="34"/>
      <c r="AM49" s="33"/>
      <c r="AN49" s="34"/>
      <c r="AO49" s="33"/>
      <c r="AP49" s="34"/>
      <c r="AQ49" s="33"/>
      <c r="AR49" s="34"/>
      <c r="AS49" s="33"/>
      <c r="AT49" s="34"/>
      <c r="AU49" s="36"/>
      <c r="AV49" s="48"/>
      <c r="AW49" s="10"/>
      <c r="AX49" s="10"/>
    </row>
    <row r="50" spans="1:50" x14ac:dyDescent="0.2">
      <c r="A50" s="45"/>
      <c r="B50" s="38"/>
      <c r="C50" s="33"/>
      <c r="D50" s="34"/>
      <c r="E50" s="33"/>
      <c r="F50" s="34"/>
      <c r="G50" s="33"/>
      <c r="H50" s="34"/>
      <c r="I50" s="33"/>
      <c r="J50" s="34"/>
      <c r="K50" s="33"/>
      <c r="L50" s="34"/>
      <c r="M50" s="33"/>
      <c r="N50" s="34"/>
      <c r="O50" s="33"/>
      <c r="P50" s="34"/>
      <c r="Q50" s="33"/>
      <c r="R50" s="34"/>
      <c r="S50" s="33"/>
      <c r="T50" s="34"/>
      <c r="U50" s="33"/>
      <c r="V50" s="34"/>
      <c r="W50" s="33"/>
      <c r="X50" s="34"/>
      <c r="Y50" s="33"/>
      <c r="Z50" s="34"/>
      <c r="AA50" s="33"/>
      <c r="AB50" s="34"/>
      <c r="AC50" s="32"/>
      <c r="AD50" s="34"/>
      <c r="AE50" s="33"/>
      <c r="AF50" s="34"/>
      <c r="AG50" s="33"/>
      <c r="AH50" s="34"/>
      <c r="AI50" s="33"/>
      <c r="AJ50" s="34"/>
      <c r="AK50" s="33"/>
      <c r="AL50" s="31"/>
      <c r="AM50" s="32"/>
      <c r="AN50" s="31"/>
      <c r="AO50" s="32"/>
      <c r="AP50" s="34"/>
      <c r="AQ50" s="33"/>
      <c r="AR50" s="34"/>
      <c r="AS50" s="33"/>
      <c r="AT50" s="34"/>
      <c r="AU50" s="36"/>
      <c r="AV50" s="48"/>
      <c r="AW50" s="10"/>
      <c r="AX50" s="10"/>
    </row>
    <row r="51" spans="1:50" x14ac:dyDescent="0.2">
      <c r="A51" s="45"/>
      <c r="B51" s="38"/>
      <c r="C51" s="33"/>
      <c r="D51" s="34"/>
      <c r="E51" s="33"/>
      <c r="F51" s="34"/>
      <c r="G51" s="33"/>
      <c r="H51" s="34"/>
      <c r="I51" s="33"/>
      <c r="J51" s="34"/>
      <c r="K51" s="33"/>
      <c r="L51" s="34"/>
      <c r="M51" s="33"/>
      <c r="N51" s="34"/>
      <c r="O51" s="33"/>
      <c r="P51" s="34"/>
      <c r="Q51" s="33"/>
      <c r="R51" s="34"/>
      <c r="S51" s="33"/>
      <c r="T51" s="34"/>
      <c r="U51" s="33"/>
      <c r="V51" s="34"/>
      <c r="W51" s="33"/>
      <c r="X51" s="34"/>
      <c r="Y51" s="33"/>
      <c r="Z51" s="34"/>
      <c r="AA51" s="33"/>
      <c r="AB51" s="34"/>
      <c r="AC51" s="33"/>
      <c r="AD51" s="34"/>
      <c r="AE51" s="33"/>
      <c r="AF51" s="34"/>
      <c r="AG51" s="33"/>
      <c r="AH51" s="34"/>
      <c r="AI51" s="33"/>
      <c r="AJ51" s="34"/>
      <c r="AK51" s="33"/>
      <c r="AL51" s="34"/>
      <c r="AM51" s="33"/>
      <c r="AN51" s="34"/>
      <c r="AO51" s="32"/>
      <c r="AP51" s="34"/>
      <c r="AQ51" s="33"/>
      <c r="AR51" s="34"/>
      <c r="AS51" s="33"/>
      <c r="AT51" s="34"/>
      <c r="AU51" s="36"/>
      <c r="AV51" s="48"/>
      <c r="AW51" s="10"/>
      <c r="AX51" s="10"/>
    </row>
    <row r="52" spans="1:50" x14ac:dyDescent="0.2">
      <c r="A52" s="45"/>
      <c r="B52" s="35"/>
      <c r="C52" s="32"/>
      <c r="D52" s="34"/>
      <c r="E52" s="32"/>
      <c r="F52" s="31"/>
      <c r="G52" s="33"/>
      <c r="H52" s="31"/>
      <c r="I52" s="32"/>
      <c r="J52" s="31"/>
      <c r="K52" s="33"/>
      <c r="L52" s="34"/>
      <c r="M52" s="33"/>
      <c r="N52" s="34"/>
      <c r="O52" s="33"/>
      <c r="P52" s="34"/>
      <c r="Q52" s="33"/>
      <c r="R52" s="34"/>
      <c r="S52" s="33"/>
      <c r="T52" s="31"/>
      <c r="U52" s="32"/>
      <c r="V52" s="34"/>
      <c r="W52" s="33"/>
      <c r="X52" s="34"/>
      <c r="Y52" s="33"/>
      <c r="Z52" s="31"/>
      <c r="AA52" s="32"/>
      <c r="AB52" s="34"/>
      <c r="AC52" s="32"/>
      <c r="AD52" s="31"/>
      <c r="AE52" s="32"/>
      <c r="AF52" s="34"/>
      <c r="AG52" s="33"/>
      <c r="AH52" s="34"/>
      <c r="AI52" s="33"/>
      <c r="AJ52" s="34"/>
      <c r="AK52" s="33"/>
      <c r="AL52" s="34"/>
      <c r="AM52" s="33"/>
      <c r="AN52" s="34"/>
      <c r="AO52" s="32"/>
      <c r="AP52" s="34"/>
      <c r="AQ52" s="33"/>
      <c r="AR52" s="34"/>
      <c r="AS52" s="33"/>
      <c r="AT52" s="34"/>
      <c r="AU52" s="36"/>
      <c r="AV52" s="48"/>
      <c r="AW52" s="10"/>
      <c r="AX52" s="10"/>
    </row>
    <row r="53" spans="1:50" x14ac:dyDescent="0.2">
      <c r="A53" s="45"/>
      <c r="B53" s="38"/>
      <c r="C53" s="33"/>
      <c r="D53" s="34"/>
      <c r="E53" s="33"/>
      <c r="F53" s="34"/>
      <c r="G53" s="33"/>
      <c r="H53" s="34"/>
      <c r="I53" s="33"/>
      <c r="J53" s="34"/>
      <c r="K53" s="33"/>
      <c r="L53" s="34"/>
      <c r="M53" s="33"/>
      <c r="N53" s="34"/>
      <c r="O53" s="33"/>
      <c r="P53" s="34"/>
      <c r="Q53" s="33"/>
      <c r="R53" s="34"/>
      <c r="S53" s="33"/>
      <c r="T53" s="31"/>
      <c r="U53" s="32"/>
      <c r="V53" s="34"/>
      <c r="W53" s="33"/>
      <c r="X53" s="34"/>
      <c r="Y53" s="33"/>
      <c r="Z53" s="31"/>
      <c r="AA53" s="32"/>
      <c r="AB53" s="34"/>
      <c r="AC53" s="32"/>
      <c r="AD53" s="31"/>
      <c r="AE53" s="33"/>
      <c r="AF53" s="34"/>
      <c r="AG53" s="33"/>
      <c r="AH53" s="34"/>
      <c r="AI53" s="33"/>
      <c r="AJ53" s="34"/>
      <c r="AK53" s="33"/>
      <c r="AL53" s="34"/>
      <c r="AM53" s="33"/>
      <c r="AN53" s="34"/>
      <c r="AO53" s="32"/>
      <c r="AP53" s="31"/>
      <c r="AQ53" s="32"/>
      <c r="AR53" s="34"/>
      <c r="AS53" s="33"/>
      <c r="AT53" s="34"/>
      <c r="AU53" s="36"/>
      <c r="AV53" s="48"/>
      <c r="AW53" s="10"/>
      <c r="AX53" s="10"/>
    </row>
    <row r="54" spans="1:50" x14ac:dyDescent="0.2">
      <c r="A54" s="137"/>
      <c r="B54" s="138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6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5"/>
      <c r="AV54" s="133"/>
      <c r="AW54" s="133"/>
      <c r="AX54" s="133"/>
    </row>
    <row r="55" spans="1:50" x14ac:dyDescent="0.2">
      <c r="A55" s="137"/>
      <c r="B55" s="138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6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5"/>
      <c r="AV55" s="133"/>
      <c r="AW55" s="133"/>
      <c r="AX55" s="133"/>
    </row>
    <row r="56" spans="1:50" x14ac:dyDescent="0.2">
      <c r="A56" s="45"/>
      <c r="B56" s="38"/>
      <c r="C56" s="33"/>
      <c r="D56" s="34"/>
      <c r="E56" s="33"/>
      <c r="F56" s="34"/>
      <c r="G56" s="33"/>
      <c r="H56" s="34"/>
      <c r="I56" s="33"/>
      <c r="J56" s="34"/>
      <c r="K56" s="33"/>
      <c r="L56" s="34"/>
      <c r="M56" s="33"/>
      <c r="N56" s="34"/>
      <c r="O56" s="33"/>
      <c r="P56" s="34"/>
      <c r="Q56" s="33"/>
      <c r="R56" s="34"/>
      <c r="S56" s="33"/>
      <c r="T56" s="34"/>
      <c r="U56" s="33"/>
      <c r="V56" s="34"/>
      <c r="W56" s="33"/>
      <c r="X56" s="34"/>
      <c r="Y56" s="33"/>
      <c r="Z56" s="34"/>
      <c r="AA56" s="33"/>
      <c r="AB56" s="34"/>
      <c r="AC56" s="32"/>
      <c r="AD56" s="31"/>
      <c r="AE56" s="32"/>
      <c r="AF56" s="34"/>
      <c r="AG56" s="33"/>
      <c r="AH56" s="34"/>
      <c r="AI56" s="33"/>
      <c r="AJ56" s="34"/>
      <c r="AK56" s="33"/>
      <c r="AL56" s="31"/>
      <c r="AM56" s="32"/>
      <c r="AN56" s="34"/>
      <c r="AO56" s="33"/>
      <c r="AP56" s="34"/>
      <c r="AQ56" s="33"/>
      <c r="AR56" s="34"/>
      <c r="AS56" s="33"/>
      <c r="AT56" s="34"/>
      <c r="AU56" s="36"/>
      <c r="AV56" s="48"/>
      <c r="AW56" s="10"/>
      <c r="AX56" s="10"/>
    </row>
    <row r="57" spans="1:50" x14ac:dyDescent="0.2">
      <c r="A57" s="45"/>
      <c r="B57" s="38"/>
      <c r="C57" s="33"/>
      <c r="D57" s="34"/>
      <c r="E57" s="33"/>
      <c r="F57" s="34"/>
      <c r="G57" s="33"/>
      <c r="H57" s="34"/>
      <c r="I57" s="33"/>
      <c r="J57" s="34"/>
      <c r="K57" s="32"/>
      <c r="L57" s="31"/>
      <c r="M57" s="33"/>
      <c r="N57" s="31"/>
      <c r="O57" s="32"/>
      <c r="P57" s="34"/>
      <c r="Q57" s="33"/>
      <c r="R57" s="34"/>
      <c r="S57" s="33"/>
      <c r="T57" s="34"/>
      <c r="U57" s="33"/>
      <c r="V57" s="34"/>
      <c r="W57" s="32"/>
      <c r="X57" s="31"/>
      <c r="Y57" s="33"/>
      <c r="Z57" s="31"/>
      <c r="AA57" s="32"/>
      <c r="AB57" s="34"/>
      <c r="AC57" s="32"/>
      <c r="AD57" s="31"/>
      <c r="AE57" s="33"/>
      <c r="AF57" s="34"/>
      <c r="AG57" s="33"/>
      <c r="AH57" s="34"/>
      <c r="AI57" s="33"/>
      <c r="AJ57" s="34"/>
      <c r="AK57" s="33"/>
      <c r="AL57" s="31"/>
      <c r="AM57" s="32"/>
      <c r="AN57" s="31"/>
      <c r="AO57" s="32"/>
      <c r="AP57" s="31"/>
      <c r="AQ57" s="32"/>
      <c r="AR57" s="34"/>
      <c r="AS57" s="33"/>
      <c r="AT57" s="34"/>
      <c r="AU57" s="36"/>
      <c r="AV57" s="48"/>
      <c r="AW57" s="10"/>
      <c r="AX57" s="10"/>
    </row>
    <row r="58" spans="1:50" x14ac:dyDescent="0.2">
      <c r="A58" s="45"/>
      <c r="B58" s="38"/>
      <c r="C58" s="33"/>
      <c r="D58" s="34"/>
      <c r="E58" s="33"/>
      <c r="F58" s="34"/>
      <c r="G58" s="33"/>
      <c r="H58" s="31"/>
      <c r="I58" s="32"/>
      <c r="J58" s="34"/>
      <c r="K58" s="32"/>
      <c r="L58" s="31"/>
      <c r="M58" s="33"/>
      <c r="N58" s="34"/>
      <c r="O58" s="33"/>
      <c r="P58" s="34"/>
      <c r="Q58" s="33"/>
      <c r="R58" s="34"/>
      <c r="S58" s="33"/>
      <c r="T58" s="31"/>
      <c r="U58" s="32"/>
      <c r="V58" s="34"/>
      <c r="W58" s="32"/>
      <c r="X58" s="31"/>
      <c r="Y58" s="33"/>
      <c r="Z58" s="31"/>
      <c r="AA58" s="32"/>
      <c r="AB58" s="34"/>
      <c r="AC58" s="32"/>
      <c r="AD58" s="31"/>
      <c r="AE58" s="32"/>
      <c r="AF58" s="34"/>
      <c r="AG58" s="33"/>
      <c r="AH58" s="34"/>
      <c r="AI58" s="33"/>
      <c r="AJ58" s="34"/>
      <c r="AK58" s="33"/>
      <c r="AL58" s="31"/>
      <c r="AM58" s="32"/>
      <c r="AN58" s="34"/>
      <c r="AO58" s="32"/>
      <c r="AP58" s="31"/>
      <c r="AQ58" s="32"/>
      <c r="AR58" s="34"/>
      <c r="AS58" s="33"/>
      <c r="AT58" s="34"/>
      <c r="AU58" s="36"/>
      <c r="AV58" s="48"/>
      <c r="AW58" s="10"/>
      <c r="AX58" s="10"/>
    </row>
    <row r="59" spans="1:50" x14ac:dyDescent="0.2">
      <c r="A59" s="45"/>
      <c r="B59" s="38"/>
      <c r="C59" s="33"/>
      <c r="D59" s="34"/>
      <c r="E59" s="33"/>
      <c r="F59" s="34"/>
      <c r="G59" s="33"/>
      <c r="H59" s="34"/>
      <c r="I59" s="33"/>
      <c r="J59" s="34"/>
      <c r="K59" s="33"/>
      <c r="L59" s="34"/>
      <c r="M59" s="33"/>
      <c r="N59" s="34"/>
      <c r="O59" s="33"/>
      <c r="P59" s="34"/>
      <c r="Q59" s="33"/>
      <c r="R59" s="34"/>
      <c r="S59" s="33"/>
      <c r="T59" s="34"/>
      <c r="U59" s="33"/>
      <c r="V59" s="34"/>
      <c r="W59" s="33"/>
      <c r="X59" s="34"/>
      <c r="Y59" s="33"/>
      <c r="Z59" s="34"/>
      <c r="AA59" s="33"/>
      <c r="AB59" s="34"/>
      <c r="AC59" s="32"/>
      <c r="AD59" s="31"/>
      <c r="AE59" s="32"/>
      <c r="AF59" s="34"/>
      <c r="AG59" s="33"/>
      <c r="AH59" s="34"/>
      <c r="AI59" s="33"/>
      <c r="AJ59" s="34"/>
      <c r="AK59" s="33"/>
      <c r="AL59" s="31"/>
      <c r="AM59" s="32"/>
      <c r="AN59" s="31"/>
      <c r="AO59" s="32"/>
      <c r="AP59" s="31"/>
      <c r="AQ59" s="32"/>
      <c r="AR59" s="34"/>
      <c r="AS59" s="33"/>
      <c r="AT59" s="34"/>
      <c r="AU59" s="36"/>
      <c r="AV59" s="48"/>
      <c r="AW59" s="10"/>
      <c r="AX59" s="10"/>
    </row>
    <row r="60" spans="1:50" x14ac:dyDescent="0.2">
      <c r="A60" s="45"/>
      <c r="B60" s="38"/>
      <c r="C60" s="33"/>
      <c r="D60" s="34"/>
      <c r="E60" s="33"/>
      <c r="F60" s="34"/>
      <c r="G60" s="33"/>
      <c r="H60" s="34"/>
      <c r="I60" s="33"/>
      <c r="J60" s="34"/>
      <c r="K60" s="32"/>
      <c r="L60" s="31"/>
      <c r="M60" s="33"/>
      <c r="N60" s="31"/>
      <c r="O60" s="32"/>
      <c r="P60" s="34"/>
      <c r="Q60" s="33"/>
      <c r="R60" s="34"/>
      <c r="S60" s="33"/>
      <c r="T60" s="31"/>
      <c r="U60" s="32"/>
      <c r="V60" s="34"/>
      <c r="W60" s="32"/>
      <c r="X60" s="31"/>
      <c r="Y60" s="33"/>
      <c r="Z60" s="31"/>
      <c r="AA60" s="32"/>
      <c r="AB60" s="34"/>
      <c r="AC60" s="32"/>
      <c r="AD60" s="31"/>
      <c r="AE60" s="32"/>
      <c r="AF60" s="34"/>
      <c r="AG60" s="33"/>
      <c r="AH60" s="34"/>
      <c r="AI60" s="32"/>
      <c r="AJ60" s="31"/>
      <c r="AK60" s="33"/>
      <c r="AL60" s="31"/>
      <c r="AM60" s="32"/>
      <c r="AN60" s="31"/>
      <c r="AO60" s="32"/>
      <c r="AP60" s="31"/>
      <c r="AQ60" s="32"/>
      <c r="AR60" s="34"/>
      <c r="AS60" s="33"/>
      <c r="AT60" s="34"/>
      <c r="AU60" s="36"/>
      <c r="AV60" s="48"/>
      <c r="AW60" s="10"/>
      <c r="AX60" s="10"/>
    </row>
    <row r="61" spans="1:50" x14ac:dyDescent="0.2">
      <c r="A61" s="137"/>
      <c r="B61" s="138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6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5"/>
      <c r="AV61" s="133"/>
      <c r="AW61" s="133"/>
      <c r="AX61" s="133"/>
    </row>
    <row r="62" spans="1:50" x14ac:dyDescent="0.2">
      <c r="A62" s="137"/>
      <c r="B62" s="138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6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5"/>
      <c r="AV62" s="133"/>
      <c r="AW62" s="133"/>
      <c r="AX62" s="133"/>
    </row>
    <row r="63" spans="1:50" x14ac:dyDescent="0.2">
      <c r="A63" s="45"/>
      <c r="B63" s="38"/>
      <c r="C63" s="33"/>
      <c r="D63" s="34"/>
      <c r="E63" s="33"/>
      <c r="F63" s="34"/>
      <c r="G63" s="33"/>
      <c r="H63" s="34"/>
      <c r="I63" s="33"/>
      <c r="J63" s="34"/>
      <c r="K63" s="33"/>
      <c r="L63" s="34"/>
      <c r="M63" s="33"/>
      <c r="N63" s="34"/>
      <c r="O63" s="33"/>
      <c r="P63" s="34"/>
      <c r="Q63" s="33"/>
      <c r="R63" s="34"/>
      <c r="S63" s="33"/>
      <c r="T63" s="34"/>
      <c r="U63" s="33"/>
      <c r="V63" s="34"/>
      <c r="W63" s="33"/>
      <c r="X63" s="34"/>
      <c r="Y63" s="33"/>
      <c r="Z63" s="34"/>
      <c r="AA63" s="33"/>
      <c r="AB63" s="34"/>
      <c r="AC63" s="32"/>
      <c r="AD63" s="31"/>
      <c r="AE63" s="33"/>
      <c r="AF63" s="34"/>
      <c r="AG63" s="33"/>
      <c r="AH63" s="34"/>
      <c r="AI63" s="33"/>
      <c r="AJ63" s="34"/>
      <c r="AK63" s="33"/>
      <c r="AL63" s="34"/>
      <c r="AM63" s="33"/>
      <c r="AN63" s="34"/>
      <c r="AO63" s="32"/>
      <c r="AP63" s="31"/>
      <c r="AQ63" s="32"/>
      <c r="AR63" s="34"/>
      <c r="AS63" s="33"/>
      <c r="AT63" s="34"/>
      <c r="AU63" s="36"/>
      <c r="AV63" s="48"/>
      <c r="AW63" s="10"/>
      <c r="AX63" s="10"/>
    </row>
    <row r="64" spans="1:50" x14ac:dyDescent="0.2">
      <c r="A64" s="45"/>
      <c r="B64" s="38"/>
      <c r="C64" s="33"/>
      <c r="D64" s="34"/>
      <c r="E64" s="33"/>
      <c r="F64" s="34"/>
      <c r="G64" s="33"/>
      <c r="H64" s="34"/>
      <c r="I64" s="33"/>
      <c r="J64" s="34"/>
      <c r="K64" s="33"/>
      <c r="L64" s="34"/>
      <c r="M64" s="33"/>
      <c r="N64" s="34"/>
      <c r="O64" s="33"/>
      <c r="P64" s="34"/>
      <c r="Q64" s="33"/>
      <c r="R64" s="34"/>
      <c r="S64" s="33"/>
      <c r="T64" s="34"/>
      <c r="U64" s="33"/>
      <c r="V64" s="34"/>
      <c r="W64" s="33"/>
      <c r="X64" s="34"/>
      <c r="Y64" s="33"/>
      <c r="Z64" s="34"/>
      <c r="AA64" s="33"/>
      <c r="AB64" s="34"/>
      <c r="AC64" s="32"/>
      <c r="AD64" s="31"/>
      <c r="AE64" s="33"/>
      <c r="AF64" s="34"/>
      <c r="AG64" s="33"/>
      <c r="AH64" s="34"/>
      <c r="AI64" s="33"/>
      <c r="AJ64" s="34"/>
      <c r="AK64" s="33"/>
      <c r="AL64" s="34"/>
      <c r="AM64" s="33"/>
      <c r="AN64" s="34"/>
      <c r="AO64" s="32"/>
      <c r="AP64" s="31"/>
      <c r="AQ64" s="32"/>
      <c r="AR64" s="34"/>
      <c r="AS64" s="33"/>
      <c r="AT64" s="34"/>
      <c r="AU64" s="36"/>
      <c r="AV64" s="48"/>
      <c r="AW64" s="10"/>
      <c r="AX64" s="10"/>
    </row>
    <row r="65" spans="1:50" x14ac:dyDescent="0.2">
      <c r="A65" s="45"/>
      <c r="B65" s="38"/>
      <c r="C65" s="33"/>
      <c r="D65" s="34"/>
      <c r="E65" s="33"/>
      <c r="F65" s="34"/>
      <c r="G65" s="33"/>
      <c r="H65" s="34"/>
      <c r="I65" s="33"/>
      <c r="J65" s="34"/>
      <c r="K65" s="33"/>
      <c r="L65" s="34"/>
      <c r="M65" s="33"/>
      <c r="N65" s="34"/>
      <c r="O65" s="33"/>
      <c r="P65" s="34"/>
      <c r="Q65" s="33"/>
      <c r="R65" s="34"/>
      <c r="S65" s="33"/>
      <c r="T65" s="34"/>
      <c r="U65" s="33"/>
      <c r="V65" s="34"/>
      <c r="W65" s="33"/>
      <c r="X65" s="34"/>
      <c r="Y65" s="33"/>
      <c r="Z65" s="34"/>
      <c r="AA65" s="33"/>
      <c r="AB65" s="34"/>
      <c r="AC65" s="32"/>
      <c r="AD65" s="31"/>
      <c r="AE65" s="33"/>
      <c r="AF65" s="34"/>
      <c r="AG65" s="33"/>
      <c r="AH65" s="34"/>
      <c r="AI65" s="33"/>
      <c r="AJ65" s="34"/>
      <c r="AK65" s="33"/>
      <c r="AL65" s="34"/>
      <c r="AM65" s="33"/>
      <c r="AN65" s="34"/>
      <c r="AO65" s="33"/>
      <c r="AP65" s="34"/>
      <c r="AQ65" s="33"/>
      <c r="AR65" s="34"/>
      <c r="AS65" s="33"/>
      <c r="AT65" s="34"/>
      <c r="AU65" s="36"/>
      <c r="AV65" s="48"/>
      <c r="AW65" s="10"/>
      <c r="AX65" s="10"/>
    </row>
    <row r="66" spans="1:50" x14ac:dyDescent="0.2">
      <c r="A66" s="137"/>
      <c r="B66" s="138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6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5"/>
      <c r="AV66" s="133"/>
      <c r="AW66" s="133"/>
      <c r="AX66" s="133"/>
    </row>
    <row r="67" spans="1:50" x14ac:dyDescent="0.2">
      <c r="A67" s="137"/>
      <c r="B67" s="138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6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5"/>
      <c r="AV67" s="133"/>
      <c r="AW67" s="133"/>
      <c r="AX67" s="133"/>
    </row>
    <row r="68" spans="1:50" x14ac:dyDescent="0.2">
      <c r="A68" s="45"/>
      <c r="B68" s="38"/>
      <c r="C68" s="33"/>
      <c r="D68" s="34"/>
      <c r="E68" s="33"/>
      <c r="F68" s="34"/>
      <c r="G68" s="33"/>
      <c r="H68" s="34"/>
      <c r="I68" s="33"/>
      <c r="J68" s="34"/>
      <c r="K68" s="33"/>
      <c r="L68" s="34"/>
      <c r="M68" s="33"/>
      <c r="N68" s="34"/>
      <c r="O68" s="33"/>
      <c r="P68" s="34"/>
      <c r="Q68" s="33"/>
      <c r="R68" s="34"/>
      <c r="S68" s="33"/>
      <c r="T68" s="34"/>
      <c r="U68" s="33"/>
      <c r="V68" s="34"/>
      <c r="W68" s="33"/>
      <c r="X68" s="34"/>
      <c r="Y68" s="33"/>
      <c r="Z68" s="34"/>
      <c r="AA68" s="33"/>
      <c r="AB68" s="34"/>
      <c r="AC68" s="33"/>
      <c r="AD68" s="34"/>
      <c r="AE68" s="33"/>
      <c r="AF68" s="34"/>
      <c r="AG68" s="33"/>
      <c r="AH68" s="34"/>
      <c r="AI68" s="33"/>
      <c r="AJ68" s="34"/>
      <c r="AK68" s="33"/>
      <c r="AL68" s="34"/>
      <c r="AM68" s="33"/>
      <c r="AN68" s="34"/>
      <c r="AO68" s="33"/>
      <c r="AP68" s="34"/>
      <c r="AQ68" s="33"/>
      <c r="AR68" s="34"/>
      <c r="AS68" s="33"/>
      <c r="AT68" s="34"/>
      <c r="AU68" s="36"/>
      <c r="AV68" s="48"/>
      <c r="AW68" s="10"/>
      <c r="AX68" s="10"/>
    </row>
    <row r="69" spans="1:50" x14ac:dyDescent="0.2">
      <c r="A69" s="45"/>
      <c r="B69" s="38"/>
      <c r="C69" s="33"/>
      <c r="D69" s="34"/>
      <c r="E69" s="33"/>
      <c r="F69" s="34"/>
      <c r="G69" s="33"/>
      <c r="H69" s="34"/>
      <c r="I69" s="33"/>
      <c r="J69" s="34"/>
      <c r="K69" s="33"/>
      <c r="L69" s="34"/>
      <c r="M69" s="33"/>
      <c r="N69" s="34"/>
      <c r="O69" s="33"/>
      <c r="P69" s="34"/>
      <c r="Q69" s="33"/>
      <c r="R69" s="34"/>
      <c r="S69" s="33"/>
      <c r="T69" s="34"/>
      <c r="U69" s="33"/>
      <c r="V69" s="34"/>
      <c r="W69" s="32"/>
      <c r="X69" s="31"/>
      <c r="Y69" s="33"/>
      <c r="Z69" s="34"/>
      <c r="AA69" s="33"/>
      <c r="AB69" s="34"/>
      <c r="AC69" s="33"/>
      <c r="AD69" s="34"/>
      <c r="AE69" s="33"/>
      <c r="AF69" s="34"/>
      <c r="AG69" s="33"/>
      <c r="AH69" s="34"/>
      <c r="AI69" s="33"/>
      <c r="AJ69" s="34"/>
      <c r="AK69" s="33"/>
      <c r="AL69" s="31"/>
      <c r="AM69" s="32"/>
      <c r="AN69" s="31"/>
      <c r="AO69" s="32"/>
      <c r="AP69" s="31"/>
      <c r="AQ69" s="32"/>
      <c r="AR69" s="34"/>
      <c r="AS69" s="33"/>
      <c r="AT69" s="34"/>
      <c r="AU69" s="36"/>
      <c r="AV69" s="48"/>
      <c r="AW69" s="10"/>
      <c r="AX69" s="10"/>
    </row>
    <row r="70" spans="1:50" x14ac:dyDescent="0.2">
      <c r="A70" s="45"/>
      <c r="B70" s="38"/>
      <c r="C70" s="33"/>
      <c r="D70" s="34"/>
      <c r="E70" s="33"/>
      <c r="F70" s="34"/>
      <c r="G70" s="33"/>
      <c r="H70" s="34"/>
      <c r="I70" s="33"/>
      <c r="J70" s="34"/>
      <c r="K70" s="33"/>
      <c r="L70" s="34"/>
      <c r="M70" s="33"/>
      <c r="N70" s="34"/>
      <c r="O70" s="33"/>
      <c r="P70" s="34"/>
      <c r="Q70" s="33"/>
      <c r="R70" s="34"/>
      <c r="S70" s="33"/>
      <c r="T70" s="34"/>
      <c r="U70" s="33"/>
      <c r="V70" s="34"/>
      <c r="W70" s="33"/>
      <c r="X70" s="34"/>
      <c r="Y70" s="33"/>
      <c r="Z70" s="34"/>
      <c r="AA70" s="33"/>
      <c r="AB70" s="34"/>
      <c r="AC70" s="32"/>
      <c r="AD70" s="34"/>
      <c r="AE70" s="33"/>
      <c r="AF70" s="34"/>
      <c r="AG70" s="33"/>
      <c r="AH70" s="34"/>
      <c r="AI70" s="33"/>
      <c r="AJ70" s="34"/>
      <c r="AK70" s="33"/>
      <c r="AL70" s="34"/>
      <c r="AM70" s="33"/>
      <c r="AN70" s="34"/>
      <c r="AO70" s="32"/>
      <c r="AP70" s="34"/>
      <c r="AQ70" s="33"/>
      <c r="AR70" s="34"/>
      <c r="AS70" s="33"/>
      <c r="AT70" s="34"/>
      <c r="AU70" s="36"/>
      <c r="AV70" s="48"/>
      <c r="AW70" s="10"/>
      <c r="AX70" s="10"/>
    </row>
    <row r="71" spans="1:50" x14ac:dyDescent="0.2">
      <c r="A71" s="45"/>
      <c r="B71" s="38"/>
      <c r="C71" s="33"/>
      <c r="D71" s="34"/>
      <c r="E71" s="33"/>
      <c r="F71" s="34"/>
      <c r="G71" s="33"/>
      <c r="H71" s="34"/>
      <c r="I71" s="33"/>
      <c r="J71" s="34"/>
      <c r="K71" s="33"/>
      <c r="L71" s="34"/>
      <c r="M71" s="33"/>
      <c r="N71" s="34"/>
      <c r="O71" s="33"/>
      <c r="P71" s="34"/>
      <c r="Q71" s="33"/>
      <c r="R71" s="34"/>
      <c r="S71" s="33"/>
      <c r="T71" s="34"/>
      <c r="U71" s="33"/>
      <c r="V71" s="34"/>
      <c r="W71" s="33"/>
      <c r="X71" s="34"/>
      <c r="Y71" s="33"/>
      <c r="Z71" s="34"/>
      <c r="AA71" s="33"/>
      <c r="AB71" s="34"/>
      <c r="AC71" s="33"/>
      <c r="AD71" s="34"/>
      <c r="AE71" s="33"/>
      <c r="AF71" s="34"/>
      <c r="AG71" s="33"/>
      <c r="AH71" s="34"/>
      <c r="AI71" s="33"/>
      <c r="AJ71" s="34"/>
      <c r="AK71" s="33"/>
      <c r="AL71" s="34"/>
      <c r="AM71" s="33"/>
      <c r="AN71" s="34"/>
      <c r="AO71" s="32"/>
      <c r="AP71" s="31"/>
      <c r="AQ71" s="33"/>
      <c r="AR71" s="34"/>
      <c r="AS71" s="33"/>
      <c r="AT71" s="34"/>
      <c r="AU71" s="36"/>
      <c r="AV71" s="48"/>
      <c r="AW71" s="10"/>
      <c r="AX71" s="10"/>
    </row>
    <row r="72" spans="1:50" x14ac:dyDescent="0.2">
      <c r="A72" s="45"/>
      <c r="B72" s="38"/>
      <c r="C72" s="33"/>
      <c r="D72" s="34"/>
      <c r="E72" s="33"/>
      <c r="F72" s="34"/>
      <c r="G72" s="33"/>
      <c r="H72" s="34"/>
      <c r="I72" s="33"/>
      <c r="J72" s="34"/>
      <c r="K72" s="33"/>
      <c r="L72" s="34"/>
      <c r="M72" s="33"/>
      <c r="N72" s="34"/>
      <c r="O72" s="33"/>
      <c r="P72" s="34"/>
      <c r="Q72" s="33"/>
      <c r="R72" s="34"/>
      <c r="S72" s="33"/>
      <c r="T72" s="34"/>
      <c r="U72" s="33"/>
      <c r="V72" s="34"/>
      <c r="W72" s="33"/>
      <c r="X72" s="34"/>
      <c r="Y72" s="33"/>
      <c r="Z72" s="34"/>
      <c r="AA72" s="33"/>
      <c r="AB72" s="34"/>
      <c r="AC72" s="33"/>
      <c r="AD72" s="34"/>
      <c r="AE72" s="33"/>
      <c r="AF72" s="34"/>
      <c r="AG72" s="33"/>
      <c r="AH72" s="34"/>
      <c r="AI72" s="33"/>
      <c r="AJ72" s="34"/>
      <c r="AK72" s="33"/>
      <c r="AL72" s="34"/>
      <c r="AM72" s="33"/>
      <c r="AN72" s="34"/>
      <c r="AO72" s="32"/>
      <c r="AP72" s="31"/>
      <c r="AQ72" s="33"/>
      <c r="AR72" s="34"/>
      <c r="AS72" s="33"/>
      <c r="AT72" s="34"/>
      <c r="AU72" s="36"/>
      <c r="AV72" s="48"/>
      <c r="AW72" s="10"/>
      <c r="AX72" s="10"/>
    </row>
    <row r="73" spans="1:50" x14ac:dyDescent="0.2">
      <c r="A73" s="137"/>
      <c r="B73" s="138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6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9"/>
      <c r="AM73" s="139"/>
      <c r="AN73" s="139"/>
      <c r="AO73" s="139"/>
      <c r="AP73" s="139"/>
      <c r="AQ73" s="139"/>
      <c r="AR73" s="139"/>
      <c r="AS73" s="139"/>
      <c r="AT73" s="139"/>
      <c r="AU73" s="140"/>
      <c r="AV73" s="133"/>
      <c r="AW73" s="133"/>
      <c r="AX73" s="133"/>
    </row>
    <row r="74" spans="1:50" x14ac:dyDescent="0.2">
      <c r="A74" s="137"/>
      <c r="B74" s="138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6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5"/>
      <c r="AV74" s="133"/>
      <c r="AW74" s="133"/>
      <c r="AX74" s="133"/>
    </row>
    <row r="75" spans="1:50" x14ac:dyDescent="0.2">
      <c r="A75" s="46"/>
      <c r="B75" s="38"/>
      <c r="C75" s="33"/>
      <c r="D75" s="34"/>
      <c r="E75" s="33"/>
      <c r="F75" s="34"/>
      <c r="G75" s="33"/>
      <c r="H75" s="34"/>
      <c r="I75" s="33"/>
      <c r="J75" s="34"/>
      <c r="K75" s="33"/>
      <c r="L75" s="34"/>
      <c r="M75" s="33"/>
      <c r="N75" s="34"/>
      <c r="O75" s="33"/>
      <c r="P75" s="34"/>
      <c r="Q75" s="33"/>
      <c r="R75" s="34"/>
      <c r="S75" s="33"/>
      <c r="T75" s="34"/>
      <c r="U75" s="33"/>
      <c r="V75" s="34"/>
      <c r="W75" s="33"/>
      <c r="X75" s="34"/>
      <c r="Y75" s="33"/>
      <c r="Z75" s="34"/>
      <c r="AA75" s="33"/>
      <c r="AB75" s="34"/>
      <c r="AC75" s="33"/>
      <c r="AD75" s="34"/>
      <c r="AE75" s="33"/>
      <c r="AF75" s="34"/>
      <c r="AG75" s="33"/>
      <c r="AH75" s="34"/>
      <c r="AI75" s="33"/>
      <c r="AJ75" s="34"/>
      <c r="AK75" s="33"/>
      <c r="AL75" s="34"/>
      <c r="AM75" s="33"/>
      <c r="AN75" s="34"/>
      <c r="AO75" s="32"/>
      <c r="AP75" s="31"/>
      <c r="AQ75" s="33"/>
      <c r="AR75" s="34"/>
      <c r="AS75" s="33"/>
      <c r="AT75" s="34"/>
      <c r="AU75" s="36"/>
      <c r="AV75" s="48"/>
      <c r="AW75" s="10"/>
      <c r="AX75" s="10"/>
    </row>
    <row r="76" spans="1:50" x14ac:dyDescent="0.2">
      <c r="A76" s="46"/>
      <c r="B76" s="35"/>
      <c r="C76" s="32"/>
      <c r="D76" s="31"/>
      <c r="E76" s="32"/>
      <c r="F76" s="31"/>
      <c r="G76" s="32"/>
      <c r="H76" s="31"/>
      <c r="I76" s="32"/>
      <c r="J76" s="31"/>
      <c r="K76" s="32"/>
      <c r="L76" s="31"/>
      <c r="M76" s="32"/>
      <c r="N76" s="31"/>
      <c r="O76" s="32"/>
      <c r="P76" s="34"/>
      <c r="Q76" s="33"/>
      <c r="R76" s="34"/>
      <c r="S76" s="33"/>
      <c r="T76" s="31"/>
      <c r="U76" s="32"/>
      <c r="V76" s="31"/>
      <c r="W76" s="32"/>
      <c r="X76" s="31"/>
      <c r="Y76" s="33"/>
      <c r="Z76" s="31"/>
      <c r="AA76" s="32"/>
      <c r="AB76" s="34"/>
      <c r="AC76" s="32"/>
      <c r="AD76" s="31"/>
      <c r="AE76" s="32"/>
      <c r="AF76" s="34"/>
      <c r="AG76" s="33"/>
      <c r="AH76" s="34"/>
      <c r="AI76" s="32"/>
      <c r="AJ76" s="31"/>
      <c r="AK76" s="32"/>
      <c r="AL76" s="31"/>
      <c r="AM76" s="32"/>
      <c r="AN76" s="31"/>
      <c r="AO76" s="32"/>
      <c r="AP76" s="31"/>
      <c r="AQ76" s="32"/>
      <c r="AR76" s="34"/>
      <c r="AS76" s="33"/>
      <c r="AT76" s="34"/>
      <c r="AU76" s="36"/>
      <c r="AV76" s="48"/>
      <c r="AW76" s="10"/>
      <c r="AX76" s="10"/>
    </row>
    <row r="77" spans="1:50" x14ac:dyDescent="0.2">
      <c r="A77" s="46"/>
      <c r="B77" s="35"/>
      <c r="C77" s="32"/>
      <c r="D77" s="31"/>
      <c r="E77" s="32"/>
      <c r="F77" s="31"/>
      <c r="G77" s="32"/>
      <c r="H77" s="31"/>
      <c r="I77" s="32"/>
      <c r="J77" s="31"/>
      <c r="K77" s="32"/>
      <c r="L77" s="31"/>
      <c r="M77" s="32"/>
      <c r="N77" s="31"/>
      <c r="O77" s="32"/>
      <c r="P77" s="31"/>
      <c r="Q77" s="33"/>
      <c r="R77" s="34"/>
      <c r="S77" s="33"/>
      <c r="T77" s="31"/>
      <c r="U77" s="32"/>
      <c r="V77" s="31"/>
      <c r="W77" s="32"/>
      <c r="X77" s="31"/>
      <c r="Y77" s="32"/>
      <c r="Z77" s="31"/>
      <c r="AA77" s="33"/>
      <c r="AB77" s="34"/>
      <c r="AC77" s="32"/>
      <c r="AD77" s="31"/>
      <c r="AE77" s="32"/>
      <c r="AF77" s="31"/>
      <c r="AG77" s="32"/>
      <c r="AH77" s="31"/>
      <c r="AI77" s="32"/>
      <c r="AJ77" s="31"/>
      <c r="AK77" s="32"/>
      <c r="AL77" s="31"/>
      <c r="AM77" s="32"/>
      <c r="AN77" s="31"/>
      <c r="AO77" s="32"/>
      <c r="AP77" s="34"/>
      <c r="AQ77" s="33"/>
      <c r="AR77" s="34"/>
      <c r="AS77" s="33"/>
      <c r="AT77" s="31"/>
      <c r="AU77" s="36"/>
      <c r="AV77" s="48"/>
      <c r="AW77" s="10"/>
      <c r="AX77" s="10"/>
    </row>
    <row r="78" spans="1:50" x14ac:dyDescent="0.2">
      <c r="A78" s="46"/>
      <c r="B78" s="35"/>
      <c r="C78" s="32"/>
      <c r="D78" s="31"/>
      <c r="E78" s="32"/>
      <c r="F78" s="31"/>
      <c r="G78" s="32"/>
      <c r="H78" s="31"/>
      <c r="I78" s="32"/>
      <c r="J78" s="31"/>
      <c r="K78" s="32"/>
      <c r="L78" s="31"/>
      <c r="M78" s="32"/>
      <c r="N78" s="31"/>
      <c r="O78" s="32"/>
      <c r="P78" s="31"/>
      <c r="Q78" s="33"/>
      <c r="R78" s="34"/>
      <c r="S78" s="33"/>
      <c r="T78" s="31"/>
      <c r="U78" s="32"/>
      <c r="V78" s="31"/>
      <c r="W78" s="32"/>
      <c r="X78" s="31"/>
      <c r="Y78" s="32"/>
      <c r="Z78" s="31"/>
      <c r="AA78" s="33"/>
      <c r="AB78" s="34"/>
      <c r="AC78" s="32"/>
      <c r="AD78" s="31"/>
      <c r="AE78" s="32"/>
      <c r="AF78" s="31"/>
      <c r="AG78" s="32"/>
      <c r="AH78" s="31"/>
      <c r="AI78" s="32"/>
      <c r="AJ78" s="31"/>
      <c r="AK78" s="32"/>
      <c r="AL78" s="31"/>
      <c r="AM78" s="32"/>
      <c r="AN78" s="31"/>
      <c r="AO78" s="32"/>
      <c r="AP78" s="34"/>
      <c r="AQ78" s="33"/>
      <c r="AR78" s="34"/>
      <c r="AS78" s="33"/>
      <c r="AT78" s="31"/>
      <c r="AU78" s="36"/>
      <c r="AV78" s="48"/>
      <c r="AW78" s="10"/>
      <c r="AX78" s="10"/>
    </row>
    <row r="79" spans="1:50" x14ac:dyDescent="0.2">
      <c r="A79" s="46"/>
      <c r="B79" s="38"/>
      <c r="C79" s="33"/>
      <c r="D79" s="34"/>
      <c r="E79" s="33"/>
      <c r="F79" s="34"/>
      <c r="G79" s="33"/>
      <c r="H79" s="34"/>
      <c r="I79" s="33"/>
      <c r="J79" s="34"/>
      <c r="K79" s="33"/>
      <c r="L79" s="34"/>
      <c r="M79" s="33"/>
      <c r="N79" s="34"/>
      <c r="O79" s="33"/>
      <c r="P79" s="34"/>
      <c r="Q79" s="33"/>
      <c r="R79" s="34"/>
      <c r="S79" s="33"/>
      <c r="T79" s="34"/>
      <c r="U79" s="33"/>
      <c r="V79" s="34"/>
      <c r="W79" s="33"/>
      <c r="X79" s="34"/>
      <c r="Y79" s="33"/>
      <c r="Z79" s="34"/>
      <c r="AA79" s="33"/>
      <c r="AB79" s="34"/>
      <c r="AC79" s="32"/>
      <c r="AD79" s="34"/>
      <c r="AE79" s="33"/>
      <c r="AF79" s="34"/>
      <c r="AG79" s="33"/>
      <c r="AH79" s="34"/>
      <c r="AI79" s="33"/>
      <c r="AJ79" s="34"/>
      <c r="AK79" s="33"/>
      <c r="AL79" s="31"/>
      <c r="AM79" s="33"/>
      <c r="AN79" s="34"/>
      <c r="AO79" s="32"/>
      <c r="AP79" s="31"/>
      <c r="AQ79" s="33"/>
      <c r="AR79" s="34"/>
      <c r="AS79" s="33"/>
      <c r="AT79" s="34"/>
      <c r="AU79" s="36"/>
      <c r="AV79" s="48"/>
      <c r="AW79" s="10"/>
      <c r="AX79" s="10"/>
    </row>
    <row r="80" spans="1:50" x14ac:dyDescent="0.2">
      <c r="A80" s="46"/>
      <c r="B80" s="38"/>
      <c r="C80" s="33"/>
      <c r="D80" s="34"/>
      <c r="E80" s="33"/>
      <c r="F80" s="34"/>
      <c r="G80" s="33"/>
      <c r="H80" s="34"/>
      <c r="I80" s="33"/>
      <c r="J80" s="34"/>
      <c r="K80" s="32"/>
      <c r="L80" s="31"/>
      <c r="M80" s="33"/>
      <c r="N80" s="34"/>
      <c r="O80" s="33"/>
      <c r="P80" s="34"/>
      <c r="Q80" s="33"/>
      <c r="R80" s="34"/>
      <c r="S80" s="33"/>
      <c r="T80" s="34"/>
      <c r="U80" s="33"/>
      <c r="V80" s="34"/>
      <c r="W80" s="32"/>
      <c r="X80" s="31"/>
      <c r="Y80" s="33"/>
      <c r="Z80" s="31"/>
      <c r="AA80" s="32"/>
      <c r="AB80" s="34"/>
      <c r="AC80" s="32"/>
      <c r="AD80" s="31"/>
      <c r="AE80" s="33"/>
      <c r="AF80" s="34"/>
      <c r="AG80" s="33"/>
      <c r="AH80" s="34"/>
      <c r="AI80" s="32"/>
      <c r="AJ80" s="31"/>
      <c r="AK80" s="33"/>
      <c r="AL80" s="31"/>
      <c r="AM80" s="32"/>
      <c r="AN80" s="31"/>
      <c r="AO80" s="32"/>
      <c r="AP80" s="31"/>
      <c r="AQ80" s="32"/>
      <c r="AR80" s="34"/>
      <c r="AS80" s="33"/>
      <c r="AT80" s="34"/>
      <c r="AU80" s="36"/>
      <c r="AV80" s="48"/>
      <c r="AW80" s="10"/>
      <c r="AX80" s="10"/>
    </row>
    <row r="81" spans="1:50" x14ac:dyDescent="0.2">
      <c r="A81" s="46"/>
      <c r="B81" s="38"/>
      <c r="C81" s="33"/>
      <c r="D81" s="34"/>
      <c r="E81" s="33"/>
      <c r="F81" s="34"/>
      <c r="G81" s="33"/>
      <c r="H81" s="34"/>
      <c r="I81" s="33"/>
      <c r="J81" s="34"/>
      <c r="K81" s="32"/>
      <c r="L81" s="31"/>
      <c r="M81" s="33"/>
      <c r="N81" s="34"/>
      <c r="O81" s="33"/>
      <c r="P81" s="34"/>
      <c r="Q81" s="33"/>
      <c r="R81" s="34"/>
      <c r="S81" s="33"/>
      <c r="T81" s="34"/>
      <c r="U81" s="33"/>
      <c r="V81" s="34"/>
      <c r="W81" s="32"/>
      <c r="X81" s="31"/>
      <c r="Y81" s="33"/>
      <c r="Z81" s="31"/>
      <c r="AA81" s="32"/>
      <c r="AB81" s="34"/>
      <c r="AC81" s="32"/>
      <c r="AD81" s="31"/>
      <c r="AE81" s="33"/>
      <c r="AF81" s="34"/>
      <c r="AG81" s="33"/>
      <c r="AH81" s="34"/>
      <c r="AI81" s="32"/>
      <c r="AJ81" s="31"/>
      <c r="AK81" s="33"/>
      <c r="AL81" s="31"/>
      <c r="AM81" s="32"/>
      <c r="AN81" s="31"/>
      <c r="AO81" s="32"/>
      <c r="AP81" s="31"/>
      <c r="AQ81" s="32"/>
      <c r="AR81" s="34"/>
      <c r="AS81" s="33"/>
      <c r="AT81" s="34"/>
      <c r="AU81" s="36"/>
      <c r="AV81" s="48"/>
      <c r="AW81" s="10"/>
      <c r="AX81" s="10"/>
    </row>
    <row r="82" spans="1:50" x14ac:dyDescent="0.2">
      <c r="A82" s="46"/>
      <c r="B82" s="38"/>
      <c r="C82" s="33"/>
      <c r="D82" s="34"/>
      <c r="E82" s="33"/>
      <c r="F82" s="34"/>
      <c r="G82" s="33"/>
      <c r="H82" s="34"/>
      <c r="I82" s="33"/>
      <c r="J82" s="34"/>
      <c r="K82" s="32"/>
      <c r="L82" s="31"/>
      <c r="M82" s="33"/>
      <c r="N82" s="34"/>
      <c r="O82" s="33"/>
      <c r="P82" s="34"/>
      <c r="Q82" s="33"/>
      <c r="R82" s="34"/>
      <c r="S82" s="33"/>
      <c r="T82" s="34"/>
      <c r="U82" s="33"/>
      <c r="V82" s="34"/>
      <c r="W82" s="32"/>
      <c r="X82" s="31"/>
      <c r="Y82" s="33"/>
      <c r="Z82" s="34"/>
      <c r="AA82" s="33"/>
      <c r="AB82" s="34"/>
      <c r="AC82" s="32"/>
      <c r="AD82" s="31"/>
      <c r="AE82" s="32"/>
      <c r="AF82" s="34"/>
      <c r="AG82" s="33"/>
      <c r="AH82" s="34"/>
      <c r="AI82" s="33"/>
      <c r="AJ82" s="34"/>
      <c r="AK82" s="33"/>
      <c r="AL82" s="31"/>
      <c r="AM82" s="32"/>
      <c r="AN82" s="31"/>
      <c r="AO82" s="32"/>
      <c r="AP82" s="31"/>
      <c r="AQ82" s="32"/>
      <c r="AR82" s="34"/>
      <c r="AS82" s="33"/>
      <c r="AT82" s="34"/>
      <c r="AU82" s="36"/>
      <c r="AV82" s="48"/>
      <c r="AW82" s="10"/>
      <c r="AX82" s="10"/>
    </row>
    <row r="83" spans="1:50" x14ac:dyDescent="0.2">
      <c r="A83" s="137"/>
      <c r="B83" s="138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6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5"/>
      <c r="AV83" s="133"/>
      <c r="AW83" s="133"/>
      <c r="AX83" s="133"/>
    </row>
    <row r="84" spans="1:50" x14ac:dyDescent="0.2">
      <c r="A84" s="137"/>
      <c r="B84" s="138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6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5"/>
      <c r="AV84" s="133"/>
      <c r="AW84" s="133"/>
      <c r="AX84" s="133"/>
    </row>
    <row r="85" spans="1:50" x14ac:dyDescent="0.2">
      <c r="A85" s="45"/>
      <c r="B85" s="38"/>
      <c r="C85" s="33"/>
      <c r="D85" s="34"/>
      <c r="E85" s="33"/>
      <c r="F85" s="34"/>
      <c r="G85" s="33"/>
      <c r="H85" s="34"/>
      <c r="I85" s="33"/>
      <c r="J85" s="34"/>
      <c r="K85" s="33"/>
      <c r="L85" s="34"/>
      <c r="M85" s="33"/>
      <c r="N85" s="34"/>
      <c r="O85" s="33"/>
      <c r="P85" s="34"/>
      <c r="Q85" s="33"/>
      <c r="R85" s="34"/>
      <c r="S85" s="33"/>
      <c r="T85" s="34"/>
      <c r="U85" s="33"/>
      <c r="V85" s="34"/>
      <c r="W85" s="33"/>
      <c r="X85" s="34"/>
      <c r="Y85" s="33"/>
      <c r="Z85" s="34"/>
      <c r="AA85" s="33"/>
      <c r="AB85" s="34"/>
      <c r="AC85" s="33"/>
      <c r="AD85" s="34"/>
      <c r="AE85" s="33"/>
      <c r="AF85" s="34"/>
      <c r="AG85" s="33"/>
      <c r="AH85" s="34"/>
      <c r="AI85" s="33"/>
      <c r="AJ85" s="34"/>
      <c r="AK85" s="33"/>
      <c r="AL85" s="34"/>
      <c r="AM85" s="33"/>
      <c r="AN85" s="34"/>
      <c r="AO85" s="32"/>
      <c r="AP85" s="31"/>
      <c r="AQ85" s="33"/>
      <c r="AR85" s="34"/>
      <c r="AS85" s="33"/>
      <c r="AT85" s="34"/>
      <c r="AU85" s="36"/>
      <c r="AV85" s="48"/>
      <c r="AW85" s="10"/>
      <c r="AX85" s="10"/>
    </row>
    <row r="86" spans="1:50" x14ac:dyDescent="0.2">
      <c r="A86" s="45"/>
      <c r="B86" s="38"/>
      <c r="C86" s="33"/>
      <c r="D86" s="34"/>
      <c r="E86" s="33"/>
      <c r="F86" s="34"/>
      <c r="G86" s="33"/>
      <c r="H86" s="34"/>
      <c r="I86" s="33"/>
      <c r="J86" s="34"/>
      <c r="K86" s="33"/>
      <c r="L86" s="34"/>
      <c r="M86" s="33"/>
      <c r="N86" s="34"/>
      <c r="O86" s="33"/>
      <c r="P86" s="34"/>
      <c r="Q86" s="33"/>
      <c r="R86" s="34"/>
      <c r="S86" s="33"/>
      <c r="T86" s="34"/>
      <c r="U86" s="33"/>
      <c r="V86" s="34"/>
      <c r="W86" s="33"/>
      <c r="X86" s="34"/>
      <c r="Y86" s="33"/>
      <c r="Z86" s="31"/>
      <c r="AA86" s="32"/>
      <c r="AB86" s="34"/>
      <c r="AC86" s="32"/>
      <c r="AD86" s="31"/>
      <c r="AE86" s="33"/>
      <c r="AF86" s="31"/>
      <c r="AG86" s="32"/>
      <c r="AH86" s="34"/>
      <c r="AI86" s="33"/>
      <c r="AJ86" s="34"/>
      <c r="AK86" s="33"/>
      <c r="AL86" s="34"/>
      <c r="AM86" s="33"/>
      <c r="AN86" s="34"/>
      <c r="AO86" s="32"/>
      <c r="AP86" s="31"/>
      <c r="AQ86" s="32"/>
      <c r="AR86" s="34"/>
      <c r="AS86" s="33"/>
      <c r="AT86" s="34"/>
      <c r="AU86" s="36"/>
      <c r="AV86" s="48"/>
      <c r="AW86" s="10"/>
      <c r="AX86" s="10"/>
    </row>
    <row r="87" spans="1:50" x14ac:dyDescent="0.2">
      <c r="A87" s="45"/>
      <c r="B87" s="38"/>
      <c r="C87" s="33"/>
      <c r="D87" s="34"/>
      <c r="E87" s="33"/>
      <c r="F87" s="34"/>
      <c r="G87" s="33"/>
      <c r="H87" s="31"/>
      <c r="I87" s="32"/>
      <c r="J87" s="34"/>
      <c r="K87" s="33"/>
      <c r="L87" s="34"/>
      <c r="M87" s="33"/>
      <c r="N87" s="34"/>
      <c r="O87" s="33"/>
      <c r="P87" s="34"/>
      <c r="Q87" s="33"/>
      <c r="R87" s="34"/>
      <c r="S87" s="33"/>
      <c r="T87" s="31"/>
      <c r="U87" s="32"/>
      <c r="V87" s="34"/>
      <c r="W87" s="32"/>
      <c r="X87" s="31"/>
      <c r="Y87" s="33"/>
      <c r="Z87" s="34"/>
      <c r="AA87" s="33"/>
      <c r="AB87" s="34"/>
      <c r="AC87" s="33"/>
      <c r="AD87" s="34"/>
      <c r="AE87" s="33"/>
      <c r="AF87" s="34"/>
      <c r="AG87" s="33"/>
      <c r="AH87" s="34"/>
      <c r="AI87" s="32"/>
      <c r="AJ87" s="31"/>
      <c r="AK87" s="33"/>
      <c r="AL87" s="31"/>
      <c r="AM87" s="32"/>
      <c r="AN87" s="31"/>
      <c r="AO87" s="32"/>
      <c r="AP87" s="31"/>
      <c r="AQ87" s="32"/>
      <c r="AR87" s="34"/>
      <c r="AS87" s="33"/>
      <c r="AT87" s="34"/>
      <c r="AU87" s="36"/>
      <c r="AV87" s="48"/>
      <c r="AW87" s="10"/>
      <c r="AX87" s="10"/>
    </row>
    <row r="88" spans="1:50" x14ac:dyDescent="0.2">
      <c r="A88" s="45"/>
      <c r="B88" s="38"/>
      <c r="C88" s="33"/>
      <c r="D88" s="34"/>
      <c r="E88" s="33"/>
      <c r="F88" s="34"/>
      <c r="G88" s="33"/>
      <c r="H88" s="34"/>
      <c r="I88" s="33"/>
      <c r="J88" s="34"/>
      <c r="K88" s="33"/>
      <c r="L88" s="34"/>
      <c r="M88" s="33"/>
      <c r="N88" s="34"/>
      <c r="O88" s="33"/>
      <c r="P88" s="34"/>
      <c r="Q88" s="33"/>
      <c r="R88" s="34"/>
      <c r="S88" s="33"/>
      <c r="T88" s="34"/>
      <c r="U88" s="33"/>
      <c r="V88" s="34"/>
      <c r="W88" s="33"/>
      <c r="X88" s="34"/>
      <c r="Y88" s="33"/>
      <c r="Z88" s="34"/>
      <c r="AA88" s="33"/>
      <c r="AB88" s="34"/>
      <c r="AC88" s="33"/>
      <c r="AD88" s="34"/>
      <c r="AE88" s="33"/>
      <c r="AF88" s="34"/>
      <c r="AG88" s="33"/>
      <c r="AH88" s="34"/>
      <c r="AI88" s="32"/>
      <c r="AJ88" s="31"/>
      <c r="AK88" s="33"/>
      <c r="AL88" s="34"/>
      <c r="AM88" s="33"/>
      <c r="AN88" s="34"/>
      <c r="AO88" s="32"/>
      <c r="AP88" s="31"/>
      <c r="AQ88" s="32"/>
      <c r="AR88" s="34"/>
      <c r="AS88" s="33"/>
      <c r="AT88" s="34"/>
      <c r="AU88" s="36"/>
      <c r="AV88" s="48"/>
      <c r="AW88" s="10"/>
      <c r="AX88" s="10"/>
    </row>
    <row r="89" spans="1:50" x14ac:dyDescent="0.2">
      <c r="A89" s="45"/>
      <c r="B89" s="38"/>
      <c r="C89" s="33"/>
      <c r="D89" s="34"/>
      <c r="E89" s="33"/>
      <c r="F89" s="34"/>
      <c r="G89" s="33"/>
      <c r="H89" s="34"/>
      <c r="I89" s="33"/>
      <c r="J89" s="34"/>
      <c r="K89" s="32"/>
      <c r="L89" s="31"/>
      <c r="M89" s="33"/>
      <c r="N89" s="31"/>
      <c r="O89" s="32"/>
      <c r="P89" s="34"/>
      <c r="Q89" s="33"/>
      <c r="R89" s="34"/>
      <c r="S89" s="33"/>
      <c r="T89" s="34"/>
      <c r="U89" s="33"/>
      <c r="V89" s="34"/>
      <c r="W89" s="33"/>
      <c r="X89" s="34"/>
      <c r="Y89" s="33"/>
      <c r="Z89" s="34"/>
      <c r="AA89" s="33"/>
      <c r="AB89" s="34"/>
      <c r="AC89" s="33"/>
      <c r="AD89" s="34"/>
      <c r="AE89" s="33"/>
      <c r="AF89" s="34"/>
      <c r="AG89" s="33"/>
      <c r="AH89" s="34"/>
      <c r="AI89" s="33"/>
      <c r="AJ89" s="34"/>
      <c r="AK89" s="33"/>
      <c r="AL89" s="31"/>
      <c r="AM89" s="32"/>
      <c r="AN89" s="34"/>
      <c r="AO89" s="32"/>
      <c r="AP89" s="31"/>
      <c r="AQ89" s="32"/>
      <c r="AR89" s="34"/>
      <c r="AS89" s="33"/>
      <c r="AT89" s="34"/>
      <c r="AU89" s="36"/>
      <c r="AV89" s="48"/>
      <c r="AW89" s="10"/>
      <c r="AX89" s="10"/>
    </row>
    <row r="90" spans="1:50" x14ac:dyDescent="0.2">
      <c r="A90" s="137"/>
      <c r="B90" s="138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6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5"/>
      <c r="AV90" s="133"/>
      <c r="AW90" s="133"/>
      <c r="AX90" s="133"/>
    </row>
    <row r="91" spans="1:50" x14ac:dyDescent="0.2">
      <c r="A91" s="137"/>
      <c r="B91" s="138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6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5"/>
      <c r="AV91" s="133"/>
      <c r="AW91" s="133"/>
      <c r="AX91" s="133"/>
    </row>
    <row r="92" spans="1:50" x14ac:dyDescent="0.2">
      <c r="A92" s="45"/>
      <c r="B92" s="38"/>
      <c r="C92" s="33"/>
      <c r="D92" s="34"/>
      <c r="E92" s="33"/>
      <c r="F92" s="34"/>
      <c r="G92" s="33"/>
      <c r="H92" s="34"/>
      <c r="I92" s="33"/>
      <c r="J92" s="34"/>
      <c r="K92" s="32"/>
      <c r="L92" s="31"/>
      <c r="M92" s="32"/>
      <c r="N92" s="34"/>
      <c r="O92" s="33"/>
      <c r="P92" s="34"/>
      <c r="Q92" s="33"/>
      <c r="R92" s="34"/>
      <c r="S92" s="33"/>
      <c r="T92" s="31"/>
      <c r="U92" s="32"/>
      <c r="V92" s="34"/>
      <c r="W92" s="32"/>
      <c r="X92" s="31"/>
      <c r="Y92" s="32"/>
      <c r="Z92" s="34"/>
      <c r="AA92" s="33"/>
      <c r="AB92" s="34"/>
      <c r="AC92" s="33"/>
      <c r="AD92" s="34"/>
      <c r="AE92" s="33"/>
      <c r="AF92" s="34"/>
      <c r="AG92" s="33"/>
      <c r="AH92" s="34"/>
      <c r="AI92" s="32"/>
      <c r="AJ92" s="31"/>
      <c r="AK92" s="32"/>
      <c r="AL92" s="31"/>
      <c r="AM92" s="32"/>
      <c r="AN92" s="31"/>
      <c r="AO92" s="32"/>
      <c r="AP92" s="31"/>
      <c r="AQ92" s="32"/>
      <c r="AR92" s="34"/>
      <c r="AS92" s="33"/>
      <c r="AT92" s="34"/>
      <c r="AU92" s="36"/>
      <c r="AV92" s="48"/>
      <c r="AW92" s="10"/>
      <c r="AX92" s="10"/>
    </row>
    <row r="93" spans="1:50" x14ac:dyDescent="0.2">
      <c r="A93" s="45"/>
      <c r="B93" s="35"/>
      <c r="C93" s="32"/>
      <c r="D93" s="34"/>
      <c r="E93" s="33"/>
      <c r="F93" s="34"/>
      <c r="G93" s="33"/>
      <c r="H93" s="31"/>
      <c r="I93" s="32"/>
      <c r="J93" s="34"/>
      <c r="K93" s="32"/>
      <c r="L93" s="31"/>
      <c r="M93" s="33"/>
      <c r="N93" s="31"/>
      <c r="O93" s="32"/>
      <c r="P93" s="34"/>
      <c r="Q93" s="33"/>
      <c r="R93" s="34"/>
      <c r="S93" s="33"/>
      <c r="T93" s="31"/>
      <c r="U93" s="32"/>
      <c r="V93" s="34"/>
      <c r="W93" s="32"/>
      <c r="X93" s="31"/>
      <c r="Y93" s="33"/>
      <c r="Z93" s="31"/>
      <c r="AA93" s="32"/>
      <c r="AB93" s="34"/>
      <c r="AC93" s="32"/>
      <c r="AD93" s="31"/>
      <c r="AE93" s="33"/>
      <c r="AF93" s="31"/>
      <c r="AG93" s="32"/>
      <c r="AH93" s="34"/>
      <c r="AI93" s="32"/>
      <c r="AJ93" s="31"/>
      <c r="AK93" s="33"/>
      <c r="AL93" s="31"/>
      <c r="AM93" s="32"/>
      <c r="AN93" s="34"/>
      <c r="AO93" s="32"/>
      <c r="AP93" s="31"/>
      <c r="AQ93" s="32"/>
      <c r="AR93" s="34"/>
      <c r="AS93" s="33"/>
      <c r="AT93" s="34"/>
      <c r="AU93" s="36"/>
      <c r="AV93" s="48"/>
      <c r="AW93" s="10"/>
      <c r="AX93" s="10"/>
    </row>
    <row r="94" spans="1:50" x14ac:dyDescent="0.2">
      <c r="A94" s="45"/>
      <c r="B94" s="38"/>
      <c r="C94" s="33"/>
      <c r="D94" s="34"/>
      <c r="E94" s="33"/>
      <c r="F94" s="34"/>
      <c r="G94" s="33"/>
      <c r="H94" s="31"/>
      <c r="I94" s="32"/>
      <c r="J94" s="34"/>
      <c r="K94" s="32"/>
      <c r="L94" s="31"/>
      <c r="M94" s="33"/>
      <c r="N94" s="31"/>
      <c r="O94" s="32"/>
      <c r="P94" s="34"/>
      <c r="Q94" s="33"/>
      <c r="R94" s="34"/>
      <c r="S94" s="33"/>
      <c r="T94" s="31"/>
      <c r="U94" s="32"/>
      <c r="V94" s="34"/>
      <c r="W94" s="32"/>
      <c r="X94" s="31"/>
      <c r="Y94" s="32"/>
      <c r="Z94" s="31"/>
      <c r="AA94" s="32"/>
      <c r="AB94" s="34"/>
      <c r="AC94" s="32"/>
      <c r="AD94" s="31"/>
      <c r="AE94" s="33"/>
      <c r="AF94" s="34"/>
      <c r="AG94" s="33"/>
      <c r="AH94" s="34"/>
      <c r="AI94" s="32"/>
      <c r="AJ94" s="31"/>
      <c r="AK94" s="33"/>
      <c r="AL94" s="31"/>
      <c r="AM94" s="32"/>
      <c r="AN94" s="31"/>
      <c r="AO94" s="32"/>
      <c r="AP94" s="31"/>
      <c r="AQ94" s="33"/>
      <c r="AR94" s="34"/>
      <c r="AS94" s="33"/>
      <c r="AT94" s="34"/>
      <c r="AU94" s="36"/>
      <c r="AV94" s="48"/>
      <c r="AW94" s="10"/>
      <c r="AX94" s="10"/>
    </row>
    <row r="95" spans="1:50" x14ac:dyDescent="0.2">
      <c r="A95" s="45"/>
      <c r="B95" s="38"/>
      <c r="C95" s="33"/>
      <c r="D95" s="34"/>
      <c r="E95" s="33"/>
      <c r="F95" s="34"/>
      <c r="G95" s="33"/>
      <c r="H95" s="34"/>
      <c r="I95" s="33"/>
      <c r="J95" s="34"/>
      <c r="K95" s="32"/>
      <c r="L95" s="34"/>
      <c r="M95" s="33"/>
      <c r="N95" s="34"/>
      <c r="O95" s="33"/>
      <c r="P95" s="34"/>
      <c r="Q95" s="33"/>
      <c r="R95" s="34"/>
      <c r="S95" s="33"/>
      <c r="T95" s="34"/>
      <c r="U95" s="33"/>
      <c r="V95" s="34"/>
      <c r="W95" s="32"/>
      <c r="X95" s="31"/>
      <c r="Y95" s="32"/>
      <c r="Z95" s="34"/>
      <c r="AA95" s="33"/>
      <c r="AB95" s="34"/>
      <c r="AC95" s="33"/>
      <c r="AD95" s="34"/>
      <c r="AE95" s="33"/>
      <c r="AF95" s="34"/>
      <c r="AG95" s="33"/>
      <c r="AH95" s="34"/>
      <c r="AI95" s="32"/>
      <c r="AJ95" s="31"/>
      <c r="AK95" s="32"/>
      <c r="AL95" s="31"/>
      <c r="AM95" s="32"/>
      <c r="AN95" s="31"/>
      <c r="AO95" s="32"/>
      <c r="AP95" s="31"/>
      <c r="AQ95" s="32"/>
      <c r="AR95" s="34"/>
      <c r="AS95" s="33"/>
      <c r="AT95" s="34"/>
      <c r="AU95" s="36"/>
      <c r="AV95" s="48"/>
      <c r="AW95" s="10"/>
      <c r="AX95" s="10"/>
    </row>
    <row r="96" spans="1:50" x14ac:dyDescent="0.2">
      <c r="A96" s="45"/>
      <c r="B96" s="38"/>
      <c r="C96" s="33"/>
      <c r="D96" s="34"/>
      <c r="E96" s="33"/>
      <c r="F96" s="34"/>
      <c r="G96" s="33"/>
      <c r="H96" s="34"/>
      <c r="I96" s="33"/>
      <c r="J96" s="34"/>
      <c r="K96" s="33"/>
      <c r="L96" s="34"/>
      <c r="M96" s="33"/>
      <c r="N96" s="34"/>
      <c r="O96" s="33"/>
      <c r="P96" s="34"/>
      <c r="Q96" s="33"/>
      <c r="R96" s="34"/>
      <c r="S96" s="33"/>
      <c r="T96" s="34"/>
      <c r="U96" s="33"/>
      <c r="V96" s="34"/>
      <c r="W96" s="33"/>
      <c r="X96" s="34"/>
      <c r="Y96" s="33"/>
      <c r="Z96" s="34"/>
      <c r="AA96" s="33"/>
      <c r="AB96" s="34"/>
      <c r="AC96" s="33"/>
      <c r="AD96" s="34"/>
      <c r="AE96" s="33"/>
      <c r="AF96" s="34"/>
      <c r="AG96" s="33"/>
      <c r="AH96" s="34"/>
      <c r="AI96" s="33"/>
      <c r="AJ96" s="34"/>
      <c r="AK96" s="33"/>
      <c r="AL96" s="31"/>
      <c r="AM96" s="32"/>
      <c r="AN96" s="31"/>
      <c r="AO96" s="32"/>
      <c r="AP96" s="31"/>
      <c r="AQ96" s="33"/>
      <c r="AR96" s="34"/>
      <c r="AS96" s="33"/>
      <c r="AT96" s="34"/>
      <c r="AU96" s="36"/>
      <c r="AV96" s="48"/>
      <c r="AW96" s="10"/>
      <c r="AX96" s="10"/>
    </row>
    <row r="97" spans="1:50" x14ac:dyDescent="0.2">
      <c r="A97" s="45"/>
      <c r="B97" s="38"/>
      <c r="C97" s="33"/>
      <c r="D97" s="34"/>
      <c r="E97" s="33"/>
      <c r="F97" s="34"/>
      <c r="G97" s="33"/>
      <c r="H97" s="31"/>
      <c r="I97" s="33"/>
      <c r="J97" s="34"/>
      <c r="K97" s="32"/>
      <c r="L97" s="31"/>
      <c r="M97" s="32"/>
      <c r="N97" s="34"/>
      <c r="O97" s="33"/>
      <c r="P97" s="34"/>
      <c r="Q97" s="33"/>
      <c r="R97" s="34"/>
      <c r="S97" s="33"/>
      <c r="T97" s="34"/>
      <c r="U97" s="33"/>
      <c r="V97" s="34"/>
      <c r="W97" s="32"/>
      <c r="X97" s="31"/>
      <c r="Y97" s="32"/>
      <c r="Z97" s="31"/>
      <c r="AA97" s="32"/>
      <c r="AB97" s="34"/>
      <c r="AC97" s="32"/>
      <c r="AD97" s="31"/>
      <c r="AE97" s="33"/>
      <c r="AF97" s="34"/>
      <c r="AG97" s="33"/>
      <c r="AH97" s="34"/>
      <c r="AI97" s="32"/>
      <c r="AJ97" s="31"/>
      <c r="AK97" s="32"/>
      <c r="AL97" s="31"/>
      <c r="AM97" s="32"/>
      <c r="AN97" s="31"/>
      <c r="AO97" s="32"/>
      <c r="AP97" s="31"/>
      <c r="AQ97" s="32"/>
      <c r="AR97" s="34"/>
      <c r="AS97" s="33"/>
      <c r="AT97" s="34"/>
      <c r="AU97" s="36"/>
      <c r="AV97" s="48"/>
      <c r="AW97" s="10"/>
      <c r="AX97" s="10"/>
    </row>
    <row r="98" spans="1:50" x14ac:dyDescent="0.2">
      <c r="A98" s="45"/>
      <c r="B98" s="38"/>
      <c r="C98" s="33"/>
      <c r="D98" s="34"/>
      <c r="E98" s="33"/>
      <c r="F98" s="34"/>
      <c r="G98" s="33"/>
      <c r="H98" s="34"/>
      <c r="I98" s="33"/>
      <c r="J98" s="34"/>
      <c r="K98" s="32"/>
      <c r="L98" s="31"/>
      <c r="M98" s="32"/>
      <c r="N98" s="34"/>
      <c r="O98" s="33"/>
      <c r="P98" s="34"/>
      <c r="Q98" s="33"/>
      <c r="R98" s="34"/>
      <c r="S98" s="33"/>
      <c r="T98" s="34"/>
      <c r="U98" s="33"/>
      <c r="V98" s="34"/>
      <c r="W98" s="32"/>
      <c r="X98" s="31"/>
      <c r="Y98" s="32"/>
      <c r="Z98" s="34"/>
      <c r="AA98" s="33"/>
      <c r="AB98" s="34"/>
      <c r="AC98" s="32"/>
      <c r="AD98" s="31"/>
      <c r="AE98" s="32"/>
      <c r="AF98" s="34"/>
      <c r="AG98" s="33"/>
      <c r="AH98" s="34"/>
      <c r="AI98" s="32"/>
      <c r="AJ98" s="31"/>
      <c r="AK98" s="33"/>
      <c r="AL98" s="31"/>
      <c r="AM98" s="32"/>
      <c r="AN98" s="31"/>
      <c r="AO98" s="32"/>
      <c r="AP98" s="31"/>
      <c r="AQ98" s="32"/>
      <c r="AR98" s="34"/>
      <c r="AS98" s="33"/>
      <c r="AT98" s="34"/>
      <c r="AU98" s="36"/>
      <c r="AV98" s="48"/>
      <c r="AW98" s="10"/>
      <c r="AX98" s="10"/>
    </row>
    <row r="99" spans="1:50" x14ac:dyDescent="0.2">
      <c r="A99" s="45"/>
      <c r="B99" s="38"/>
      <c r="C99" s="33"/>
      <c r="D99" s="34"/>
      <c r="E99" s="33"/>
      <c r="F99" s="34"/>
      <c r="G99" s="33"/>
      <c r="H99" s="34"/>
      <c r="I99" s="33"/>
      <c r="J99" s="34"/>
      <c r="K99" s="32"/>
      <c r="L99" s="31"/>
      <c r="M99" s="33"/>
      <c r="N99" s="34"/>
      <c r="O99" s="33"/>
      <c r="P99" s="34"/>
      <c r="Q99" s="33"/>
      <c r="R99" s="34"/>
      <c r="S99" s="33"/>
      <c r="T99" s="34"/>
      <c r="U99" s="33"/>
      <c r="V99" s="34"/>
      <c r="W99" s="32"/>
      <c r="X99" s="31"/>
      <c r="Y99" s="32"/>
      <c r="Z99" s="34"/>
      <c r="AA99" s="33"/>
      <c r="AB99" s="34"/>
      <c r="AC99" s="32"/>
      <c r="AD99" s="31"/>
      <c r="AE99" s="33"/>
      <c r="AF99" s="34"/>
      <c r="AG99" s="33"/>
      <c r="AH99" s="34"/>
      <c r="AI99" s="32"/>
      <c r="AJ99" s="31"/>
      <c r="AK99" s="33"/>
      <c r="AL99" s="31"/>
      <c r="AM99" s="32"/>
      <c r="AN99" s="31"/>
      <c r="AO99" s="32"/>
      <c r="AP99" s="31"/>
      <c r="AQ99" s="32"/>
      <c r="AR99" s="34"/>
      <c r="AS99" s="33"/>
      <c r="AT99" s="34"/>
      <c r="AU99" s="36"/>
      <c r="AV99" s="48"/>
      <c r="AW99" s="10"/>
      <c r="AX99" s="10"/>
    </row>
    <row r="100" spans="1:50" x14ac:dyDescent="0.2">
      <c r="A100" s="45"/>
      <c r="B100" s="38"/>
      <c r="C100" s="33"/>
      <c r="D100" s="34"/>
      <c r="E100" s="33"/>
      <c r="F100" s="34"/>
      <c r="G100" s="33"/>
      <c r="H100" s="31"/>
      <c r="I100" s="32"/>
      <c r="J100" s="34"/>
      <c r="K100" s="32"/>
      <c r="L100" s="31"/>
      <c r="M100" s="33"/>
      <c r="N100" s="31"/>
      <c r="O100" s="32"/>
      <c r="P100" s="34"/>
      <c r="Q100" s="33"/>
      <c r="R100" s="34"/>
      <c r="S100" s="33"/>
      <c r="T100" s="31"/>
      <c r="U100" s="32"/>
      <c r="V100" s="34"/>
      <c r="W100" s="32"/>
      <c r="X100" s="31"/>
      <c r="Y100" s="32"/>
      <c r="Z100" s="34"/>
      <c r="AA100" s="33"/>
      <c r="AB100" s="34"/>
      <c r="AC100" s="33"/>
      <c r="AD100" s="34"/>
      <c r="AE100" s="33"/>
      <c r="AF100" s="31"/>
      <c r="AG100" s="32"/>
      <c r="AH100" s="34"/>
      <c r="AI100" s="32"/>
      <c r="AJ100" s="31"/>
      <c r="AK100" s="32"/>
      <c r="AL100" s="31"/>
      <c r="AM100" s="32"/>
      <c r="AN100" s="31"/>
      <c r="AO100" s="32"/>
      <c r="AP100" s="31"/>
      <c r="AQ100" s="32"/>
      <c r="AR100" s="34"/>
      <c r="AS100" s="33"/>
      <c r="AT100" s="34"/>
      <c r="AU100" s="36"/>
      <c r="AV100" s="48"/>
      <c r="AW100" s="10"/>
      <c r="AX100" s="10"/>
    </row>
    <row r="101" spans="1:50" x14ac:dyDescent="0.2">
      <c r="A101" s="45"/>
      <c r="B101" s="38"/>
      <c r="C101" s="33"/>
      <c r="D101" s="34"/>
      <c r="E101" s="33"/>
      <c r="F101" s="34"/>
      <c r="G101" s="33"/>
      <c r="H101" s="34"/>
      <c r="I101" s="33"/>
      <c r="J101" s="34"/>
      <c r="K101" s="33"/>
      <c r="L101" s="34"/>
      <c r="M101" s="33"/>
      <c r="N101" s="34"/>
      <c r="O101" s="33"/>
      <c r="P101" s="34"/>
      <c r="Q101" s="33"/>
      <c r="R101" s="34"/>
      <c r="S101" s="33"/>
      <c r="T101" s="34"/>
      <c r="U101" s="33"/>
      <c r="V101" s="34"/>
      <c r="W101" s="32"/>
      <c r="X101" s="31"/>
      <c r="Y101" s="33"/>
      <c r="Z101" s="34"/>
      <c r="AA101" s="33"/>
      <c r="AB101" s="34"/>
      <c r="AC101" s="33"/>
      <c r="AD101" s="34"/>
      <c r="AE101" s="33"/>
      <c r="AF101" s="34"/>
      <c r="AG101" s="33"/>
      <c r="AH101" s="34"/>
      <c r="AI101" s="33"/>
      <c r="AJ101" s="34"/>
      <c r="AK101" s="33"/>
      <c r="AL101" s="31"/>
      <c r="AM101" s="32"/>
      <c r="AN101" s="34"/>
      <c r="AO101" s="32"/>
      <c r="AP101" s="31"/>
      <c r="AQ101" s="32"/>
      <c r="AR101" s="34"/>
      <c r="AS101" s="33"/>
      <c r="AT101" s="34"/>
      <c r="AU101" s="36"/>
      <c r="AV101" s="48"/>
      <c r="AW101" s="10"/>
      <c r="AX101" s="10"/>
    </row>
    <row r="102" spans="1:50" x14ac:dyDescent="0.2">
      <c r="A102" s="45"/>
      <c r="B102" s="38"/>
      <c r="C102" s="33"/>
      <c r="D102" s="34"/>
      <c r="E102" s="33"/>
      <c r="F102" s="34"/>
      <c r="G102" s="33"/>
      <c r="H102" s="34"/>
      <c r="I102" s="33"/>
      <c r="J102" s="34"/>
      <c r="K102" s="32"/>
      <c r="L102" s="31"/>
      <c r="M102" s="32"/>
      <c r="N102" s="34"/>
      <c r="O102" s="33"/>
      <c r="P102" s="34"/>
      <c r="Q102" s="33"/>
      <c r="R102" s="34"/>
      <c r="S102" s="33"/>
      <c r="T102" s="34"/>
      <c r="U102" s="33"/>
      <c r="V102" s="34"/>
      <c r="W102" s="32"/>
      <c r="X102" s="31"/>
      <c r="Y102" s="32"/>
      <c r="Z102" s="31"/>
      <c r="AA102" s="33"/>
      <c r="AB102" s="31"/>
      <c r="AC102" s="32"/>
      <c r="AD102" s="31"/>
      <c r="AE102" s="32"/>
      <c r="AF102" s="34"/>
      <c r="AG102" s="33"/>
      <c r="AH102" s="34"/>
      <c r="AI102" s="32"/>
      <c r="AJ102" s="31"/>
      <c r="AK102" s="32"/>
      <c r="AL102" s="31"/>
      <c r="AM102" s="32"/>
      <c r="AN102" s="31"/>
      <c r="AO102" s="32"/>
      <c r="AP102" s="31"/>
      <c r="AQ102" s="32"/>
      <c r="AR102" s="34"/>
      <c r="AS102" s="33"/>
      <c r="AT102" s="34"/>
      <c r="AU102" s="36"/>
      <c r="AV102" s="48"/>
      <c r="AW102" s="10"/>
      <c r="AX102" s="10"/>
    </row>
    <row r="103" spans="1:50" x14ac:dyDescent="0.2">
      <c r="A103" s="45"/>
      <c r="B103" s="38"/>
      <c r="C103" s="33"/>
      <c r="D103" s="34"/>
      <c r="E103" s="33"/>
      <c r="F103" s="34"/>
      <c r="G103" s="33"/>
      <c r="H103" s="34"/>
      <c r="I103" s="33"/>
      <c r="J103" s="34"/>
      <c r="K103" s="33"/>
      <c r="L103" s="34"/>
      <c r="M103" s="33"/>
      <c r="N103" s="34"/>
      <c r="O103" s="33"/>
      <c r="P103" s="34"/>
      <c r="Q103" s="33"/>
      <c r="R103" s="34"/>
      <c r="S103" s="33"/>
      <c r="T103" s="34"/>
      <c r="U103" s="33"/>
      <c r="V103" s="34"/>
      <c r="W103" s="32"/>
      <c r="X103" s="31"/>
      <c r="Y103" s="32"/>
      <c r="Z103" s="34"/>
      <c r="AA103" s="33"/>
      <c r="AB103" s="34"/>
      <c r="AC103" s="32"/>
      <c r="AD103" s="31"/>
      <c r="AE103" s="33"/>
      <c r="AF103" s="31"/>
      <c r="AG103" s="32"/>
      <c r="AH103" s="34"/>
      <c r="AI103" s="33"/>
      <c r="AJ103" s="34"/>
      <c r="AK103" s="33"/>
      <c r="AL103" s="31"/>
      <c r="AM103" s="32"/>
      <c r="AN103" s="34"/>
      <c r="AO103" s="32"/>
      <c r="AP103" s="31"/>
      <c r="AQ103" s="33"/>
      <c r="AR103" s="34"/>
      <c r="AS103" s="33"/>
      <c r="AT103" s="34"/>
      <c r="AU103" s="36"/>
      <c r="AV103" s="48"/>
      <c r="AW103" s="10"/>
      <c r="AX103" s="10"/>
    </row>
    <row r="104" spans="1:50" x14ac:dyDescent="0.2">
      <c r="A104" s="45"/>
      <c r="B104" s="38"/>
      <c r="C104" s="33"/>
      <c r="D104" s="34"/>
      <c r="E104" s="33"/>
      <c r="F104" s="34"/>
      <c r="G104" s="33"/>
      <c r="H104" s="34"/>
      <c r="I104" s="33"/>
      <c r="J104" s="34"/>
      <c r="K104" s="33"/>
      <c r="L104" s="34"/>
      <c r="M104" s="33"/>
      <c r="N104" s="34"/>
      <c r="O104" s="33"/>
      <c r="P104" s="34"/>
      <c r="Q104" s="33"/>
      <c r="R104" s="34"/>
      <c r="S104" s="33"/>
      <c r="T104" s="34"/>
      <c r="U104" s="33"/>
      <c r="V104" s="34"/>
      <c r="W104" s="32"/>
      <c r="X104" s="31"/>
      <c r="Y104" s="33"/>
      <c r="Z104" s="34"/>
      <c r="AA104" s="33"/>
      <c r="AB104" s="34"/>
      <c r="AC104" s="33"/>
      <c r="AD104" s="34"/>
      <c r="AE104" s="33"/>
      <c r="AF104" s="34"/>
      <c r="AG104" s="33"/>
      <c r="AH104" s="34"/>
      <c r="AI104" s="32"/>
      <c r="AJ104" s="31"/>
      <c r="AK104" s="33"/>
      <c r="AL104" s="31"/>
      <c r="AM104" s="32"/>
      <c r="AN104" s="31"/>
      <c r="AO104" s="32"/>
      <c r="AP104" s="31"/>
      <c r="AQ104" s="32"/>
      <c r="AR104" s="34"/>
      <c r="AS104" s="33"/>
      <c r="AT104" s="34"/>
      <c r="AU104" s="36"/>
      <c r="AV104" s="48"/>
      <c r="AW104" s="10"/>
      <c r="AX104" s="10"/>
    </row>
    <row r="105" spans="1:50" x14ac:dyDescent="0.2">
      <c r="A105" s="137"/>
      <c r="B105" s="138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6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5"/>
      <c r="AV105" s="133"/>
      <c r="AW105" s="133"/>
      <c r="AX105" s="133"/>
    </row>
    <row r="106" spans="1:50" x14ac:dyDescent="0.2">
      <c r="A106" s="137"/>
      <c r="B106" s="138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6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5"/>
      <c r="AV106" s="133"/>
      <c r="AW106" s="133"/>
      <c r="AX106" s="133"/>
    </row>
    <row r="107" spans="1:50" x14ac:dyDescent="0.2">
      <c r="A107" s="45"/>
      <c r="B107" s="38"/>
      <c r="C107" s="33"/>
      <c r="D107" s="34"/>
      <c r="E107" s="33"/>
      <c r="F107" s="34"/>
      <c r="G107" s="33"/>
      <c r="H107" s="34"/>
      <c r="I107" s="33"/>
      <c r="J107" s="34"/>
      <c r="K107" s="33"/>
      <c r="L107" s="34"/>
      <c r="M107" s="33"/>
      <c r="N107" s="34"/>
      <c r="O107" s="33"/>
      <c r="P107" s="34"/>
      <c r="Q107" s="33"/>
      <c r="R107" s="34"/>
      <c r="S107" s="33"/>
      <c r="T107" s="34"/>
      <c r="U107" s="33"/>
      <c r="V107" s="34"/>
      <c r="W107" s="33"/>
      <c r="X107" s="34"/>
      <c r="Y107" s="33"/>
      <c r="Z107" s="34"/>
      <c r="AA107" s="33"/>
      <c r="AB107" s="34"/>
      <c r="AC107" s="32"/>
      <c r="AD107" s="31"/>
      <c r="AE107" s="33"/>
      <c r="AF107" s="34"/>
      <c r="AG107" s="33"/>
      <c r="AH107" s="34"/>
      <c r="AI107" s="33"/>
      <c r="AJ107" s="34"/>
      <c r="AK107" s="33"/>
      <c r="AL107" s="31"/>
      <c r="AM107" s="32"/>
      <c r="AN107" s="34"/>
      <c r="AO107" s="32"/>
      <c r="AP107" s="31"/>
      <c r="AQ107" s="33"/>
      <c r="AR107" s="34"/>
      <c r="AS107" s="33"/>
      <c r="AT107" s="34"/>
      <c r="AU107" s="36"/>
      <c r="AV107" s="48"/>
      <c r="AW107" s="10"/>
      <c r="AX107" s="10"/>
    </row>
    <row r="108" spans="1:50" x14ac:dyDescent="0.2">
      <c r="A108" s="45"/>
      <c r="B108" s="38"/>
      <c r="C108" s="33"/>
      <c r="D108" s="34"/>
      <c r="E108" s="33"/>
      <c r="F108" s="34"/>
      <c r="G108" s="33"/>
      <c r="H108" s="34"/>
      <c r="I108" s="33"/>
      <c r="J108" s="34"/>
      <c r="K108" s="33"/>
      <c r="L108" s="34"/>
      <c r="M108" s="33"/>
      <c r="N108" s="34"/>
      <c r="O108" s="33"/>
      <c r="P108" s="34"/>
      <c r="Q108" s="33"/>
      <c r="R108" s="34"/>
      <c r="S108" s="33"/>
      <c r="T108" s="34"/>
      <c r="U108" s="33"/>
      <c r="V108" s="34"/>
      <c r="W108" s="33"/>
      <c r="X108" s="34"/>
      <c r="Y108" s="33"/>
      <c r="Z108" s="31"/>
      <c r="AA108" s="32"/>
      <c r="AB108" s="34"/>
      <c r="AC108" s="32"/>
      <c r="AD108" s="31"/>
      <c r="AE108" s="32"/>
      <c r="AF108" s="34"/>
      <c r="AG108" s="33"/>
      <c r="AH108" s="34"/>
      <c r="AI108" s="33"/>
      <c r="AJ108" s="34"/>
      <c r="AK108" s="33"/>
      <c r="AL108" s="34"/>
      <c r="AM108" s="33"/>
      <c r="AN108" s="34"/>
      <c r="AO108" s="32"/>
      <c r="AP108" s="31"/>
      <c r="AQ108" s="33"/>
      <c r="AR108" s="34"/>
      <c r="AS108" s="33"/>
      <c r="AT108" s="34"/>
      <c r="AU108" s="36"/>
      <c r="AV108" s="48"/>
      <c r="AW108" s="10"/>
      <c r="AX108" s="10"/>
    </row>
    <row r="109" spans="1:50" x14ac:dyDescent="0.2">
      <c r="A109" s="45"/>
      <c r="B109" s="38"/>
      <c r="C109" s="33"/>
      <c r="D109" s="34"/>
      <c r="E109" s="33"/>
      <c r="F109" s="34"/>
      <c r="G109" s="33"/>
      <c r="H109" s="34"/>
      <c r="I109" s="33"/>
      <c r="J109" s="34"/>
      <c r="K109" s="33"/>
      <c r="L109" s="34"/>
      <c r="M109" s="33"/>
      <c r="N109" s="34"/>
      <c r="O109" s="33"/>
      <c r="P109" s="34"/>
      <c r="Q109" s="33"/>
      <c r="R109" s="34"/>
      <c r="S109" s="33"/>
      <c r="T109" s="34"/>
      <c r="U109" s="33"/>
      <c r="V109" s="34"/>
      <c r="W109" s="33"/>
      <c r="X109" s="34"/>
      <c r="Y109" s="33"/>
      <c r="Z109" s="34"/>
      <c r="AA109" s="33"/>
      <c r="AB109" s="34"/>
      <c r="AC109" s="32"/>
      <c r="AD109" s="31"/>
      <c r="AE109" s="33"/>
      <c r="AF109" s="34"/>
      <c r="AG109" s="33"/>
      <c r="AH109" s="34"/>
      <c r="AI109" s="33"/>
      <c r="AJ109" s="34"/>
      <c r="AK109" s="33"/>
      <c r="AL109" s="34"/>
      <c r="AM109" s="33"/>
      <c r="AN109" s="34"/>
      <c r="AO109" s="32"/>
      <c r="AP109" s="31"/>
      <c r="AQ109" s="33"/>
      <c r="AR109" s="34"/>
      <c r="AS109" s="33"/>
      <c r="AT109" s="34"/>
      <c r="AU109" s="36"/>
      <c r="AV109" s="48"/>
      <c r="AW109" s="10"/>
      <c r="AX109" s="10"/>
    </row>
    <row r="110" spans="1:50" ht="10.8" thickBot="1" x14ac:dyDescent="0.25">
      <c r="A110" s="47"/>
      <c r="B110" s="39"/>
      <c r="C110" s="40"/>
      <c r="D110" s="41"/>
      <c r="E110" s="40"/>
      <c r="F110" s="41"/>
      <c r="G110" s="40"/>
      <c r="H110" s="41"/>
      <c r="I110" s="40"/>
      <c r="J110" s="41"/>
      <c r="K110" s="40"/>
      <c r="L110" s="41"/>
      <c r="M110" s="40"/>
      <c r="N110" s="41"/>
      <c r="O110" s="40"/>
      <c r="P110" s="41"/>
      <c r="Q110" s="40"/>
      <c r="R110" s="41"/>
      <c r="S110" s="40"/>
      <c r="T110" s="41"/>
      <c r="U110" s="40"/>
      <c r="V110" s="41"/>
      <c r="W110" s="40"/>
      <c r="X110" s="41"/>
      <c r="Y110" s="40"/>
      <c r="Z110" s="41"/>
      <c r="AA110" s="40"/>
      <c r="AB110" s="41"/>
      <c r="AC110" s="42"/>
      <c r="AD110" s="43"/>
      <c r="AE110" s="40"/>
      <c r="AF110" s="41"/>
      <c r="AG110" s="40"/>
      <c r="AH110" s="41"/>
      <c r="AI110" s="40"/>
      <c r="AJ110" s="41"/>
      <c r="AK110" s="40"/>
      <c r="AL110" s="41"/>
      <c r="AM110" s="40"/>
      <c r="AN110" s="41"/>
      <c r="AO110" s="42"/>
      <c r="AP110" s="43"/>
      <c r="AQ110" s="40"/>
      <c r="AR110" s="41"/>
      <c r="AS110" s="40"/>
      <c r="AT110" s="41"/>
      <c r="AU110" s="44"/>
      <c r="AV110" s="49"/>
      <c r="AW110" s="14"/>
      <c r="AX110" s="14"/>
    </row>
    <row r="112" spans="1:50" x14ac:dyDescent="0.2">
      <c r="A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 spans="1:47" x14ac:dyDescent="0.2">
      <c r="A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1:47" x14ac:dyDescent="0.2">
      <c r="A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</sheetData>
  <mergeCells count="645">
    <mergeCell ref="B2:R2"/>
    <mergeCell ref="B3:Q3"/>
    <mergeCell ref="G5:L5"/>
    <mergeCell ref="AW5:AX5"/>
    <mergeCell ref="A6:A9"/>
    <mergeCell ref="B6:D8"/>
    <mergeCell ref="E6:G8"/>
    <mergeCell ref="H6:J8"/>
    <mergeCell ref="K6:M8"/>
    <mergeCell ref="N6:P8"/>
    <mergeCell ref="AR6:AU8"/>
    <mergeCell ref="AV6:AX9"/>
    <mergeCell ref="AC6:AE8"/>
    <mergeCell ref="AF6:AH8"/>
    <mergeCell ref="AI6:AK8"/>
    <mergeCell ref="AL6:AN8"/>
    <mergeCell ref="AO6:AQ8"/>
    <mergeCell ref="A10:A11"/>
    <mergeCell ref="B10:B11"/>
    <mergeCell ref="C10:C11"/>
    <mergeCell ref="D10:D11"/>
    <mergeCell ref="E10:E11"/>
    <mergeCell ref="Q6:S8"/>
    <mergeCell ref="T6:V8"/>
    <mergeCell ref="W6:Y8"/>
    <mergeCell ref="Z6:AB8"/>
    <mergeCell ref="F10:F11"/>
    <mergeCell ref="G10:G11"/>
    <mergeCell ref="H10:H11"/>
    <mergeCell ref="I10:I11"/>
    <mergeCell ref="J10:J11"/>
    <mergeCell ref="K10:K11"/>
    <mergeCell ref="R10:R11"/>
    <mergeCell ref="S10:S11"/>
    <mergeCell ref="T10:T11"/>
    <mergeCell ref="U10:U11"/>
    <mergeCell ref="V10:V11"/>
    <mergeCell ref="W10:W11"/>
    <mergeCell ref="L10:L11"/>
    <mergeCell ref="M10:M11"/>
    <mergeCell ref="N10:N11"/>
    <mergeCell ref="O10:O11"/>
    <mergeCell ref="P10:P11"/>
    <mergeCell ref="Q10:Q11"/>
    <mergeCell ref="AF10:AF11"/>
    <mergeCell ref="AG10:AG11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J20:J21"/>
    <mergeCell ref="K20:K21"/>
    <mergeCell ref="L20:L21"/>
    <mergeCell ref="M20:M21"/>
    <mergeCell ref="AT12:AT13"/>
    <mergeCell ref="AU12:AU13"/>
    <mergeCell ref="AV12:AX13"/>
    <mergeCell ref="A20:A21"/>
    <mergeCell ref="B20:B21"/>
    <mergeCell ref="C20:C21"/>
    <mergeCell ref="D20:D21"/>
    <mergeCell ref="E20:E21"/>
    <mergeCell ref="F20:F21"/>
    <mergeCell ref="G20:G21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U20:AU21"/>
    <mergeCell ref="AV20:AX21"/>
    <mergeCell ref="A34:A35"/>
    <mergeCell ref="B34:B35"/>
    <mergeCell ref="C34:C35"/>
    <mergeCell ref="D34:D35"/>
    <mergeCell ref="E34:E35"/>
    <mergeCell ref="AL20:AL21"/>
    <mergeCell ref="AM20:AM21"/>
    <mergeCell ref="AN20:AN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Z20:Z21"/>
    <mergeCell ref="AA20:AA21"/>
    <mergeCell ref="AB20:AB21"/>
    <mergeCell ref="AC20:AC21"/>
    <mergeCell ref="AD20:AD21"/>
    <mergeCell ref="F34:F35"/>
    <mergeCell ref="G34:G35"/>
    <mergeCell ref="H34:H35"/>
    <mergeCell ref="I34:I35"/>
    <mergeCell ref="J34:J35"/>
    <mergeCell ref="K34:K35"/>
    <mergeCell ref="AR20:AR21"/>
    <mergeCell ref="AS20:AS21"/>
    <mergeCell ref="AT20:AT21"/>
    <mergeCell ref="AE20:AE21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P34:P35"/>
    <mergeCell ref="Q34:Q35"/>
    <mergeCell ref="AF34:AF35"/>
    <mergeCell ref="AG34:AG35"/>
    <mergeCell ref="AH34:AH35"/>
    <mergeCell ref="AI34:AI35"/>
    <mergeCell ref="X34:X35"/>
    <mergeCell ref="Y34:Y35"/>
    <mergeCell ref="Z34:Z35"/>
    <mergeCell ref="AA34:AA35"/>
    <mergeCell ref="AB34:AB35"/>
    <mergeCell ref="AC34:AC35"/>
    <mergeCell ref="AV34:AX3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P40:P41"/>
    <mergeCell ref="Q40:Q41"/>
    <mergeCell ref="R40:R41"/>
    <mergeCell ref="S40:S41"/>
    <mergeCell ref="T40:T41"/>
    <mergeCell ref="U40:U41"/>
    <mergeCell ref="J40:J41"/>
    <mergeCell ref="K40:K41"/>
    <mergeCell ref="L40:L41"/>
    <mergeCell ref="M40:M41"/>
    <mergeCell ref="N40:N41"/>
    <mergeCell ref="O40:O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J47:J48"/>
    <mergeCell ref="K47:K48"/>
    <mergeCell ref="L47:L48"/>
    <mergeCell ref="M47:M48"/>
    <mergeCell ref="AT40:AT41"/>
    <mergeCell ref="AU40:AU41"/>
    <mergeCell ref="AV40:AX41"/>
    <mergeCell ref="A47:A48"/>
    <mergeCell ref="B47:B48"/>
    <mergeCell ref="C47:C48"/>
    <mergeCell ref="D47:D48"/>
    <mergeCell ref="E47:E48"/>
    <mergeCell ref="F47:F48"/>
    <mergeCell ref="G47:G48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U47:AU48"/>
    <mergeCell ref="AV47:AX48"/>
    <mergeCell ref="A54:A55"/>
    <mergeCell ref="B54:B55"/>
    <mergeCell ref="C54:C55"/>
    <mergeCell ref="D54:D55"/>
    <mergeCell ref="E54:E55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F54:F55"/>
    <mergeCell ref="G54:G55"/>
    <mergeCell ref="H54:H55"/>
    <mergeCell ref="I54:I55"/>
    <mergeCell ref="J54:J55"/>
    <mergeCell ref="K54:K55"/>
    <mergeCell ref="AR47:AR48"/>
    <mergeCell ref="AS47:AS48"/>
    <mergeCell ref="AT47:AT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R54:R55"/>
    <mergeCell ref="S54:S55"/>
    <mergeCell ref="T54:T55"/>
    <mergeCell ref="U54:U55"/>
    <mergeCell ref="V54:V55"/>
    <mergeCell ref="W54:W55"/>
    <mergeCell ref="L54:L55"/>
    <mergeCell ref="M54:M55"/>
    <mergeCell ref="N54:N55"/>
    <mergeCell ref="O54:O55"/>
    <mergeCell ref="P54:P55"/>
    <mergeCell ref="Q54:Q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AL61:AL62"/>
    <mergeCell ref="AM61:AM62"/>
    <mergeCell ref="AB61:AB62"/>
    <mergeCell ref="AC61:AC62"/>
    <mergeCell ref="AD61:AD62"/>
    <mergeCell ref="AE61:AE62"/>
    <mergeCell ref="AF61:AF62"/>
    <mergeCell ref="AG61:AG62"/>
    <mergeCell ref="V61:V62"/>
    <mergeCell ref="W61:W62"/>
    <mergeCell ref="X61:X62"/>
    <mergeCell ref="Y61:Y62"/>
    <mergeCell ref="Z61:Z62"/>
    <mergeCell ref="AA61:AA62"/>
    <mergeCell ref="J66:J67"/>
    <mergeCell ref="K66:K67"/>
    <mergeCell ref="L66:L67"/>
    <mergeCell ref="M66:M67"/>
    <mergeCell ref="AT61:AT62"/>
    <mergeCell ref="AU61:AU62"/>
    <mergeCell ref="AV61:AX62"/>
    <mergeCell ref="A66:A67"/>
    <mergeCell ref="B66:B67"/>
    <mergeCell ref="C66:C67"/>
    <mergeCell ref="D66:D67"/>
    <mergeCell ref="E66:E67"/>
    <mergeCell ref="F66:F67"/>
    <mergeCell ref="G66:G67"/>
    <mergeCell ref="AN61:AN62"/>
    <mergeCell ref="AO61:AO62"/>
    <mergeCell ref="AP61:AP62"/>
    <mergeCell ref="AQ61:AQ62"/>
    <mergeCell ref="AR61:AR62"/>
    <mergeCell ref="AS61:AS62"/>
    <mergeCell ref="AH61:AH62"/>
    <mergeCell ref="AI61:AI62"/>
    <mergeCell ref="AJ61:AJ62"/>
    <mergeCell ref="AK61:AK62"/>
    <mergeCell ref="AU66:AU67"/>
    <mergeCell ref="AV66:AX67"/>
    <mergeCell ref="A73:A74"/>
    <mergeCell ref="B73:B74"/>
    <mergeCell ref="C73:C74"/>
    <mergeCell ref="D73:D74"/>
    <mergeCell ref="E73:E74"/>
    <mergeCell ref="AL66:AL67"/>
    <mergeCell ref="AM66:AM67"/>
    <mergeCell ref="AN66:AN67"/>
    <mergeCell ref="AO66:AO67"/>
    <mergeCell ref="AP66:AP67"/>
    <mergeCell ref="AQ66:AQ67"/>
    <mergeCell ref="AF66:AF67"/>
    <mergeCell ref="AG66:AG67"/>
    <mergeCell ref="AH66:AH67"/>
    <mergeCell ref="AI66:AI67"/>
    <mergeCell ref="AJ66:AJ67"/>
    <mergeCell ref="AK66:AK67"/>
    <mergeCell ref="Z66:Z67"/>
    <mergeCell ref="AA66:AA67"/>
    <mergeCell ref="AB66:AB67"/>
    <mergeCell ref="AC66:AC67"/>
    <mergeCell ref="AD66:AD67"/>
    <mergeCell ref="F73:F74"/>
    <mergeCell ref="G73:G74"/>
    <mergeCell ref="H73:H74"/>
    <mergeCell ref="I73:I74"/>
    <mergeCell ref="J73:J74"/>
    <mergeCell ref="K73:K74"/>
    <mergeCell ref="AR66:AR67"/>
    <mergeCell ref="AS66:AS67"/>
    <mergeCell ref="AT66:AT67"/>
    <mergeCell ref="AE66:AE67"/>
    <mergeCell ref="T66:T67"/>
    <mergeCell ref="U66:U67"/>
    <mergeCell ref="V66:V67"/>
    <mergeCell ref="W66:W67"/>
    <mergeCell ref="X66:X67"/>
    <mergeCell ref="Y66:Y67"/>
    <mergeCell ref="N66:N67"/>
    <mergeCell ref="O66:O67"/>
    <mergeCell ref="P66:P67"/>
    <mergeCell ref="Q66:Q67"/>
    <mergeCell ref="R66:R67"/>
    <mergeCell ref="S66:S67"/>
    <mergeCell ref="H66:H67"/>
    <mergeCell ref="I66:I67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AV73:AX74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P73:AP74"/>
    <mergeCell ref="AQ73:AQ74"/>
    <mergeCell ref="AR73:AR74"/>
    <mergeCell ref="AS73:AS74"/>
    <mergeCell ref="AT73:AT74"/>
    <mergeCell ref="AU73:AU74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P83:P84"/>
    <mergeCell ref="Q83:Q84"/>
    <mergeCell ref="R83:R84"/>
    <mergeCell ref="S83:S84"/>
    <mergeCell ref="T83:T84"/>
    <mergeCell ref="U83:U84"/>
    <mergeCell ref="J83:J84"/>
    <mergeCell ref="K83:K84"/>
    <mergeCell ref="L83:L84"/>
    <mergeCell ref="M83:M84"/>
    <mergeCell ref="N83:N84"/>
    <mergeCell ref="O83:O84"/>
    <mergeCell ref="AL83:AL84"/>
    <mergeCell ref="AM83:AM84"/>
    <mergeCell ref="AB83:AB84"/>
    <mergeCell ref="AC83:AC84"/>
    <mergeCell ref="AD83:AD84"/>
    <mergeCell ref="AE83:AE84"/>
    <mergeCell ref="AF83:AF84"/>
    <mergeCell ref="AG83:AG84"/>
    <mergeCell ref="V83:V84"/>
    <mergeCell ref="W83:W84"/>
    <mergeCell ref="X83:X84"/>
    <mergeCell ref="Y83:Y84"/>
    <mergeCell ref="Z83:Z84"/>
    <mergeCell ref="AA83:AA84"/>
    <mergeCell ref="J90:J91"/>
    <mergeCell ref="K90:K91"/>
    <mergeCell ref="L90:L91"/>
    <mergeCell ref="M90:M91"/>
    <mergeCell ref="AT83:AT84"/>
    <mergeCell ref="AU83:AU84"/>
    <mergeCell ref="AV83:AX84"/>
    <mergeCell ref="A90:A91"/>
    <mergeCell ref="B90:B91"/>
    <mergeCell ref="C90:C91"/>
    <mergeCell ref="D90:D91"/>
    <mergeCell ref="E90:E91"/>
    <mergeCell ref="F90:F91"/>
    <mergeCell ref="G90:G91"/>
    <mergeCell ref="AN83:AN84"/>
    <mergeCell ref="AO83:AO84"/>
    <mergeCell ref="AP83:AP84"/>
    <mergeCell ref="AQ83:AQ84"/>
    <mergeCell ref="AR83:AR84"/>
    <mergeCell ref="AS83:AS84"/>
    <mergeCell ref="AH83:AH84"/>
    <mergeCell ref="AI83:AI84"/>
    <mergeCell ref="AJ83:AJ84"/>
    <mergeCell ref="AK83:AK84"/>
    <mergeCell ref="AU90:AU91"/>
    <mergeCell ref="AV90:AX91"/>
    <mergeCell ref="A105:A106"/>
    <mergeCell ref="B105:B106"/>
    <mergeCell ref="C105:C106"/>
    <mergeCell ref="D105:D106"/>
    <mergeCell ref="E105:E106"/>
    <mergeCell ref="AL90:AL91"/>
    <mergeCell ref="AM90:AM91"/>
    <mergeCell ref="AN90:AN91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F105:F106"/>
    <mergeCell ref="G105:G106"/>
    <mergeCell ref="H105:H106"/>
    <mergeCell ref="I105:I106"/>
    <mergeCell ref="J105:J106"/>
    <mergeCell ref="K105:K106"/>
    <mergeCell ref="AR90:AR91"/>
    <mergeCell ref="AS90:AS91"/>
    <mergeCell ref="AT90:AT91"/>
    <mergeCell ref="AE90:AE91"/>
    <mergeCell ref="T90:T91"/>
    <mergeCell ref="U90:U91"/>
    <mergeCell ref="V90:V91"/>
    <mergeCell ref="W90:W91"/>
    <mergeCell ref="X90:X91"/>
    <mergeCell ref="Y90:Y91"/>
    <mergeCell ref="N90:N91"/>
    <mergeCell ref="O90:O91"/>
    <mergeCell ref="P90:P91"/>
    <mergeCell ref="Q90:Q91"/>
    <mergeCell ref="R90:R91"/>
    <mergeCell ref="S90:S91"/>
    <mergeCell ref="H90:H91"/>
    <mergeCell ref="I90:I91"/>
    <mergeCell ref="R105:R106"/>
    <mergeCell ref="S105:S106"/>
    <mergeCell ref="T105:T106"/>
    <mergeCell ref="U105:U106"/>
    <mergeCell ref="V105:V106"/>
    <mergeCell ref="W105:W106"/>
    <mergeCell ref="L105:L106"/>
    <mergeCell ref="M105:M106"/>
    <mergeCell ref="N105:N106"/>
    <mergeCell ref="O105:O106"/>
    <mergeCell ref="P105:P106"/>
    <mergeCell ref="Q105:Q106"/>
    <mergeCell ref="AD105:AD106"/>
    <mergeCell ref="AE105:AE106"/>
    <mergeCell ref="AF105:AF106"/>
    <mergeCell ref="AG105:AG106"/>
    <mergeCell ref="AH105:AH106"/>
    <mergeCell ref="AI105:AI106"/>
    <mergeCell ref="X105:X106"/>
    <mergeCell ref="Y105:Y106"/>
    <mergeCell ref="Z105:Z106"/>
    <mergeCell ref="AA105:AA106"/>
    <mergeCell ref="AB105:AB106"/>
    <mergeCell ref="AC105:AC106"/>
    <mergeCell ref="AV105:AX106"/>
    <mergeCell ref="AP105:AP106"/>
    <mergeCell ref="AQ105:AQ106"/>
    <mergeCell ref="AR105:AR106"/>
    <mergeCell ref="AS105:AS106"/>
    <mergeCell ref="AT105:AT106"/>
    <mergeCell ref="AU105:AU106"/>
    <mergeCell ref="AJ105:AJ106"/>
    <mergeCell ref="AK105:AK106"/>
    <mergeCell ref="AL105:AL106"/>
    <mergeCell ref="AM105:AM106"/>
    <mergeCell ref="AN105:AN106"/>
    <mergeCell ref="AO105:AO1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Spyroulis Stergios</cp:lastModifiedBy>
  <dcterms:created xsi:type="dcterms:W3CDTF">2015-05-22T06:42:43Z</dcterms:created>
  <dcterms:modified xsi:type="dcterms:W3CDTF">2023-09-15T10:53:59Z</dcterms:modified>
</cp:coreProperties>
</file>