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11. 2021 ΑΝΑΛΥΤΙΚΟΙ ΠΙΝΑΚΕΣ\"/>
    </mc:Choice>
  </mc:AlternateContent>
  <xr:revisionPtr revIDLastSave="0" documentId="13_ncr:1_{49A51699-F725-40B2-B12A-347B9DE91E89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R15" i="1"/>
  <c r="R14" i="1"/>
  <c r="M14" i="1"/>
  <c r="H15" i="1"/>
  <c r="U104" i="1"/>
  <c r="U89" i="1"/>
  <c r="U82" i="1"/>
  <c r="U72" i="1"/>
  <c r="U65" i="1"/>
  <c r="U60" i="1"/>
  <c r="U53" i="1"/>
  <c r="U46" i="1"/>
  <c r="U39" i="1"/>
  <c r="U33" i="1"/>
  <c r="U28" i="1"/>
  <c r="U19" i="1"/>
  <c r="U11" i="1"/>
  <c r="U9" i="1" s="1"/>
  <c r="R17" i="1"/>
  <c r="R13" i="1"/>
  <c r="M13" i="1"/>
  <c r="H13" i="1"/>
  <c r="C13" i="1"/>
  <c r="K104" i="1"/>
  <c r="K89" i="1"/>
  <c r="K82" i="1"/>
  <c r="K72" i="1"/>
  <c r="K65" i="1"/>
  <c r="K60" i="1"/>
  <c r="K53" i="1"/>
  <c r="K46" i="1"/>
  <c r="K39" i="1"/>
  <c r="K33" i="1"/>
  <c r="K28" i="1"/>
  <c r="K19" i="1"/>
  <c r="K11" i="1"/>
  <c r="B13" i="1" l="1"/>
  <c r="K9" i="1"/>
  <c r="C14" i="1"/>
  <c r="B14" i="1" s="1"/>
  <c r="H14" i="1"/>
  <c r="C35" i="1"/>
  <c r="C36" i="1"/>
  <c r="C37" i="1"/>
  <c r="C38" i="1"/>
  <c r="M15" i="1"/>
  <c r="Q104" i="1"/>
  <c r="Q89" i="1"/>
  <c r="Q82" i="1"/>
  <c r="Q72" i="1"/>
  <c r="Q65" i="1"/>
  <c r="Q60" i="1"/>
  <c r="Q53" i="1"/>
  <c r="Q46" i="1"/>
  <c r="Q39" i="1"/>
  <c r="Q33" i="1"/>
  <c r="Q28" i="1"/>
  <c r="Q19" i="1"/>
  <c r="Q11" i="1"/>
  <c r="P11" i="1"/>
  <c r="R25" i="1"/>
  <c r="M109" i="1"/>
  <c r="M108" i="1"/>
  <c r="M107" i="1"/>
  <c r="M106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1" i="1"/>
  <c r="M70" i="1"/>
  <c r="M69" i="1"/>
  <c r="M68" i="1"/>
  <c r="M67" i="1"/>
  <c r="M64" i="1"/>
  <c r="M63" i="1"/>
  <c r="M62" i="1"/>
  <c r="M59" i="1"/>
  <c r="M58" i="1"/>
  <c r="M57" i="1"/>
  <c r="M56" i="1"/>
  <c r="M55" i="1"/>
  <c r="M52" i="1"/>
  <c r="M51" i="1"/>
  <c r="M50" i="1"/>
  <c r="M49" i="1"/>
  <c r="M48" i="1"/>
  <c r="M45" i="1"/>
  <c r="M44" i="1"/>
  <c r="M43" i="1"/>
  <c r="M42" i="1"/>
  <c r="M41" i="1"/>
  <c r="M38" i="1"/>
  <c r="M37" i="1"/>
  <c r="M36" i="1"/>
  <c r="M35" i="1"/>
  <c r="M32" i="1"/>
  <c r="M31" i="1"/>
  <c r="M30" i="1"/>
  <c r="M29" i="1"/>
  <c r="M27" i="1"/>
  <c r="M26" i="1"/>
  <c r="M25" i="1"/>
  <c r="M24" i="1"/>
  <c r="M23" i="1"/>
  <c r="M22" i="1"/>
  <c r="M21" i="1"/>
  <c r="M16" i="1"/>
  <c r="M17" i="1"/>
  <c r="M18" i="1"/>
  <c r="H109" i="1"/>
  <c r="H108" i="1"/>
  <c r="H107" i="1"/>
  <c r="H106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86" i="1"/>
  <c r="H88" i="1"/>
  <c r="H87" i="1"/>
  <c r="H85" i="1"/>
  <c r="H84" i="1"/>
  <c r="H81" i="1"/>
  <c r="H80" i="1"/>
  <c r="H79" i="1"/>
  <c r="H78" i="1"/>
  <c r="H77" i="1"/>
  <c r="H76" i="1"/>
  <c r="H75" i="1"/>
  <c r="H74" i="1"/>
  <c r="H71" i="1"/>
  <c r="H70" i="1"/>
  <c r="H69" i="1"/>
  <c r="H68" i="1"/>
  <c r="H67" i="1"/>
  <c r="H64" i="1"/>
  <c r="H63" i="1"/>
  <c r="H62" i="1"/>
  <c r="H59" i="1"/>
  <c r="H58" i="1"/>
  <c r="H57" i="1"/>
  <c r="H56" i="1"/>
  <c r="H55" i="1"/>
  <c r="H52" i="1"/>
  <c r="H51" i="1"/>
  <c r="H50" i="1"/>
  <c r="H49" i="1"/>
  <c r="H48" i="1"/>
  <c r="H45" i="1"/>
  <c r="H44" i="1"/>
  <c r="H43" i="1"/>
  <c r="H42" i="1"/>
  <c r="H41" i="1"/>
  <c r="H38" i="1"/>
  <c r="H37" i="1"/>
  <c r="H36" i="1"/>
  <c r="H35" i="1"/>
  <c r="H32" i="1"/>
  <c r="H31" i="1"/>
  <c r="H30" i="1"/>
  <c r="H29" i="1"/>
  <c r="H23" i="1"/>
  <c r="H27" i="1"/>
  <c r="H26" i="1"/>
  <c r="H25" i="1"/>
  <c r="H24" i="1"/>
  <c r="H22" i="1"/>
  <c r="H21" i="1"/>
  <c r="H16" i="1"/>
  <c r="H17" i="1"/>
  <c r="H18" i="1"/>
  <c r="R21" i="1"/>
  <c r="H11" i="1" l="1"/>
  <c r="M72" i="1"/>
  <c r="M28" i="1"/>
  <c r="M104" i="1"/>
  <c r="M11" i="1"/>
  <c r="M39" i="1"/>
  <c r="M46" i="1"/>
  <c r="M53" i="1"/>
  <c r="M65" i="1"/>
  <c r="M82" i="1"/>
  <c r="M89" i="1"/>
  <c r="Q9" i="1"/>
  <c r="M60" i="1"/>
  <c r="M33" i="1"/>
  <c r="M19" i="1"/>
  <c r="I104" i="1"/>
  <c r="N104" i="1"/>
  <c r="N89" i="1"/>
  <c r="L72" i="1"/>
  <c r="L65" i="1"/>
  <c r="J60" i="1"/>
  <c r="O46" i="1"/>
  <c r="L33" i="1"/>
  <c r="O28" i="1"/>
  <c r="J19" i="1"/>
  <c r="I11" i="1"/>
  <c r="D39" i="1"/>
  <c r="E39" i="1"/>
  <c r="F39" i="1"/>
  <c r="G39" i="1"/>
  <c r="D28" i="1"/>
  <c r="E28" i="1"/>
  <c r="F28" i="1"/>
  <c r="G28" i="1"/>
  <c r="R16" i="1"/>
  <c r="R18" i="1"/>
  <c r="R22" i="1"/>
  <c r="R23" i="1"/>
  <c r="R24" i="1"/>
  <c r="R26" i="1"/>
  <c r="R27" i="1"/>
  <c r="R29" i="1"/>
  <c r="R30" i="1"/>
  <c r="R31" i="1"/>
  <c r="R32" i="1"/>
  <c r="R35" i="1"/>
  <c r="R36" i="1"/>
  <c r="B36" i="1" s="1"/>
  <c r="R37" i="1"/>
  <c r="R38" i="1"/>
  <c r="B38" i="1" s="1"/>
  <c r="R41" i="1"/>
  <c r="R42" i="1"/>
  <c r="R43" i="1"/>
  <c r="R44" i="1"/>
  <c r="R45" i="1"/>
  <c r="R48" i="1"/>
  <c r="R49" i="1"/>
  <c r="R50" i="1"/>
  <c r="R51" i="1"/>
  <c r="R52" i="1"/>
  <c r="R55" i="1"/>
  <c r="R56" i="1"/>
  <c r="R57" i="1"/>
  <c r="R58" i="1"/>
  <c r="R59" i="1"/>
  <c r="R62" i="1"/>
  <c r="R63" i="1"/>
  <c r="R64" i="1"/>
  <c r="R67" i="1"/>
  <c r="R68" i="1"/>
  <c r="R69" i="1"/>
  <c r="R70" i="1"/>
  <c r="R71" i="1"/>
  <c r="R74" i="1"/>
  <c r="R75" i="1"/>
  <c r="R76" i="1"/>
  <c r="R77" i="1"/>
  <c r="R78" i="1"/>
  <c r="R79" i="1"/>
  <c r="R80" i="1"/>
  <c r="R81" i="1"/>
  <c r="R84" i="1"/>
  <c r="R85" i="1"/>
  <c r="R86" i="1"/>
  <c r="R87" i="1"/>
  <c r="R88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6" i="1"/>
  <c r="R107" i="1"/>
  <c r="R108" i="1"/>
  <c r="R109" i="1"/>
  <c r="V104" i="1"/>
  <c r="V89" i="1"/>
  <c r="V82" i="1"/>
  <c r="V72" i="1"/>
  <c r="V65" i="1"/>
  <c r="V60" i="1"/>
  <c r="V53" i="1"/>
  <c r="V46" i="1"/>
  <c r="V39" i="1"/>
  <c r="V33" i="1"/>
  <c r="V28" i="1"/>
  <c r="V19" i="1"/>
  <c r="V11" i="1"/>
  <c r="H39" i="1"/>
  <c r="P104" i="1"/>
  <c r="P89" i="1"/>
  <c r="P82" i="1"/>
  <c r="P72" i="1"/>
  <c r="P65" i="1"/>
  <c r="P60" i="1"/>
  <c r="P53" i="1"/>
  <c r="P46" i="1"/>
  <c r="P39" i="1"/>
  <c r="P33" i="1"/>
  <c r="P28" i="1"/>
  <c r="P19" i="1"/>
  <c r="C94" i="1"/>
  <c r="B94" i="1" s="1"/>
  <c r="C109" i="1"/>
  <c r="C108" i="1"/>
  <c r="C107" i="1"/>
  <c r="B107" i="1" s="1"/>
  <c r="C106" i="1"/>
  <c r="B106" i="1" s="1"/>
  <c r="C103" i="1"/>
  <c r="B103" i="1" s="1"/>
  <c r="C102" i="1"/>
  <c r="B102" i="1" s="1"/>
  <c r="C101" i="1"/>
  <c r="B101" i="1" s="1"/>
  <c r="C100" i="1"/>
  <c r="C99" i="1"/>
  <c r="C98" i="1"/>
  <c r="B98" i="1" s="1"/>
  <c r="C97" i="1"/>
  <c r="B97" i="1" s="1"/>
  <c r="C96" i="1"/>
  <c r="B96" i="1" s="1"/>
  <c r="C95" i="1"/>
  <c r="B95" i="1" s="1"/>
  <c r="C93" i="1"/>
  <c r="C92" i="1"/>
  <c r="C91" i="1"/>
  <c r="C88" i="1"/>
  <c r="C87" i="1"/>
  <c r="C86" i="1"/>
  <c r="C85" i="1"/>
  <c r="C84" i="1"/>
  <c r="C81" i="1"/>
  <c r="C80" i="1"/>
  <c r="C79" i="1"/>
  <c r="C78" i="1"/>
  <c r="C77" i="1"/>
  <c r="C76" i="1"/>
  <c r="C75" i="1"/>
  <c r="C74" i="1"/>
  <c r="C71" i="1"/>
  <c r="C70" i="1"/>
  <c r="C69" i="1"/>
  <c r="C68" i="1"/>
  <c r="C67" i="1"/>
  <c r="C64" i="1"/>
  <c r="C63" i="1"/>
  <c r="C62" i="1"/>
  <c r="C59" i="1"/>
  <c r="C58" i="1"/>
  <c r="C57" i="1"/>
  <c r="C56" i="1"/>
  <c r="C55" i="1"/>
  <c r="C52" i="1"/>
  <c r="C51" i="1"/>
  <c r="C50" i="1"/>
  <c r="C49" i="1"/>
  <c r="C48" i="1"/>
  <c r="C45" i="1"/>
  <c r="C44" i="1"/>
  <c r="C43" i="1"/>
  <c r="C42" i="1"/>
  <c r="C41" i="1"/>
  <c r="C32" i="1"/>
  <c r="C31" i="1"/>
  <c r="C30" i="1"/>
  <c r="C29" i="1"/>
  <c r="B25" i="1"/>
  <c r="B21" i="1"/>
  <c r="C15" i="1"/>
  <c r="C16" i="1"/>
  <c r="C17" i="1"/>
  <c r="C18" i="1"/>
  <c r="G46" i="1"/>
  <c r="G104" i="1"/>
  <c r="G89" i="1"/>
  <c r="G82" i="1"/>
  <c r="G72" i="1"/>
  <c r="G65" i="1"/>
  <c r="G60" i="1"/>
  <c r="G53" i="1"/>
  <c r="G33" i="1"/>
  <c r="G19" i="1"/>
  <c r="G11" i="1"/>
  <c r="F11" i="1"/>
  <c r="D11" i="1"/>
  <c r="X28" i="1"/>
  <c r="J28" i="1"/>
  <c r="L28" i="1"/>
  <c r="N28" i="1"/>
  <c r="S28" i="1"/>
  <c r="T28" i="1"/>
  <c r="W28" i="1"/>
  <c r="I28" i="1"/>
  <c r="S19" i="1"/>
  <c r="T19" i="1"/>
  <c r="W19" i="1"/>
  <c r="X19" i="1"/>
  <c r="I19" i="1"/>
  <c r="L19" i="1"/>
  <c r="N19" i="1"/>
  <c r="O19" i="1"/>
  <c r="D19" i="1"/>
  <c r="E19" i="1"/>
  <c r="F19" i="1"/>
  <c r="E11" i="1"/>
  <c r="J11" i="1"/>
  <c r="L11" i="1"/>
  <c r="N11" i="1"/>
  <c r="O11" i="1"/>
  <c r="S11" i="1"/>
  <c r="T11" i="1"/>
  <c r="W11" i="1"/>
  <c r="X11" i="1"/>
  <c r="D33" i="1"/>
  <c r="E33" i="1"/>
  <c r="F33" i="1"/>
  <c r="I33" i="1"/>
  <c r="J33" i="1"/>
  <c r="N33" i="1"/>
  <c r="O33" i="1"/>
  <c r="S33" i="1"/>
  <c r="T33" i="1"/>
  <c r="W33" i="1"/>
  <c r="X33" i="1"/>
  <c r="I39" i="1"/>
  <c r="J39" i="1"/>
  <c r="L39" i="1"/>
  <c r="N39" i="1"/>
  <c r="O39" i="1"/>
  <c r="S39" i="1"/>
  <c r="T39" i="1"/>
  <c r="W39" i="1"/>
  <c r="X39" i="1"/>
  <c r="D46" i="1"/>
  <c r="E46" i="1"/>
  <c r="F46" i="1"/>
  <c r="I46" i="1"/>
  <c r="J46" i="1"/>
  <c r="L46" i="1"/>
  <c r="N46" i="1"/>
  <c r="S46" i="1"/>
  <c r="T46" i="1"/>
  <c r="W46" i="1"/>
  <c r="X46" i="1"/>
  <c r="D53" i="1"/>
  <c r="E53" i="1"/>
  <c r="F53" i="1"/>
  <c r="I53" i="1"/>
  <c r="J53" i="1"/>
  <c r="L53" i="1"/>
  <c r="N53" i="1"/>
  <c r="O53" i="1"/>
  <c r="S53" i="1"/>
  <c r="T53" i="1"/>
  <c r="W53" i="1"/>
  <c r="X53" i="1"/>
  <c r="D60" i="1"/>
  <c r="E60" i="1"/>
  <c r="F60" i="1"/>
  <c r="I60" i="1"/>
  <c r="L60" i="1"/>
  <c r="N60" i="1"/>
  <c r="O60" i="1"/>
  <c r="S60" i="1"/>
  <c r="T60" i="1"/>
  <c r="W60" i="1"/>
  <c r="X60" i="1"/>
  <c r="D65" i="1"/>
  <c r="E65" i="1"/>
  <c r="F65" i="1"/>
  <c r="I65" i="1"/>
  <c r="J65" i="1"/>
  <c r="N65" i="1"/>
  <c r="O65" i="1"/>
  <c r="S65" i="1"/>
  <c r="T65" i="1"/>
  <c r="W65" i="1"/>
  <c r="X65" i="1"/>
  <c r="D72" i="1"/>
  <c r="E72" i="1"/>
  <c r="F72" i="1"/>
  <c r="I72" i="1"/>
  <c r="J72" i="1"/>
  <c r="N72" i="1"/>
  <c r="O72" i="1"/>
  <c r="S72" i="1"/>
  <c r="T72" i="1"/>
  <c r="W72" i="1"/>
  <c r="X72" i="1"/>
  <c r="D82" i="1"/>
  <c r="E82" i="1"/>
  <c r="F82" i="1"/>
  <c r="I82" i="1"/>
  <c r="J82" i="1"/>
  <c r="L82" i="1"/>
  <c r="N82" i="1"/>
  <c r="O82" i="1"/>
  <c r="S82" i="1"/>
  <c r="T82" i="1"/>
  <c r="W82" i="1"/>
  <c r="X82" i="1"/>
  <c r="D89" i="1"/>
  <c r="E89" i="1"/>
  <c r="F89" i="1"/>
  <c r="I89" i="1"/>
  <c r="J89" i="1"/>
  <c r="L89" i="1"/>
  <c r="O89" i="1"/>
  <c r="S89" i="1"/>
  <c r="T89" i="1"/>
  <c r="W89" i="1"/>
  <c r="X89" i="1"/>
  <c r="D104" i="1"/>
  <c r="E104" i="1"/>
  <c r="F104" i="1"/>
  <c r="J104" i="1"/>
  <c r="L104" i="1"/>
  <c r="O104" i="1"/>
  <c r="S104" i="1"/>
  <c r="T104" i="1"/>
  <c r="W104" i="1"/>
  <c r="X104" i="1"/>
  <c r="B99" i="1" l="1"/>
  <c r="B100" i="1"/>
  <c r="B108" i="1"/>
  <c r="B109" i="1"/>
  <c r="B15" i="1"/>
  <c r="B17" i="1"/>
  <c r="B27" i="1"/>
  <c r="B30" i="1"/>
  <c r="B32" i="1"/>
  <c r="B92" i="1"/>
  <c r="B68" i="1"/>
  <c r="B70" i="1"/>
  <c r="B62" i="1"/>
  <c r="B64" i="1"/>
  <c r="B48" i="1"/>
  <c r="B50" i="1"/>
  <c r="B52" i="1"/>
  <c r="B42" i="1"/>
  <c r="B44" i="1"/>
  <c r="B22" i="1"/>
  <c r="B24" i="1"/>
  <c r="B23" i="1"/>
  <c r="B84" i="1"/>
  <c r="B86" i="1"/>
  <c r="B88" i="1"/>
  <c r="B74" i="1"/>
  <c r="B76" i="1"/>
  <c r="B78" i="1"/>
  <c r="B80" i="1"/>
  <c r="B56" i="1"/>
  <c r="B58" i="1"/>
  <c r="M9" i="1"/>
  <c r="R89" i="1"/>
  <c r="R39" i="1"/>
  <c r="G9" i="1"/>
  <c r="B91" i="1"/>
  <c r="B93" i="1"/>
  <c r="B85" i="1"/>
  <c r="B87" i="1"/>
  <c r="B75" i="1"/>
  <c r="B77" i="1"/>
  <c r="B79" i="1"/>
  <c r="B81" i="1"/>
  <c r="B67" i="1"/>
  <c r="B69" i="1"/>
  <c r="B71" i="1"/>
  <c r="B55" i="1"/>
  <c r="B57" i="1"/>
  <c r="B59" i="1"/>
  <c r="B49" i="1"/>
  <c r="B51" i="1"/>
  <c r="B41" i="1"/>
  <c r="B43" i="1"/>
  <c r="B45" i="1"/>
  <c r="B35" i="1"/>
  <c r="B37" i="1"/>
  <c r="B29" i="1"/>
  <c r="B31" i="1"/>
  <c r="B26" i="1"/>
  <c r="B18" i="1"/>
  <c r="B16" i="1"/>
  <c r="C60" i="1"/>
  <c r="B63" i="1"/>
  <c r="R28" i="1"/>
  <c r="R82" i="1"/>
  <c r="R72" i="1"/>
  <c r="H65" i="1"/>
  <c r="C46" i="1"/>
  <c r="C72" i="1"/>
  <c r="H60" i="1"/>
  <c r="H72" i="1"/>
  <c r="H104" i="1"/>
  <c r="E9" i="1"/>
  <c r="D9" i="1"/>
  <c r="H89" i="1"/>
  <c r="C28" i="1"/>
  <c r="C33" i="1"/>
  <c r="C39" i="1"/>
  <c r="H82" i="1"/>
  <c r="R53" i="1"/>
  <c r="R19" i="1"/>
  <c r="R33" i="1"/>
  <c r="H46" i="1"/>
  <c r="P9" i="1"/>
  <c r="X9" i="1"/>
  <c r="H53" i="1"/>
  <c r="C19" i="1"/>
  <c r="R104" i="1"/>
  <c r="R11" i="1"/>
  <c r="H33" i="1"/>
  <c r="H28" i="1"/>
  <c r="H19" i="1"/>
  <c r="C104" i="1"/>
  <c r="C82" i="1"/>
  <c r="R65" i="1"/>
  <c r="V9" i="1"/>
  <c r="R60" i="1"/>
  <c r="S9" i="1"/>
  <c r="W9" i="1"/>
  <c r="T9" i="1"/>
  <c r="O9" i="1"/>
  <c r="L9" i="1"/>
  <c r="I9" i="1"/>
  <c r="N9" i="1"/>
  <c r="J9" i="1"/>
  <c r="C89" i="1"/>
  <c r="C65" i="1"/>
  <c r="C53" i="1"/>
  <c r="F9" i="1"/>
  <c r="R46" i="1"/>
  <c r="C11" i="1"/>
  <c r="C9" i="1" l="1"/>
  <c r="H9" i="1"/>
  <c r="R9" i="1"/>
  <c r="B28" i="1"/>
  <c r="B60" i="1"/>
  <c r="B19" i="1"/>
  <c r="B65" i="1"/>
  <c r="B33" i="1"/>
  <c r="B39" i="1"/>
  <c r="B82" i="1"/>
  <c r="B104" i="1"/>
  <c r="B72" i="1"/>
  <c r="B53" i="1"/>
  <c r="B89" i="1"/>
  <c r="B46" i="1"/>
  <c r="B11" i="1"/>
  <c r="B9" i="1" l="1"/>
</calcChain>
</file>

<file path=xl/sharedStrings.xml><?xml version="1.0" encoding="utf-8"?>
<sst xmlns="http://schemas.openxmlformats.org/spreadsheetml/2006/main" count="529" uniqueCount="226">
  <si>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</si>
  <si>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</si>
  <si>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</si>
  <si>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</si>
  <si>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</si>
  <si>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</si>
  <si>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</si>
  <si>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</si>
  <si>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</si>
  <si>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</si>
  <si>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</si>
  <si>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</si>
  <si>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</si>
  <si>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</si>
  <si>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</si>
  <si>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</si>
  <si>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</si>
  <si>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</si>
  <si>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</si>
  <si>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</si>
  <si>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</si>
  <si>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</si>
  <si>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</si>
  <si>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</si>
  <si>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</si>
  <si>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</si>
  <si>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</si>
  <si>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</si>
  <si>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</si>
  <si>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</si>
  <si>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</si>
  <si>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</si>
  <si>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</si>
  <si>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</si>
  <si>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</si>
  <si>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</si>
  <si>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</si>
  <si>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</si>
  <si>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</si>
  <si>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</si>
  <si>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</si>
  <si>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</si>
  <si>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</si>
  <si>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</si>
  <si>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</si>
  <si>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</si>
  <si>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</si>
  <si>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</si>
  <si>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</si>
  <si>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</si>
  <si>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</si>
  <si>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</si>
  <si>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</si>
  <si>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</si>
  <si>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</si>
  <si>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</si>
  <si>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</si>
  <si>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</si>
  <si>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</si>
  <si>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</si>
  <si>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</si>
  <si>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</si>
  <si>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</si>
  <si>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</si>
  <si>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</si>
  <si>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</si>
  <si>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</si>
  <si>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</si>
  <si>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</si>
  <si>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</si>
  <si>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</si>
  <si>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</si>
  <si>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</si>
  <si>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</si>
  <si>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</si>
  <si>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</si>
  <si>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</si>
  <si>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</si>
  <si>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</si>
  <si>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</si>
  <si>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</si>
  <si>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</si>
  <si>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</si>
  <si>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</si>
  <si>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</si>
  <si>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</si>
  <si>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</si>
  <si>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</si>
  <si>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</si>
  <si>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</si>
  <si>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</si>
  <si>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</si>
  <si>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</si>
  <si>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</si>
  <si>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</si>
  <si>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</si>
  <si>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</si>
  <si>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</si>
  <si>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</si>
  <si>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</si>
  <si>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</si>
  <si>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</si>
  <si>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Πορτοκαλιές Orange trees</t>
  </si>
  <si>
    <t>Λεμονιές    Lemon trees</t>
  </si>
  <si>
    <t>Μανταρινιές Mandarin trees</t>
  </si>
  <si>
    <t>5. Δενδρώδεις Καλλιέργειες</t>
  </si>
  <si>
    <t>Εκτάσεις σε στρέμματα</t>
  </si>
  <si>
    <t>5. Tree crops</t>
  </si>
  <si>
    <t>(2) Data of peach trees also include data of nectarine trees</t>
  </si>
  <si>
    <t>Περιφέρεια Δυτικής Μακεδονίας</t>
  </si>
  <si>
    <t>Region of Western Macedonia</t>
  </si>
  <si>
    <t>Γενικό
σύνολο
Grand
Total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</si>
  <si>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</si>
  <si>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</si>
  <si>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</si>
  <si>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</si>
  <si>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</si>
  <si>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</si>
  <si>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</si>
  <si>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</si>
  <si>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</si>
  <si>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</si>
  <si>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</si>
  <si>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</si>
  <si>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</si>
  <si>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</si>
  <si>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</si>
  <si>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</si>
  <si>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</si>
  <si>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</si>
  <si>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</si>
  <si>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</si>
  <si>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</si>
  <si>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</si>
  <si>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</si>
  <si>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</si>
  <si>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</si>
  <si>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</si>
  <si>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</si>
  <si>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</si>
  <si>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</si>
  <si>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</si>
  <si>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</si>
  <si>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</si>
  <si>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</si>
  <si>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</si>
  <si>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</si>
  <si>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</si>
  <si>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</si>
  <si>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</si>
  <si>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</si>
  <si>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</si>
  <si>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</si>
  <si>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</si>
  <si>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</si>
  <si>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</si>
  <si>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Κεντρικού Τομέα Αθηνών</t>
  </si>
  <si>
    <t xml:space="preserve"> Βορείου Τομέα Αθηνών</t>
  </si>
  <si>
    <t xml:space="preserve"> Δυτικού Τομέα Αθηνών</t>
  </si>
  <si>
    <t xml:space="preserve"> Νοτίου Τομέα Αθηνών</t>
  </si>
  <si>
    <t xml:space="preserve"> Ανατολικής Αττικής</t>
  </si>
  <si>
    <t xml:space="preserve"> Δυτικής Αττικής</t>
  </si>
  <si>
    <t xml:space="preserve"> Πειραιώς</t>
  </si>
  <si>
    <t xml:space="preserve"> Νήσων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</si>
  <si>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</si>
  <si>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</si>
  <si>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</si>
  <si>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</si>
  <si>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</si>
  <si>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</si>
  <si>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</si>
  <si>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</si>
  <si>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</si>
  <si>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</si>
  <si>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</si>
  <si>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</si>
  <si>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</si>
  <si>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</si>
  <si>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</si>
  <si>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</si>
  <si>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</si>
  <si>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</si>
  <si>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</si>
  <si>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</si>
  <si>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</si>
  <si>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</si>
  <si>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Εσπεριδοειδή
Citrus trees</t>
  </si>
  <si>
    <t>Μηλιές
Apple trees</t>
  </si>
  <si>
    <t>Αχλαδιές
Pear trees</t>
  </si>
  <si>
    <t>Αμυγδαλιές
Almond trees</t>
  </si>
  <si>
    <t>Καρυδιές
Walnut trees</t>
  </si>
  <si>
    <r>
      <t xml:space="preserve">Σύνολο εσπεριδοειδών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citrus trees</t>
    </r>
  </si>
  <si>
    <r>
      <t>Λοιπά εσπεριδοειδή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
Other Citrus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 trees</t>
    </r>
  </si>
  <si>
    <r>
      <t>Λοιπά δένδρα σύνολο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 xml:space="preserve">Other trees </t>
    </r>
    <r>
      <rPr>
        <vertAlign val="superscript"/>
        <sz val="11"/>
        <rFont val="Calibri"/>
        <family val="2"/>
        <charset val="161"/>
        <scheme val="minor"/>
      </rPr>
      <t xml:space="preserve"> 
</t>
    </r>
    <r>
      <rPr>
        <sz val="11"/>
        <rFont val="Calibri"/>
        <family val="2"/>
        <charset val="161"/>
        <scheme val="minor"/>
      </rPr>
      <t>Total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</si>
  <si>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 xml:space="preserve">Σύνολο ακρόδρυων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</t>
    </r>
  </si>
  <si>
    <r>
      <rPr>
        <b/>
        <sz val="11"/>
        <rFont val="Calibri"/>
        <family val="2"/>
        <charset val="161"/>
        <scheme val="minor"/>
      </rPr>
      <t>(α) Λοιπά Εσπεριδοειδή</t>
    </r>
    <r>
      <rPr>
        <sz val="11"/>
        <rFont val="Calibri"/>
        <family val="2"/>
        <charset val="161"/>
        <scheme val="minor"/>
      </rPr>
      <t>: νερατζιές, κιτριές, γκρέιπ φρουτ, περγαμοτιές και φραπιές</t>
    </r>
  </si>
  <si>
    <t>(1) Τα είδη που περιλαμβάνονται στα Λοιπά ανά κατηγορία δενδρωδών καλλιεργειών είναι</t>
  </si>
  <si>
    <t>(2) Συμπεριλαμβάνονται και η καλλιέργεια νεκταρινιών</t>
  </si>
  <si>
    <t>Ακρόδρυα
Nut-beaing trees</t>
  </si>
  <si>
    <r>
      <rPr>
        <b/>
        <sz val="11"/>
        <rFont val="Calibri"/>
        <family val="2"/>
        <charset val="161"/>
        <scheme val="minor"/>
      </rPr>
      <t>(a) Other Citrus trees</t>
    </r>
    <r>
      <rPr>
        <sz val="11"/>
        <rFont val="Calibri"/>
        <family val="2"/>
        <charset val="161"/>
        <scheme val="minor"/>
      </rPr>
      <t>: bitter orange, citron, bergamont, pomelo trees and grapefruit</t>
    </r>
  </si>
  <si>
    <t>(1) Other by category of permanent crop cultivation includes:</t>
  </si>
  <si>
    <t>Areas in stremmas (1 stremma = 0.1 ha)</t>
  </si>
  <si>
    <r>
      <t>Λοιπά 
οπωροφόρα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Other 
Fruit trees</t>
    </r>
  </si>
  <si>
    <t>Σύνολο Πυρηνόκαρπων
Total 
stone fruit trees</t>
  </si>
  <si>
    <r>
      <t>Σύνολο οπωροφόρων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pome fruit trees</t>
    </r>
  </si>
  <si>
    <t>Κερασιές Cherry trees</t>
  </si>
  <si>
    <t>Βερικοκιές Apricot trees</t>
  </si>
  <si>
    <t>Πυρηνόκαρπα
Stonefruit trees</t>
  </si>
  <si>
    <t>Οπωροφόρα δένδρα
Pomefruit trees</t>
  </si>
  <si>
    <r>
      <rPr>
        <b/>
        <sz val="11"/>
        <rFont val="Calibri"/>
        <family val="2"/>
        <charset val="161"/>
        <scheme val="minor"/>
      </rPr>
      <t>(γ) Λοιπά πυρνόκαρπα:</t>
    </r>
    <r>
      <rPr>
        <sz val="11"/>
        <rFont val="Calibri"/>
        <family val="2"/>
        <charset val="161"/>
        <scheme val="minor"/>
      </rPr>
      <t xml:space="preserve"> Βυσσινιές, Κορομηλιές, Δαμασκηνιές για νωπά και ξερά δαμάσκηνα</t>
    </r>
  </si>
  <si>
    <t>Ροδακινιές - Νεκταρινιές 
Peaches - Nectarines</t>
  </si>
  <si>
    <r>
      <t>Λοιπά πυρηνόκαρπα Other stone fruit trrees</t>
    </r>
    <r>
      <rPr>
        <vertAlign val="superscript"/>
        <sz val="11"/>
        <color theme="1"/>
        <rFont val="Calibri"/>
        <family val="2"/>
        <charset val="161"/>
      </rPr>
      <t>(1)</t>
    </r>
  </si>
  <si>
    <r>
      <t xml:space="preserve">(c) Other Stonefruit trees:  </t>
    </r>
    <r>
      <rPr>
        <sz val="11"/>
        <rFont val="Calibri"/>
        <family val="2"/>
        <charset val="161"/>
        <scheme val="minor"/>
      </rPr>
      <t>Sourcherry, Cherryplum and Plum trees</t>
    </r>
  </si>
  <si>
    <r>
      <rPr>
        <b/>
        <sz val="11"/>
        <color indexed="8"/>
        <rFont val="Calibri"/>
        <family val="2"/>
        <charset val="161"/>
        <scheme val="minor"/>
      </rPr>
      <t>(e) Other trees:</t>
    </r>
    <r>
      <rPr>
        <sz val="11"/>
        <color indexed="8"/>
        <rFont val="Calibri"/>
        <family val="2"/>
        <charset val="161"/>
        <scheme val="minor"/>
      </rPr>
      <t xml:space="preserve"> avocado, mastic,  medlar, banana, carob trees etc.</t>
    </r>
  </si>
  <si>
    <r>
      <rPr>
        <b/>
        <sz val="11"/>
        <color indexed="8"/>
        <rFont val="Calibri"/>
        <family val="2"/>
        <charset val="161"/>
        <scheme val="minor"/>
      </rPr>
      <t>(ε) Λοιπά δένδρα:</t>
    </r>
    <r>
      <rPr>
        <sz val="11"/>
        <color indexed="8"/>
        <rFont val="Calibri"/>
        <family val="2"/>
        <charset val="161"/>
        <scheme val="minor"/>
      </rPr>
      <t xml:space="preserve">  χαρουπιές, αβοκάντο, μαστιχόδενδρα,  μουσμουλιές, μπανανιές και άλλα είδη (χουρμαδιές, καναδικές λεύκες, ιτεώνες καλαθοπλεκτικής, κυπαρισσώνες κλπ.)</t>
    </r>
  </si>
  <si>
    <r>
      <t>Λοιπά ακρόδρυα 
Other 
nut-bearing trees</t>
    </r>
    <r>
      <rPr>
        <vertAlign val="superscript"/>
        <sz val="11"/>
        <rFont val="Calibri"/>
        <family val="2"/>
        <charset val="161"/>
        <scheme val="minor"/>
      </rPr>
      <t>(1)</t>
    </r>
  </si>
  <si>
    <t>Ελαιώνες
Olive tree orchards</t>
  </si>
  <si>
    <t>Ακτινίδια
Kiwi trees</t>
  </si>
  <si>
    <r>
      <rPr>
        <b/>
        <sz val="11"/>
        <rFont val="Calibri"/>
        <family val="2"/>
        <charset val="161"/>
        <scheme val="minor"/>
      </rPr>
      <t xml:space="preserve">(β) Λοιπά Οπωροφόρα </t>
    </r>
    <r>
      <rPr>
        <sz val="11"/>
        <rFont val="Calibri"/>
        <family val="2"/>
        <charset val="161"/>
        <scheme val="minor"/>
      </rPr>
      <t xml:space="preserve">  κυδωνιές, ροδιές, συκιές για νωπά και ξερά σύκα</t>
    </r>
  </si>
  <si>
    <r>
      <rPr>
        <b/>
        <sz val="11"/>
        <rFont val="Calibri"/>
        <family val="2"/>
        <charset val="161"/>
        <scheme val="minor"/>
      </rPr>
      <t xml:space="preserve">(b) Other fruit trees: </t>
    </r>
    <r>
      <rPr>
        <sz val="11"/>
        <rFont val="Calibri"/>
        <family val="2"/>
        <charset val="161"/>
        <scheme val="minor"/>
      </rPr>
      <t>quince, pomegranates, figs for fresh and dried use</t>
    </r>
  </si>
  <si>
    <r>
      <rPr>
        <b/>
        <sz val="11"/>
        <color indexed="8"/>
        <rFont val="Calibri"/>
        <family val="2"/>
        <charset val="161"/>
        <scheme val="minor"/>
      </rPr>
      <t>(δ) Λοιπά ακρόδρυα:</t>
    </r>
    <r>
      <rPr>
        <sz val="11"/>
        <color indexed="8"/>
        <rFont val="Calibri"/>
        <family val="2"/>
        <charset val="161"/>
        <scheme val="minor"/>
      </rPr>
      <t xml:space="preserve"> Λεπτοκαρυές, φυστικιές</t>
    </r>
  </si>
  <si>
    <r>
      <rPr>
        <b/>
        <sz val="11"/>
        <color theme="1"/>
        <rFont val="Calibri"/>
        <family val="2"/>
        <charset val="161"/>
        <scheme val="minor"/>
      </rPr>
      <t>(d) Other Νut trees:</t>
    </r>
    <r>
      <rPr>
        <sz val="11"/>
        <color theme="1"/>
        <rFont val="Calibri"/>
        <family val="2"/>
        <charset val="161"/>
        <scheme val="minor"/>
      </rPr>
      <t xml:space="preserve"> Hazelnut and pistachio trees</t>
    </r>
  </si>
  <si>
    <t>Καστανιές Chestnut treess</t>
  </si>
  <si>
    <t>—</t>
  </si>
  <si>
    <t>Πίνακας 5α. Εκτάσεις συνεχών (κανονικών) δενδρώνων, κατά Περιφέρεια και Περιφερειακή Ενότητα, 2021</t>
  </si>
  <si>
    <t>Table 5a. Areas of compact plantations, by Region and Regional Unities,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</si>
</sst>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b/>
      <vertAlign val="superscript"/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sz val="14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49" fontId="3" fillId="0" borderId="0" xfId="0" applyNumberFormat="1" applyFont="1" applyAlignment="1">
      <alignment horizontal="left" wrapText="1" indent="1"/>
    </xf>
    <xf numFmtId="3" fontId="3" fillId="0" borderId="4" xfId="0" applyNumberFormat="1" applyFont="1" applyBorder="1" applyAlignment="1">
      <alignment horizontal="right" vertical="center" wrapText="1"/>
    </xf>
    <xf numFmtId="3" fontId="0" fillId="0" borderId="23" xfId="0" applyNumberFormat="1" applyBorder="1" applyAlignment="1">
      <alignment horizontal="right" vertical="top" wrapText="1"/>
    </xf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wrapText="1"/>
    </xf>
    <xf numFmtId="0" fontId="1" fillId="0" borderId="4" xfId="0" applyFont="1" applyBorder="1" applyAlignment="1">
      <alignment vertical="center"/>
    </xf>
    <xf numFmtId="49" fontId="6" fillId="0" borderId="0" xfId="0" applyNumberFormat="1" applyFont="1" applyAlignment="1" applyProtection="1">
      <alignment horizontal="left" vertical="center" wrapText="1" indent="1"/>
      <protection locked="0"/>
    </xf>
    <xf numFmtId="49" fontId="3" fillId="0" borderId="1" xfId="0" applyNumberFormat="1" applyFont="1" applyBorder="1" applyAlignment="1">
      <alignment horizontal="left" wrapText="1" indent="1"/>
    </xf>
    <xf numFmtId="3" fontId="3" fillId="0" borderId="5" xfId="0" applyNumberFormat="1" applyFont="1" applyBorder="1" applyAlignment="1">
      <alignment horizontal="right" vertical="center" wrapText="1"/>
    </xf>
    <xf numFmtId="3" fontId="0" fillId="0" borderId="24" xfId="0" applyNumberFormat="1" applyBorder="1" applyAlignment="1">
      <alignment horizontal="right" vertical="top" wrapText="1"/>
    </xf>
    <xf numFmtId="0" fontId="0" fillId="0" borderId="5" xfId="0" applyBorder="1" applyAlignment="1">
      <alignment horizontal="left" indent="1"/>
    </xf>
    <xf numFmtId="0" fontId="0" fillId="0" borderId="1" xfId="0" applyBorder="1" applyAlignment="1">
      <alignment horizontal="left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49" fontId="2" fillId="0" borderId="0" xfId="0" applyNumberFormat="1" applyFont="1" applyAlignment="1">
      <alignment horizontal="left" indent="2"/>
    </xf>
    <xf numFmtId="49" fontId="0" fillId="0" borderId="0" xfId="0" applyNumberForma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3" fontId="10" fillId="0" borderId="23" xfId="0" applyNumberFormat="1" applyFont="1" applyBorder="1" applyAlignment="1">
      <alignment horizontal="right" vertical="top"/>
    </xf>
    <xf numFmtId="3" fontId="10" fillId="0" borderId="0" xfId="0" applyNumberFormat="1" applyFont="1" applyAlignment="1">
      <alignment horizontal="right" vertical="top"/>
    </xf>
    <xf numFmtId="3" fontId="10" fillId="0" borderId="28" xfId="0" applyNumberFormat="1" applyFont="1" applyBorder="1" applyAlignment="1">
      <alignment horizontal="right" vertical="top"/>
    </xf>
    <xf numFmtId="3" fontId="10" fillId="0" borderId="24" xfId="0" applyNumberFormat="1" applyFont="1" applyBorder="1" applyAlignment="1">
      <alignment horizontal="right" vertical="top"/>
    </xf>
    <xf numFmtId="3" fontId="10" fillId="0" borderId="1" xfId="0" applyNumberFormat="1" applyFont="1" applyBorder="1" applyAlignment="1">
      <alignment horizontal="right" vertical="top"/>
    </xf>
    <xf numFmtId="3" fontId="10" fillId="0" borderId="29" xfId="0" applyNumberFormat="1" applyFont="1" applyBorder="1" applyAlignment="1">
      <alignment horizontal="right" vertical="top"/>
    </xf>
    <xf numFmtId="0" fontId="0" fillId="0" borderId="3" xfId="0" applyBorder="1" applyAlignment="1">
      <alignment horizontal="center" vertical="center"/>
    </xf>
    <xf numFmtId="49" fontId="3" fillId="0" borderId="0" xfId="0" applyNumberFormat="1" applyFont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3" fontId="0" fillId="0" borderId="0" xfId="0" applyNumberFormat="1"/>
    <xf numFmtId="3" fontId="2" fillId="0" borderId="23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3" fontId="2" fillId="0" borderId="21" xfId="0" applyNumberFormat="1" applyFont="1" applyBorder="1" applyAlignment="1">
      <alignment horizontal="right" vertical="center" wrapText="1"/>
    </xf>
    <xf numFmtId="3" fontId="2" fillId="0" borderId="17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indent="1"/>
    </xf>
    <xf numFmtId="0" fontId="3" fillId="0" borderId="0" xfId="0" applyFont="1" applyAlignment="1">
      <alignment horizontal="left"/>
    </xf>
    <xf numFmtId="3" fontId="10" fillId="0" borderId="21" xfId="0" applyNumberFormat="1" applyFont="1" applyBorder="1" applyAlignment="1">
      <alignment horizontal="right" vertical="top"/>
    </xf>
    <xf numFmtId="3" fontId="10" fillId="0" borderId="32" xfId="0" applyNumberFormat="1" applyFont="1" applyBorder="1" applyAlignment="1">
      <alignment horizontal="right" vertical="top"/>
    </xf>
    <xf numFmtId="49" fontId="2" fillId="0" borderId="25" xfId="0" applyNumberFormat="1" applyFont="1" applyBorder="1" applyAlignment="1">
      <alignment vertical="center" wrapText="1"/>
    </xf>
    <xf numFmtId="49" fontId="2" fillId="0" borderId="17" xfId="0" applyNumberFormat="1" applyFont="1" applyBorder="1" applyAlignment="1">
      <alignment vertical="center" wrapText="1"/>
    </xf>
    <xf numFmtId="3" fontId="2" fillId="0" borderId="27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3" fontId="2" fillId="0" borderId="8" xfId="0" applyNumberFormat="1" applyFont="1" applyBorder="1" applyAlignment="1">
      <alignment horizontal="right" vertical="center" wrapText="1"/>
    </xf>
    <xf numFmtId="0" fontId="2" fillId="0" borderId="23" xfId="0" applyFont="1" applyBorder="1" applyAlignment="1">
      <alignment horizontal="right" vertical="center" wrapText="1"/>
    </xf>
    <xf numFmtId="3" fontId="2" fillId="0" borderId="6" xfId="0" applyNumberFormat="1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left" wrapText="1" indent="1"/>
    </xf>
    <xf numFmtId="3" fontId="2" fillId="0" borderId="23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3" fontId="2" fillId="0" borderId="21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49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3" fontId="2" fillId="0" borderId="25" xfId="0" applyNumberFormat="1" applyFont="1" applyBorder="1" applyAlignment="1">
      <alignment horizontal="right" vertical="center" wrapText="1"/>
    </xf>
    <xf numFmtId="0" fontId="2" fillId="0" borderId="17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2" fillId="0" borderId="17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49" fontId="3" fillId="0" borderId="0" xfId="0" applyNumberFormat="1" applyFont="1" applyAlignment="1">
      <alignment horizontal="left" wrapText="1" indent="1"/>
    </xf>
    <xf numFmtId="49" fontId="2" fillId="0" borderId="0" xfId="0" applyNumberFormat="1" applyFont="1" applyAlignment="1">
      <alignment horizontal="left" wrapText="1" indent="1"/>
    </xf>
    <xf numFmtId="0" fontId="7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vertical="center" indent="1"/>
    </xf>
    <xf numFmtId="49" fontId="3" fillId="0" borderId="0" xfId="0" applyNumberFormat="1" applyFont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5"/>
  <sheetViews>
    <sheetView showGridLines="0" tabSelected="1" zoomScaleNormal="100" workbookViewId="0">
      <selection activeCell="H91" sqref="H91"/>
    </sheetView>
  </sheetViews>
  <sheetFormatPr defaultRowHeight="14.4" x14ac:dyDescent="0.3"/>
  <cols>
    <col min="1" max="1" width="43" customWidth="1"/>
    <col min="2" max="2" width="10.109375" bestFit="1" customWidth="1"/>
    <col min="3" max="3" width="14.6640625" customWidth="1"/>
    <col min="4" max="4" width="11.44140625" bestFit="1" customWidth="1"/>
    <col min="5" max="5" width="12.6640625" customWidth="1"/>
    <col min="6" max="6" width="13.44140625" bestFit="1" customWidth="1"/>
    <col min="7" max="7" width="16" customWidth="1"/>
    <col min="8" max="8" width="12.88671875" bestFit="1" customWidth="1"/>
    <col min="9" max="9" width="10.109375" bestFit="1" customWidth="1"/>
    <col min="10" max="11" width="9.21875" customWidth="1"/>
    <col min="12" max="12" width="12.88671875" bestFit="1" customWidth="1"/>
    <col min="13" max="13" width="15.21875" customWidth="1"/>
    <col min="14" max="14" width="11.44140625" bestFit="1" customWidth="1"/>
    <col min="15" max="15" width="10.88671875" bestFit="1" customWidth="1"/>
    <col min="16" max="17" width="14" customWidth="1"/>
    <col min="18" max="18" width="11.109375" bestFit="1" customWidth="1"/>
    <col min="19" max="19" width="11.77734375" bestFit="1" customWidth="1"/>
    <col min="20" max="20" width="11.44140625" bestFit="1" customWidth="1"/>
    <col min="21" max="21" width="11.44140625" customWidth="1"/>
    <col min="22" max="22" width="10.33203125" bestFit="1" customWidth="1"/>
    <col min="23" max="23" width="13.6640625" customWidth="1"/>
    <col min="24" max="24" width="9.109375" bestFit="1" customWidth="1"/>
    <col min="25" max="25" width="26.77734375" bestFit="1" customWidth="1"/>
    <col min="26" max="26" width="8.44140625" customWidth="1"/>
    <col min="27" max="27" width="10.109375" customWidth="1"/>
  </cols>
  <sheetData>
    <row r="1" spans="1:27" ht="15" x14ac:dyDescent="0.3">
      <c r="H1" s="45"/>
    </row>
    <row r="2" spans="1:27" s="44" customFormat="1" ht="18" x14ac:dyDescent="0.35">
      <c r="A2" s="79" t="s">
        <v>105</v>
      </c>
      <c r="B2" s="79"/>
      <c r="C2" s="79"/>
      <c r="D2" s="79"/>
      <c r="E2" s="79"/>
      <c r="F2" s="79"/>
      <c r="G2" s="79"/>
      <c r="H2" s="79"/>
      <c r="I2" s="80" t="s">
        <v>107</v>
      </c>
      <c r="J2" s="80"/>
      <c r="K2" s="80"/>
      <c r="L2" s="80"/>
      <c r="M2" s="80"/>
      <c r="N2" s="80"/>
      <c r="O2" s="80"/>
      <c r="P2" s="80"/>
      <c r="Q2" s="80"/>
      <c r="R2" s="80"/>
      <c r="S2" s="41"/>
      <c r="T2" s="41"/>
      <c r="U2" s="41"/>
      <c r="V2" s="42"/>
      <c r="W2" s="42"/>
      <c r="X2" s="42"/>
      <c r="Y2" s="42"/>
      <c r="Z2" s="42"/>
      <c r="AA2" s="43"/>
    </row>
    <row r="3" spans="1:27" s="44" customFormat="1" ht="18" x14ac:dyDescent="0.35">
      <c r="A3" s="78" t="s">
        <v>224</v>
      </c>
      <c r="B3" s="78"/>
      <c r="C3" s="78"/>
      <c r="D3" s="78"/>
      <c r="E3" s="78"/>
      <c r="F3" s="78"/>
      <c r="G3" s="78"/>
      <c r="H3" s="78"/>
      <c r="I3" s="80" t="s">
        <v>225</v>
      </c>
      <c r="J3" s="80"/>
      <c r="K3" s="80"/>
      <c r="L3" s="80"/>
      <c r="M3" s="80"/>
      <c r="N3" s="80"/>
      <c r="O3" s="80"/>
      <c r="P3" s="80"/>
      <c r="Q3" s="80"/>
      <c r="R3" s="80"/>
      <c r="S3" s="41"/>
      <c r="T3" s="41"/>
      <c r="U3" s="41"/>
      <c r="V3" s="41"/>
      <c r="W3" s="41"/>
      <c r="X3" s="41"/>
      <c r="Y3" s="41"/>
      <c r="Z3" s="41"/>
      <c r="AA3" s="43"/>
    </row>
    <row r="4" spans="1:27" ht="15" thickBot="1" x14ac:dyDescent="0.35">
      <c r="A4" s="32" t="s">
        <v>106</v>
      </c>
      <c r="B4" s="51"/>
      <c r="C4" s="51"/>
      <c r="D4" s="51"/>
      <c r="E4" s="51"/>
      <c r="F4" s="51"/>
      <c r="G4" s="51"/>
      <c r="H4" s="102"/>
      <c r="I4" s="102"/>
      <c r="J4" s="102"/>
      <c r="K4" s="102"/>
      <c r="L4" s="102"/>
      <c r="M4" s="102"/>
      <c r="N4" s="102"/>
      <c r="O4" s="102"/>
      <c r="P4" s="22"/>
      <c r="Q4" s="22"/>
      <c r="R4" s="109"/>
      <c r="S4" s="110"/>
      <c r="V4" s="2"/>
      <c r="W4" s="2"/>
      <c r="X4" s="2"/>
      <c r="Y4" s="130" t="s">
        <v>201</v>
      </c>
      <c r="Z4" s="130"/>
      <c r="AA4" s="2"/>
    </row>
    <row r="5" spans="1:27" ht="14.4" customHeight="1" x14ac:dyDescent="0.3">
      <c r="A5" s="119" t="s">
        <v>0</v>
      </c>
      <c r="B5" s="122" t="s">
        <v>111</v>
      </c>
      <c r="C5" s="69" t="s">
        <v>186</v>
      </c>
      <c r="D5" s="70"/>
      <c r="E5" s="70"/>
      <c r="F5" s="70"/>
      <c r="G5" s="70"/>
      <c r="H5" s="67" t="s">
        <v>208</v>
      </c>
      <c r="I5" s="67"/>
      <c r="J5" s="67"/>
      <c r="K5" s="67"/>
      <c r="L5" s="67"/>
      <c r="M5" s="69" t="s">
        <v>207</v>
      </c>
      <c r="N5" s="70"/>
      <c r="O5" s="70"/>
      <c r="P5" s="70"/>
      <c r="Q5" s="71"/>
      <c r="R5" s="70" t="s">
        <v>198</v>
      </c>
      <c r="S5" s="70"/>
      <c r="T5" s="70"/>
      <c r="U5" s="70"/>
      <c r="V5" s="71"/>
      <c r="W5" s="128" t="s">
        <v>193</v>
      </c>
      <c r="X5" s="125" t="s">
        <v>216</v>
      </c>
      <c r="Y5" s="113" t="s">
        <v>1</v>
      </c>
      <c r="Z5" s="114"/>
    </row>
    <row r="6" spans="1:27" x14ac:dyDescent="0.3">
      <c r="A6" s="120"/>
      <c r="B6" s="123"/>
      <c r="C6" s="72"/>
      <c r="D6" s="73"/>
      <c r="E6" s="73"/>
      <c r="F6" s="73"/>
      <c r="G6" s="73"/>
      <c r="H6" s="68"/>
      <c r="I6" s="68"/>
      <c r="J6" s="68"/>
      <c r="K6" s="68"/>
      <c r="L6" s="68"/>
      <c r="M6" s="72"/>
      <c r="N6" s="73"/>
      <c r="O6" s="73"/>
      <c r="P6" s="73"/>
      <c r="Q6" s="63"/>
      <c r="R6" s="66"/>
      <c r="S6" s="66"/>
      <c r="T6" s="66"/>
      <c r="U6" s="66"/>
      <c r="V6" s="62"/>
      <c r="W6" s="129"/>
      <c r="X6" s="126"/>
      <c r="Y6" s="115"/>
      <c r="Z6" s="116"/>
    </row>
    <row r="7" spans="1:27" ht="30.75" customHeight="1" x14ac:dyDescent="0.3">
      <c r="A7" s="120"/>
      <c r="B7" s="123"/>
      <c r="C7" s="74" t="s">
        <v>191</v>
      </c>
      <c r="D7" s="98" t="s">
        <v>103</v>
      </c>
      <c r="E7" s="98" t="s">
        <v>102</v>
      </c>
      <c r="F7" s="98" t="s">
        <v>104</v>
      </c>
      <c r="G7" s="98" t="s">
        <v>192</v>
      </c>
      <c r="H7" s="107" t="s">
        <v>204</v>
      </c>
      <c r="I7" s="62" t="s">
        <v>188</v>
      </c>
      <c r="J7" s="62" t="s">
        <v>187</v>
      </c>
      <c r="K7" s="98" t="s">
        <v>217</v>
      </c>
      <c r="L7" s="66" t="s">
        <v>202</v>
      </c>
      <c r="M7" s="74" t="s">
        <v>203</v>
      </c>
      <c r="N7" s="76" t="s">
        <v>210</v>
      </c>
      <c r="O7" s="76" t="s">
        <v>205</v>
      </c>
      <c r="P7" s="76" t="s">
        <v>206</v>
      </c>
      <c r="Q7" s="76" t="s">
        <v>211</v>
      </c>
      <c r="R7" s="111" t="s">
        <v>194</v>
      </c>
      <c r="S7" s="108" t="s">
        <v>189</v>
      </c>
      <c r="T7" s="105" t="s">
        <v>190</v>
      </c>
      <c r="U7" s="105" t="s">
        <v>222</v>
      </c>
      <c r="V7" s="98" t="s">
        <v>215</v>
      </c>
      <c r="W7" s="129"/>
      <c r="X7" s="126"/>
      <c r="Y7" s="115"/>
      <c r="Z7" s="116"/>
    </row>
    <row r="8" spans="1:27" ht="61.35" customHeight="1" x14ac:dyDescent="0.3">
      <c r="A8" s="121"/>
      <c r="B8" s="124"/>
      <c r="C8" s="75"/>
      <c r="D8" s="99"/>
      <c r="E8" s="99"/>
      <c r="F8" s="99"/>
      <c r="G8" s="99"/>
      <c r="H8" s="75"/>
      <c r="I8" s="63"/>
      <c r="J8" s="63"/>
      <c r="K8" s="99"/>
      <c r="L8" s="73"/>
      <c r="M8" s="75"/>
      <c r="N8" s="76"/>
      <c r="O8" s="76"/>
      <c r="P8" s="76"/>
      <c r="Q8" s="76"/>
      <c r="R8" s="112"/>
      <c r="S8" s="63"/>
      <c r="T8" s="106"/>
      <c r="U8" s="106"/>
      <c r="V8" s="99"/>
      <c r="W8" s="99"/>
      <c r="X8" s="127"/>
      <c r="Y8" s="117"/>
      <c r="Z8" s="118"/>
    </row>
    <row r="9" spans="1:27" ht="11.4" customHeight="1" x14ac:dyDescent="0.3">
      <c r="A9" s="54" t="s">
        <v>2</v>
      </c>
      <c r="B9" s="56">
        <f>SUM(B11,B19,B28,B33,B39,B46,B53,B60,B65,B72,B82,B89,B104)</f>
        <v>9598618</v>
      </c>
      <c r="C9" s="58">
        <f>SUM(C11,C19,C28,C33,C39,C46,C53,C60,C65,C72,C82,C89,C104)</f>
        <v>401524</v>
      </c>
      <c r="D9" s="60">
        <f t="shared" ref="D9:F9" si="0">SUM(D11,D19,D28,D33,D39,D46,D53,D60,D65,D72,D82,D89,D104)</f>
        <v>28812</v>
      </c>
      <c r="E9" s="60">
        <f t="shared" si="0"/>
        <v>277813</v>
      </c>
      <c r="F9" s="60">
        <f t="shared" si="0"/>
        <v>92797</v>
      </c>
      <c r="G9" s="60">
        <f>SUM(G11,G19,G28,G33,G39,G46,G53,G60,G65,G72,G82,G89,G104)</f>
        <v>2102</v>
      </c>
      <c r="H9" s="58">
        <f>SUM(H11,H19,H28,H33,H39,H46,H53,H60,H65,H72,H82,H89,H104)</f>
        <v>333988</v>
      </c>
      <c r="I9" s="60">
        <f t="shared" ref="I9:J9" si="1">SUM(I11,I19,I28,I33,I39,I46,I53,I60,I65,I72,I82,I89,I104)</f>
        <v>42015</v>
      </c>
      <c r="J9" s="58">
        <f t="shared" si="1"/>
        <v>94225</v>
      </c>
      <c r="K9" s="58">
        <f t="shared" ref="K9" si="2">SUM(K11,K19,K28,K33,K39,K46,K53,K60,K65,K72,K82,K89,K104)</f>
        <v>125825</v>
      </c>
      <c r="L9" s="60">
        <f t="shared" ref="L9:O9" si="3">SUM(L11,L19,L28,L33,L39,L46,L53,L60,L65,L72,L82,L89,L104)</f>
        <v>71923</v>
      </c>
      <c r="M9" s="58">
        <f>SUM(M11,M19,M28,M33,M39,M46,M53,M60,M65,M72,M82,M89,M104)</f>
        <v>653268</v>
      </c>
      <c r="N9" s="77">
        <f t="shared" si="3"/>
        <v>371338</v>
      </c>
      <c r="O9" s="77">
        <f t="shared" si="3"/>
        <v>167156</v>
      </c>
      <c r="P9" s="65">
        <f t="shared" ref="P9:U9" si="4">SUM(P11,P19,P28,P33,P39,P46,P53,P60,P65,P72,P82,P89,P104)</f>
        <v>89936</v>
      </c>
      <c r="Q9" s="65">
        <f t="shared" si="4"/>
        <v>24838</v>
      </c>
      <c r="R9" s="58">
        <f t="shared" si="4"/>
        <v>480624</v>
      </c>
      <c r="S9" s="60">
        <f t="shared" si="4"/>
        <v>173223</v>
      </c>
      <c r="T9" s="58">
        <f t="shared" si="4"/>
        <v>157352</v>
      </c>
      <c r="U9" s="60">
        <f t="shared" si="4"/>
        <v>88126</v>
      </c>
      <c r="V9" s="58">
        <f t="shared" ref="V9" si="5">SUM(V11,V19,V28,V33,V39,V46,V53,V60,V65,V72,V82,V89,V104)</f>
        <v>61923</v>
      </c>
      <c r="W9" s="58">
        <f t="shared" ref="W9" si="6">SUM(W11,W19,W28,W33,W39,W46,W53,W60,W65,W72,W82,W89,W104)</f>
        <v>197601</v>
      </c>
      <c r="X9" s="85">
        <f>SUM(X11,X19,X28,X33,X39,X46,X53,X60,X65,X72,X82,X89,X104)</f>
        <v>7531613</v>
      </c>
      <c r="Y9" s="87" t="s">
        <v>3</v>
      </c>
      <c r="Z9" s="88"/>
    </row>
    <row r="10" spans="1:27" x14ac:dyDescent="0.3">
      <c r="A10" s="55"/>
      <c r="B10" s="57"/>
      <c r="C10" s="59"/>
      <c r="D10" s="61"/>
      <c r="E10" s="61"/>
      <c r="F10" s="61"/>
      <c r="G10" s="61"/>
      <c r="H10" s="59"/>
      <c r="I10" s="61"/>
      <c r="J10" s="59"/>
      <c r="K10" s="59"/>
      <c r="L10" s="61"/>
      <c r="M10" s="59"/>
      <c r="N10" s="61"/>
      <c r="O10" s="61"/>
      <c r="P10" s="59"/>
      <c r="Q10" s="59"/>
      <c r="R10" s="59"/>
      <c r="S10" s="61"/>
      <c r="T10" s="59"/>
      <c r="U10" s="61"/>
      <c r="V10" s="59"/>
      <c r="W10" s="59"/>
      <c r="X10" s="86"/>
      <c r="Y10" s="89"/>
      <c r="Z10" s="90"/>
    </row>
    <row r="11" spans="1:27" x14ac:dyDescent="0.3">
      <c r="A11" s="83" t="s">
        <v>4</v>
      </c>
      <c r="B11" s="82">
        <f>SUM(B13:B18)</f>
        <v>276400</v>
      </c>
      <c r="C11" s="65">
        <f>SUM(C13:C18)</f>
        <v>519</v>
      </c>
      <c r="D11" s="65">
        <f>SUM(D13:D18)</f>
        <v>233</v>
      </c>
      <c r="E11" s="84">
        <f t="shared" ref="E11:O11" si="7">SUM(E13:E18)</f>
        <v>180</v>
      </c>
      <c r="F11" s="65">
        <f>SUM(F13:F18)</f>
        <v>99</v>
      </c>
      <c r="G11" s="65">
        <f>SUM(G13:G18)</f>
        <v>7</v>
      </c>
      <c r="H11" s="65">
        <f>SUM(H13:H18)</f>
        <v>37315</v>
      </c>
      <c r="I11" s="77">
        <f>SUM(I13:I18)</f>
        <v>1395</v>
      </c>
      <c r="J11" s="65">
        <f t="shared" si="7"/>
        <v>2349</v>
      </c>
      <c r="K11" s="65">
        <f t="shared" ref="K11" si="8">SUM(K13:K18)</f>
        <v>27926</v>
      </c>
      <c r="L11" s="77">
        <f t="shared" si="7"/>
        <v>5645</v>
      </c>
      <c r="M11" s="65">
        <f>SUM(M13:M18)</f>
        <v>12111</v>
      </c>
      <c r="N11" s="84">
        <f t="shared" si="7"/>
        <v>2246</v>
      </c>
      <c r="O11" s="65">
        <f t="shared" si="7"/>
        <v>7135</v>
      </c>
      <c r="P11" s="65">
        <f>SUM(P13:P18)</f>
        <v>2032</v>
      </c>
      <c r="Q11" s="65">
        <f>SUM(Q13:Q18)</f>
        <v>698</v>
      </c>
      <c r="R11" s="65">
        <f>SUM(R13:R18)</f>
        <v>29800</v>
      </c>
      <c r="S11" s="65">
        <f t="shared" ref="S11:X11" si="9">SUM(S13:S18)</f>
        <v>13240</v>
      </c>
      <c r="T11" s="65">
        <f t="shared" si="9"/>
        <v>14533</v>
      </c>
      <c r="U11" s="84">
        <f t="shared" ref="U11" si="10">SUM(U13:U18)</f>
        <v>837</v>
      </c>
      <c r="V11" s="65">
        <f t="shared" ref="V11" si="11">SUM(V13:V18)</f>
        <v>1190</v>
      </c>
      <c r="W11" s="65">
        <f t="shared" si="9"/>
        <v>51541</v>
      </c>
      <c r="X11" s="91">
        <f t="shared" si="9"/>
        <v>145114</v>
      </c>
      <c r="Y11" s="89" t="s">
        <v>5</v>
      </c>
      <c r="Z11" s="90"/>
    </row>
    <row r="12" spans="1:27" x14ac:dyDescent="0.3">
      <c r="A12" s="83"/>
      <c r="B12" s="82"/>
      <c r="C12" s="65"/>
      <c r="D12" s="65"/>
      <c r="E12" s="84"/>
      <c r="F12" s="65"/>
      <c r="G12" s="65"/>
      <c r="H12" s="65"/>
      <c r="I12" s="77"/>
      <c r="J12" s="65"/>
      <c r="K12" s="65"/>
      <c r="L12" s="77"/>
      <c r="M12" s="65"/>
      <c r="N12" s="84"/>
      <c r="O12" s="65"/>
      <c r="P12" s="65"/>
      <c r="Q12" s="65"/>
      <c r="R12" s="65"/>
      <c r="S12" s="65"/>
      <c r="T12" s="65"/>
      <c r="U12" s="84"/>
      <c r="V12" s="65"/>
      <c r="W12" s="65"/>
      <c r="X12" s="91"/>
      <c r="Y12" s="89"/>
      <c r="Z12" s="90"/>
    </row>
    <row r="13" spans="1:27" x14ac:dyDescent="0.3">
      <c r="A13" s="3" t="s">
        <v>112</v>
      </c>
      <c r="B13" s="4">
        <f>SUM(C13,H13,M13,R13,W13,X13)</f>
        <v>40063</v>
      </c>
      <c r="C13" s="5">
        <f>SUM(D13:G13)</f>
        <v>7</v>
      </c>
      <c r="D13" s="33" t="s">
        <v>223</v>
      </c>
      <c r="E13" s="34">
        <v>6</v>
      </c>
      <c r="F13" s="33">
        <v>1</v>
      </c>
      <c r="G13" s="33" t="s">
        <v>223</v>
      </c>
      <c r="H13" s="5">
        <f>SUM(I13:L13)</f>
        <v>2388</v>
      </c>
      <c r="I13" s="34">
        <v>292</v>
      </c>
      <c r="J13" s="33">
        <v>482</v>
      </c>
      <c r="K13" s="52">
        <v>607</v>
      </c>
      <c r="L13" s="34">
        <v>1007</v>
      </c>
      <c r="M13" s="33">
        <f>SUM(N13:Q13)</f>
        <v>6091</v>
      </c>
      <c r="N13" s="34">
        <v>177</v>
      </c>
      <c r="O13" s="33">
        <v>5718</v>
      </c>
      <c r="P13" s="34">
        <v>164</v>
      </c>
      <c r="Q13" s="33">
        <v>32</v>
      </c>
      <c r="R13" s="5">
        <f t="shared" ref="R13:R18" si="12">SUM(S13:V13)</f>
        <v>3627</v>
      </c>
      <c r="S13" s="34">
        <v>1210</v>
      </c>
      <c r="T13" s="33">
        <v>2254</v>
      </c>
      <c r="U13" s="52">
        <v>28</v>
      </c>
      <c r="V13" s="33">
        <v>135</v>
      </c>
      <c r="W13" s="33">
        <v>5438</v>
      </c>
      <c r="X13" s="35">
        <v>22512</v>
      </c>
      <c r="Y13" s="6" t="s">
        <v>6</v>
      </c>
      <c r="Z13" s="7"/>
    </row>
    <row r="14" spans="1:27" x14ac:dyDescent="0.3">
      <c r="A14" s="3" t="s">
        <v>113</v>
      </c>
      <c r="B14" s="4">
        <f>SUM(C14,H14,M14,R14,W14,X14)</f>
        <v>14553</v>
      </c>
      <c r="C14" s="5">
        <f>SUM(D14:G14)</f>
        <v>192</v>
      </c>
      <c r="D14" s="33">
        <v>191</v>
      </c>
      <c r="E14" s="34" t="s">
        <v>223</v>
      </c>
      <c r="F14" s="33" t="s">
        <v>223</v>
      </c>
      <c r="G14" s="33">
        <v>1</v>
      </c>
      <c r="H14" s="5">
        <f>SUM(I14:L14)</f>
        <v>2308</v>
      </c>
      <c r="I14" s="34">
        <v>133</v>
      </c>
      <c r="J14" s="33">
        <v>379</v>
      </c>
      <c r="K14" s="52">
        <v>91</v>
      </c>
      <c r="L14" s="34">
        <v>1705</v>
      </c>
      <c r="M14" s="33">
        <f>SUM(N14:Q14)</f>
        <v>374</v>
      </c>
      <c r="N14" s="34">
        <v>127</v>
      </c>
      <c r="O14" s="33">
        <v>159</v>
      </c>
      <c r="P14" s="34">
        <v>28</v>
      </c>
      <c r="Q14" s="33">
        <v>60</v>
      </c>
      <c r="R14" s="5">
        <f t="shared" si="12"/>
        <v>3184</v>
      </c>
      <c r="S14" s="34">
        <v>533</v>
      </c>
      <c r="T14" s="33">
        <v>2282</v>
      </c>
      <c r="U14" s="52">
        <v>61</v>
      </c>
      <c r="V14" s="33">
        <v>308</v>
      </c>
      <c r="W14" s="33">
        <v>1489</v>
      </c>
      <c r="X14" s="35">
        <v>7006</v>
      </c>
      <c r="Y14" s="6" t="s">
        <v>7</v>
      </c>
      <c r="Z14" s="7"/>
    </row>
    <row r="15" spans="1:27" x14ac:dyDescent="0.3">
      <c r="A15" s="3" t="s">
        <v>114</v>
      </c>
      <c r="B15" s="4">
        <f t="shared" ref="B15:B18" si="13">SUM(C15,H15,M15,R15,W15,X15)</f>
        <v>72824</v>
      </c>
      <c r="C15" s="5">
        <f>SUM(D15:G15)</f>
        <v>0</v>
      </c>
      <c r="D15" s="33" t="s">
        <v>223</v>
      </c>
      <c r="E15" s="34" t="s">
        <v>223</v>
      </c>
      <c r="F15" s="33" t="s">
        <v>223</v>
      </c>
      <c r="G15" s="33" t="s">
        <v>223</v>
      </c>
      <c r="H15" s="5">
        <f>SUM(I15:L15)</f>
        <v>1072</v>
      </c>
      <c r="I15" s="34">
        <v>163</v>
      </c>
      <c r="J15" s="33">
        <v>633</v>
      </c>
      <c r="K15" s="52">
        <v>14</v>
      </c>
      <c r="L15" s="34">
        <v>262</v>
      </c>
      <c r="M15" s="33">
        <f>SUM(N15:Q15)</f>
        <v>1530</v>
      </c>
      <c r="N15" s="34">
        <v>603</v>
      </c>
      <c r="O15" s="33">
        <v>457</v>
      </c>
      <c r="P15" s="34">
        <v>315</v>
      </c>
      <c r="Q15" s="33">
        <v>155</v>
      </c>
      <c r="R15" s="5">
        <f t="shared" si="12"/>
        <v>6218</v>
      </c>
      <c r="S15" s="34">
        <v>1519</v>
      </c>
      <c r="T15" s="33">
        <v>4411</v>
      </c>
      <c r="U15" s="52">
        <v>90</v>
      </c>
      <c r="V15" s="33">
        <v>198</v>
      </c>
      <c r="W15" s="33">
        <v>40526</v>
      </c>
      <c r="X15" s="35">
        <v>23478</v>
      </c>
      <c r="Y15" s="6" t="s">
        <v>8</v>
      </c>
      <c r="Z15" s="7"/>
    </row>
    <row r="16" spans="1:27" x14ac:dyDescent="0.3">
      <c r="A16" s="3" t="s">
        <v>115</v>
      </c>
      <c r="B16" s="4">
        <f t="shared" si="13"/>
        <v>41938</v>
      </c>
      <c r="C16" s="5">
        <f t="shared" ref="C16:C18" si="14">SUM(D16:G16)</f>
        <v>0</v>
      </c>
      <c r="D16" s="33" t="s">
        <v>223</v>
      </c>
      <c r="E16" s="34" t="s">
        <v>223</v>
      </c>
      <c r="F16" s="33" t="s">
        <v>223</v>
      </c>
      <c r="G16" s="33" t="s">
        <v>223</v>
      </c>
      <c r="H16" s="5">
        <f t="shared" ref="H16:H18" si="15">SUM(I16:L16)</f>
        <v>2</v>
      </c>
      <c r="I16" s="34" t="s">
        <v>223</v>
      </c>
      <c r="J16" s="33">
        <v>2</v>
      </c>
      <c r="K16" s="52" t="s">
        <v>223</v>
      </c>
      <c r="L16" s="34" t="s">
        <v>223</v>
      </c>
      <c r="M16" s="33">
        <f t="shared" ref="M16:M18" si="16">SUM(N16:Q16)</f>
        <v>7</v>
      </c>
      <c r="N16" s="34">
        <v>5</v>
      </c>
      <c r="O16" s="33">
        <v>2</v>
      </c>
      <c r="P16" s="34" t="s">
        <v>223</v>
      </c>
      <c r="Q16" s="33" t="s">
        <v>223</v>
      </c>
      <c r="R16" s="5">
        <f t="shared" si="12"/>
        <v>15</v>
      </c>
      <c r="S16" s="34">
        <v>5</v>
      </c>
      <c r="T16" s="33">
        <v>8</v>
      </c>
      <c r="U16" s="52">
        <v>2</v>
      </c>
      <c r="V16" s="33" t="s">
        <v>223</v>
      </c>
      <c r="W16" s="33">
        <v>2</v>
      </c>
      <c r="X16" s="35">
        <v>41912</v>
      </c>
      <c r="Y16" s="6" t="s">
        <v>9</v>
      </c>
      <c r="Z16" s="7"/>
    </row>
    <row r="17" spans="1:26" x14ac:dyDescent="0.3">
      <c r="A17" s="3" t="s">
        <v>116</v>
      </c>
      <c r="B17" s="4">
        <f t="shared" si="13"/>
        <v>77627</v>
      </c>
      <c r="C17" s="5">
        <f t="shared" si="14"/>
        <v>320</v>
      </c>
      <c r="D17" s="33">
        <v>42</v>
      </c>
      <c r="E17" s="34">
        <v>174</v>
      </c>
      <c r="F17" s="33">
        <v>98</v>
      </c>
      <c r="G17" s="33">
        <v>6</v>
      </c>
      <c r="H17" s="5">
        <f t="shared" si="15"/>
        <v>21111</v>
      </c>
      <c r="I17" s="34">
        <v>566</v>
      </c>
      <c r="J17" s="33">
        <v>476</v>
      </c>
      <c r="K17" s="52">
        <v>19487</v>
      </c>
      <c r="L17" s="34">
        <v>582</v>
      </c>
      <c r="M17" s="33">
        <f t="shared" si="16"/>
        <v>2330</v>
      </c>
      <c r="N17" s="34">
        <v>593</v>
      </c>
      <c r="O17" s="33">
        <v>327</v>
      </c>
      <c r="P17" s="34">
        <v>1052</v>
      </c>
      <c r="Q17" s="33">
        <v>358</v>
      </c>
      <c r="R17" s="5">
        <f t="shared" si="12"/>
        <v>11814</v>
      </c>
      <c r="S17" s="34">
        <v>8801</v>
      </c>
      <c r="T17" s="33">
        <v>2251</v>
      </c>
      <c r="U17" s="52">
        <v>551</v>
      </c>
      <c r="V17" s="33">
        <v>211</v>
      </c>
      <c r="W17" s="33">
        <v>541</v>
      </c>
      <c r="X17" s="35">
        <v>41511</v>
      </c>
      <c r="Y17" s="6" t="s">
        <v>10</v>
      </c>
      <c r="Z17" s="7"/>
    </row>
    <row r="18" spans="1:26" x14ac:dyDescent="0.3">
      <c r="A18" s="3" t="s">
        <v>117</v>
      </c>
      <c r="B18" s="4">
        <f t="shared" si="13"/>
        <v>29395</v>
      </c>
      <c r="C18" s="5">
        <f t="shared" si="14"/>
        <v>0</v>
      </c>
      <c r="D18" s="33" t="s">
        <v>223</v>
      </c>
      <c r="E18" s="34" t="s">
        <v>223</v>
      </c>
      <c r="F18" s="33" t="s">
        <v>223</v>
      </c>
      <c r="G18" s="33" t="s">
        <v>223</v>
      </c>
      <c r="H18" s="5">
        <f t="shared" si="15"/>
        <v>10434</v>
      </c>
      <c r="I18" s="34">
        <v>241</v>
      </c>
      <c r="J18" s="33">
        <v>377</v>
      </c>
      <c r="K18" s="52">
        <v>7727</v>
      </c>
      <c r="L18" s="34">
        <v>2089</v>
      </c>
      <c r="M18" s="33">
        <f t="shared" si="16"/>
        <v>1779</v>
      </c>
      <c r="N18" s="34">
        <v>741</v>
      </c>
      <c r="O18" s="33">
        <v>472</v>
      </c>
      <c r="P18" s="34">
        <v>473</v>
      </c>
      <c r="Q18" s="33">
        <v>93</v>
      </c>
      <c r="R18" s="5">
        <f t="shared" si="12"/>
        <v>4942</v>
      </c>
      <c r="S18" s="34">
        <v>1172</v>
      </c>
      <c r="T18" s="33">
        <v>3327</v>
      </c>
      <c r="U18" s="52">
        <v>105</v>
      </c>
      <c r="V18" s="33">
        <v>338</v>
      </c>
      <c r="W18" s="33">
        <v>3545</v>
      </c>
      <c r="X18" s="35">
        <v>8695</v>
      </c>
      <c r="Y18" s="6" t="s">
        <v>11</v>
      </c>
      <c r="Z18" s="7"/>
    </row>
    <row r="19" spans="1:26" x14ac:dyDescent="0.3">
      <c r="A19" s="81" t="s">
        <v>12</v>
      </c>
      <c r="B19" s="82">
        <f>SUM(B21:B27)</f>
        <v>1170254</v>
      </c>
      <c r="C19" s="65">
        <f>SUM(C21:C27)</f>
        <v>366</v>
      </c>
      <c r="D19" s="77">
        <f t="shared" ref="D19:H19" si="17">SUM(D21:D27)</f>
        <v>85</v>
      </c>
      <c r="E19" s="77">
        <f t="shared" si="17"/>
        <v>235</v>
      </c>
      <c r="F19" s="77">
        <f t="shared" si="17"/>
        <v>43</v>
      </c>
      <c r="G19" s="77">
        <f t="shared" ref="G19" si="18">SUM(G21:G27)</f>
        <v>3</v>
      </c>
      <c r="H19" s="65">
        <f t="shared" si="17"/>
        <v>110113</v>
      </c>
      <c r="I19" s="77">
        <f t="shared" ref="I19:O19" si="19">SUM(I21:I27)</f>
        <v>10179</v>
      </c>
      <c r="J19" s="65">
        <f>SUM(J21:J27)</f>
        <v>23370</v>
      </c>
      <c r="K19" s="65">
        <f>SUM(K21:K27)</f>
        <v>63214</v>
      </c>
      <c r="L19" s="77">
        <f t="shared" si="19"/>
        <v>13350</v>
      </c>
      <c r="M19" s="65">
        <f>SUM(M21:M27)</f>
        <v>521361</v>
      </c>
      <c r="N19" s="77">
        <f t="shared" si="19"/>
        <v>316880</v>
      </c>
      <c r="O19" s="77">
        <f t="shared" si="19"/>
        <v>133210</v>
      </c>
      <c r="P19" s="65">
        <f t="shared" ref="P19:Q19" si="20">SUM(P21:P27)</f>
        <v>52876</v>
      </c>
      <c r="Q19" s="65">
        <f t="shared" si="20"/>
        <v>18395</v>
      </c>
      <c r="R19" s="65">
        <f>SUM(R21:R27)</f>
        <v>98985</v>
      </c>
      <c r="S19" s="77">
        <f t="shared" ref="S19:X19" si="21">SUM(S21:S27)</f>
        <v>42204</v>
      </c>
      <c r="T19" s="65">
        <f t="shared" si="21"/>
        <v>25860</v>
      </c>
      <c r="U19" s="77">
        <f t="shared" ref="U19" si="22">SUM(U21:U27)</f>
        <v>25328</v>
      </c>
      <c r="V19" s="65">
        <f t="shared" ref="V19" si="23">SUM(V21:V27)</f>
        <v>5593</v>
      </c>
      <c r="W19" s="65">
        <f t="shared" si="21"/>
        <v>26276</v>
      </c>
      <c r="X19" s="91">
        <f t="shared" si="21"/>
        <v>413153</v>
      </c>
      <c r="Y19" s="92" t="s">
        <v>13</v>
      </c>
      <c r="Z19" s="93"/>
    </row>
    <row r="20" spans="1:26" x14ac:dyDescent="0.3">
      <c r="A20" s="81"/>
      <c r="B20" s="82"/>
      <c r="C20" s="65"/>
      <c r="D20" s="77"/>
      <c r="E20" s="77"/>
      <c r="F20" s="77"/>
      <c r="G20" s="77"/>
      <c r="H20" s="65"/>
      <c r="I20" s="77"/>
      <c r="J20" s="65"/>
      <c r="K20" s="65"/>
      <c r="L20" s="77"/>
      <c r="M20" s="65"/>
      <c r="N20" s="77"/>
      <c r="O20" s="77"/>
      <c r="P20" s="65"/>
      <c r="Q20" s="65"/>
      <c r="R20" s="65"/>
      <c r="S20" s="77"/>
      <c r="T20" s="65"/>
      <c r="U20" s="77"/>
      <c r="V20" s="65"/>
      <c r="W20" s="65"/>
      <c r="X20" s="91"/>
      <c r="Y20" s="92"/>
      <c r="Z20" s="93"/>
    </row>
    <row r="21" spans="1:26" x14ac:dyDescent="0.3">
      <c r="A21" s="3" t="s">
        <v>118</v>
      </c>
      <c r="B21" s="4">
        <f t="shared" ref="B21:B27" si="24">SUM(C21,H21,M21,R21,W21,X21)</f>
        <v>37853</v>
      </c>
      <c r="C21" s="5">
        <f t="shared" ref="C21:C27" si="25">SUM(D21:G21)</f>
        <v>74</v>
      </c>
      <c r="D21" s="33">
        <v>57</v>
      </c>
      <c r="E21" s="34">
        <v>14</v>
      </c>
      <c r="F21" s="33">
        <v>3</v>
      </c>
      <c r="G21" s="33" t="s">
        <v>223</v>
      </c>
      <c r="H21" s="5">
        <f t="shared" ref="H21:H27" si="26">SUM(I21:L21)</f>
        <v>3076</v>
      </c>
      <c r="I21" s="34">
        <v>557</v>
      </c>
      <c r="J21" s="33">
        <v>804</v>
      </c>
      <c r="K21" s="52">
        <v>180</v>
      </c>
      <c r="L21" s="34">
        <v>1535</v>
      </c>
      <c r="M21" s="33">
        <f t="shared" ref="M21:M32" si="27">SUM(N21:Q21)</f>
        <v>1620</v>
      </c>
      <c r="N21" s="34">
        <v>595</v>
      </c>
      <c r="O21" s="33">
        <v>568</v>
      </c>
      <c r="P21" s="34">
        <v>337</v>
      </c>
      <c r="Q21" s="33">
        <v>120</v>
      </c>
      <c r="R21" s="5">
        <f t="shared" ref="R21:R27" si="28">SUM(S21:V21)</f>
        <v>6894</v>
      </c>
      <c r="S21" s="34">
        <v>3015</v>
      </c>
      <c r="T21" s="33">
        <v>3216</v>
      </c>
      <c r="U21" s="52">
        <v>379</v>
      </c>
      <c r="V21" s="33">
        <v>284</v>
      </c>
      <c r="W21" s="33">
        <v>2781</v>
      </c>
      <c r="X21" s="35">
        <v>23408</v>
      </c>
      <c r="Y21" s="6" t="s">
        <v>14</v>
      </c>
      <c r="Z21" s="7"/>
    </row>
    <row r="22" spans="1:26" x14ac:dyDescent="0.3">
      <c r="A22" s="3" t="s">
        <v>119</v>
      </c>
      <c r="B22" s="4">
        <f t="shared" si="24"/>
        <v>214932</v>
      </c>
      <c r="C22" s="5">
        <f t="shared" si="25"/>
        <v>0</v>
      </c>
      <c r="D22" s="33" t="s">
        <v>223</v>
      </c>
      <c r="E22" s="34" t="s">
        <v>223</v>
      </c>
      <c r="F22" s="33" t="s">
        <v>223</v>
      </c>
      <c r="G22" s="33" t="s">
        <v>223</v>
      </c>
      <c r="H22" s="5">
        <f t="shared" si="26"/>
        <v>35108</v>
      </c>
      <c r="I22" s="34">
        <v>5685</v>
      </c>
      <c r="J22" s="33">
        <v>9205</v>
      </c>
      <c r="K22" s="52">
        <v>18095</v>
      </c>
      <c r="L22" s="34">
        <v>2123</v>
      </c>
      <c r="M22" s="33">
        <f t="shared" si="27"/>
        <v>169147</v>
      </c>
      <c r="N22" s="34">
        <v>145246</v>
      </c>
      <c r="O22" s="33">
        <v>10760</v>
      </c>
      <c r="P22" s="34">
        <v>7076</v>
      </c>
      <c r="Q22" s="33">
        <v>6065</v>
      </c>
      <c r="R22" s="5">
        <f t="shared" si="28"/>
        <v>4948</v>
      </c>
      <c r="S22" s="34">
        <v>2290</v>
      </c>
      <c r="T22" s="33">
        <v>1856</v>
      </c>
      <c r="U22" s="52">
        <v>646</v>
      </c>
      <c r="V22" s="33">
        <v>156</v>
      </c>
      <c r="W22" s="33">
        <v>1706</v>
      </c>
      <c r="X22" s="35">
        <v>4023</v>
      </c>
      <c r="Y22" s="6" t="s">
        <v>15</v>
      </c>
      <c r="Z22" s="7"/>
    </row>
    <row r="23" spans="1:26" x14ac:dyDescent="0.3">
      <c r="A23" s="3" t="s">
        <v>120</v>
      </c>
      <c r="B23" s="4">
        <f t="shared" si="24"/>
        <v>25942</v>
      </c>
      <c r="C23" s="5">
        <f t="shared" si="25"/>
        <v>4</v>
      </c>
      <c r="D23" s="33">
        <v>4</v>
      </c>
      <c r="E23" s="34" t="s">
        <v>223</v>
      </c>
      <c r="F23" s="33" t="s">
        <v>223</v>
      </c>
      <c r="G23" s="33" t="s">
        <v>223</v>
      </c>
      <c r="H23" s="5">
        <f>SUM(I23:L23)</f>
        <v>3335</v>
      </c>
      <c r="I23" s="34">
        <v>42</v>
      </c>
      <c r="J23" s="33">
        <v>209</v>
      </c>
      <c r="K23" s="52">
        <v>120</v>
      </c>
      <c r="L23" s="34">
        <v>2964</v>
      </c>
      <c r="M23" s="33">
        <f t="shared" si="27"/>
        <v>1995</v>
      </c>
      <c r="N23" s="34">
        <v>387</v>
      </c>
      <c r="O23" s="33">
        <v>1439</v>
      </c>
      <c r="P23" s="34">
        <v>144</v>
      </c>
      <c r="Q23" s="33">
        <v>25</v>
      </c>
      <c r="R23" s="5">
        <f t="shared" si="28"/>
        <v>11871</v>
      </c>
      <c r="S23" s="34">
        <v>2368</v>
      </c>
      <c r="T23" s="33">
        <v>1779</v>
      </c>
      <c r="U23" s="52">
        <v>7375</v>
      </c>
      <c r="V23" s="33">
        <v>349</v>
      </c>
      <c r="W23" s="33">
        <v>1997</v>
      </c>
      <c r="X23" s="35">
        <v>6740</v>
      </c>
      <c r="Y23" s="6" t="s">
        <v>16</v>
      </c>
      <c r="Z23" s="7"/>
    </row>
    <row r="24" spans="1:26" x14ac:dyDescent="0.3">
      <c r="A24" s="3" t="s">
        <v>121</v>
      </c>
      <c r="B24" s="4">
        <f t="shared" si="24"/>
        <v>385527</v>
      </c>
      <c r="C24" s="5">
        <f t="shared" si="25"/>
        <v>0</v>
      </c>
      <c r="D24" s="33" t="s">
        <v>223</v>
      </c>
      <c r="E24" s="34" t="s">
        <v>223</v>
      </c>
      <c r="F24" s="33" t="s">
        <v>223</v>
      </c>
      <c r="G24" s="33" t="s">
        <v>223</v>
      </c>
      <c r="H24" s="5">
        <f t="shared" si="26"/>
        <v>26474</v>
      </c>
      <c r="I24" s="34">
        <v>3206</v>
      </c>
      <c r="J24" s="33">
        <v>10912</v>
      </c>
      <c r="K24" s="52">
        <v>10100</v>
      </c>
      <c r="L24" s="34">
        <v>2256</v>
      </c>
      <c r="M24" s="33">
        <f t="shared" si="27"/>
        <v>320961</v>
      </c>
      <c r="N24" s="34">
        <v>168219</v>
      </c>
      <c r="O24" s="33">
        <v>112319</v>
      </c>
      <c r="P24" s="34">
        <v>28674</v>
      </c>
      <c r="Q24" s="33">
        <v>11749</v>
      </c>
      <c r="R24" s="5">
        <f t="shared" si="28"/>
        <v>19391</v>
      </c>
      <c r="S24" s="34">
        <v>4274</v>
      </c>
      <c r="T24" s="33">
        <v>5886</v>
      </c>
      <c r="U24" s="52">
        <v>8808</v>
      </c>
      <c r="V24" s="33">
        <v>423</v>
      </c>
      <c r="W24" s="33">
        <v>9747</v>
      </c>
      <c r="X24" s="35">
        <v>8954</v>
      </c>
      <c r="Y24" s="6" t="s">
        <v>17</v>
      </c>
      <c r="Z24" s="7"/>
    </row>
    <row r="25" spans="1:26" x14ac:dyDescent="0.3">
      <c r="A25" s="3" t="s">
        <v>122</v>
      </c>
      <c r="B25" s="4">
        <f t="shared" si="24"/>
        <v>100119</v>
      </c>
      <c r="C25" s="5">
        <f t="shared" si="25"/>
        <v>1</v>
      </c>
      <c r="D25" s="33">
        <v>1</v>
      </c>
      <c r="E25" s="34" t="s">
        <v>223</v>
      </c>
      <c r="F25" s="33" t="s">
        <v>223</v>
      </c>
      <c r="G25" s="33" t="s">
        <v>223</v>
      </c>
      <c r="H25" s="5">
        <f t="shared" si="26"/>
        <v>36093</v>
      </c>
      <c r="I25" s="34">
        <v>95</v>
      </c>
      <c r="J25" s="33">
        <v>947</v>
      </c>
      <c r="K25" s="52">
        <v>33847</v>
      </c>
      <c r="L25" s="34">
        <v>1204</v>
      </c>
      <c r="M25" s="33">
        <f t="shared" si="27"/>
        <v>11849</v>
      </c>
      <c r="N25" s="34">
        <v>1682</v>
      </c>
      <c r="O25" s="33">
        <v>7004</v>
      </c>
      <c r="P25" s="34">
        <v>2830</v>
      </c>
      <c r="Q25" s="33">
        <v>333</v>
      </c>
      <c r="R25" s="5">
        <f t="shared" si="28"/>
        <v>17670</v>
      </c>
      <c r="S25" s="34">
        <v>3111</v>
      </c>
      <c r="T25" s="33">
        <v>6197</v>
      </c>
      <c r="U25" s="52">
        <v>7272</v>
      </c>
      <c r="V25" s="33">
        <v>1090</v>
      </c>
      <c r="W25" s="33">
        <v>1828</v>
      </c>
      <c r="X25" s="35">
        <v>32678</v>
      </c>
      <c r="Y25" s="6" t="s">
        <v>18</v>
      </c>
      <c r="Z25" s="7"/>
    </row>
    <row r="26" spans="1:26" x14ac:dyDescent="0.3">
      <c r="A26" s="3" t="s">
        <v>123</v>
      </c>
      <c r="B26" s="4">
        <f t="shared" si="24"/>
        <v>113938</v>
      </c>
      <c r="C26" s="5">
        <f t="shared" si="25"/>
        <v>24</v>
      </c>
      <c r="D26" s="33">
        <v>12</v>
      </c>
      <c r="E26" s="34">
        <v>6</v>
      </c>
      <c r="F26" s="33">
        <v>6</v>
      </c>
      <c r="G26" s="33" t="s">
        <v>223</v>
      </c>
      <c r="H26" s="5">
        <f t="shared" si="26"/>
        <v>4408</v>
      </c>
      <c r="I26" s="34">
        <v>211</v>
      </c>
      <c r="J26" s="33">
        <v>934</v>
      </c>
      <c r="K26" s="52">
        <v>872</v>
      </c>
      <c r="L26" s="34">
        <v>2391</v>
      </c>
      <c r="M26" s="33">
        <f t="shared" si="27"/>
        <v>1487</v>
      </c>
      <c r="N26" s="34">
        <v>460</v>
      </c>
      <c r="O26" s="33">
        <v>905</v>
      </c>
      <c r="P26" s="34">
        <v>74</v>
      </c>
      <c r="Q26" s="33">
        <v>48</v>
      </c>
      <c r="R26" s="5">
        <f t="shared" si="28"/>
        <v>31940</v>
      </c>
      <c r="S26" s="34">
        <v>25667</v>
      </c>
      <c r="T26" s="33">
        <v>5374</v>
      </c>
      <c r="U26" s="52">
        <v>354</v>
      </c>
      <c r="V26" s="33">
        <v>545</v>
      </c>
      <c r="W26" s="33">
        <v>4762</v>
      </c>
      <c r="X26" s="35">
        <v>71317</v>
      </c>
      <c r="Y26" s="6" t="s">
        <v>19</v>
      </c>
      <c r="Z26" s="7"/>
    </row>
    <row r="27" spans="1:26" x14ac:dyDescent="0.3">
      <c r="A27" s="3" t="s">
        <v>124</v>
      </c>
      <c r="B27" s="4">
        <f t="shared" si="24"/>
        <v>291943</v>
      </c>
      <c r="C27" s="5">
        <f t="shared" si="25"/>
        <v>263</v>
      </c>
      <c r="D27" s="33">
        <v>11</v>
      </c>
      <c r="E27" s="34">
        <v>215</v>
      </c>
      <c r="F27" s="33">
        <v>34</v>
      </c>
      <c r="G27" s="33">
        <v>3</v>
      </c>
      <c r="H27" s="5">
        <f t="shared" si="26"/>
        <v>1619</v>
      </c>
      <c r="I27" s="34">
        <v>383</v>
      </c>
      <c r="J27" s="33">
        <v>359</v>
      </c>
      <c r="K27" s="52" t="s">
        <v>223</v>
      </c>
      <c r="L27" s="34">
        <v>877</v>
      </c>
      <c r="M27" s="33">
        <f t="shared" si="27"/>
        <v>14302</v>
      </c>
      <c r="N27" s="34">
        <v>291</v>
      </c>
      <c r="O27" s="33">
        <v>215</v>
      </c>
      <c r="P27" s="34">
        <v>13741</v>
      </c>
      <c r="Q27" s="33">
        <v>55</v>
      </c>
      <c r="R27" s="5">
        <f t="shared" si="28"/>
        <v>6271</v>
      </c>
      <c r="S27" s="34">
        <v>1479</v>
      </c>
      <c r="T27" s="33">
        <v>1552</v>
      </c>
      <c r="U27" s="52">
        <v>494</v>
      </c>
      <c r="V27" s="33">
        <v>2746</v>
      </c>
      <c r="W27" s="33">
        <v>3455</v>
      </c>
      <c r="X27" s="35">
        <v>266033</v>
      </c>
      <c r="Y27" s="6" t="s">
        <v>20</v>
      </c>
      <c r="Z27" s="7"/>
    </row>
    <row r="28" spans="1:26" ht="22.5" customHeight="1" x14ac:dyDescent="0.3">
      <c r="A28" s="8" t="s">
        <v>109</v>
      </c>
      <c r="B28" s="47">
        <f>SUM(B29:B32)</f>
        <v>109988</v>
      </c>
      <c r="C28" s="46">
        <f>SUM(C29:C32)</f>
        <v>19</v>
      </c>
      <c r="D28" s="46">
        <f t="shared" ref="D28:G28" si="29">SUM(D29:D32)</f>
        <v>1</v>
      </c>
      <c r="E28" s="46">
        <f t="shared" si="29"/>
        <v>12</v>
      </c>
      <c r="F28" s="46">
        <f t="shared" si="29"/>
        <v>6</v>
      </c>
      <c r="G28" s="46">
        <f t="shared" si="29"/>
        <v>0</v>
      </c>
      <c r="H28" s="46">
        <f t="shared" ref="H28:K28" si="30">SUM(H29:H32)</f>
        <v>26037</v>
      </c>
      <c r="I28" s="48">
        <f t="shared" si="30"/>
        <v>993</v>
      </c>
      <c r="J28" s="46">
        <f t="shared" si="30"/>
        <v>24796</v>
      </c>
      <c r="K28" s="46">
        <f t="shared" si="30"/>
        <v>42</v>
      </c>
      <c r="L28" s="48">
        <f t="shared" ref="L28" si="31">SUM(L29:L32)</f>
        <v>206</v>
      </c>
      <c r="M28" s="46">
        <f>SUM(M29:M32)</f>
        <v>30554</v>
      </c>
      <c r="N28" s="48">
        <f t="shared" ref="N28" si="32">SUM(N29:N32)</f>
        <v>21051</v>
      </c>
      <c r="O28" s="48">
        <f>SUM(O29:O32)</f>
        <v>8511</v>
      </c>
      <c r="P28" s="46">
        <f t="shared" ref="P28" si="33">SUM(P29:P32)</f>
        <v>585</v>
      </c>
      <c r="Q28" s="46">
        <f>SUM(Q29:Q32)</f>
        <v>407</v>
      </c>
      <c r="R28" s="46">
        <f t="shared" ref="R28" si="34">SUM(R29:R32)</f>
        <v>31914</v>
      </c>
      <c r="S28" s="48">
        <f t="shared" ref="S28" si="35">SUM(S29:S32)</f>
        <v>10396</v>
      </c>
      <c r="T28" s="46">
        <f t="shared" ref="T28:U28" si="36">SUM(T29:T32)</f>
        <v>16761</v>
      </c>
      <c r="U28" s="48">
        <f t="shared" si="36"/>
        <v>3478</v>
      </c>
      <c r="V28" s="46">
        <f t="shared" ref="V28" si="37">SUM(V29:V32)</f>
        <v>1279</v>
      </c>
      <c r="W28" s="46">
        <f t="shared" ref="W28:X28" si="38">SUM(W29:W32)</f>
        <v>16876</v>
      </c>
      <c r="X28" s="49">
        <f t="shared" si="38"/>
        <v>4588</v>
      </c>
      <c r="Y28" s="9" t="s">
        <v>110</v>
      </c>
      <c r="Z28" s="7"/>
    </row>
    <row r="29" spans="1:26" x14ac:dyDescent="0.3">
      <c r="A29" s="3" t="s">
        <v>125</v>
      </c>
      <c r="B29" s="4">
        <f>SUM(C29,H29,M29,R29,W29,X29)</f>
        <v>46176</v>
      </c>
      <c r="C29" s="5">
        <f t="shared" ref="C29:C32" si="39">SUM(D29:G29)</f>
        <v>7</v>
      </c>
      <c r="D29" s="33" t="s">
        <v>223</v>
      </c>
      <c r="E29" s="34">
        <v>6</v>
      </c>
      <c r="F29" s="33">
        <v>1</v>
      </c>
      <c r="G29" s="33" t="s">
        <v>223</v>
      </c>
      <c r="H29" s="5">
        <f t="shared" ref="H29:H32" si="40">SUM(I29:L29)</f>
        <v>11099</v>
      </c>
      <c r="I29" s="34">
        <v>367</v>
      </c>
      <c r="J29" s="33">
        <v>10553</v>
      </c>
      <c r="K29" s="52">
        <v>25</v>
      </c>
      <c r="L29" s="34">
        <v>154</v>
      </c>
      <c r="M29" s="33">
        <f t="shared" si="27"/>
        <v>14215</v>
      </c>
      <c r="N29" s="34">
        <v>8265</v>
      </c>
      <c r="O29" s="33">
        <v>5372</v>
      </c>
      <c r="P29" s="34">
        <v>325</v>
      </c>
      <c r="Q29" s="33">
        <v>253</v>
      </c>
      <c r="R29" s="5">
        <f>SUM(S29:V29)</f>
        <v>14711</v>
      </c>
      <c r="S29" s="34">
        <v>6051</v>
      </c>
      <c r="T29" s="33">
        <v>6903</v>
      </c>
      <c r="U29" s="52">
        <v>1078</v>
      </c>
      <c r="V29" s="33">
        <v>679</v>
      </c>
      <c r="W29" s="33">
        <v>1789</v>
      </c>
      <c r="X29" s="35">
        <v>4355</v>
      </c>
      <c r="Y29" s="6" t="s">
        <v>21</v>
      </c>
      <c r="Z29" s="7"/>
    </row>
    <row r="30" spans="1:26" x14ac:dyDescent="0.3">
      <c r="A30" s="3" t="s">
        <v>126</v>
      </c>
      <c r="B30" s="4">
        <f>SUM(C30,H30,M30,R30,W30,X30)</f>
        <v>15654</v>
      </c>
      <c r="C30" s="5">
        <f t="shared" si="39"/>
        <v>7</v>
      </c>
      <c r="D30" s="33" t="s">
        <v>223</v>
      </c>
      <c r="E30" s="34">
        <v>3</v>
      </c>
      <c r="F30" s="33">
        <v>4</v>
      </c>
      <c r="G30" s="33" t="s">
        <v>223</v>
      </c>
      <c r="H30" s="5">
        <f t="shared" si="40"/>
        <v>510</v>
      </c>
      <c r="I30" s="34">
        <v>69</v>
      </c>
      <c r="J30" s="33">
        <v>413</v>
      </c>
      <c r="K30" s="52" t="s">
        <v>223</v>
      </c>
      <c r="L30" s="34">
        <v>28</v>
      </c>
      <c r="M30" s="33">
        <f t="shared" si="27"/>
        <v>907</v>
      </c>
      <c r="N30" s="34">
        <v>55</v>
      </c>
      <c r="O30" s="33">
        <v>775</v>
      </c>
      <c r="P30" s="34">
        <v>15</v>
      </c>
      <c r="Q30" s="33">
        <v>62</v>
      </c>
      <c r="R30" s="5">
        <f>SUM(S30:V30)</f>
        <v>6877</v>
      </c>
      <c r="S30" s="34">
        <v>1380</v>
      </c>
      <c r="T30" s="33">
        <v>4978</v>
      </c>
      <c r="U30" s="52">
        <v>392</v>
      </c>
      <c r="V30" s="33">
        <v>127</v>
      </c>
      <c r="W30" s="33">
        <v>7326</v>
      </c>
      <c r="X30" s="35">
        <v>27</v>
      </c>
      <c r="Y30" s="6" t="s">
        <v>22</v>
      </c>
      <c r="Z30" s="7"/>
    </row>
    <row r="31" spans="1:26" x14ac:dyDescent="0.3">
      <c r="A31" s="3" t="s">
        <v>127</v>
      </c>
      <c r="B31" s="4">
        <f>SUM(C31,H31,M31,R31,W31,X31)</f>
        <v>20632</v>
      </c>
      <c r="C31" s="5">
        <f t="shared" si="39"/>
        <v>5</v>
      </c>
      <c r="D31" s="33">
        <v>1</v>
      </c>
      <c r="E31" s="34">
        <v>3</v>
      </c>
      <c r="F31" s="33">
        <v>1</v>
      </c>
      <c r="G31" s="33" t="s">
        <v>223</v>
      </c>
      <c r="H31" s="5">
        <f t="shared" si="40"/>
        <v>11838</v>
      </c>
      <c r="I31" s="34">
        <v>99</v>
      </c>
      <c r="J31" s="33">
        <v>11719</v>
      </c>
      <c r="K31" s="52">
        <v>15</v>
      </c>
      <c r="L31" s="34">
        <v>5</v>
      </c>
      <c r="M31" s="33">
        <f t="shared" si="27"/>
        <v>160</v>
      </c>
      <c r="N31" s="34">
        <v>20</v>
      </c>
      <c r="O31" s="33">
        <v>112</v>
      </c>
      <c r="P31" s="34">
        <v>7</v>
      </c>
      <c r="Q31" s="33">
        <v>21</v>
      </c>
      <c r="R31" s="5">
        <f>SUM(S31:V31)</f>
        <v>4080</v>
      </c>
      <c r="S31" s="34">
        <v>677</v>
      </c>
      <c r="T31" s="33">
        <v>2674</v>
      </c>
      <c r="U31" s="52">
        <v>602</v>
      </c>
      <c r="V31" s="33">
        <v>127</v>
      </c>
      <c r="W31" s="33">
        <v>4343</v>
      </c>
      <c r="X31" s="35">
        <v>206</v>
      </c>
      <c r="Y31" s="6" t="s">
        <v>23</v>
      </c>
      <c r="Z31" s="7"/>
    </row>
    <row r="32" spans="1:26" x14ac:dyDescent="0.3">
      <c r="A32" s="3" t="s">
        <v>128</v>
      </c>
      <c r="B32" s="4">
        <f>SUM(C32,H32,M32,R32,W32,X32)</f>
        <v>27526</v>
      </c>
      <c r="C32" s="5">
        <f t="shared" si="39"/>
        <v>0</v>
      </c>
      <c r="D32" s="33" t="s">
        <v>223</v>
      </c>
      <c r="E32" s="34" t="s">
        <v>223</v>
      </c>
      <c r="F32" s="33" t="s">
        <v>223</v>
      </c>
      <c r="G32" s="33" t="s">
        <v>223</v>
      </c>
      <c r="H32" s="5">
        <f t="shared" si="40"/>
        <v>2590</v>
      </c>
      <c r="I32" s="34">
        <v>458</v>
      </c>
      <c r="J32" s="33">
        <v>2111</v>
      </c>
      <c r="K32" s="52">
        <v>2</v>
      </c>
      <c r="L32" s="34">
        <v>19</v>
      </c>
      <c r="M32" s="33">
        <f t="shared" si="27"/>
        <v>15272</v>
      </c>
      <c r="N32" s="34">
        <v>12711</v>
      </c>
      <c r="O32" s="33">
        <v>2252</v>
      </c>
      <c r="P32" s="34">
        <v>238</v>
      </c>
      <c r="Q32" s="33">
        <v>71</v>
      </c>
      <c r="R32" s="5">
        <f>SUM(S32:V32)</f>
        <v>6246</v>
      </c>
      <c r="S32" s="34">
        <v>2288</v>
      </c>
      <c r="T32" s="33">
        <v>2206</v>
      </c>
      <c r="U32" s="52">
        <v>1406</v>
      </c>
      <c r="V32" s="33">
        <v>346</v>
      </c>
      <c r="W32" s="33">
        <v>3418</v>
      </c>
      <c r="X32" s="35" t="s">
        <v>223</v>
      </c>
      <c r="Y32" s="6" t="s">
        <v>24</v>
      </c>
      <c r="Z32" s="7"/>
    </row>
    <row r="33" spans="1:26" x14ac:dyDescent="0.3">
      <c r="A33" s="81" t="s">
        <v>25</v>
      </c>
      <c r="B33" s="82">
        <f>SUM(B35:B38)</f>
        <v>253500</v>
      </c>
      <c r="C33" s="65">
        <f>SUM(C35:C38)</f>
        <v>61441</v>
      </c>
      <c r="D33" s="65">
        <f>SUM(D35:D38)</f>
        <v>1670</v>
      </c>
      <c r="E33" s="84">
        <f t="shared" ref="E33:O33" si="41">SUM(E35:E38)</f>
        <v>27662</v>
      </c>
      <c r="F33" s="65">
        <f t="shared" si="41"/>
        <v>31992</v>
      </c>
      <c r="G33" s="65">
        <f t="shared" ref="G33" si="42">SUM(G35:G38)</f>
        <v>117</v>
      </c>
      <c r="H33" s="65">
        <f t="shared" si="41"/>
        <v>23767</v>
      </c>
      <c r="I33" s="77">
        <f t="shared" si="41"/>
        <v>215</v>
      </c>
      <c r="J33" s="65">
        <f t="shared" si="41"/>
        <v>298</v>
      </c>
      <c r="K33" s="65">
        <f t="shared" ref="K33" si="43">SUM(K35:K38)</f>
        <v>22329</v>
      </c>
      <c r="L33" s="77">
        <f>SUM(L35:L38)</f>
        <v>925</v>
      </c>
      <c r="M33" s="65">
        <f t="shared" ref="M33" si="44">SUM(M35:M38)</f>
        <v>708</v>
      </c>
      <c r="N33" s="84">
        <f t="shared" si="41"/>
        <v>305</v>
      </c>
      <c r="O33" s="65">
        <f t="shared" si="41"/>
        <v>146</v>
      </c>
      <c r="P33" s="65">
        <f t="shared" ref="P33:Q33" si="45">SUM(P35:P38)</f>
        <v>147</v>
      </c>
      <c r="Q33" s="65">
        <f t="shared" si="45"/>
        <v>110</v>
      </c>
      <c r="R33" s="65">
        <f>SUM(R35:R38)</f>
        <v>6613</v>
      </c>
      <c r="S33" s="65">
        <f t="shared" ref="S33:X33" si="46">SUM(S35:S38)</f>
        <v>784</v>
      </c>
      <c r="T33" s="65">
        <f t="shared" si="46"/>
        <v>3681</v>
      </c>
      <c r="U33" s="84">
        <f t="shared" ref="U33" si="47">SUM(U35:U38)</f>
        <v>1784</v>
      </c>
      <c r="V33" s="65">
        <f t="shared" ref="V33" si="48">SUM(V35:V38)</f>
        <v>364</v>
      </c>
      <c r="W33" s="65">
        <f t="shared" si="46"/>
        <v>636</v>
      </c>
      <c r="X33" s="91">
        <f t="shared" si="46"/>
        <v>160335</v>
      </c>
      <c r="Y33" s="94" t="s">
        <v>26</v>
      </c>
      <c r="Z33" s="95"/>
    </row>
    <row r="34" spans="1:26" x14ac:dyDescent="0.3">
      <c r="A34" s="81"/>
      <c r="B34" s="82"/>
      <c r="C34" s="65"/>
      <c r="D34" s="65"/>
      <c r="E34" s="84"/>
      <c r="F34" s="65"/>
      <c r="G34" s="65"/>
      <c r="H34" s="65"/>
      <c r="I34" s="77"/>
      <c r="J34" s="65"/>
      <c r="K34" s="65"/>
      <c r="L34" s="77"/>
      <c r="M34" s="65"/>
      <c r="N34" s="84"/>
      <c r="O34" s="65"/>
      <c r="P34" s="65"/>
      <c r="Q34" s="65"/>
      <c r="R34" s="65"/>
      <c r="S34" s="65"/>
      <c r="T34" s="65"/>
      <c r="U34" s="84"/>
      <c r="V34" s="65"/>
      <c r="W34" s="65"/>
      <c r="X34" s="91"/>
      <c r="Y34" s="94"/>
      <c r="Z34" s="95"/>
    </row>
    <row r="35" spans="1:26" x14ac:dyDescent="0.3">
      <c r="A35" s="3" t="s">
        <v>129</v>
      </c>
      <c r="B35" s="4">
        <f>SUM(C35,H35,M35,R35,W35,X35)</f>
        <v>3069</v>
      </c>
      <c r="C35" s="5">
        <f t="shared" ref="C35:C38" si="49">SUM(D35:G35)</f>
        <v>14</v>
      </c>
      <c r="D35" s="33" t="s">
        <v>223</v>
      </c>
      <c r="E35" s="34">
        <v>14</v>
      </c>
      <c r="F35" s="33" t="s">
        <v>223</v>
      </c>
      <c r="G35" s="33" t="s">
        <v>223</v>
      </c>
      <c r="H35" s="5">
        <f t="shared" ref="H35:H38" si="50">SUM(I35:L35)</f>
        <v>166</v>
      </c>
      <c r="I35" s="34">
        <v>15</v>
      </c>
      <c r="J35" s="33">
        <v>124</v>
      </c>
      <c r="K35" s="52">
        <v>1</v>
      </c>
      <c r="L35" s="34">
        <v>26</v>
      </c>
      <c r="M35" s="33">
        <f t="shared" ref="M35:M38" si="51">SUM(N35:Q35)</f>
        <v>194</v>
      </c>
      <c r="N35" s="34">
        <v>124</v>
      </c>
      <c r="O35" s="33">
        <v>23</v>
      </c>
      <c r="P35" s="34">
        <v>2</v>
      </c>
      <c r="Q35" s="33">
        <v>45</v>
      </c>
      <c r="R35" s="5">
        <f>SUM(S35:V35)</f>
        <v>1754</v>
      </c>
      <c r="S35" s="34">
        <v>106</v>
      </c>
      <c r="T35" s="33">
        <v>1477</v>
      </c>
      <c r="U35" s="52">
        <v>59</v>
      </c>
      <c r="V35" s="33">
        <v>112</v>
      </c>
      <c r="W35" s="33">
        <v>273</v>
      </c>
      <c r="X35" s="35">
        <v>668</v>
      </c>
      <c r="Y35" s="6" t="s">
        <v>27</v>
      </c>
      <c r="Z35" s="7"/>
    </row>
    <row r="36" spans="1:26" x14ac:dyDescent="0.3">
      <c r="A36" s="3" t="s">
        <v>130</v>
      </c>
      <c r="B36" s="4">
        <f>SUM(C36,H36,M36,R36,W36,X36)</f>
        <v>102848</v>
      </c>
      <c r="C36" s="5">
        <f t="shared" si="49"/>
        <v>40668</v>
      </c>
      <c r="D36" s="33">
        <v>605</v>
      </c>
      <c r="E36" s="34">
        <v>23381</v>
      </c>
      <c r="F36" s="33">
        <v>16584</v>
      </c>
      <c r="G36" s="33">
        <v>98</v>
      </c>
      <c r="H36" s="5">
        <f t="shared" si="50"/>
        <v>19754</v>
      </c>
      <c r="I36" s="34">
        <v>74</v>
      </c>
      <c r="J36" s="33">
        <v>39</v>
      </c>
      <c r="K36" s="52">
        <v>19321</v>
      </c>
      <c r="L36" s="34">
        <v>320</v>
      </c>
      <c r="M36" s="33">
        <f t="shared" si="51"/>
        <v>224</v>
      </c>
      <c r="N36" s="34">
        <v>32</v>
      </c>
      <c r="O36" s="33">
        <v>61</v>
      </c>
      <c r="P36" s="34">
        <v>120</v>
      </c>
      <c r="Q36" s="33">
        <v>11</v>
      </c>
      <c r="R36" s="5">
        <f>SUM(S36:V36)</f>
        <v>2878</v>
      </c>
      <c r="S36" s="34">
        <v>120</v>
      </c>
      <c r="T36" s="33">
        <v>936</v>
      </c>
      <c r="U36" s="52">
        <v>1588</v>
      </c>
      <c r="V36" s="33">
        <v>234</v>
      </c>
      <c r="W36" s="33">
        <v>177</v>
      </c>
      <c r="X36" s="35">
        <v>39147</v>
      </c>
      <c r="Y36" s="6" t="s">
        <v>28</v>
      </c>
      <c r="Z36" s="7"/>
    </row>
    <row r="37" spans="1:26" x14ac:dyDescent="0.3">
      <c r="A37" s="3" t="s">
        <v>131</v>
      </c>
      <c r="B37" s="4">
        <f>SUM(C37,H37,M37,R37,W37,X37)</f>
        <v>73070</v>
      </c>
      <c r="C37" s="5">
        <f t="shared" si="49"/>
        <v>16661</v>
      </c>
      <c r="D37" s="33">
        <v>311</v>
      </c>
      <c r="E37" s="34">
        <v>2475</v>
      </c>
      <c r="F37" s="33">
        <v>13861</v>
      </c>
      <c r="G37" s="33">
        <v>14</v>
      </c>
      <c r="H37" s="5">
        <f t="shared" si="50"/>
        <v>2292</v>
      </c>
      <c r="I37" s="34">
        <v>62</v>
      </c>
      <c r="J37" s="33">
        <v>112</v>
      </c>
      <c r="K37" s="52">
        <v>1757</v>
      </c>
      <c r="L37" s="34">
        <v>361</v>
      </c>
      <c r="M37" s="33">
        <f t="shared" si="51"/>
        <v>187</v>
      </c>
      <c r="N37" s="34">
        <v>91</v>
      </c>
      <c r="O37" s="33">
        <v>46</v>
      </c>
      <c r="P37" s="34">
        <v>18</v>
      </c>
      <c r="Q37" s="33">
        <v>32</v>
      </c>
      <c r="R37" s="5">
        <f>SUM(S37:V37)</f>
        <v>1253</v>
      </c>
      <c r="S37" s="34">
        <v>358</v>
      </c>
      <c r="T37" s="33">
        <v>744</v>
      </c>
      <c r="U37" s="52">
        <v>137</v>
      </c>
      <c r="V37" s="33">
        <v>14</v>
      </c>
      <c r="W37" s="33">
        <v>159</v>
      </c>
      <c r="X37" s="35">
        <v>52518</v>
      </c>
      <c r="Y37" s="6" t="s">
        <v>29</v>
      </c>
      <c r="Z37" s="7"/>
    </row>
    <row r="38" spans="1:26" x14ac:dyDescent="0.3">
      <c r="A38" s="3" t="s">
        <v>132</v>
      </c>
      <c r="B38" s="4">
        <f>SUM(C38,H38,M38,R38,W38,X38)</f>
        <v>74513</v>
      </c>
      <c r="C38" s="5">
        <f t="shared" si="49"/>
        <v>4098</v>
      </c>
      <c r="D38" s="33">
        <v>754</v>
      </c>
      <c r="E38" s="34">
        <v>1792</v>
      </c>
      <c r="F38" s="33">
        <v>1547</v>
      </c>
      <c r="G38" s="33">
        <v>5</v>
      </c>
      <c r="H38" s="5">
        <f t="shared" si="50"/>
        <v>1555</v>
      </c>
      <c r="I38" s="34">
        <v>64</v>
      </c>
      <c r="J38" s="33">
        <v>23</v>
      </c>
      <c r="K38" s="52">
        <v>1250</v>
      </c>
      <c r="L38" s="34">
        <v>218</v>
      </c>
      <c r="M38" s="33">
        <f t="shared" si="51"/>
        <v>103</v>
      </c>
      <c r="N38" s="34">
        <v>58</v>
      </c>
      <c r="O38" s="33">
        <v>16</v>
      </c>
      <c r="P38" s="34">
        <v>7</v>
      </c>
      <c r="Q38" s="33">
        <v>22</v>
      </c>
      <c r="R38" s="5">
        <f>SUM(S38:V38)</f>
        <v>728</v>
      </c>
      <c r="S38" s="34">
        <v>200</v>
      </c>
      <c r="T38" s="33">
        <v>524</v>
      </c>
      <c r="U38" s="52" t="s">
        <v>223</v>
      </c>
      <c r="V38" s="33">
        <v>4</v>
      </c>
      <c r="W38" s="33">
        <v>27</v>
      </c>
      <c r="X38" s="35">
        <v>68002</v>
      </c>
      <c r="Y38" s="6" t="s">
        <v>30</v>
      </c>
      <c r="Z38" s="7"/>
    </row>
    <row r="39" spans="1:26" x14ac:dyDescent="0.3">
      <c r="A39" s="81" t="s">
        <v>31</v>
      </c>
      <c r="B39" s="82">
        <f>SUM(B41:B45)</f>
        <v>583437</v>
      </c>
      <c r="C39" s="65">
        <f>SUM(C41:C45)</f>
        <v>288</v>
      </c>
      <c r="D39" s="65">
        <f t="shared" ref="D39:G39" si="52">SUM(D41:D45)</f>
        <v>73</v>
      </c>
      <c r="E39" s="65">
        <f t="shared" si="52"/>
        <v>112</v>
      </c>
      <c r="F39" s="65">
        <f t="shared" si="52"/>
        <v>93</v>
      </c>
      <c r="G39" s="65">
        <f t="shared" si="52"/>
        <v>10</v>
      </c>
      <c r="H39" s="65">
        <f t="shared" ref="H39:O39" si="53">SUM(H41:H45)</f>
        <v>62435</v>
      </c>
      <c r="I39" s="77">
        <f t="shared" si="53"/>
        <v>22701</v>
      </c>
      <c r="J39" s="65">
        <f t="shared" si="53"/>
        <v>29003</v>
      </c>
      <c r="K39" s="65">
        <f t="shared" ref="K39" si="54">SUM(K41:K45)</f>
        <v>6560</v>
      </c>
      <c r="L39" s="77">
        <f t="shared" si="53"/>
        <v>4171</v>
      </c>
      <c r="M39" s="65">
        <f t="shared" ref="M39" si="55">SUM(M41:M45)</f>
        <v>43198</v>
      </c>
      <c r="N39" s="84">
        <f t="shared" si="53"/>
        <v>23623</v>
      </c>
      <c r="O39" s="65">
        <f t="shared" si="53"/>
        <v>9998</v>
      </c>
      <c r="P39" s="65">
        <f t="shared" ref="P39:Q39" si="56">SUM(P41:P45)</f>
        <v>7596</v>
      </c>
      <c r="Q39" s="65">
        <f t="shared" si="56"/>
        <v>1981</v>
      </c>
      <c r="R39" s="65">
        <f>SUM(R41:R45)</f>
        <v>173151</v>
      </c>
      <c r="S39" s="65">
        <f t="shared" ref="S39:X39" si="57">SUM(S41:S45)</f>
        <v>89208</v>
      </c>
      <c r="T39" s="65">
        <f t="shared" si="57"/>
        <v>34948</v>
      </c>
      <c r="U39" s="84">
        <f t="shared" ref="U39" si="58">SUM(U41:U45)</f>
        <v>31598</v>
      </c>
      <c r="V39" s="65">
        <f t="shared" ref="V39" si="59">SUM(V41:V45)</f>
        <v>17397</v>
      </c>
      <c r="W39" s="65">
        <f t="shared" si="57"/>
        <v>42604</v>
      </c>
      <c r="X39" s="91">
        <f t="shared" si="57"/>
        <v>261761</v>
      </c>
      <c r="Y39" s="94" t="s">
        <v>32</v>
      </c>
      <c r="Z39" s="95"/>
    </row>
    <row r="40" spans="1:26" x14ac:dyDescent="0.3">
      <c r="A40" s="81"/>
      <c r="B40" s="82"/>
      <c r="C40" s="65"/>
      <c r="D40" s="65"/>
      <c r="E40" s="65"/>
      <c r="F40" s="65"/>
      <c r="G40" s="65"/>
      <c r="H40" s="65"/>
      <c r="I40" s="77"/>
      <c r="J40" s="65"/>
      <c r="K40" s="65"/>
      <c r="L40" s="77"/>
      <c r="M40" s="65"/>
      <c r="N40" s="84"/>
      <c r="O40" s="65"/>
      <c r="P40" s="65"/>
      <c r="Q40" s="65"/>
      <c r="R40" s="65"/>
      <c r="S40" s="65"/>
      <c r="T40" s="65"/>
      <c r="U40" s="84"/>
      <c r="V40" s="65"/>
      <c r="W40" s="65"/>
      <c r="X40" s="91"/>
      <c r="Y40" s="94"/>
      <c r="Z40" s="95"/>
    </row>
    <row r="41" spans="1:26" x14ac:dyDescent="0.3">
      <c r="A41" s="3" t="s">
        <v>133</v>
      </c>
      <c r="B41" s="4">
        <f>SUM(C41,H41,M41,R41,W41,X41)</f>
        <v>301351</v>
      </c>
      <c r="C41" s="5">
        <f t="shared" ref="C41:C45" si="60">SUM(D41:G41)</f>
        <v>33</v>
      </c>
      <c r="D41" s="33">
        <v>6</v>
      </c>
      <c r="E41" s="34">
        <v>9</v>
      </c>
      <c r="F41" s="33">
        <v>17</v>
      </c>
      <c r="G41" s="33">
        <v>1</v>
      </c>
      <c r="H41" s="5">
        <f t="shared" ref="H41:H45" si="61">SUM(I41:L41)</f>
        <v>44646</v>
      </c>
      <c r="I41" s="34">
        <v>20550</v>
      </c>
      <c r="J41" s="33">
        <v>16033</v>
      </c>
      <c r="K41" s="52">
        <v>6014</v>
      </c>
      <c r="L41" s="34">
        <v>2049</v>
      </c>
      <c r="M41" s="33">
        <f t="shared" ref="M41:M45" si="62">SUM(N41:Q41)</f>
        <v>38067</v>
      </c>
      <c r="N41" s="34">
        <v>21904</v>
      </c>
      <c r="O41" s="33">
        <v>8308</v>
      </c>
      <c r="P41" s="34">
        <v>7114</v>
      </c>
      <c r="Q41" s="33">
        <v>741</v>
      </c>
      <c r="R41" s="5">
        <f>SUM(S41:V41)</f>
        <v>122816</v>
      </c>
      <c r="S41" s="34">
        <v>64418</v>
      </c>
      <c r="T41" s="33">
        <v>23389</v>
      </c>
      <c r="U41" s="52">
        <v>22035</v>
      </c>
      <c r="V41" s="33">
        <v>12974</v>
      </c>
      <c r="W41" s="33">
        <v>29234</v>
      </c>
      <c r="X41" s="35">
        <v>66555</v>
      </c>
      <c r="Y41" s="6" t="s">
        <v>33</v>
      </c>
      <c r="Z41" s="7"/>
    </row>
    <row r="42" spans="1:26" x14ac:dyDescent="0.3">
      <c r="A42" s="3" t="s">
        <v>134</v>
      </c>
      <c r="B42" s="4">
        <f>SUM(C42,H42,M42,R42,W42,X42)</f>
        <v>10513</v>
      </c>
      <c r="C42" s="5">
        <f t="shared" si="60"/>
        <v>0</v>
      </c>
      <c r="D42" s="33" t="s">
        <v>223</v>
      </c>
      <c r="E42" s="34" t="s">
        <v>223</v>
      </c>
      <c r="F42" s="33" t="s">
        <v>223</v>
      </c>
      <c r="G42" s="33" t="s">
        <v>223</v>
      </c>
      <c r="H42" s="5">
        <f t="shared" si="61"/>
        <v>939</v>
      </c>
      <c r="I42" s="34">
        <v>134</v>
      </c>
      <c r="J42" s="33">
        <v>387</v>
      </c>
      <c r="K42" s="52">
        <v>35</v>
      </c>
      <c r="L42" s="34">
        <v>383</v>
      </c>
      <c r="M42" s="33">
        <f t="shared" si="62"/>
        <v>457</v>
      </c>
      <c r="N42" s="34">
        <v>114</v>
      </c>
      <c r="O42" s="33">
        <v>150</v>
      </c>
      <c r="P42" s="34">
        <v>24</v>
      </c>
      <c r="Q42" s="33">
        <v>169</v>
      </c>
      <c r="R42" s="5">
        <f>SUM(S42:V42)</f>
        <v>5475</v>
      </c>
      <c r="S42" s="34">
        <v>1563</v>
      </c>
      <c r="T42" s="33">
        <v>2599</v>
      </c>
      <c r="U42" s="52">
        <v>964</v>
      </c>
      <c r="V42" s="33">
        <v>349</v>
      </c>
      <c r="W42" s="33">
        <v>1739</v>
      </c>
      <c r="X42" s="35">
        <v>1903</v>
      </c>
      <c r="Y42" s="6" t="s">
        <v>34</v>
      </c>
      <c r="Z42" s="7"/>
    </row>
    <row r="43" spans="1:26" x14ac:dyDescent="0.3">
      <c r="A43" s="3" t="s">
        <v>135</v>
      </c>
      <c r="B43" s="4">
        <f>SUM(C43,H43,M43,R43,W43,X43)</f>
        <v>218569</v>
      </c>
      <c r="C43" s="5">
        <f t="shared" si="60"/>
        <v>241</v>
      </c>
      <c r="D43" s="33">
        <v>61</v>
      </c>
      <c r="E43" s="34">
        <v>96</v>
      </c>
      <c r="F43" s="33">
        <v>75</v>
      </c>
      <c r="G43" s="33">
        <v>9</v>
      </c>
      <c r="H43" s="5">
        <f t="shared" si="61"/>
        <v>14213</v>
      </c>
      <c r="I43" s="34">
        <v>1391</v>
      </c>
      <c r="J43" s="33">
        <v>11713</v>
      </c>
      <c r="K43" s="52">
        <v>124</v>
      </c>
      <c r="L43" s="34">
        <v>985</v>
      </c>
      <c r="M43" s="33">
        <f t="shared" si="62"/>
        <v>2449</v>
      </c>
      <c r="N43" s="34">
        <v>579</v>
      </c>
      <c r="O43" s="33">
        <v>1091</v>
      </c>
      <c r="P43" s="34">
        <v>222</v>
      </c>
      <c r="Q43" s="33">
        <v>557</v>
      </c>
      <c r="R43" s="5">
        <f>SUM(S43:V43)</f>
        <v>34844</v>
      </c>
      <c r="S43" s="34">
        <v>20737</v>
      </c>
      <c r="T43" s="33">
        <v>2788</v>
      </c>
      <c r="U43" s="52">
        <v>7543</v>
      </c>
      <c r="V43" s="33">
        <v>3776</v>
      </c>
      <c r="W43" s="33">
        <v>280</v>
      </c>
      <c r="X43" s="35">
        <v>166542</v>
      </c>
      <c r="Y43" s="6" t="s">
        <v>35</v>
      </c>
      <c r="Z43" s="7"/>
    </row>
    <row r="44" spans="1:26" x14ac:dyDescent="0.3">
      <c r="A44" s="3" t="s">
        <v>136</v>
      </c>
      <c r="B44" s="4">
        <f>SUM(C44,H44,M44,R44,W44,X44)</f>
        <v>11989</v>
      </c>
      <c r="C44" s="5">
        <f t="shared" si="60"/>
        <v>14</v>
      </c>
      <c r="D44" s="33">
        <v>6</v>
      </c>
      <c r="E44" s="34">
        <v>7</v>
      </c>
      <c r="F44" s="33">
        <v>1</v>
      </c>
      <c r="G44" s="33" t="s">
        <v>223</v>
      </c>
      <c r="H44" s="5">
        <f t="shared" si="61"/>
        <v>16</v>
      </c>
      <c r="I44" s="34">
        <v>4</v>
      </c>
      <c r="J44" s="33">
        <v>7</v>
      </c>
      <c r="K44" s="52" t="s">
        <v>223</v>
      </c>
      <c r="L44" s="34">
        <v>5</v>
      </c>
      <c r="M44" s="33">
        <f t="shared" si="62"/>
        <v>403</v>
      </c>
      <c r="N44" s="34" t="s">
        <v>223</v>
      </c>
      <c r="O44" s="33">
        <v>3</v>
      </c>
      <c r="P44" s="34">
        <v>4</v>
      </c>
      <c r="Q44" s="33">
        <v>396</v>
      </c>
      <c r="R44" s="5">
        <f>SUM(S44:V44)</f>
        <v>71</v>
      </c>
      <c r="S44" s="34">
        <v>67</v>
      </c>
      <c r="T44" s="33">
        <v>1</v>
      </c>
      <c r="U44" s="52">
        <v>3</v>
      </c>
      <c r="V44" s="33" t="s">
        <v>223</v>
      </c>
      <c r="W44" s="33">
        <v>1</v>
      </c>
      <c r="X44" s="35">
        <v>11484</v>
      </c>
      <c r="Y44" s="6" t="s">
        <v>36</v>
      </c>
      <c r="Z44" s="7"/>
    </row>
    <row r="45" spans="1:26" x14ac:dyDescent="0.3">
      <c r="A45" s="3" t="s">
        <v>137</v>
      </c>
      <c r="B45" s="4">
        <f>SUM(C45,H45,M45,R45,W45,X45)</f>
        <v>41015</v>
      </c>
      <c r="C45" s="5">
        <f t="shared" si="60"/>
        <v>0</v>
      </c>
      <c r="D45" s="33" t="s">
        <v>223</v>
      </c>
      <c r="E45" s="34" t="s">
        <v>223</v>
      </c>
      <c r="F45" s="33" t="s">
        <v>223</v>
      </c>
      <c r="G45" s="33" t="s">
        <v>223</v>
      </c>
      <c r="H45" s="5">
        <f t="shared" si="61"/>
        <v>2621</v>
      </c>
      <c r="I45" s="34">
        <v>622</v>
      </c>
      <c r="J45" s="33">
        <v>863</v>
      </c>
      <c r="K45" s="52">
        <v>387</v>
      </c>
      <c r="L45" s="34">
        <v>749</v>
      </c>
      <c r="M45" s="33">
        <f t="shared" si="62"/>
        <v>1822</v>
      </c>
      <c r="N45" s="34">
        <v>1026</v>
      </c>
      <c r="O45" s="33">
        <v>446</v>
      </c>
      <c r="P45" s="34">
        <v>232</v>
      </c>
      <c r="Q45" s="33">
        <v>118</v>
      </c>
      <c r="R45" s="5">
        <f>SUM(S45:V45)</f>
        <v>9945</v>
      </c>
      <c r="S45" s="34">
        <v>2423</v>
      </c>
      <c r="T45" s="33">
        <v>6171</v>
      </c>
      <c r="U45" s="52">
        <v>1053</v>
      </c>
      <c r="V45" s="33">
        <v>298</v>
      </c>
      <c r="W45" s="33">
        <v>11350</v>
      </c>
      <c r="X45" s="35">
        <v>15277</v>
      </c>
      <c r="Y45" s="6" t="s">
        <v>37</v>
      </c>
      <c r="Z45" s="7"/>
    </row>
    <row r="46" spans="1:26" x14ac:dyDescent="0.3">
      <c r="A46" s="81" t="s">
        <v>38</v>
      </c>
      <c r="B46" s="82">
        <f>SUM(B48:B52)</f>
        <v>833863</v>
      </c>
      <c r="C46" s="65">
        <f>SUM(C48:C52)</f>
        <v>1826</v>
      </c>
      <c r="D46" s="65">
        <f t="shared" ref="D46:N46" si="63">SUM(D48:D52)</f>
        <v>210</v>
      </c>
      <c r="E46" s="84">
        <f t="shared" si="63"/>
        <v>1254</v>
      </c>
      <c r="F46" s="65">
        <f t="shared" si="63"/>
        <v>342</v>
      </c>
      <c r="G46" s="65">
        <f>SUM(G48:G52)</f>
        <v>20</v>
      </c>
      <c r="H46" s="65">
        <f t="shared" si="63"/>
        <v>25849</v>
      </c>
      <c r="I46" s="77">
        <f t="shared" si="63"/>
        <v>545</v>
      </c>
      <c r="J46" s="65">
        <f t="shared" si="63"/>
        <v>1426</v>
      </c>
      <c r="K46" s="65">
        <f t="shared" ref="K46" si="64">SUM(K48:K52)</f>
        <v>2002</v>
      </c>
      <c r="L46" s="77">
        <f t="shared" si="63"/>
        <v>21876</v>
      </c>
      <c r="M46" s="65">
        <f>SUM(M48:M52)</f>
        <v>5286</v>
      </c>
      <c r="N46" s="84">
        <f t="shared" si="63"/>
        <v>1123</v>
      </c>
      <c r="O46" s="65">
        <f>SUM(O48:O52)</f>
        <v>2824</v>
      </c>
      <c r="P46" s="65">
        <f t="shared" ref="P46:Q46" si="65">SUM(P48:P52)</f>
        <v>336</v>
      </c>
      <c r="Q46" s="65">
        <f t="shared" si="65"/>
        <v>1003</v>
      </c>
      <c r="R46" s="65">
        <f>SUM(R48:R52)</f>
        <v>59959</v>
      </c>
      <c r="S46" s="65">
        <f t="shared" ref="S46:X46" si="66">SUM(S48:S52)</f>
        <v>9738</v>
      </c>
      <c r="T46" s="65">
        <f t="shared" si="66"/>
        <v>20202</v>
      </c>
      <c r="U46" s="84">
        <f t="shared" ref="U46" si="67">SUM(U48:U52)</f>
        <v>2179</v>
      </c>
      <c r="V46" s="65">
        <f t="shared" ref="V46" si="68">SUM(V48:V52)</f>
        <v>27840</v>
      </c>
      <c r="W46" s="65">
        <f t="shared" si="66"/>
        <v>7003</v>
      </c>
      <c r="X46" s="91">
        <f t="shared" si="66"/>
        <v>733940</v>
      </c>
      <c r="Y46" s="94" t="s">
        <v>39</v>
      </c>
      <c r="Z46" s="95"/>
    </row>
    <row r="47" spans="1:26" x14ac:dyDescent="0.3">
      <c r="A47" s="81"/>
      <c r="B47" s="82"/>
      <c r="C47" s="65"/>
      <c r="D47" s="65"/>
      <c r="E47" s="84"/>
      <c r="F47" s="65"/>
      <c r="G47" s="65"/>
      <c r="H47" s="65"/>
      <c r="I47" s="77"/>
      <c r="J47" s="65"/>
      <c r="K47" s="65"/>
      <c r="L47" s="77"/>
      <c r="M47" s="65"/>
      <c r="N47" s="84"/>
      <c r="O47" s="65"/>
      <c r="P47" s="65"/>
      <c r="Q47" s="65"/>
      <c r="R47" s="65"/>
      <c r="S47" s="65"/>
      <c r="T47" s="65"/>
      <c r="U47" s="84"/>
      <c r="V47" s="65"/>
      <c r="W47" s="65"/>
      <c r="X47" s="91"/>
      <c r="Y47" s="94"/>
      <c r="Z47" s="95"/>
    </row>
    <row r="48" spans="1:26" x14ac:dyDescent="0.3">
      <c r="A48" s="3" t="s">
        <v>138</v>
      </c>
      <c r="B48" s="4">
        <f>SUM(C48,H48,M48,R48,W48,X48)</f>
        <v>395094</v>
      </c>
      <c r="C48" s="5">
        <f t="shared" ref="C48:C52" si="69">SUM(D48:G48)</f>
        <v>137</v>
      </c>
      <c r="D48" s="33">
        <v>32</v>
      </c>
      <c r="E48" s="34">
        <v>72</v>
      </c>
      <c r="F48" s="33">
        <v>18</v>
      </c>
      <c r="G48" s="33">
        <v>15</v>
      </c>
      <c r="H48" s="5">
        <f t="shared" ref="H48:H52" si="70">SUM(I48:L48)</f>
        <v>5521</v>
      </c>
      <c r="I48" s="34">
        <v>317</v>
      </c>
      <c r="J48" s="33">
        <v>891</v>
      </c>
      <c r="K48" s="52">
        <v>1773</v>
      </c>
      <c r="L48" s="34">
        <v>2540</v>
      </c>
      <c r="M48" s="33">
        <f t="shared" ref="M48:M52" si="71">SUM(N48:Q48)</f>
        <v>3377</v>
      </c>
      <c r="N48" s="34">
        <v>761</v>
      </c>
      <c r="O48" s="33">
        <v>1739</v>
      </c>
      <c r="P48" s="34">
        <v>178</v>
      </c>
      <c r="Q48" s="33">
        <v>699</v>
      </c>
      <c r="R48" s="5">
        <f>SUM(S48:V48)</f>
        <v>45153</v>
      </c>
      <c r="S48" s="34">
        <v>7002</v>
      </c>
      <c r="T48" s="33">
        <v>14214</v>
      </c>
      <c r="U48" s="52">
        <v>1252</v>
      </c>
      <c r="V48" s="33">
        <v>22685</v>
      </c>
      <c r="W48" s="33">
        <v>6429</v>
      </c>
      <c r="X48" s="35">
        <v>334477</v>
      </c>
      <c r="Y48" s="6" t="s">
        <v>40</v>
      </c>
      <c r="Z48" s="7"/>
    </row>
    <row r="49" spans="1:26" x14ac:dyDescent="0.3">
      <c r="A49" s="3" t="s">
        <v>139</v>
      </c>
      <c r="B49" s="4">
        <f>SUM(C49,H49,M49,R49,W49,X49)</f>
        <v>138480</v>
      </c>
      <c r="C49" s="5">
        <f t="shared" si="69"/>
        <v>40</v>
      </c>
      <c r="D49" s="33">
        <v>7</v>
      </c>
      <c r="E49" s="34">
        <v>23</v>
      </c>
      <c r="F49" s="33">
        <v>10</v>
      </c>
      <c r="G49" s="33" t="s">
        <v>223</v>
      </c>
      <c r="H49" s="5">
        <f t="shared" si="70"/>
        <v>1014</v>
      </c>
      <c r="I49" s="34">
        <v>31</v>
      </c>
      <c r="J49" s="33">
        <v>33</v>
      </c>
      <c r="K49" s="52">
        <v>177</v>
      </c>
      <c r="L49" s="34">
        <v>773</v>
      </c>
      <c r="M49" s="33">
        <f t="shared" si="71"/>
        <v>205</v>
      </c>
      <c r="N49" s="34">
        <v>38</v>
      </c>
      <c r="O49" s="33">
        <v>33</v>
      </c>
      <c r="P49" s="34">
        <v>18</v>
      </c>
      <c r="Q49" s="33">
        <v>116</v>
      </c>
      <c r="R49" s="5">
        <f>SUM(S49:V49)</f>
        <v>4340</v>
      </c>
      <c r="S49" s="34">
        <v>1053</v>
      </c>
      <c r="T49" s="33">
        <v>533</v>
      </c>
      <c r="U49" s="52">
        <v>12</v>
      </c>
      <c r="V49" s="33">
        <v>2742</v>
      </c>
      <c r="W49" s="33">
        <v>133</v>
      </c>
      <c r="X49" s="35">
        <v>132748</v>
      </c>
      <c r="Y49" s="6" t="s">
        <v>41</v>
      </c>
      <c r="Z49" s="7"/>
    </row>
    <row r="50" spans="1:26" x14ac:dyDescent="0.3">
      <c r="A50" s="3" t="s">
        <v>140</v>
      </c>
      <c r="B50" s="4">
        <f>SUM(C50,H50,M50,R50,W50,X50)</f>
        <v>251074</v>
      </c>
      <c r="C50" s="5">
        <f t="shared" si="69"/>
        <v>1179</v>
      </c>
      <c r="D50" s="33">
        <v>130</v>
      </c>
      <c r="E50" s="34">
        <v>805</v>
      </c>
      <c r="F50" s="33">
        <v>241</v>
      </c>
      <c r="G50" s="33">
        <v>3</v>
      </c>
      <c r="H50" s="5">
        <f t="shared" si="70"/>
        <v>19130</v>
      </c>
      <c r="I50" s="34">
        <v>179</v>
      </c>
      <c r="J50" s="33">
        <v>392</v>
      </c>
      <c r="K50" s="52">
        <v>52</v>
      </c>
      <c r="L50" s="34">
        <v>18507</v>
      </c>
      <c r="M50" s="33">
        <f t="shared" si="71"/>
        <v>1642</v>
      </c>
      <c r="N50" s="34">
        <v>318</v>
      </c>
      <c r="O50" s="33">
        <v>996</v>
      </c>
      <c r="P50" s="34">
        <v>140</v>
      </c>
      <c r="Q50" s="33">
        <v>188</v>
      </c>
      <c r="R50" s="5">
        <f>SUM(S50:V50)</f>
        <v>7699</v>
      </c>
      <c r="S50" s="34">
        <v>1011</v>
      </c>
      <c r="T50" s="33">
        <v>3819</v>
      </c>
      <c r="U50" s="52">
        <v>518</v>
      </c>
      <c r="V50" s="33">
        <v>2351</v>
      </c>
      <c r="W50" s="33">
        <v>347</v>
      </c>
      <c r="X50" s="35">
        <v>221077</v>
      </c>
      <c r="Y50" s="6" t="s">
        <v>42</v>
      </c>
      <c r="Z50" s="7"/>
    </row>
    <row r="51" spans="1:26" x14ac:dyDescent="0.3">
      <c r="A51" s="3" t="s">
        <v>141</v>
      </c>
      <c r="B51" s="4">
        <f>SUM(C51,H51,M51,R51,W51,X51)</f>
        <v>3126</v>
      </c>
      <c r="C51" s="5">
        <f t="shared" si="69"/>
        <v>14</v>
      </c>
      <c r="D51" s="33">
        <v>1</v>
      </c>
      <c r="E51" s="34">
        <v>10</v>
      </c>
      <c r="F51" s="33">
        <v>3</v>
      </c>
      <c r="G51" s="33" t="s">
        <v>223</v>
      </c>
      <c r="H51" s="5">
        <f t="shared" si="70"/>
        <v>80</v>
      </c>
      <c r="I51" s="34">
        <v>4</v>
      </c>
      <c r="J51" s="33">
        <v>70</v>
      </c>
      <c r="K51" s="52" t="s">
        <v>223</v>
      </c>
      <c r="L51" s="34">
        <v>6</v>
      </c>
      <c r="M51" s="33">
        <f t="shared" si="71"/>
        <v>29</v>
      </c>
      <c r="N51" s="34">
        <v>2</v>
      </c>
      <c r="O51" s="33">
        <v>27</v>
      </c>
      <c r="P51" s="34" t="s">
        <v>223</v>
      </c>
      <c r="Q51" s="33" t="s">
        <v>223</v>
      </c>
      <c r="R51" s="5">
        <f>SUM(S51:V51)</f>
        <v>1521</v>
      </c>
      <c r="S51" s="34">
        <v>9</v>
      </c>
      <c r="T51" s="33">
        <v>1157</v>
      </c>
      <c r="U51" s="52">
        <v>353</v>
      </c>
      <c r="V51" s="33">
        <v>2</v>
      </c>
      <c r="W51" s="33">
        <v>31</v>
      </c>
      <c r="X51" s="35">
        <v>1451</v>
      </c>
      <c r="Y51" s="6" t="s">
        <v>43</v>
      </c>
      <c r="Z51" s="7"/>
    </row>
    <row r="52" spans="1:26" x14ac:dyDescent="0.3">
      <c r="A52" s="3" t="s">
        <v>142</v>
      </c>
      <c r="B52" s="4">
        <f>SUM(C52,H52,M52,R52,W52,X52)</f>
        <v>46089</v>
      </c>
      <c r="C52" s="5">
        <f t="shared" si="69"/>
        <v>456</v>
      </c>
      <c r="D52" s="33">
        <v>40</v>
      </c>
      <c r="E52" s="34">
        <v>344</v>
      </c>
      <c r="F52" s="33">
        <v>70</v>
      </c>
      <c r="G52" s="33">
        <v>2</v>
      </c>
      <c r="H52" s="5">
        <f t="shared" si="70"/>
        <v>104</v>
      </c>
      <c r="I52" s="34">
        <v>14</v>
      </c>
      <c r="J52" s="33">
        <v>40</v>
      </c>
      <c r="K52" s="52" t="s">
        <v>223</v>
      </c>
      <c r="L52" s="34">
        <v>50</v>
      </c>
      <c r="M52" s="33">
        <f t="shared" si="71"/>
        <v>33</v>
      </c>
      <c r="N52" s="34">
        <v>4</v>
      </c>
      <c r="O52" s="33">
        <v>29</v>
      </c>
      <c r="P52" s="34" t="s">
        <v>223</v>
      </c>
      <c r="Q52" s="33" t="s">
        <v>223</v>
      </c>
      <c r="R52" s="5">
        <f>SUM(S52:V52)</f>
        <v>1246</v>
      </c>
      <c r="S52" s="34">
        <v>663</v>
      </c>
      <c r="T52" s="33">
        <v>479</v>
      </c>
      <c r="U52" s="52">
        <v>44</v>
      </c>
      <c r="V52" s="33">
        <v>60</v>
      </c>
      <c r="W52" s="33">
        <v>63</v>
      </c>
      <c r="X52" s="35">
        <v>44187</v>
      </c>
      <c r="Y52" s="6" t="s">
        <v>44</v>
      </c>
      <c r="Z52" s="7"/>
    </row>
    <row r="53" spans="1:26" x14ac:dyDescent="0.3">
      <c r="A53" s="81" t="s">
        <v>45</v>
      </c>
      <c r="B53" s="82">
        <f>SUM(B55:B59)</f>
        <v>286659</v>
      </c>
      <c r="C53" s="65">
        <f>SUM(C55:C59)</f>
        <v>1325</v>
      </c>
      <c r="D53" s="65">
        <f t="shared" ref="D53:O53" si="72">SUM(D55:D59)</f>
        <v>593</v>
      </c>
      <c r="E53" s="84">
        <f t="shared" si="72"/>
        <v>594</v>
      </c>
      <c r="F53" s="65">
        <f t="shared" si="72"/>
        <v>115</v>
      </c>
      <c r="G53" s="65">
        <f t="shared" ref="G53" si="73">SUM(G55:G59)</f>
        <v>23</v>
      </c>
      <c r="H53" s="65">
        <f t="shared" si="72"/>
        <v>571</v>
      </c>
      <c r="I53" s="77">
        <f t="shared" si="72"/>
        <v>224</v>
      </c>
      <c r="J53" s="65">
        <f t="shared" si="72"/>
        <v>23</v>
      </c>
      <c r="K53" s="65">
        <f t="shared" ref="K53" si="74">SUM(K55:K59)</f>
        <v>0</v>
      </c>
      <c r="L53" s="77">
        <f t="shared" si="72"/>
        <v>324</v>
      </c>
      <c r="M53" s="65">
        <f>SUM(M55:M59)</f>
        <v>196</v>
      </c>
      <c r="N53" s="84">
        <f t="shared" si="72"/>
        <v>66</v>
      </c>
      <c r="O53" s="65">
        <f t="shared" si="72"/>
        <v>57</v>
      </c>
      <c r="P53" s="65">
        <f t="shared" ref="P53:Q53" si="75">SUM(P55:P59)</f>
        <v>7</v>
      </c>
      <c r="Q53" s="65">
        <f t="shared" si="75"/>
        <v>66</v>
      </c>
      <c r="R53" s="65">
        <f>SUM(R55:R59)</f>
        <v>855</v>
      </c>
      <c r="S53" s="65">
        <f t="shared" ref="S53:X53" si="76">SUM(S55:S59)</f>
        <v>592</v>
      </c>
      <c r="T53" s="65">
        <f t="shared" si="76"/>
        <v>256</v>
      </c>
      <c r="U53" s="84">
        <f t="shared" ref="U53" si="77">SUM(U55:U59)</f>
        <v>6</v>
      </c>
      <c r="V53" s="65">
        <f t="shared" ref="V53" si="78">SUM(V55:V59)</f>
        <v>1</v>
      </c>
      <c r="W53" s="65">
        <f t="shared" si="76"/>
        <v>80</v>
      </c>
      <c r="X53" s="91">
        <f t="shared" si="76"/>
        <v>283632</v>
      </c>
      <c r="Y53" s="94" t="s">
        <v>46</v>
      </c>
      <c r="Z53" s="95"/>
    </row>
    <row r="54" spans="1:26" x14ac:dyDescent="0.3">
      <c r="A54" s="81"/>
      <c r="B54" s="82"/>
      <c r="C54" s="65"/>
      <c r="D54" s="65"/>
      <c r="E54" s="84"/>
      <c r="F54" s="65"/>
      <c r="G54" s="65"/>
      <c r="H54" s="65"/>
      <c r="I54" s="77"/>
      <c r="J54" s="65"/>
      <c r="K54" s="65"/>
      <c r="L54" s="77"/>
      <c r="M54" s="65"/>
      <c r="N54" s="84"/>
      <c r="O54" s="65"/>
      <c r="P54" s="65"/>
      <c r="Q54" s="65"/>
      <c r="R54" s="65"/>
      <c r="S54" s="65"/>
      <c r="T54" s="65"/>
      <c r="U54" s="84"/>
      <c r="V54" s="65"/>
      <c r="W54" s="65"/>
      <c r="X54" s="91"/>
      <c r="Y54" s="94"/>
      <c r="Z54" s="95"/>
    </row>
    <row r="55" spans="1:26" x14ac:dyDescent="0.3">
      <c r="A55" s="3" t="s">
        <v>143</v>
      </c>
      <c r="B55" s="4">
        <f>SUM(C55,H55,M55,R55,W55,X55)</f>
        <v>141509</v>
      </c>
      <c r="C55" s="5">
        <f t="shared" ref="C55:C59" si="79">SUM(D55:G55)</f>
        <v>400</v>
      </c>
      <c r="D55" s="33">
        <v>330</v>
      </c>
      <c r="E55" s="34">
        <v>47</v>
      </c>
      <c r="F55" s="33">
        <v>2</v>
      </c>
      <c r="G55" s="33">
        <v>21</v>
      </c>
      <c r="H55" s="5">
        <f t="shared" ref="H55:H59" si="80">SUM(I55:L55)</f>
        <v>304</v>
      </c>
      <c r="I55" s="34">
        <v>67</v>
      </c>
      <c r="J55" s="33" t="s">
        <v>223</v>
      </c>
      <c r="K55" s="52" t="s">
        <v>223</v>
      </c>
      <c r="L55" s="34">
        <v>237</v>
      </c>
      <c r="M55" s="33">
        <f t="shared" ref="M55:M59" si="81">SUM(N55:Q55)</f>
        <v>140</v>
      </c>
      <c r="N55" s="34">
        <v>56</v>
      </c>
      <c r="O55" s="33">
        <v>21</v>
      </c>
      <c r="P55" s="34" t="s">
        <v>223</v>
      </c>
      <c r="Q55" s="33">
        <v>63</v>
      </c>
      <c r="R55" s="5">
        <f>SUM(S55:V55)</f>
        <v>472</v>
      </c>
      <c r="S55" s="34">
        <v>261</v>
      </c>
      <c r="T55" s="33">
        <v>204</v>
      </c>
      <c r="U55" s="52">
        <v>6</v>
      </c>
      <c r="V55" s="33">
        <v>1</v>
      </c>
      <c r="W55" s="33">
        <v>52</v>
      </c>
      <c r="X55" s="35">
        <v>140141</v>
      </c>
      <c r="Y55" s="6" t="s">
        <v>47</v>
      </c>
      <c r="Z55" s="7"/>
    </row>
    <row r="56" spans="1:26" x14ac:dyDescent="0.3">
      <c r="A56" s="3" t="s">
        <v>144</v>
      </c>
      <c r="B56" s="4">
        <f>SUM(C56,H56,M56,R56,W56,X56)</f>
        <v>82129</v>
      </c>
      <c r="C56" s="5">
        <f t="shared" si="79"/>
        <v>390</v>
      </c>
      <c r="D56" s="33">
        <v>197</v>
      </c>
      <c r="E56" s="34">
        <v>190</v>
      </c>
      <c r="F56" s="33">
        <v>3</v>
      </c>
      <c r="G56" s="33" t="s">
        <v>223</v>
      </c>
      <c r="H56" s="5">
        <f t="shared" si="80"/>
        <v>54</v>
      </c>
      <c r="I56" s="34">
        <v>5</v>
      </c>
      <c r="J56" s="33" t="s">
        <v>223</v>
      </c>
      <c r="K56" s="52" t="s">
        <v>223</v>
      </c>
      <c r="L56" s="34">
        <v>49</v>
      </c>
      <c r="M56" s="33">
        <f t="shared" si="81"/>
        <v>19</v>
      </c>
      <c r="N56" s="34">
        <v>10</v>
      </c>
      <c r="O56" s="33">
        <v>1</v>
      </c>
      <c r="P56" s="34">
        <v>5</v>
      </c>
      <c r="Q56" s="33">
        <v>3</v>
      </c>
      <c r="R56" s="5">
        <f>SUM(S56:V56)</f>
        <v>3</v>
      </c>
      <c r="S56" s="34">
        <v>2</v>
      </c>
      <c r="T56" s="33">
        <v>1</v>
      </c>
      <c r="U56" s="52" t="s">
        <v>223</v>
      </c>
      <c r="V56" s="33" t="s">
        <v>223</v>
      </c>
      <c r="W56" s="33">
        <v>17</v>
      </c>
      <c r="X56" s="35">
        <v>81646</v>
      </c>
      <c r="Y56" s="6" t="s">
        <v>48</v>
      </c>
      <c r="Z56" s="7"/>
    </row>
    <row r="57" spans="1:26" x14ac:dyDescent="0.3">
      <c r="A57" s="3" t="s">
        <v>145</v>
      </c>
      <c r="B57" s="4">
        <f>SUM(C57,H57,M57,R57,W57,X57)</f>
        <v>2639</v>
      </c>
      <c r="C57" s="5">
        <f t="shared" si="79"/>
        <v>2</v>
      </c>
      <c r="D57" s="33" t="s">
        <v>223</v>
      </c>
      <c r="E57" s="34">
        <v>2</v>
      </c>
      <c r="F57" s="33" t="s">
        <v>223</v>
      </c>
      <c r="G57" s="33" t="s">
        <v>223</v>
      </c>
      <c r="H57" s="5">
        <f t="shared" si="80"/>
        <v>3</v>
      </c>
      <c r="I57" s="34">
        <v>3</v>
      </c>
      <c r="J57" s="33" t="s">
        <v>223</v>
      </c>
      <c r="K57" s="52" t="s">
        <v>223</v>
      </c>
      <c r="L57" s="34" t="s">
        <v>223</v>
      </c>
      <c r="M57" s="33">
        <f t="shared" si="81"/>
        <v>0</v>
      </c>
      <c r="N57" s="34" t="s">
        <v>223</v>
      </c>
      <c r="O57" s="33" t="s">
        <v>223</v>
      </c>
      <c r="P57" s="34" t="s">
        <v>223</v>
      </c>
      <c r="Q57" s="33" t="s">
        <v>223</v>
      </c>
      <c r="R57" s="5">
        <f>SUM(S57:V57)</f>
        <v>0</v>
      </c>
      <c r="S57" s="34" t="s">
        <v>223</v>
      </c>
      <c r="T57" s="33" t="s">
        <v>223</v>
      </c>
      <c r="U57" s="52" t="s">
        <v>223</v>
      </c>
      <c r="V57" s="33" t="s">
        <v>223</v>
      </c>
      <c r="W57" s="33">
        <v>1</v>
      </c>
      <c r="X57" s="35">
        <v>2633</v>
      </c>
      <c r="Y57" s="6" t="s">
        <v>49</v>
      </c>
      <c r="Z57" s="7"/>
    </row>
    <row r="58" spans="1:26" x14ac:dyDescent="0.3">
      <c r="A58" s="3" t="s">
        <v>146</v>
      </c>
      <c r="B58" s="4">
        <f>SUM(C58,H58,M58,R58,W58,X58)</f>
        <v>21640</v>
      </c>
      <c r="C58" s="5">
        <f t="shared" si="79"/>
        <v>424</v>
      </c>
      <c r="D58" s="33">
        <v>39</v>
      </c>
      <c r="E58" s="34">
        <v>297</v>
      </c>
      <c r="F58" s="33">
        <v>86</v>
      </c>
      <c r="G58" s="33">
        <v>2</v>
      </c>
      <c r="H58" s="5">
        <f t="shared" si="80"/>
        <v>112</v>
      </c>
      <c r="I58" s="34">
        <v>71</v>
      </c>
      <c r="J58" s="33">
        <v>23</v>
      </c>
      <c r="K58" s="52" t="s">
        <v>223</v>
      </c>
      <c r="L58" s="34">
        <v>18</v>
      </c>
      <c r="M58" s="33">
        <f t="shared" si="81"/>
        <v>37</v>
      </c>
      <c r="N58" s="34" t="s">
        <v>223</v>
      </c>
      <c r="O58" s="33">
        <v>35</v>
      </c>
      <c r="P58" s="34">
        <v>2</v>
      </c>
      <c r="Q58" s="33" t="s">
        <v>223</v>
      </c>
      <c r="R58" s="5">
        <f>SUM(S58:V58)</f>
        <v>317</v>
      </c>
      <c r="S58" s="34">
        <v>266</v>
      </c>
      <c r="T58" s="33">
        <v>51</v>
      </c>
      <c r="U58" s="52" t="s">
        <v>223</v>
      </c>
      <c r="V58" s="33" t="s">
        <v>223</v>
      </c>
      <c r="W58" s="33">
        <v>8</v>
      </c>
      <c r="X58" s="35">
        <v>20742</v>
      </c>
      <c r="Y58" s="6" t="s">
        <v>50</v>
      </c>
      <c r="Z58" s="7"/>
    </row>
    <row r="59" spans="1:26" x14ac:dyDescent="0.3">
      <c r="A59" s="3" t="s">
        <v>147</v>
      </c>
      <c r="B59" s="4">
        <f>SUM(C59,H59,M59,R59,W59,X59)</f>
        <v>38742</v>
      </c>
      <c r="C59" s="5">
        <f t="shared" si="79"/>
        <v>109</v>
      </c>
      <c r="D59" s="33">
        <v>27</v>
      </c>
      <c r="E59" s="34">
        <v>58</v>
      </c>
      <c r="F59" s="33">
        <v>24</v>
      </c>
      <c r="G59" s="33" t="s">
        <v>223</v>
      </c>
      <c r="H59" s="5">
        <f t="shared" si="80"/>
        <v>98</v>
      </c>
      <c r="I59" s="34">
        <v>78</v>
      </c>
      <c r="J59" s="33" t="s">
        <v>223</v>
      </c>
      <c r="K59" s="52" t="s">
        <v>223</v>
      </c>
      <c r="L59" s="34">
        <v>20</v>
      </c>
      <c r="M59" s="33">
        <f t="shared" si="81"/>
        <v>0</v>
      </c>
      <c r="N59" s="34" t="s">
        <v>223</v>
      </c>
      <c r="O59" s="33" t="s">
        <v>223</v>
      </c>
      <c r="P59" s="34" t="s">
        <v>223</v>
      </c>
      <c r="Q59" s="33" t="s">
        <v>223</v>
      </c>
      <c r="R59" s="5">
        <f>SUM(S59:V59)</f>
        <v>63</v>
      </c>
      <c r="S59" s="34">
        <v>63</v>
      </c>
      <c r="T59" s="33" t="s">
        <v>223</v>
      </c>
      <c r="U59" s="52" t="s">
        <v>223</v>
      </c>
      <c r="V59" s="33" t="s">
        <v>223</v>
      </c>
      <c r="W59" s="33">
        <v>2</v>
      </c>
      <c r="X59" s="35">
        <v>38470</v>
      </c>
      <c r="Y59" s="6" t="s">
        <v>51</v>
      </c>
      <c r="Z59" s="7"/>
    </row>
    <row r="60" spans="1:26" x14ac:dyDescent="0.3">
      <c r="A60" s="81" t="s">
        <v>52</v>
      </c>
      <c r="B60" s="82">
        <f>SUM(B62:B64)</f>
        <v>1100538</v>
      </c>
      <c r="C60" s="65">
        <f>SUM(C62:C64)</f>
        <v>95634</v>
      </c>
      <c r="D60" s="65">
        <f t="shared" ref="D60:O60" si="82">SUM(D62:D64)</f>
        <v>8615</v>
      </c>
      <c r="E60" s="84">
        <f t="shared" si="82"/>
        <v>66751</v>
      </c>
      <c r="F60" s="65">
        <f t="shared" si="82"/>
        <v>20116</v>
      </c>
      <c r="G60" s="65">
        <f t="shared" ref="G60" si="83">SUM(G62:G64)</f>
        <v>152</v>
      </c>
      <c r="H60" s="65">
        <f>SUM(H62:H64)</f>
        <v>7785</v>
      </c>
      <c r="I60" s="77">
        <f t="shared" si="82"/>
        <v>715</v>
      </c>
      <c r="J60" s="65">
        <f>SUM(J62:J64)</f>
        <v>981</v>
      </c>
      <c r="K60" s="65">
        <f>SUM(K62:K64)</f>
        <v>3549</v>
      </c>
      <c r="L60" s="77">
        <f t="shared" si="82"/>
        <v>2540</v>
      </c>
      <c r="M60" s="65">
        <f>SUM(M62:M64)</f>
        <v>2678</v>
      </c>
      <c r="N60" s="84">
        <f t="shared" si="82"/>
        <v>600</v>
      </c>
      <c r="O60" s="65">
        <f t="shared" si="82"/>
        <v>1246</v>
      </c>
      <c r="P60" s="65">
        <f t="shared" ref="P60:Q60" si="84">SUM(P62:P64)</f>
        <v>300</v>
      </c>
      <c r="Q60" s="65">
        <f t="shared" si="84"/>
        <v>532</v>
      </c>
      <c r="R60" s="65">
        <f>SUM(R62:R64)</f>
        <v>16850</v>
      </c>
      <c r="S60" s="65">
        <f t="shared" ref="S60:X60" si="85">SUM(S62:S64)</f>
        <v>1509</v>
      </c>
      <c r="T60" s="65">
        <f t="shared" si="85"/>
        <v>11648</v>
      </c>
      <c r="U60" s="84">
        <f t="shared" ref="U60" si="86">SUM(U62:U64)</f>
        <v>3519</v>
      </c>
      <c r="V60" s="65">
        <f t="shared" ref="V60" si="87">SUM(V62:V64)</f>
        <v>174</v>
      </c>
      <c r="W60" s="65">
        <f t="shared" si="85"/>
        <v>997</v>
      </c>
      <c r="X60" s="91">
        <f t="shared" si="85"/>
        <v>976594</v>
      </c>
      <c r="Y60" s="94" t="s">
        <v>53</v>
      </c>
      <c r="Z60" s="95"/>
    </row>
    <row r="61" spans="1:26" x14ac:dyDescent="0.3">
      <c r="A61" s="81"/>
      <c r="B61" s="82"/>
      <c r="C61" s="65"/>
      <c r="D61" s="65"/>
      <c r="E61" s="84"/>
      <c r="F61" s="65"/>
      <c r="G61" s="65"/>
      <c r="H61" s="65"/>
      <c r="I61" s="77"/>
      <c r="J61" s="65"/>
      <c r="K61" s="65"/>
      <c r="L61" s="77"/>
      <c r="M61" s="65"/>
      <c r="N61" s="84"/>
      <c r="O61" s="65"/>
      <c r="P61" s="65"/>
      <c r="Q61" s="65"/>
      <c r="R61" s="65"/>
      <c r="S61" s="65"/>
      <c r="T61" s="65"/>
      <c r="U61" s="84"/>
      <c r="V61" s="65"/>
      <c r="W61" s="65"/>
      <c r="X61" s="91"/>
      <c r="Y61" s="94"/>
      <c r="Z61" s="95"/>
    </row>
    <row r="62" spans="1:26" x14ac:dyDescent="0.3">
      <c r="A62" s="3" t="s">
        <v>148</v>
      </c>
      <c r="B62" s="4">
        <f>SUM(C62,H62,M62,R62,W62,X62)</f>
        <v>237007</v>
      </c>
      <c r="C62" s="5">
        <f t="shared" ref="C62:C64" si="88">SUM(D62:G62)</f>
        <v>7859</v>
      </c>
      <c r="D62" s="33">
        <v>5905</v>
      </c>
      <c r="E62" s="34">
        <v>1616</v>
      </c>
      <c r="F62" s="33">
        <v>282</v>
      </c>
      <c r="G62" s="33">
        <v>56</v>
      </c>
      <c r="H62" s="5">
        <f t="shared" ref="H62:H64" si="89">SUM(I62:L62)</f>
        <v>1644</v>
      </c>
      <c r="I62" s="34">
        <v>444</v>
      </c>
      <c r="J62" s="33">
        <v>585</v>
      </c>
      <c r="K62" s="52">
        <v>38</v>
      </c>
      <c r="L62" s="34">
        <v>577</v>
      </c>
      <c r="M62" s="33">
        <f t="shared" ref="M62:M64" si="90">SUM(N62:Q62)</f>
        <v>1523</v>
      </c>
      <c r="N62" s="34">
        <v>184</v>
      </c>
      <c r="O62" s="33">
        <v>987</v>
      </c>
      <c r="P62" s="34">
        <v>164</v>
      </c>
      <c r="Q62" s="33">
        <v>188</v>
      </c>
      <c r="R62" s="5">
        <f>SUM(S62:V62)</f>
        <v>3961</v>
      </c>
      <c r="S62" s="34">
        <v>347</v>
      </c>
      <c r="T62" s="33">
        <v>3480</v>
      </c>
      <c r="U62" s="52">
        <v>103</v>
      </c>
      <c r="V62" s="33">
        <v>31</v>
      </c>
      <c r="W62" s="33">
        <v>410</v>
      </c>
      <c r="X62" s="35">
        <v>221610</v>
      </c>
      <c r="Y62" s="6" t="s">
        <v>54</v>
      </c>
      <c r="Z62" s="7"/>
    </row>
    <row r="63" spans="1:26" x14ac:dyDescent="0.3">
      <c r="A63" s="3" t="s">
        <v>149</v>
      </c>
      <c r="B63" s="4">
        <f>SUM(C63,H63,M63,R63,W63,X63)</f>
        <v>410014</v>
      </c>
      <c r="C63" s="5">
        <f t="shared" si="88"/>
        <v>57804</v>
      </c>
      <c r="D63" s="33">
        <v>1278</v>
      </c>
      <c r="E63" s="34">
        <v>39576</v>
      </c>
      <c r="F63" s="33">
        <v>16946</v>
      </c>
      <c r="G63" s="33">
        <v>4</v>
      </c>
      <c r="H63" s="5">
        <f t="shared" si="89"/>
        <v>4841</v>
      </c>
      <c r="I63" s="34">
        <v>155</v>
      </c>
      <c r="J63" s="33">
        <v>310</v>
      </c>
      <c r="K63" s="52">
        <v>3395</v>
      </c>
      <c r="L63" s="34">
        <v>981</v>
      </c>
      <c r="M63" s="33">
        <f t="shared" si="90"/>
        <v>669</v>
      </c>
      <c r="N63" s="34">
        <v>205</v>
      </c>
      <c r="O63" s="33">
        <v>67</v>
      </c>
      <c r="P63" s="34">
        <v>106</v>
      </c>
      <c r="Q63" s="33">
        <v>291</v>
      </c>
      <c r="R63" s="5">
        <f>SUM(S63:V63)</f>
        <v>8164</v>
      </c>
      <c r="S63" s="34">
        <v>720</v>
      </c>
      <c r="T63" s="33">
        <v>5669</v>
      </c>
      <c r="U63" s="52">
        <v>1639</v>
      </c>
      <c r="V63" s="33">
        <v>136</v>
      </c>
      <c r="W63" s="33">
        <v>30</v>
      </c>
      <c r="X63" s="35">
        <v>338506</v>
      </c>
      <c r="Y63" s="6" t="s">
        <v>55</v>
      </c>
      <c r="Z63" s="7"/>
    </row>
    <row r="64" spans="1:26" x14ac:dyDescent="0.3">
      <c r="A64" s="3" t="s">
        <v>150</v>
      </c>
      <c r="B64" s="4">
        <f>SUM(C64,H64,M64,R64,W64,X64)</f>
        <v>453517</v>
      </c>
      <c r="C64" s="5">
        <f t="shared" si="88"/>
        <v>29971</v>
      </c>
      <c r="D64" s="33">
        <v>1432</v>
      </c>
      <c r="E64" s="34">
        <v>25559</v>
      </c>
      <c r="F64" s="33">
        <v>2888</v>
      </c>
      <c r="G64" s="33">
        <v>92</v>
      </c>
      <c r="H64" s="5">
        <f t="shared" si="89"/>
        <v>1300</v>
      </c>
      <c r="I64" s="34">
        <v>116</v>
      </c>
      <c r="J64" s="33">
        <v>86</v>
      </c>
      <c r="K64" s="52">
        <v>116</v>
      </c>
      <c r="L64" s="34">
        <v>982</v>
      </c>
      <c r="M64" s="33">
        <f t="shared" si="90"/>
        <v>486</v>
      </c>
      <c r="N64" s="34">
        <v>211</v>
      </c>
      <c r="O64" s="33">
        <v>192</v>
      </c>
      <c r="P64" s="34">
        <v>30</v>
      </c>
      <c r="Q64" s="33">
        <v>53</v>
      </c>
      <c r="R64" s="5">
        <f>SUM(S64:V64)</f>
        <v>4725</v>
      </c>
      <c r="S64" s="34">
        <v>442</v>
      </c>
      <c r="T64" s="33">
        <v>2499</v>
      </c>
      <c r="U64" s="52">
        <v>1777</v>
      </c>
      <c r="V64" s="33">
        <v>7</v>
      </c>
      <c r="W64" s="33">
        <v>557</v>
      </c>
      <c r="X64" s="35">
        <v>416478</v>
      </c>
      <c r="Y64" s="6" t="s">
        <v>56</v>
      </c>
      <c r="Z64" s="7"/>
    </row>
    <row r="65" spans="1:26" x14ac:dyDescent="0.3">
      <c r="A65" s="81" t="s">
        <v>57</v>
      </c>
      <c r="B65" s="82">
        <f>SUM(B67:B71)</f>
        <v>2241758</v>
      </c>
      <c r="C65" s="65">
        <f>SUM(C67:C71)</f>
        <v>208776</v>
      </c>
      <c r="D65" s="65">
        <f t="shared" ref="D65:O65" si="91">SUM(D67:D71)</f>
        <v>11912</v>
      </c>
      <c r="E65" s="84">
        <f t="shared" si="91"/>
        <v>159758</v>
      </c>
      <c r="F65" s="65">
        <f t="shared" si="91"/>
        <v>36300</v>
      </c>
      <c r="G65" s="65">
        <f t="shared" ref="G65" si="92">SUM(G67:G71)</f>
        <v>806</v>
      </c>
      <c r="H65" s="65">
        <f t="shared" si="91"/>
        <v>29677</v>
      </c>
      <c r="I65" s="77">
        <f t="shared" si="91"/>
        <v>3610</v>
      </c>
      <c r="J65" s="65">
        <f t="shared" si="91"/>
        <v>6892</v>
      </c>
      <c r="K65" s="65">
        <f t="shared" ref="K65" si="93">SUM(K67:K71)</f>
        <v>32</v>
      </c>
      <c r="L65" s="77">
        <f>SUM(L67:L71)</f>
        <v>19143</v>
      </c>
      <c r="M65" s="65">
        <f t="shared" ref="M65" si="94">SUM(M67:M71)</f>
        <v>34099</v>
      </c>
      <c r="N65" s="84">
        <f t="shared" si="91"/>
        <v>4415</v>
      </c>
      <c r="O65" s="65">
        <f t="shared" si="91"/>
        <v>3058</v>
      </c>
      <c r="P65" s="65">
        <f t="shared" ref="P65:Q65" si="95">SUM(P67:P71)</f>
        <v>25382</v>
      </c>
      <c r="Q65" s="65">
        <f t="shared" si="95"/>
        <v>1244</v>
      </c>
      <c r="R65" s="65">
        <f>SUM(R67:R71)</f>
        <v>44453</v>
      </c>
      <c r="S65" s="65">
        <f t="shared" ref="S65:X65" si="96">SUM(S67:S71)</f>
        <v>4004</v>
      </c>
      <c r="T65" s="65">
        <f t="shared" si="96"/>
        <v>26137</v>
      </c>
      <c r="U65" s="84">
        <f t="shared" ref="U65" si="97">SUM(U67:U71)</f>
        <v>13863</v>
      </c>
      <c r="V65" s="65">
        <f t="shared" ref="V65" si="98">SUM(V67:V71)</f>
        <v>449</v>
      </c>
      <c r="W65" s="65">
        <f t="shared" si="96"/>
        <v>5091</v>
      </c>
      <c r="X65" s="91">
        <f t="shared" si="96"/>
        <v>1919662</v>
      </c>
      <c r="Y65" s="94" t="s">
        <v>58</v>
      </c>
      <c r="Z65" s="95"/>
    </row>
    <row r="66" spans="1:26" x14ac:dyDescent="0.3">
      <c r="A66" s="81"/>
      <c r="B66" s="82"/>
      <c r="C66" s="65"/>
      <c r="D66" s="65"/>
      <c r="E66" s="84"/>
      <c r="F66" s="65"/>
      <c r="G66" s="65"/>
      <c r="H66" s="65"/>
      <c r="I66" s="77"/>
      <c r="J66" s="65"/>
      <c r="K66" s="65"/>
      <c r="L66" s="77"/>
      <c r="M66" s="65"/>
      <c r="N66" s="84"/>
      <c r="O66" s="65"/>
      <c r="P66" s="65"/>
      <c r="Q66" s="65"/>
      <c r="R66" s="65"/>
      <c r="S66" s="65"/>
      <c r="T66" s="65"/>
      <c r="U66" s="84"/>
      <c r="V66" s="65"/>
      <c r="W66" s="65"/>
      <c r="X66" s="91"/>
      <c r="Y66" s="94"/>
      <c r="Z66" s="95"/>
    </row>
    <row r="67" spans="1:26" x14ac:dyDescent="0.3">
      <c r="A67" s="3" t="s">
        <v>151</v>
      </c>
      <c r="B67" s="4">
        <f>SUM(C67,H67,M67,R67,W67,X67)</f>
        <v>157382</v>
      </c>
      <c r="C67" s="5">
        <f t="shared" ref="C67:C71" si="99">SUM(D67:G67)</f>
        <v>1445</v>
      </c>
      <c r="D67" s="33">
        <v>463</v>
      </c>
      <c r="E67" s="34">
        <v>534</v>
      </c>
      <c r="F67" s="33">
        <v>430</v>
      </c>
      <c r="G67" s="33">
        <v>18</v>
      </c>
      <c r="H67" s="5">
        <f t="shared" ref="H67:H71" si="100">SUM(I67:L67)</f>
        <v>5592</v>
      </c>
      <c r="I67" s="34">
        <v>1088</v>
      </c>
      <c r="J67" s="33">
        <v>3973</v>
      </c>
      <c r="K67" s="52">
        <v>2</v>
      </c>
      <c r="L67" s="34">
        <v>529</v>
      </c>
      <c r="M67" s="33">
        <f t="shared" ref="M67:M71" si="101">SUM(N67:Q67)</f>
        <v>4914</v>
      </c>
      <c r="N67" s="34">
        <v>266</v>
      </c>
      <c r="O67" s="33">
        <v>2207</v>
      </c>
      <c r="P67" s="34">
        <v>1680</v>
      </c>
      <c r="Q67" s="33">
        <v>761</v>
      </c>
      <c r="R67" s="5">
        <f>SUM(S67:V67)</f>
        <v>23950</v>
      </c>
      <c r="S67" s="34">
        <v>1717</v>
      </c>
      <c r="T67" s="33">
        <v>12157</v>
      </c>
      <c r="U67" s="52">
        <v>10007</v>
      </c>
      <c r="V67" s="33">
        <v>69</v>
      </c>
      <c r="W67" s="33">
        <v>2929</v>
      </c>
      <c r="X67" s="35">
        <v>118552</v>
      </c>
      <c r="Y67" s="6" t="s">
        <v>59</v>
      </c>
      <c r="Z67" s="7"/>
    </row>
    <row r="68" spans="1:26" x14ac:dyDescent="0.3">
      <c r="A68" s="3" t="s">
        <v>152</v>
      </c>
      <c r="B68" s="4">
        <f>SUM(C68,H68,M68,R68,W68,X68)</f>
        <v>371970</v>
      </c>
      <c r="C68" s="5">
        <f t="shared" si="99"/>
        <v>110365</v>
      </c>
      <c r="D68" s="33">
        <v>2072</v>
      </c>
      <c r="E68" s="34">
        <v>84545</v>
      </c>
      <c r="F68" s="33">
        <v>23563</v>
      </c>
      <c r="G68" s="33">
        <v>185</v>
      </c>
      <c r="H68" s="5">
        <f t="shared" si="100"/>
        <v>2730</v>
      </c>
      <c r="I68" s="34">
        <v>688</v>
      </c>
      <c r="J68" s="33">
        <v>27</v>
      </c>
      <c r="K68" s="52">
        <v>12</v>
      </c>
      <c r="L68" s="34">
        <v>2003</v>
      </c>
      <c r="M68" s="33">
        <f t="shared" si="101"/>
        <v>16044</v>
      </c>
      <c r="N68" s="34">
        <v>2658</v>
      </c>
      <c r="O68" s="33">
        <v>45</v>
      </c>
      <c r="P68" s="34">
        <v>13213</v>
      </c>
      <c r="Q68" s="33">
        <v>128</v>
      </c>
      <c r="R68" s="5">
        <f>SUM(S68:V68)</f>
        <v>1583</v>
      </c>
      <c r="S68" s="34">
        <v>438</v>
      </c>
      <c r="T68" s="33">
        <v>955</v>
      </c>
      <c r="U68" s="52">
        <v>40</v>
      </c>
      <c r="V68" s="33">
        <v>150</v>
      </c>
      <c r="W68" s="33">
        <v>157</v>
      </c>
      <c r="X68" s="35">
        <v>241091</v>
      </c>
      <c r="Y68" s="6" t="s">
        <v>60</v>
      </c>
      <c r="Z68" s="7"/>
    </row>
    <row r="69" spans="1:26" x14ac:dyDescent="0.3">
      <c r="A69" s="3" t="s">
        <v>153</v>
      </c>
      <c r="B69" s="4">
        <f>SUM(C69,H69,M69,R69,W69,X69)</f>
        <v>237569</v>
      </c>
      <c r="C69" s="5">
        <f t="shared" si="99"/>
        <v>13346</v>
      </c>
      <c r="D69" s="33">
        <v>7230</v>
      </c>
      <c r="E69" s="34">
        <v>4887</v>
      </c>
      <c r="F69" s="33">
        <v>1053</v>
      </c>
      <c r="G69" s="33">
        <v>176</v>
      </c>
      <c r="H69" s="5">
        <f t="shared" si="100"/>
        <v>4998</v>
      </c>
      <c r="I69" s="34">
        <v>1638</v>
      </c>
      <c r="J69" s="33">
        <v>2559</v>
      </c>
      <c r="K69" s="52">
        <v>6</v>
      </c>
      <c r="L69" s="34">
        <v>795</v>
      </c>
      <c r="M69" s="33">
        <f t="shared" si="101"/>
        <v>12179</v>
      </c>
      <c r="N69" s="34">
        <v>1125</v>
      </c>
      <c r="O69" s="33">
        <v>605</v>
      </c>
      <c r="P69" s="34">
        <v>10157</v>
      </c>
      <c r="Q69" s="33">
        <v>292</v>
      </c>
      <c r="R69" s="5">
        <f>SUM(S69:V69)</f>
        <v>8299</v>
      </c>
      <c r="S69" s="34">
        <v>995</v>
      </c>
      <c r="T69" s="33">
        <v>6937</v>
      </c>
      <c r="U69" s="52">
        <v>191</v>
      </c>
      <c r="V69" s="33">
        <v>176</v>
      </c>
      <c r="W69" s="33">
        <v>791</v>
      </c>
      <c r="X69" s="35">
        <v>197956</v>
      </c>
      <c r="Y69" s="6" t="s">
        <v>61</v>
      </c>
      <c r="Z69" s="7"/>
    </row>
    <row r="70" spans="1:26" x14ac:dyDescent="0.3">
      <c r="A70" s="3" t="s">
        <v>154</v>
      </c>
      <c r="B70" s="4">
        <f>SUM(C70,H70,M70,R70,W70,X70)</f>
        <v>705027</v>
      </c>
      <c r="C70" s="5">
        <f t="shared" si="99"/>
        <v>81099</v>
      </c>
      <c r="D70" s="33">
        <v>1728</v>
      </c>
      <c r="E70" s="34">
        <v>68064</v>
      </c>
      <c r="F70" s="33">
        <v>10952</v>
      </c>
      <c r="G70" s="33">
        <v>355</v>
      </c>
      <c r="H70" s="5">
        <f t="shared" si="100"/>
        <v>5375</v>
      </c>
      <c r="I70" s="34">
        <v>87</v>
      </c>
      <c r="J70" s="33">
        <v>171</v>
      </c>
      <c r="K70" s="52">
        <v>1</v>
      </c>
      <c r="L70" s="34">
        <v>5116</v>
      </c>
      <c r="M70" s="33">
        <f t="shared" si="101"/>
        <v>695</v>
      </c>
      <c r="N70" s="34">
        <v>293</v>
      </c>
      <c r="O70" s="33">
        <v>81</v>
      </c>
      <c r="P70" s="34">
        <v>292</v>
      </c>
      <c r="Q70" s="33">
        <v>29</v>
      </c>
      <c r="R70" s="5">
        <f>SUM(S70:V70)</f>
        <v>8013</v>
      </c>
      <c r="S70" s="34">
        <v>474</v>
      </c>
      <c r="T70" s="33">
        <v>4190</v>
      </c>
      <c r="U70" s="52">
        <v>3317</v>
      </c>
      <c r="V70" s="33">
        <v>32</v>
      </c>
      <c r="W70" s="33">
        <v>790</v>
      </c>
      <c r="X70" s="35">
        <v>609055</v>
      </c>
      <c r="Y70" s="6" t="s">
        <v>62</v>
      </c>
      <c r="Z70" s="7"/>
    </row>
    <row r="71" spans="1:26" x14ac:dyDescent="0.3">
      <c r="A71" s="3" t="s">
        <v>155</v>
      </c>
      <c r="B71" s="4">
        <f>SUM(C71,H71,M71,R71,W71,X71)</f>
        <v>769810</v>
      </c>
      <c r="C71" s="5">
        <f t="shared" si="99"/>
        <v>2521</v>
      </c>
      <c r="D71" s="33">
        <v>419</v>
      </c>
      <c r="E71" s="34">
        <v>1728</v>
      </c>
      <c r="F71" s="33">
        <v>302</v>
      </c>
      <c r="G71" s="33">
        <v>72</v>
      </c>
      <c r="H71" s="5">
        <f t="shared" si="100"/>
        <v>10982</v>
      </c>
      <c r="I71" s="34">
        <v>109</v>
      </c>
      <c r="J71" s="33">
        <v>162</v>
      </c>
      <c r="K71" s="52">
        <v>11</v>
      </c>
      <c r="L71" s="34">
        <v>10700</v>
      </c>
      <c r="M71" s="33">
        <f t="shared" si="101"/>
        <v>267</v>
      </c>
      <c r="N71" s="34">
        <v>73</v>
      </c>
      <c r="O71" s="33">
        <v>120</v>
      </c>
      <c r="P71" s="34">
        <v>40</v>
      </c>
      <c r="Q71" s="33">
        <v>34</v>
      </c>
      <c r="R71" s="5">
        <f>SUM(S71:V71)</f>
        <v>2608</v>
      </c>
      <c r="S71" s="34">
        <v>380</v>
      </c>
      <c r="T71" s="33">
        <v>1898</v>
      </c>
      <c r="U71" s="52">
        <v>308</v>
      </c>
      <c r="V71" s="33">
        <v>22</v>
      </c>
      <c r="W71" s="33">
        <v>424</v>
      </c>
      <c r="X71" s="35">
        <v>753008</v>
      </c>
      <c r="Y71" s="6" t="s">
        <v>63</v>
      </c>
      <c r="Z71" s="7"/>
    </row>
    <row r="72" spans="1:26" x14ac:dyDescent="0.3">
      <c r="A72" s="81" t="s">
        <v>64</v>
      </c>
      <c r="B72" s="82">
        <f>SUM(B74:B81)</f>
        <v>103480</v>
      </c>
      <c r="C72" s="65">
        <f>SUM(C74:C81)</f>
        <v>3117</v>
      </c>
      <c r="D72" s="65">
        <f t="shared" ref="D72:O72" si="102">SUM(D74:D81)</f>
        <v>1639</v>
      </c>
      <c r="E72" s="84">
        <f t="shared" si="102"/>
        <v>890</v>
      </c>
      <c r="F72" s="65">
        <f t="shared" si="102"/>
        <v>576</v>
      </c>
      <c r="G72" s="65">
        <f t="shared" ref="G72" si="103">SUM(G74:G81)</f>
        <v>12</v>
      </c>
      <c r="H72" s="65">
        <f t="shared" si="102"/>
        <v>1472</v>
      </c>
      <c r="I72" s="77">
        <f t="shared" si="102"/>
        <v>112</v>
      </c>
      <c r="J72" s="65">
        <f t="shared" si="102"/>
        <v>131</v>
      </c>
      <c r="K72" s="65">
        <f t="shared" ref="K72" si="104">SUM(K74:K81)</f>
        <v>0</v>
      </c>
      <c r="L72" s="77">
        <f>SUM(L74:L81)</f>
        <v>1229</v>
      </c>
      <c r="M72" s="65">
        <f t="shared" ref="M72" si="105">SUM(M74:M81)</f>
        <v>298</v>
      </c>
      <c r="N72" s="84">
        <f t="shared" si="102"/>
        <v>67</v>
      </c>
      <c r="O72" s="65">
        <f t="shared" si="102"/>
        <v>100</v>
      </c>
      <c r="P72" s="65">
        <f t="shared" ref="P72:Q72" si="106">SUM(P74:P81)</f>
        <v>101</v>
      </c>
      <c r="Q72" s="65">
        <f t="shared" si="106"/>
        <v>30</v>
      </c>
      <c r="R72" s="65">
        <f>SUM(R74:R81)</f>
        <v>8396</v>
      </c>
      <c r="S72" s="65">
        <f t="shared" ref="S72:X72" si="107">SUM(S74:S81)</f>
        <v>677</v>
      </c>
      <c r="T72" s="65">
        <f t="shared" si="107"/>
        <v>256</v>
      </c>
      <c r="U72" s="84">
        <f t="shared" ref="U72" si="108">SUM(U74:U81)</f>
        <v>164</v>
      </c>
      <c r="V72" s="65">
        <f t="shared" ref="V72" si="109">SUM(V74:V81)</f>
        <v>7299</v>
      </c>
      <c r="W72" s="65">
        <f t="shared" si="107"/>
        <v>280</v>
      </c>
      <c r="X72" s="91">
        <f t="shared" si="107"/>
        <v>89917</v>
      </c>
      <c r="Y72" s="94" t="s">
        <v>65</v>
      </c>
      <c r="Z72" s="95"/>
    </row>
    <row r="73" spans="1:26" x14ac:dyDescent="0.3">
      <c r="A73" s="81"/>
      <c r="B73" s="82"/>
      <c r="C73" s="65"/>
      <c r="D73" s="65"/>
      <c r="E73" s="84"/>
      <c r="F73" s="65"/>
      <c r="G73" s="65"/>
      <c r="H73" s="65"/>
      <c r="I73" s="77"/>
      <c r="J73" s="65"/>
      <c r="K73" s="65"/>
      <c r="L73" s="77"/>
      <c r="M73" s="65"/>
      <c r="N73" s="84"/>
      <c r="O73" s="65"/>
      <c r="P73" s="65"/>
      <c r="Q73" s="65"/>
      <c r="R73" s="65"/>
      <c r="S73" s="65"/>
      <c r="T73" s="65"/>
      <c r="U73" s="84"/>
      <c r="V73" s="65"/>
      <c r="W73" s="65"/>
      <c r="X73" s="91"/>
      <c r="Y73" s="94"/>
      <c r="Z73" s="95"/>
    </row>
    <row r="74" spans="1:26" x14ac:dyDescent="0.3">
      <c r="A74" s="10" t="s">
        <v>156</v>
      </c>
      <c r="B74" s="4">
        <f t="shared" ref="B74:B81" si="110">SUM(C74,H74,M74,R74,W74,X74)</f>
        <v>0</v>
      </c>
      <c r="C74" s="5">
        <f t="shared" ref="C74:C81" si="111">SUM(D74:G74)</f>
        <v>0</v>
      </c>
      <c r="D74" s="33" t="s">
        <v>223</v>
      </c>
      <c r="E74" s="34" t="s">
        <v>223</v>
      </c>
      <c r="F74" s="33" t="s">
        <v>223</v>
      </c>
      <c r="G74" s="33" t="s">
        <v>223</v>
      </c>
      <c r="H74" s="5">
        <f t="shared" ref="H74:H81" si="112">SUM(I74:L74)</f>
        <v>0</v>
      </c>
      <c r="I74" s="34" t="s">
        <v>223</v>
      </c>
      <c r="J74" s="33" t="s">
        <v>223</v>
      </c>
      <c r="K74" s="52" t="s">
        <v>223</v>
      </c>
      <c r="L74" s="34" t="s">
        <v>223</v>
      </c>
      <c r="M74" s="33">
        <f t="shared" ref="M74:M81" si="113">SUM(N74:Q74)</f>
        <v>0</v>
      </c>
      <c r="N74" s="34" t="s">
        <v>223</v>
      </c>
      <c r="O74" s="33" t="s">
        <v>223</v>
      </c>
      <c r="P74" s="34" t="s">
        <v>223</v>
      </c>
      <c r="Q74" s="33" t="s">
        <v>223</v>
      </c>
      <c r="R74" s="5">
        <f t="shared" ref="R74:R81" si="114">SUM(S74:V74)</f>
        <v>0</v>
      </c>
      <c r="S74" s="34" t="s">
        <v>223</v>
      </c>
      <c r="T74" s="33" t="s">
        <v>223</v>
      </c>
      <c r="U74" s="52" t="s">
        <v>223</v>
      </c>
      <c r="V74" s="33" t="s">
        <v>223</v>
      </c>
      <c r="W74" s="33" t="s">
        <v>223</v>
      </c>
      <c r="X74" s="35" t="s">
        <v>223</v>
      </c>
      <c r="Y74" s="6" t="s">
        <v>66</v>
      </c>
      <c r="Z74" s="7"/>
    </row>
    <row r="75" spans="1:26" x14ac:dyDescent="0.3">
      <c r="A75" s="10" t="s">
        <v>157</v>
      </c>
      <c r="B75" s="4">
        <f t="shared" si="110"/>
        <v>583</v>
      </c>
      <c r="C75" s="5">
        <f t="shared" si="111"/>
        <v>0</v>
      </c>
      <c r="D75" s="33" t="s">
        <v>223</v>
      </c>
      <c r="E75" s="34" t="s">
        <v>223</v>
      </c>
      <c r="F75" s="33" t="s">
        <v>223</v>
      </c>
      <c r="G75" s="33" t="s">
        <v>223</v>
      </c>
      <c r="H75" s="5">
        <f t="shared" si="112"/>
        <v>6</v>
      </c>
      <c r="I75" s="34">
        <v>6</v>
      </c>
      <c r="J75" s="33" t="s">
        <v>223</v>
      </c>
      <c r="K75" s="52" t="s">
        <v>223</v>
      </c>
      <c r="L75" s="34" t="s">
        <v>223</v>
      </c>
      <c r="M75" s="33">
        <f t="shared" si="113"/>
        <v>0</v>
      </c>
      <c r="N75" s="34" t="s">
        <v>223</v>
      </c>
      <c r="O75" s="33" t="s">
        <v>223</v>
      </c>
      <c r="P75" s="34" t="s">
        <v>223</v>
      </c>
      <c r="Q75" s="33" t="s">
        <v>223</v>
      </c>
      <c r="R75" s="5">
        <f t="shared" si="114"/>
        <v>3</v>
      </c>
      <c r="S75" s="34">
        <v>1</v>
      </c>
      <c r="T75" s="33">
        <v>2</v>
      </c>
      <c r="U75" s="52" t="s">
        <v>223</v>
      </c>
      <c r="V75" s="33" t="s">
        <v>223</v>
      </c>
      <c r="W75" s="33" t="s">
        <v>223</v>
      </c>
      <c r="X75" s="35">
        <v>574</v>
      </c>
      <c r="Y75" s="6" t="s">
        <v>67</v>
      </c>
      <c r="Z75" s="7"/>
    </row>
    <row r="76" spans="1:26" x14ac:dyDescent="0.3">
      <c r="A76" s="10" t="s">
        <v>158</v>
      </c>
      <c r="B76" s="4">
        <f t="shared" si="110"/>
        <v>1247</v>
      </c>
      <c r="C76" s="5">
        <f t="shared" si="111"/>
        <v>0</v>
      </c>
      <c r="D76" s="33" t="s">
        <v>223</v>
      </c>
      <c r="E76" s="34" t="s">
        <v>223</v>
      </c>
      <c r="F76" s="33" t="s">
        <v>223</v>
      </c>
      <c r="G76" s="33" t="s">
        <v>223</v>
      </c>
      <c r="H76" s="5">
        <f t="shared" si="112"/>
        <v>0</v>
      </c>
      <c r="I76" s="34" t="s">
        <v>223</v>
      </c>
      <c r="J76" s="33" t="s">
        <v>223</v>
      </c>
      <c r="K76" s="52" t="s">
        <v>223</v>
      </c>
      <c r="L76" s="34" t="s">
        <v>223</v>
      </c>
      <c r="M76" s="33">
        <f t="shared" si="113"/>
        <v>0</v>
      </c>
      <c r="N76" s="34" t="s">
        <v>223</v>
      </c>
      <c r="O76" s="33" t="s">
        <v>223</v>
      </c>
      <c r="P76" s="34" t="s">
        <v>223</v>
      </c>
      <c r="Q76" s="33" t="s">
        <v>223</v>
      </c>
      <c r="R76" s="5">
        <f t="shared" si="114"/>
        <v>103</v>
      </c>
      <c r="S76" s="34">
        <v>7</v>
      </c>
      <c r="T76" s="33" t="s">
        <v>223</v>
      </c>
      <c r="U76" s="52" t="s">
        <v>223</v>
      </c>
      <c r="V76" s="33">
        <v>96</v>
      </c>
      <c r="W76" s="33">
        <v>70</v>
      </c>
      <c r="X76" s="35">
        <v>1074</v>
      </c>
      <c r="Y76" s="6" t="s">
        <v>68</v>
      </c>
      <c r="Z76" s="7"/>
    </row>
    <row r="77" spans="1:26" x14ac:dyDescent="0.3">
      <c r="A77" s="10" t="s">
        <v>159</v>
      </c>
      <c r="B77" s="4">
        <f t="shared" si="110"/>
        <v>445</v>
      </c>
      <c r="C77" s="5">
        <f t="shared" si="111"/>
        <v>0</v>
      </c>
      <c r="D77" s="33" t="s">
        <v>223</v>
      </c>
      <c r="E77" s="34" t="s">
        <v>223</v>
      </c>
      <c r="F77" s="33" t="s">
        <v>223</v>
      </c>
      <c r="G77" s="33" t="s">
        <v>223</v>
      </c>
      <c r="H77" s="5">
        <f t="shared" si="112"/>
        <v>0</v>
      </c>
      <c r="I77" s="34" t="s">
        <v>223</v>
      </c>
      <c r="J77" s="33" t="s">
        <v>223</v>
      </c>
      <c r="K77" s="52" t="s">
        <v>223</v>
      </c>
      <c r="L77" s="34" t="s">
        <v>223</v>
      </c>
      <c r="M77" s="33">
        <f t="shared" si="113"/>
        <v>0</v>
      </c>
      <c r="N77" s="34" t="s">
        <v>223</v>
      </c>
      <c r="O77" s="33" t="s">
        <v>223</v>
      </c>
      <c r="P77" s="34" t="s">
        <v>223</v>
      </c>
      <c r="Q77" s="33" t="s">
        <v>223</v>
      </c>
      <c r="R77" s="5">
        <f t="shared" si="114"/>
        <v>0</v>
      </c>
      <c r="S77" s="34" t="s">
        <v>223</v>
      </c>
      <c r="T77" s="33" t="s">
        <v>223</v>
      </c>
      <c r="U77" s="52" t="s">
        <v>223</v>
      </c>
      <c r="V77" s="33" t="s">
        <v>223</v>
      </c>
      <c r="W77" s="33" t="s">
        <v>223</v>
      </c>
      <c r="X77" s="35">
        <v>445</v>
      </c>
      <c r="Y77" s="6" t="s">
        <v>69</v>
      </c>
      <c r="Z77" s="7"/>
    </row>
    <row r="78" spans="1:26" x14ac:dyDescent="0.3">
      <c r="A78" s="10" t="s">
        <v>160</v>
      </c>
      <c r="B78" s="4">
        <f t="shared" si="110"/>
        <v>32790</v>
      </c>
      <c r="C78" s="5">
        <f t="shared" si="111"/>
        <v>262</v>
      </c>
      <c r="D78" s="33">
        <v>55</v>
      </c>
      <c r="E78" s="34">
        <v>125</v>
      </c>
      <c r="F78" s="33">
        <v>76</v>
      </c>
      <c r="G78" s="33">
        <v>6</v>
      </c>
      <c r="H78" s="5">
        <f t="shared" si="112"/>
        <v>1011</v>
      </c>
      <c r="I78" s="34">
        <v>63</v>
      </c>
      <c r="J78" s="33">
        <v>7</v>
      </c>
      <c r="K78" s="52" t="s">
        <v>223</v>
      </c>
      <c r="L78" s="34">
        <v>941</v>
      </c>
      <c r="M78" s="33">
        <f t="shared" si="113"/>
        <v>132</v>
      </c>
      <c r="N78" s="34">
        <v>33</v>
      </c>
      <c r="O78" s="33">
        <v>65</v>
      </c>
      <c r="P78" s="34">
        <v>27</v>
      </c>
      <c r="Q78" s="33">
        <v>7</v>
      </c>
      <c r="R78" s="5">
        <f t="shared" si="114"/>
        <v>4634</v>
      </c>
      <c r="S78" s="34">
        <v>327</v>
      </c>
      <c r="T78" s="33">
        <v>153</v>
      </c>
      <c r="U78" s="52">
        <v>155</v>
      </c>
      <c r="V78" s="33">
        <v>3999</v>
      </c>
      <c r="W78" s="33">
        <v>149</v>
      </c>
      <c r="X78" s="35">
        <v>26602</v>
      </c>
      <c r="Y78" s="6" t="s">
        <v>70</v>
      </c>
      <c r="Z78" s="7"/>
    </row>
    <row r="79" spans="1:26" x14ac:dyDescent="0.3">
      <c r="A79" s="10" t="s">
        <v>161</v>
      </c>
      <c r="B79" s="4">
        <f t="shared" si="110"/>
        <v>20614</v>
      </c>
      <c r="C79" s="5">
        <f t="shared" si="111"/>
        <v>67</v>
      </c>
      <c r="D79" s="33">
        <v>22</v>
      </c>
      <c r="E79" s="34">
        <v>24</v>
      </c>
      <c r="F79" s="33">
        <v>19</v>
      </c>
      <c r="G79" s="33">
        <v>2</v>
      </c>
      <c r="H79" s="5">
        <f t="shared" si="112"/>
        <v>338</v>
      </c>
      <c r="I79" s="34">
        <v>41</v>
      </c>
      <c r="J79" s="33">
        <v>120</v>
      </c>
      <c r="K79" s="52" t="s">
        <v>223</v>
      </c>
      <c r="L79" s="34">
        <v>177</v>
      </c>
      <c r="M79" s="33">
        <f t="shared" si="113"/>
        <v>100</v>
      </c>
      <c r="N79" s="34">
        <v>32</v>
      </c>
      <c r="O79" s="33">
        <v>35</v>
      </c>
      <c r="P79" s="34">
        <v>10</v>
      </c>
      <c r="Q79" s="33">
        <v>23</v>
      </c>
      <c r="R79" s="5">
        <f t="shared" si="114"/>
        <v>2519</v>
      </c>
      <c r="S79" s="34">
        <v>266</v>
      </c>
      <c r="T79" s="33">
        <v>101</v>
      </c>
      <c r="U79" s="52">
        <v>7</v>
      </c>
      <c r="V79" s="33">
        <v>2145</v>
      </c>
      <c r="W79" s="33">
        <v>37</v>
      </c>
      <c r="X79" s="35">
        <v>17553</v>
      </c>
      <c r="Y79" s="6" t="s">
        <v>71</v>
      </c>
      <c r="Z79" s="7"/>
    </row>
    <row r="80" spans="1:26" x14ac:dyDescent="0.3">
      <c r="A80" s="10" t="s">
        <v>162</v>
      </c>
      <c r="B80" s="4">
        <f t="shared" si="110"/>
        <v>792</v>
      </c>
      <c r="C80" s="5">
        <f t="shared" si="111"/>
        <v>0</v>
      </c>
      <c r="D80" s="33" t="s">
        <v>223</v>
      </c>
      <c r="E80" s="34" t="s">
        <v>223</v>
      </c>
      <c r="F80" s="33" t="s">
        <v>223</v>
      </c>
      <c r="G80" s="33" t="s">
        <v>223</v>
      </c>
      <c r="H80" s="5">
        <f t="shared" si="112"/>
        <v>0</v>
      </c>
      <c r="I80" s="34" t="s">
        <v>223</v>
      </c>
      <c r="J80" s="33" t="s">
        <v>223</v>
      </c>
      <c r="K80" s="52" t="s">
        <v>223</v>
      </c>
      <c r="L80" s="34" t="s">
        <v>223</v>
      </c>
      <c r="M80" s="33">
        <f t="shared" si="113"/>
        <v>0</v>
      </c>
      <c r="N80" s="34" t="s">
        <v>223</v>
      </c>
      <c r="O80" s="33" t="s">
        <v>223</v>
      </c>
      <c r="P80" s="34" t="s">
        <v>223</v>
      </c>
      <c r="Q80" s="33" t="s">
        <v>223</v>
      </c>
      <c r="R80" s="5">
        <f t="shared" si="114"/>
        <v>0</v>
      </c>
      <c r="S80" s="34" t="s">
        <v>223</v>
      </c>
      <c r="T80" s="33" t="s">
        <v>223</v>
      </c>
      <c r="U80" s="52" t="s">
        <v>223</v>
      </c>
      <c r="V80" s="33" t="s">
        <v>223</v>
      </c>
      <c r="W80" s="33" t="s">
        <v>223</v>
      </c>
      <c r="X80" s="35">
        <v>792</v>
      </c>
      <c r="Y80" s="6" t="s">
        <v>72</v>
      </c>
      <c r="Z80" s="7"/>
    </row>
    <row r="81" spans="1:26" x14ac:dyDescent="0.3">
      <c r="A81" s="10" t="s">
        <v>163</v>
      </c>
      <c r="B81" s="4">
        <f t="shared" si="110"/>
        <v>47009</v>
      </c>
      <c r="C81" s="5">
        <f t="shared" si="111"/>
        <v>2788</v>
      </c>
      <c r="D81" s="33">
        <v>1562</v>
      </c>
      <c r="E81" s="34">
        <v>741</v>
      </c>
      <c r="F81" s="33">
        <v>481</v>
      </c>
      <c r="G81" s="33">
        <v>4</v>
      </c>
      <c r="H81" s="5">
        <f t="shared" si="112"/>
        <v>117</v>
      </c>
      <c r="I81" s="34">
        <v>2</v>
      </c>
      <c r="J81" s="33">
        <v>4</v>
      </c>
      <c r="K81" s="52" t="s">
        <v>223</v>
      </c>
      <c r="L81" s="34">
        <v>111</v>
      </c>
      <c r="M81" s="33">
        <f t="shared" si="113"/>
        <v>66</v>
      </c>
      <c r="N81" s="34">
        <v>2</v>
      </c>
      <c r="O81" s="33" t="s">
        <v>223</v>
      </c>
      <c r="P81" s="34">
        <v>64</v>
      </c>
      <c r="Q81" s="33" t="s">
        <v>223</v>
      </c>
      <c r="R81" s="5">
        <f t="shared" si="114"/>
        <v>1137</v>
      </c>
      <c r="S81" s="34">
        <v>76</v>
      </c>
      <c r="T81" s="33" t="s">
        <v>223</v>
      </c>
      <c r="U81" s="52">
        <v>2</v>
      </c>
      <c r="V81" s="33">
        <v>1059</v>
      </c>
      <c r="W81" s="33">
        <v>24</v>
      </c>
      <c r="X81" s="35">
        <v>42877</v>
      </c>
      <c r="Y81" s="6" t="s">
        <v>73</v>
      </c>
      <c r="Z81" s="7"/>
    </row>
    <row r="82" spans="1:26" x14ac:dyDescent="0.3">
      <c r="A82" s="81" t="s">
        <v>74</v>
      </c>
      <c r="B82" s="82">
        <f>SUM(B84:B88)</f>
        <v>499993</v>
      </c>
      <c r="C82" s="65">
        <f>SUM(C84:C88)</f>
        <v>3279</v>
      </c>
      <c r="D82" s="65">
        <f t="shared" ref="D82:O82" si="115">SUM(D84:D88)</f>
        <v>266</v>
      </c>
      <c r="E82" s="84">
        <f t="shared" si="115"/>
        <v>2149</v>
      </c>
      <c r="F82" s="65">
        <f t="shared" si="115"/>
        <v>835</v>
      </c>
      <c r="G82" s="65">
        <f t="shared" ref="G82" si="116">SUM(G84:G88)</f>
        <v>29</v>
      </c>
      <c r="H82" s="65">
        <f t="shared" si="115"/>
        <v>1184</v>
      </c>
      <c r="I82" s="77">
        <f t="shared" si="115"/>
        <v>209</v>
      </c>
      <c r="J82" s="65">
        <f t="shared" si="115"/>
        <v>418</v>
      </c>
      <c r="K82" s="65">
        <f t="shared" ref="K82" si="117">SUM(K84:K88)</f>
        <v>0</v>
      </c>
      <c r="L82" s="77">
        <f t="shared" si="115"/>
        <v>557</v>
      </c>
      <c r="M82" s="65">
        <f t="shared" ref="M82" si="118">SUM(M84:M88)</f>
        <v>477</v>
      </c>
      <c r="N82" s="84">
        <f t="shared" si="115"/>
        <v>41</v>
      </c>
      <c r="O82" s="65">
        <f t="shared" si="115"/>
        <v>309</v>
      </c>
      <c r="P82" s="65">
        <f t="shared" ref="P82:Q82" si="119">SUM(P84:P88)</f>
        <v>37</v>
      </c>
      <c r="Q82" s="65">
        <f t="shared" si="119"/>
        <v>90</v>
      </c>
      <c r="R82" s="65">
        <f>SUM(R84:R88)</f>
        <v>2067</v>
      </c>
      <c r="S82" s="65">
        <f t="shared" ref="S82:X82" si="120">SUM(S84:S88)</f>
        <v>222</v>
      </c>
      <c r="T82" s="65">
        <f t="shared" si="120"/>
        <v>338</v>
      </c>
      <c r="U82" s="84">
        <f t="shared" ref="U82" si="121">SUM(U84:U88)</f>
        <v>1495</v>
      </c>
      <c r="V82" s="65">
        <f t="shared" ref="V82" si="122">SUM(V84:V88)</f>
        <v>12</v>
      </c>
      <c r="W82" s="65">
        <f t="shared" si="120"/>
        <v>20096</v>
      </c>
      <c r="X82" s="91">
        <f t="shared" si="120"/>
        <v>472890</v>
      </c>
      <c r="Y82" s="94" t="s">
        <v>75</v>
      </c>
      <c r="Z82" s="95"/>
    </row>
    <row r="83" spans="1:26" x14ac:dyDescent="0.3">
      <c r="A83" s="81"/>
      <c r="B83" s="82"/>
      <c r="C83" s="65"/>
      <c r="D83" s="65"/>
      <c r="E83" s="84"/>
      <c r="F83" s="65"/>
      <c r="G83" s="65"/>
      <c r="H83" s="65"/>
      <c r="I83" s="77"/>
      <c r="J83" s="65"/>
      <c r="K83" s="65"/>
      <c r="L83" s="77"/>
      <c r="M83" s="65"/>
      <c r="N83" s="84"/>
      <c r="O83" s="65"/>
      <c r="P83" s="65"/>
      <c r="Q83" s="65"/>
      <c r="R83" s="65"/>
      <c r="S83" s="65"/>
      <c r="T83" s="65"/>
      <c r="U83" s="84"/>
      <c r="V83" s="65"/>
      <c r="W83" s="65"/>
      <c r="X83" s="91"/>
      <c r="Y83" s="94"/>
      <c r="Z83" s="95"/>
    </row>
    <row r="84" spans="1:26" x14ac:dyDescent="0.3">
      <c r="A84" s="3" t="s">
        <v>164</v>
      </c>
      <c r="B84" s="4">
        <f>SUM(C84,H84,M84,R84,W84,X84)</f>
        <v>390034</v>
      </c>
      <c r="C84" s="5">
        <f t="shared" ref="C84:C88" si="123">SUM(D84:G84)</f>
        <v>393</v>
      </c>
      <c r="D84" s="33">
        <v>22</v>
      </c>
      <c r="E84" s="34">
        <v>251</v>
      </c>
      <c r="F84" s="33">
        <v>109</v>
      </c>
      <c r="G84" s="33">
        <v>11</v>
      </c>
      <c r="H84" s="5">
        <f t="shared" ref="H84:H88" si="124">SUM(I84:L84)</f>
        <v>651</v>
      </c>
      <c r="I84" s="34">
        <v>164</v>
      </c>
      <c r="J84" s="33">
        <v>306</v>
      </c>
      <c r="K84" s="52" t="s">
        <v>223</v>
      </c>
      <c r="L84" s="34">
        <v>181</v>
      </c>
      <c r="M84" s="33">
        <f t="shared" ref="M84:M88" si="125">SUM(N84:Q84)</f>
        <v>278</v>
      </c>
      <c r="N84" s="34">
        <v>6</v>
      </c>
      <c r="O84" s="33">
        <v>227</v>
      </c>
      <c r="P84" s="34">
        <v>6</v>
      </c>
      <c r="Q84" s="33">
        <v>39</v>
      </c>
      <c r="R84" s="5">
        <f>SUM(S84:V84)</f>
        <v>1728</v>
      </c>
      <c r="S84" s="34">
        <v>49</v>
      </c>
      <c r="T84" s="33">
        <v>277</v>
      </c>
      <c r="U84" s="52">
        <v>1402</v>
      </c>
      <c r="V84" s="33" t="s">
        <v>223</v>
      </c>
      <c r="W84" s="33">
        <v>14</v>
      </c>
      <c r="X84" s="35">
        <v>386970</v>
      </c>
      <c r="Y84" s="6" t="s">
        <v>76</v>
      </c>
      <c r="Z84" s="7"/>
    </row>
    <row r="85" spans="1:26" x14ac:dyDescent="0.3">
      <c r="A85" s="3" t="s">
        <v>165</v>
      </c>
      <c r="B85" s="4">
        <f>SUM(C85,H85,M85,R85,W85,X85)</f>
        <v>8624</v>
      </c>
      <c r="C85" s="5">
        <f t="shared" si="123"/>
        <v>98</v>
      </c>
      <c r="D85" s="33">
        <v>24</v>
      </c>
      <c r="E85" s="34">
        <v>44</v>
      </c>
      <c r="F85" s="33">
        <v>29</v>
      </c>
      <c r="G85" s="33">
        <v>1</v>
      </c>
      <c r="H85" s="5">
        <f t="shared" si="124"/>
        <v>58</v>
      </c>
      <c r="I85" s="34">
        <v>26</v>
      </c>
      <c r="J85" s="33">
        <v>31</v>
      </c>
      <c r="K85" s="52" t="s">
        <v>223</v>
      </c>
      <c r="L85" s="34">
        <v>1</v>
      </c>
      <c r="M85" s="33">
        <f t="shared" si="125"/>
        <v>22</v>
      </c>
      <c r="N85" s="34">
        <v>14</v>
      </c>
      <c r="O85" s="33">
        <v>5</v>
      </c>
      <c r="P85" s="34">
        <v>3</v>
      </c>
      <c r="Q85" s="33" t="s">
        <v>223</v>
      </c>
      <c r="R85" s="5">
        <f>SUM(S85:V85)</f>
        <v>86</v>
      </c>
      <c r="S85" s="34">
        <v>1</v>
      </c>
      <c r="T85" s="33">
        <v>2</v>
      </c>
      <c r="U85" s="52">
        <v>83</v>
      </c>
      <c r="V85" s="33" t="s">
        <v>223</v>
      </c>
      <c r="W85" s="33">
        <v>1</v>
      </c>
      <c r="X85" s="35">
        <v>8359</v>
      </c>
      <c r="Y85" s="6" t="s">
        <v>77</v>
      </c>
      <c r="Z85" s="7"/>
    </row>
    <row r="86" spans="1:26" x14ac:dyDescent="0.3">
      <c r="A86" s="3" t="s">
        <v>166</v>
      </c>
      <c r="B86" s="4">
        <f>SUM(C86,H86,M86,R86,W86,X86)</f>
        <v>1839</v>
      </c>
      <c r="C86" s="5">
        <f t="shared" si="123"/>
        <v>7</v>
      </c>
      <c r="D86" s="33">
        <v>4</v>
      </c>
      <c r="E86" s="34">
        <v>3</v>
      </c>
      <c r="F86" s="33" t="s">
        <v>223</v>
      </c>
      <c r="G86" s="33" t="s">
        <v>223</v>
      </c>
      <c r="H86" s="5">
        <f>SUM(I86:L86)</f>
        <v>98</v>
      </c>
      <c r="I86" s="34">
        <v>8</v>
      </c>
      <c r="J86" s="33">
        <v>8</v>
      </c>
      <c r="K86" s="52" t="s">
        <v>223</v>
      </c>
      <c r="L86" s="34">
        <v>82</v>
      </c>
      <c r="M86" s="33">
        <f t="shared" si="125"/>
        <v>29</v>
      </c>
      <c r="N86" s="34">
        <v>14</v>
      </c>
      <c r="O86" s="33">
        <v>3</v>
      </c>
      <c r="P86" s="34">
        <v>6</v>
      </c>
      <c r="Q86" s="33">
        <v>6</v>
      </c>
      <c r="R86" s="5">
        <f>SUM(S86:V86)</f>
        <v>128</v>
      </c>
      <c r="S86" s="34">
        <v>116</v>
      </c>
      <c r="T86" s="33">
        <v>2</v>
      </c>
      <c r="U86" s="52" t="s">
        <v>223</v>
      </c>
      <c r="V86" s="33">
        <v>10</v>
      </c>
      <c r="W86" s="33">
        <v>3</v>
      </c>
      <c r="X86" s="35">
        <v>1574</v>
      </c>
      <c r="Y86" s="6" t="s">
        <v>78</v>
      </c>
      <c r="Z86" s="7"/>
    </row>
    <row r="87" spans="1:26" x14ac:dyDescent="0.3">
      <c r="A87" s="3" t="s">
        <v>167</v>
      </c>
      <c r="B87" s="4">
        <f>SUM(C87,H87,M87,R87,W87,X87)</f>
        <v>53781</v>
      </c>
      <c r="C87" s="5">
        <f t="shared" si="123"/>
        <v>887</v>
      </c>
      <c r="D87" s="33">
        <v>66</v>
      </c>
      <c r="E87" s="34">
        <v>795</v>
      </c>
      <c r="F87" s="33">
        <v>24</v>
      </c>
      <c r="G87" s="33">
        <v>2</v>
      </c>
      <c r="H87" s="5">
        <f t="shared" si="124"/>
        <v>152</v>
      </c>
      <c r="I87" s="34">
        <v>11</v>
      </c>
      <c r="J87" s="33">
        <v>73</v>
      </c>
      <c r="K87" s="52" t="s">
        <v>223</v>
      </c>
      <c r="L87" s="34">
        <v>68</v>
      </c>
      <c r="M87" s="33">
        <f t="shared" si="125"/>
        <v>31</v>
      </c>
      <c r="N87" s="34">
        <v>3</v>
      </c>
      <c r="O87" s="33">
        <v>14</v>
      </c>
      <c r="P87" s="34">
        <v>9</v>
      </c>
      <c r="Q87" s="33">
        <v>5</v>
      </c>
      <c r="R87" s="5">
        <f>SUM(S87:V87)</f>
        <v>80</v>
      </c>
      <c r="S87" s="34">
        <v>13</v>
      </c>
      <c r="T87" s="33">
        <v>56</v>
      </c>
      <c r="U87" s="52">
        <v>10</v>
      </c>
      <c r="V87" s="33">
        <v>1</v>
      </c>
      <c r="W87" s="33">
        <v>25</v>
      </c>
      <c r="X87" s="35">
        <v>52606</v>
      </c>
      <c r="Y87" s="6" t="s">
        <v>79</v>
      </c>
      <c r="Z87" s="7"/>
    </row>
    <row r="88" spans="1:26" x14ac:dyDescent="0.3">
      <c r="A88" s="3" t="s">
        <v>168</v>
      </c>
      <c r="B88" s="4">
        <f>SUM(C88,H88,M88,R88,W88,X88)</f>
        <v>45715</v>
      </c>
      <c r="C88" s="5">
        <f t="shared" si="123"/>
        <v>1894</v>
      </c>
      <c r="D88" s="33">
        <v>150</v>
      </c>
      <c r="E88" s="34">
        <v>1056</v>
      </c>
      <c r="F88" s="33">
        <v>673</v>
      </c>
      <c r="G88" s="33">
        <v>15</v>
      </c>
      <c r="H88" s="5">
        <f t="shared" si="124"/>
        <v>225</v>
      </c>
      <c r="I88" s="34" t="s">
        <v>223</v>
      </c>
      <c r="J88" s="33" t="s">
        <v>223</v>
      </c>
      <c r="K88" s="52" t="s">
        <v>223</v>
      </c>
      <c r="L88" s="34">
        <v>225</v>
      </c>
      <c r="M88" s="33">
        <f t="shared" si="125"/>
        <v>117</v>
      </c>
      <c r="N88" s="34">
        <v>4</v>
      </c>
      <c r="O88" s="33">
        <v>60</v>
      </c>
      <c r="P88" s="34">
        <v>13</v>
      </c>
      <c r="Q88" s="33">
        <v>40</v>
      </c>
      <c r="R88" s="5">
        <f>SUM(S88:V88)</f>
        <v>45</v>
      </c>
      <c r="S88" s="34">
        <v>43</v>
      </c>
      <c r="T88" s="33">
        <v>1</v>
      </c>
      <c r="U88" s="52" t="s">
        <v>223</v>
      </c>
      <c r="V88" s="33">
        <v>1</v>
      </c>
      <c r="W88" s="33">
        <v>20053</v>
      </c>
      <c r="X88" s="35">
        <v>23381</v>
      </c>
      <c r="Y88" s="6" t="s">
        <v>80</v>
      </c>
      <c r="Z88" s="7"/>
    </row>
    <row r="89" spans="1:26" x14ac:dyDescent="0.3">
      <c r="A89" s="81" t="s">
        <v>81</v>
      </c>
      <c r="B89" s="82">
        <f>SUM(B91:B103)</f>
        <v>120533</v>
      </c>
      <c r="C89" s="65">
        <f>SUM(C91:C103)</f>
        <v>4161</v>
      </c>
      <c r="D89" s="65">
        <f t="shared" ref="D89:O89" si="126">SUM(D91:D103)</f>
        <v>798</v>
      </c>
      <c r="E89" s="84">
        <f t="shared" si="126"/>
        <v>2859</v>
      </c>
      <c r="F89" s="65">
        <f t="shared" si="126"/>
        <v>468</v>
      </c>
      <c r="G89" s="65">
        <f t="shared" ref="G89" si="127">SUM(G91:G103)</f>
        <v>36</v>
      </c>
      <c r="H89" s="65">
        <f t="shared" si="126"/>
        <v>681</v>
      </c>
      <c r="I89" s="77">
        <f t="shared" si="126"/>
        <v>92</v>
      </c>
      <c r="J89" s="65">
        <f t="shared" si="126"/>
        <v>66</v>
      </c>
      <c r="K89" s="65">
        <f t="shared" ref="K89" si="128">SUM(K91:K103)</f>
        <v>7</v>
      </c>
      <c r="L89" s="77">
        <f t="shared" si="126"/>
        <v>516</v>
      </c>
      <c r="M89" s="65">
        <f>SUM(M91:M103)</f>
        <v>911</v>
      </c>
      <c r="N89" s="84">
        <f>SUM(N91:N103)</f>
        <v>568</v>
      </c>
      <c r="O89" s="65">
        <f t="shared" si="126"/>
        <v>28</v>
      </c>
      <c r="P89" s="65">
        <f t="shared" ref="P89:Q89" si="129">SUM(P91:P103)</f>
        <v>183</v>
      </c>
      <c r="Q89" s="65">
        <f t="shared" si="129"/>
        <v>132</v>
      </c>
      <c r="R89" s="65">
        <f>SUM(R91:R103)</f>
        <v>602</v>
      </c>
      <c r="S89" s="65">
        <f t="shared" ref="S89:X89" si="130">SUM(S91:S103)</f>
        <v>371</v>
      </c>
      <c r="T89" s="65">
        <f t="shared" si="130"/>
        <v>47</v>
      </c>
      <c r="U89" s="84">
        <f t="shared" ref="U89" si="131">SUM(U91:U103)</f>
        <v>13</v>
      </c>
      <c r="V89" s="65">
        <f t="shared" ref="V89" si="132">SUM(V91:V103)</f>
        <v>171</v>
      </c>
      <c r="W89" s="65">
        <f t="shared" si="130"/>
        <v>399</v>
      </c>
      <c r="X89" s="91">
        <f t="shared" si="130"/>
        <v>113779</v>
      </c>
      <c r="Y89" s="94" t="s">
        <v>82</v>
      </c>
      <c r="Z89" s="95"/>
    </row>
    <row r="90" spans="1:26" x14ac:dyDescent="0.3">
      <c r="A90" s="81"/>
      <c r="B90" s="82"/>
      <c r="C90" s="65"/>
      <c r="D90" s="65"/>
      <c r="E90" s="84"/>
      <c r="F90" s="65"/>
      <c r="G90" s="65"/>
      <c r="H90" s="65"/>
      <c r="I90" s="77"/>
      <c r="J90" s="65"/>
      <c r="K90" s="65"/>
      <c r="L90" s="77"/>
      <c r="M90" s="65"/>
      <c r="N90" s="84"/>
      <c r="O90" s="65"/>
      <c r="P90" s="65"/>
      <c r="Q90" s="65"/>
      <c r="R90" s="65"/>
      <c r="S90" s="65"/>
      <c r="T90" s="65"/>
      <c r="U90" s="84"/>
      <c r="V90" s="65"/>
      <c r="W90" s="65"/>
      <c r="X90" s="91"/>
      <c r="Y90" s="94"/>
      <c r="Z90" s="95"/>
    </row>
    <row r="91" spans="1:26" x14ac:dyDescent="0.3">
      <c r="A91" s="3" t="s">
        <v>169</v>
      </c>
      <c r="B91" s="4">
        <f t="shared" ref="B91:B103" si="133">SUM(C91,H91,M91,R91,W91,X91)</f>
        <v>501</v>
      </c>
      <c r="C91" s="5">
        <f t="shared" ref="C91:C103" si="134">SUM(D91:G91)</f>
        <v>94</v>
      </c>
      <c r="D91" s="33">
        <v>17</v>
      </c>
      <c r="E91" s="34">
        <v>27</v>
      </c>
      <c r="F91" s="33">
        <v>50</v>
      </c>
      <c r="G91" s="33" t="s">
        <v>223</v>
      </c>
      <c r="H91" s="5">
        <f t="shared" ref="H91:H103" si="135">SUM(I91:L91)</f>
        <v>30</v>
      </c>
      <c r="I91" s="34" t="s">
        <v>223</v>
      </c>
      <c r="J91" s="33" t="s">
        <v>223</v>
      </c>
      <c r="K91" s="52" t="s">
        <v>223</v>
      </c>
      <c r="L91" s="34">
        <v>30</v>
      </c>
      <c r="M91" s="33">
        <f t="shared" ref="M91:M103" si="136">SUM(N91:Q91)</f>
        <v>0</v>
      </c>
      <c r="N91" s="34" t="s">
        <v>223</v>
      </c>
      <c r="O91" s="33" t="s">
        <v>223</v>
      </c>
      <c r="P91" s="34" t="s">
        <v>223</v>
      </c>
      <c r="Q91" s="33" t="s">
        <v>223</v>
      </c>
      <c r="R91" s="5">
        <f t="shared" ref="R91:R103" si="137">SUM(S91:V91)</f>
        <v>121</v>
      </c>
      <c r="S91" s="34">
        <v>12</v>
      </c>
      <c r="T91" s="33" t="s">
        <v>223</v>
      </c>
      <c r="U91" s="52" t="s">
        <v>223</v>
      </c>
      <c r="V91" s="33">
        <v>109</v>
      </c>
      <c r="W91" s="33">
        <v>37</v>
      </c>
      <c r="X91" s="35">
        <v>219</v>
      </c>
      <c r="Y91" s="6" t="s">
        <v>83</v>
      </c>
      <c r="Z91" s="7"/>
    </row>
    <row r="92" spans="1:26" x14ac:dyDescent="0.3">
      <c r="A92" s="3" t="s">
        <v>170</v>
      </c>
      <c r="B92" s="4">
        <f t="shared" si="133"/>
        <v>4470</v>
      </c>
      <c r="C92" s="5">
        <f t="shared" si="134"/>
        <v>95</v>
      </c>
      <c r="D92" s="33">
        <v>52</v>
      </c>
      <c r="E92" s="34">
        <v>28</v>
      </c>
      <c r="F92" s="33">
        <v>10</v>
      </c>
      <c r="G92" s="33">
        <v>5</v>
      </c>
      <c r="H92" s="5">
        <f t="shared" si="135"/>
        <v>13</v>
      </c>
      <c r="I92" s="34">
        <v>2</v>
      </c>
      <c r="J92" s="33" t="s">
        <v>223</v>
      </c>
      <c r="K92" s="52" t="s">
        <v>223</v>
      </c>
      <c r="L92" s="34">
        <v>11</v>
      </c>
      <c r="M92" s="33">
        <f t="shared" si="136"/>
        <v>2</v>
      </c>
      <c r="N92" s="34" t="s">
        <v>223</v>
      </c>
      <c r="O92" s="33">
        <v>2</v>
      </c>
      <c r="P92" s="34" t="s">
        <v>223</v>
      </c>
      <c r="Q92" s="33" t="s">
        <v>223</v>
      </c>
      <c r="R92" s="5">
        <f t="shared" si="137"/>
        <v>49</v>
      </c>
      <c r="S92" s="34">
        <v>47</v>
      </c>
      <c r="T92" s="33">
        <v>1</v>
      </c>
      <c r="U92" s="52" t="s">
        <v>223</v>
      </c>
      <c r="V92" s="33">
        <v>1</v>
      </c>
      <c r="W92" s="33" t="s">
        <v>223</v>
      </c>
      <c r="X92" s="35">
        <v>4311</v>
      </c>
      <c r="Y92" s="6" t="s">
        <v>84</v>
      </c>
      <c r="Z92" s="7"/>
    </row>
    <row r="93" spans="1:26" x14ac:dyDescent="0.3">
      <c r="A93" s="3" t="s">
        <v>171</v>
      </c>
      <c r="B93" s="4">
        <f t="shared" si="133"/>
        <v>1409</v>
      </c>
      <c r="C93" s="5">
        <f t="shared" si="134"/>
        <v>9</v>
      </c>
      <c r="D93" s="33">
        <v>4</v>
      </c>
      <c r="E93" s="34">
        <v>3</v>
      </c>
      <c r="F93" s="33">
        <v>2</v>
      </c>
      <c r="G93" s="33" t="s">
        <v>223</v>
      </c>
      <c r="H93" s="5">
        <f t="shared" si="135"/>
        <v>6</v>
      </c>
      <c r="I93" s="34" t="s">
        <v>223</v>
      </c>
      <c r="J93" s="33" t="s">
        <v>223</v>
      </c>
      <c r="K93" s="52" t="s">
        <v>223</v>
      </c>
      <c r="L93" s="34">
        <v>6</v>
      </c>
      <c r="M93" s="33">
        <f t="shared" si="136"/>
        <v>3</v>
      </c>
      <c r="N93" s="34">
        <v>1</v>
      </c>
      <c r="O93" s="33" t="s">
        <v>223</v>
      </c>
      <c r="P93" s="34">
        <v>1</v>
      </c>
      <c r="Q93" s="33">
        <v>1</v>
      </c>
      <c r="R93" s="5">
        <f t="shared" si="137"/>
        <v>41</v>
      </c>
      <c r="S93" s="34">
        <v>9</v>
      </c>
      <c r="T93" s="33" t="s">
        <v>223</v>
      </c>
      <c r="U93" s="52">
        <v>9</v>
      </c>
      <c r="V93" s="33">
        <v>23</v>
      </c>
      <c r="W93" s="33">
        <v>20</v>
      </c>
      <c r="X93" s="35">
        <v>1330</v>
      </c>
      <c r="Y93" s="6" t="s">
        <v>85</v>
      </c>
      <c r="Z93" s="7"/>
    </row>
    <row r="94" spans="1:26" x14ac:dyDescent="0.3">
      <c r="A94" s="3" t="s">
        <v>172</v>
      </c>
      <c r="B94" s="4">
        <f t="shared" si="133"/>
        <v>1698</v>
      </c>
      <c r="C94" s="5">
        <f>SUM(D94:G94)</f>
        <v>236</v>
      </c>
      <c r="D94" s="33">
        <v>19</v>
      </c>
      <c r="E94" s="34">
        <v>117</v>
      </c>
      <c r="F94" s="33">
        <v>99</v>
      </c>
      <c r="G94" s="33">
        <v>1</v>
      </c>
      <c r="H94" s="5">
        <f t="shared" si="135"/>
        <v>30</v>
      </c>
      <c r="I94" s="34">
        <v>6</v>
      </c>
      <c r="J94" s="33">
        <v>1</v>
      </c>
      <c r="K94" s="52" t="s">
        <v>223</v>
      </c>
      <c r="L94" s="34">
        <v>23</v>
      </c>
      <c r="M94" s="33">
        <f t="shared" si="136"/>
        <v>15</v>
      </c>
      <c r="N94" s="34">
        <v>2</v>
      </c>
      <c r="O94" s="33" t="s">
        <v>223</v>
      </c>
      <c r="P94" s="34">
        <v>13</v>
      </c>
      <c r="Q94" s="33" t="s">
        <v>223</v>
      </c>
      <c r="R94" s="5">
        <f t="shared" si="137"/>
        <v>11</v>
      </c>
      <c r="S94" s="34" t="s">
        <v>223</v>
      </c>
      <c r="T94" s="33">
        <v>3</v>
      </c>
      <c r="U94" s="52" t="s">
        <v>223</v>
      </c>
      <c r="V94" s="33">
        <v>8</v>
      </c>
      <c r="W94" s="33">
        <v>35</v>
      </c>
      <c r="X94" s="35">
        <v>1371</v>
      </c>
      <c r="Y94" s="6" t="s">
        <v>86</v>
      </c>
      <c r="Z94" s="7"/>
    </row>
    <row r="95" spans="1:26" x14ac:dyDescent="0.3">
      <c r="A95" s="3" t="s">
        <v>173</v>
      </c>
      <c r="B95" s="4">
        <f t="shared" si="133"/>
        <v>4363</v>
      </c>
      <c r="C95" s="5">
        <f t="shared" si="134"/>
        <v>15</v>
      </c>
      <c r="D95" s="33">
        <v>8</v>
      </c>
      <c r="E95" s="34">
        <v>5</v>
      </c>
      <c r="F95" s="33">
        <v>1</v>
      </c>
      <c r="G95" s="33">
        <v>1</v>
      </c>
      <c r="H95" s="5">
        <f t="shared" si="135"/>
        <v>16</v>
      </c>
      <c r="I95" s="34">
        <v>1</v>
      </c>
      <c r="J95" s="33">
        <v>1</v>
      </c>
      <c r="K95" s="52" t="s">
        <v>223</v>
      </c>
      <c r="L95" s="34">
        <v>14</v>
      </c>
      <c r="M95" s="33">
        <f t="shared" si="136"/>
        <v>6</v>
      </c>
      <c r="N95" s="34">
        <v>3</v>
      </c>
      <c r="O95" s="33" t="s">
        <v>223</v>
      </c>
      <c r="P95" s="34">
        <v>2</v>
      </c>
      <c r="Q95" s="33">
        <v>1</v>
      </c>
      <c r="R95" s="5">
        <f t="shared" si="137"/>
        <v>12</v>
      </c>
      <c r="S95" s="34">
        <v>11</v>
      </c>
      <c r="T95" s="33">
        <v>1</v>
      </c>
      <c r="U95" s="52" t="s">
        <v>223</v>
      </c>
      <c r="V95" s="33" t="s">
        <v>223</v>
      </c>
      <c r="W95" s="33">
        <v>9</v>
      </c>
      <c r="X95" s="35">
        <v>4305</v>
      </c>
      <c r="Y95" s="6" t="s">
        <v>87</v>
      </c>
      <c r="Z95" s="7"/>
    </row>
    <row r="96" spans="1:26" x14ac:dyDescent="0.3">
      <c r="A96" s="3" t="s">
        <v>174</v>
      </c>
      <c r="B96" s="4">
        <f t="shared" si="133"/>
        <v>1941</v>
      </c>
      <c r="C96" s="5">
        <f t="shared" si="134"/>
        <v>91</v>
      </c>
      <c r="D96" s="33">
        <v>16</v>
      </c>
      <c r="E96" s="34">
        <v>47</v>
      </c>
      <c r="F96" s="33">
        <v>22</v>
      </c>
      <c r="G96" s="33">
        <v>6</v>
      </c>
      <c r="H96" s="5">
        <f t="shared" si="135"/>
        <v>18</v>
      </c>
      <c r="I96" s="34" t="s">
        <v>223</v>
      </c>
      <c r="J96" s="33" t="s">
        <v>223</v>
      </c>
      <c r="K96" s="52">
        <v>7</v>
      </c>
      <c r="L96" s="34">
        <v>11</v>
      </c>
      <c r="M96" s="33">
        <f t="shared" si="136"/>
        <v>1</v>
      </c>
      <c r="N96" s="34" t="s">
        <v>223</v>
      </c>
      <c r="O96" s="33" t="s">
        <v>223</v>
      </c>
      <c r="P96" s="34" t="s">
        <v>223</v>
      </c>
      <c r="Q96" s="33">
        <v>1</v>
      </c>
      <c r="R96" s="5">
        <f t="shared" si="137"/>
        <v>223</v>
      </c>
      <c r="S96" s="34">
        <v>211</v>
      </c>
      <c r="T96" s="33" t="s">
        <v>223</v>
      </c>
      <c r="U96" s="52" t="s">
        <v>223</v>
      </c>
      <c r="V96" s="33">
        <v>12</v>
      </c>
      <c r="W96" s="33">
        <v>23</v>
      </c>
      <c r="X96" s="35">
        <v>1585</v>
      </c>
      <c r="Y96" s="6" t="s">
        <v>88</v>
      </c>
      <c r="Z96" s="7"/>
    </row>
    <row r="97" spans="1:26" x14ac:dyDescent="0.3">
      <c r="A97" s="3" t="s">
        <v>175</v>
      </c>
      <c r="B97" s="4">
        <f t="shared" si="133"/>
        <v>11178</v>
      </c>
      <c r="C97" s="5">
        <f t="shared" si="134"/>
        <v>385</v>
      </c>
      <c r="D97" s="33">
        <v>111</v>
      </c>
      <c r="E97" s="34">
        <v>233</v>
      </c>
      <c r="F97" s="33">
        <v>34</v>
      </c>
      <c r="G97" s="33">
        <v>7</v>
      </c>
      <c r="H97" s="5">
        <f t="shared" si="135"/>
        <v>87</v>
      </c>
      <c r="I97" s="34">
        <v>45</v>
      </c>
      <c r="J97" s="33" t="s">
        <v>223</v>
      </c>
      <c r="K97" s="52" t="s">
        <v>223</v>
      </c>
      <c r="L97" s="34">
        <v>42</v>
      </c>
      <c r="M97" s="33">
        <f t="shared" si="136"/>
        <v>142</v>
      </c>
      <c r="N97" s="34">
        <v>102</v>
      </c>
      <c r="O97" s="33" t="s">
        <v>223</v>
      </c>
      <c r="P97" s="34">
        <v>40</v>
      </c>
      <c r="Q97" s="33" t="s">
        <v>223</v>
      </c>
      <c r="R97" s="5">
        <f t="shared" si="137"/>
        <v>0</v>
      </c>
      <c r="S97" s="34" t="s">
        <v>223</v>
      </c>
      <c r="T97" s="33" t="s">
        <v>223</v>
      </c>
      <c r="U97" s="52" t="s">
        <v>223</v>
      </c>
      <c r="V97" s="33" t="s">
        <v>223</v>
      </c>
      <c r="W97" s="33" t="s">
        <v>223</v>
      </c>
      <c r="X97" s="35">
        <v>10564</v>
      </c>
      <c r="Y97" s="6" t="s">
        <v>89</v>
      </c>
      <c r="Z97" s="7"/>
    </row>
    <row r="98" spans="1:26" x14ac:dyDescent="0.3">
      <c r="A98" s="3" t="s">
        <v>176</v>
      </c>
      <c r="B98" s="4">
        <f t="shared" si="133"/>
        <v>2395</v>
      </c>
      <c r="C98" s="5">
        <f t="shared" si="134"/>
        <v>94</v>
      </c>
      <c r="D98" s="33">
        <v>9</v>
      </c>
      <c r="E98" s="34">
        <v>59</v>
      </c>
      <c r="F98" s="33">
        <v>26</v>
      </c>
      <c r="G98" s="33" t="s">
        <v>223</v>
      </c>
      <c r="H98" s="5">
        <f t="shared" si="135"/>
        <v>16</v>
      </c>
      <c r="I98" s="34">
        <v>3</v>
      </c>
      <c r="J98" s="33" t="s">
        <v>223</v>
      </c>
      <c r="K98" s="52" t="s">
        <v>223</v>
      </c>
      <c r="L98" s="34">
        <v>13</v>
      </c>
      <c r="M98" s="33">
        <f t="shared" si="136"/>
        <v>9</v>
      </c>
      <c r="N98" s="34">
        <v>1</v>
      </c>
      <c r="O98" s="33" t="s">
        <v>223</v>
      </c>
      <c r="P98" s="34">
        <v>4</v>
      </c>
      <c r="Q98" s="33">
        <v>4</v>
      </c>
      <c r="R98" s="5">
        <f t="shared" si="137"/>
        <v>18</v>
      </c>
      <c r="S98" s="34">
        <v>4</v>
      </c>
      <c r="T98" s="33" t="s">
        <v>223</v>
      </c>
      <c r="U98" s="52" t="s">
        <v>223</v>
      </c>
      <c r="V98" s="33">
        <v>14</v>
      </c>
      <c r="W98" s="33" t="s">
        <v>223</v>
      </c>
      <c r="X98" s="35">
        <v>2258</v>
      </c>
      <c r="Y98" s="6" t="s">
        <v>90</v>
      </c>
      <c r="Z98" s="7"/>
    </row>
    <row r="99" spans="1:26" x14ac:dyDescent="0.3">
      <c r="A99" s="3" t="s">
        <v>177</v>
      </c>
      <c r="B99" s="4">
        <f t="shared" si="133"/>
        <v>65</v>
      </c>
      <c r="C99" s="5">
        <f t="shared" si="134"/>
        <v>8</v>
      </c>
      <c r="D99" s="33">
        <v>4</v>
      </c>
      <c r="E99" s="34">
        <v>4</v>
      </c>
      <c r="F99" s="33" t="s">
        <v>223</v>
      </c>
      <c r="G99" s="33" t="s">
        <v>223</v>
      </c>
      <c r="H99" s="5">
        <f t="shared" si="135"/>
        <v>12</v>
      </c>
      <c r="I99" s="34" t="s">
        <v>223</v>
      </c>
      <c r="J99" s="33" t="s">
        <v>223</v>
      </c>
      <c r="K99" s="52" t="s">
        <v>223</v>
      </c>
      <c r="L99" s="34">
        <v>12</v>
      </c>
      <c r="M99" s="33">
        <f t="shared" si="136"/>
        <v>0</v>
      </c>
      <c r="N99" s="34" t="s">
        <v>223</v>
      </c>
      <c r="O99" s="33" t="s">
        <v>223</v>
      </c>
      <c r="P99" s="34" t="s">
        <v>223</v>
      </c>
      <c r="Q99" s="33" t="s">
        <v>223</v>
      </c>
      <c r="R99" s="5">
        <f t="shared" si="137"/>
        <v>0</v>
      </c>
      <c r="S99" s="34" t="s">
        <v>223</v>
      </c>
      <c r="T99" s="33" t="s">
        <v>223</v>
      </c>
      <c r="U99" s="52" t="s">
        <v>223</v>
      </c>
      <c r="V99" s="33" t="s">
        <v>223</v>
      </c>
      <c r="W99" s="33">
        <v>12</v>
      </c>
      <c r="X99" s="35">
        <v>33</v>
      </c>
      <c r="Y99" s="6" t="s">
        <v>91</v>
      </c>
      <c r="Z99" s="7"/>
    </row>
    <row r="100" spans="1:26" x14ac:dyDescent="0.3">
      <c r="A100" s="3" t="s">
        <v>178</v>
      </c>
      <c r="B100" s="4">
        <f t="shared" si="133"/>
        <v>8264</v>
      </c>
      <c r="C100" s="5">
        <f t="shared" si="134"/>
        <v>293</v>
      </c>
      <c r="D100" s="33">
        <v>84</v>
      </c>
      <c r="E100" s="34">
        <v>167</v>
      </c>
      <c r="F100" s="33">
        <v>36</v>
      </c>
      <c r="G100" s="33">
        <v>6</v>
      </c>
      <c r="H100" s="5">
        <f t="shared" si="135"/>
        <v>53</v>
      </c>
      <c r="I100" s="34">
        <v>5</v>
      </c>
      <c r="J100" s="33">
        <v>8</v>
      </c>
      <c r="K100" s="52" t="s">
        <v>223</v>
      </c>
      <c r="L100" s="34">
        <v>40</v>
      </c>
      <c r="M100" s="33">
        <f t="shared" si="136"/>
        <v>64</v>
      </c>
      <c r="N100" s="34">
        <v>19</v>
      </c>
      <c r="O100" s="33">
        <v>22</v>
      </c>
      <c r="P100" s="34">
        <v>18</v>
      </c>
      <c r="Q100" s="33">
        <v>5</v>
      </c>
      <c r="R100" s="5">
        <f t="shared" si="137"/>
        <v>10</v>
      </c>
      <c r="S100" s="34">
        <v>2</v>
      </c>
      <c r="T100" s="33">
        <v>4</v>
      </c>
      <c r="U100" s="52">
        <v>4</v>
      </c>
      <c r="V100" s="33" t="s">
        <v>223</v>
      </c>
      <c r="W100" s="33">
        <v>18</v>
      </c>
      <c r="X100" s="35">
        <v>7826</v>
      </c>
      <c r="Y100" s="6" t="s">
        <v>92</v>
      </c>
      <c r="Z100" s="7"/>
    </row>
    <row r="101" spans="1:26" x14ac:dyDescent="0.3">
      <c r="A101" s="3" t="s">
        <v>179</v>
      </c>
      <c r="B101" s="4">
        <f t="shared" si="133"/>
        <v>2508</v>
      </c>
      <c r="C101" s="5">
        <f t="shared" si="134"/>
        <v>42</v>
      </c>
      <c r="D101" s="33">
        <v>15</v>
      </c>
      <c r="E101" s="34">
        <v>19</v>
      </c>
      <c r="F101" s="33">
        <v>8</v>
      </c>
      <c r="G101" s="33" t="s">
        <v>223</v>
      </c>
      <c r="H101" s="5">
        <f t="shared" si="135"/>
        <v>47</v>
      </c>
      <c r="I101" s="34">
        <v>5</v>
      </c>
      <c r="J101" s="33">
        <v>1</v>
      </c>
      <c r="K101" s="52" t="s">
        <v>223</v>
      </c>
      <c r="L101" s="34">
        <v>41</v>
      </c>
      <c r="M101" s="33">
        <f t="shared" si="136"/>
        <v>10</v>
      </c>
      <c r="N101" s="34" t="s">
        <v>223</v>
      </c>
      <c r="O101" s="33" t="s">
        <v>223</v>
      </c>
      <c r="P101" s="34">
        <v>4</v>
      </c>
      <c r="Q101" s="33">
        <v>6</v>
      </c>
      <c r="R101" s="5">
        <f t="shared" si="137"/>
        <v>15</v>
      </c>
      <c r="S101" s="34">
        <v>13</v>
      </c>
      <c r="T101" s="33" t="s">
        <v>223</v>
      </c>
      <c r="U101" s="52" t="s">
        <v>223</v>
      </c>
      <c r="V101" s="33">
        <v>2</v>
      </c>
      <c r="W101" s="33">
        <v>163</v>
      </c>
      <c r="X101" s="35">
        <v>2231</v>
      </c>
      <c r="Y101" s="6" t="s">
        <v>93</v>
      </c>
      <c r="Z101" s="7"/>
    </row>
    <row r="102" spans="1:26" x14ac:dyDescent="0.3">
      <c r="A102" s="3" t="s">
        <v>180</v>
      </c>
      <c r="B102" s="4">
        <f t="shared" si="133"/>
        <v>80968</v>
      </c>
      <c r="C102" s="5">
        <f t="shared" si="134"/>
        <v>2746</v>
      </c>
      <c r="D102" s="33">
        <v>431</v>
      </c>
      <c r="E102" s="34">
        <v>2143</v>
      </c>
      <c r="F102" s="33">
        <v>162</v>
      </c>
      <c r="G102" s="33">
        <v>10</v>
      </c>
      <c r="H102" s="5">
        <f t="shared" si="135"/>
        <v>353</v>
      </c>
      <c r="I102" s="34">
        <v>25</v>
      </c>
      <c r="J102" s="33">
        <v>55</v>
      </c>
      <c r="K102" s="52" t="s">
        <v>223</v>
      </c>
      <c r="L102" s="34">
        <v>273</v>
      </c>
      <c r="M102" s="33">
        <f t="shared" si="136"/>
        <v>659</v>
      </c>
      <c r="N102" s="34">
        <v>440</v>
      </c>
      <c r="O102" s="33">
        <v>4</v>
      </c>
      <c r="P102" s="34">
        <v>101</v>
      </c>
      <c r="Q102" s="33">
        <v>114</v>
      </c>
      <c r="R102" s="5">
        <f t="shared" si="137"/>
        <v>102</v>
      </c>
      <c r="S102" s="34">
        <v>62</v>
      </c>
      <c r="T102" s="33">
        <v>38</v>
      </c>
      <c r="U102" s="52" t="s">
        <v>223</v>
      </c>
      <c r="V102" s="33">
        <v>2</v>
      </c>
      <c r="W102" s="33">
        <v>67</v>
      </c>
      <c r="X102" s="35">
        <v>77041</v>
      </c>
      <c r="Y102" s="6" t="s">
        <v>94</v>
      </c>
      <c r="Z102" s="7"/>
    </row>
    <row r="103" spans="1:26" x14ac:dyDescent="0.3">
      <c r="A103" s="3" t="s">
        <v>181</v>
      </c>
      <c r="B103" s="4">
        <f t="shared" si="133"/>
        <v>773</v>
      </c>
      <c r="C103" s="5">
        <f t="shared" si="134"/>
        <v>53</v>
      </c>
      <c r="D103" s="33">
        <v>28</v>
      </c>
      <c r="E103" s="34">
        <v>7</v>
      </c>
      <c r="F103" s="33">
        <v>18</v>
      </c>
      <c r="G103" s="33" t="s">
        <v>223</v>
      </c>
      <c r="H103" s="5">
        <f t="shared" si="135"/>
        <v>0</v>
      </c>
      <c r="I103" s="34" t="s">
        <v>223</v>
      </c>
      <c r="J103" s="33" t="s">
        <v>223</v>
      </c>
      <c r="K103" s="52" t="s">
        <v>223</v>
      </c>
      <c r="L103" s="34" t="s">
        <v>223</v>
      </c>
      <c r="M103" s="33">
        <f t="shared" si="136"/>
        <v>0</v>
      </c>
      <c r="N103" s="34" t="s">
        <v>223</v>
      </c>
      <c r="O103" s="33" t="s">
        <v>223</v>
      </c>
      <c r="P103" s="34" t="s">
        <v>223</v>
      </c>
      <c r="Q103" s="33" t="s">
        <v>223</v>
      </c>
      <c r="R103" s="5">
        <f t="shared" si="137"/>
        <v>0</v>
      </c>
      <c r="S103" s="34" t="s">
        <v>223</v>
      </c>
      <c r="T103" s="33" t="s">
        <v>223</v>
      </c>
      <c r="U103" s="52" t="s">
        <v>223</v>
      </c>
      <c r="V103" s="33" t="s">
        <v>223</v>
      </c>
      <c r="W103" s="33">
        <v>15</v>
      </c>
      <c r="X103" s="35">
        <v>705</v>
      </c>
      <c r="Y103" s="6" t="s">
        <v>95</v>
      </c>
      <c r="Z103" s="7"/>
    </row>
    <row r="104" spans="1:26" x14ac:dyDescent="0.3">
      <c r="A104" s="81" t="s">
        <v>96</v>
      </c>
      <c r="B104" s="82">
        <f>SUM(B106:B109)</f>
        <v>2018215</v>
      </c>
      <c r="C104" s="65">
        <f>SUM(C106:C109)</f>
        <v>20773</v>
      </c>
      <c r="D104" s="65">
        <f t="shared" ref="D104:O104" si="138">SUM(D106:D109)</f>
        <v>2717</v>
      </c>
      <c r="E104" s="84">
        <f t="shared" si="138"/>
        <v>15357</v>
      </c>
      <c r="F104" s="65">
        <f t="shared" si="138"/>
        <v>1812</v>
      </c>
      <c r="G104" s="65">
        <f t="shared" ref="G104" si="139">SUM(G106:G109)</f>
        <v>887</v>
      </c>
      <c r="H104" s="65">
        <f t="shared" si="138"/>
        <v>7102</v>
      </c>
      <c r="I104" s="77">
        <f>SUM(I106:I109)</f>
        <v>1025</v>
      </c>
      <c r="J104" s="65">
        <f t="shared" si="138"/>
        <v>4472</v>
      </c>
      <c r="K104" s="65">
        <f t="shared" ref="K104" si="140">SUM(K106:K109)</f>
        <v>164</v>
      </c>
      <c r="L104" s="77">
        <f t="shared" si="138"/>
        <v>1441</v>
      </c>
      <c r="M104" s="65">
        <f>SUM(M106:M109)</f>
        <v>1391</v>
      </c>
      <c r="N104" s="84">
        <f>SUM(N106:N109)</f>
        <v>353</v>
      </c>
      <c r="O104" s="65">
        <f t="shared" si="138"/>
        <v>534</v>
      </c>
      <c r="P104" s="65">
        <f t="shared" ref="P104:Q104" si="141">SUM(P106:P109)</f>
        <v>354</v>
      </c>
      <c r="Q104" s="65">
        <f t="shared" si="141"/>
        <v>150</v>
      </c>
      <c r="R104" s="65">
        <f>SUM(R106:R109)</f>
        <v>6979</v>
      </c>
      <c r="S104" s="65">
        <f t="shared" ref="S104:X104" si="142">SUM(S106:S109)</f>
        <v>278</v>
      </c>
      <c r="T104" s="65">
        <f t="shared" si="142"/>
        <v>2685</v>
      </c>
      <c r="U104" s="84">
        <f t="shared" ref="U104" si="143">SUM(U106:U109)</f>
        <v>3862</v>
      </c>
      <c r="V104" s="65">
        <f t="shared" ref="V104" si="144">SUM(V106:V109)</f>
        <v>154</v>
      </c>
      <c r="W104" s="65">
        <f t="shared" si="142"/>
        <v>25722</v>
      </c>
      <c r="X104" s="91">
        <f t="shared" si="142"/>
        <v>1956248</v>
      </c>
      <c r="Y104" s="94" t="s">
        <v>97</v>
      </c>
      <c r="Z104" s="95"/>
    </row>
    <row r="105" spans="1:26" x14ac:dyDescent="0.3">
      <c r="A105" s="81"/>
      <c r="B105" s="82"/>
      <c r="C105" s="65"/>
      <c r="D105" s="65"/>
      <c r="E105" s="84"/>
      <c r="F105" s="65"/>
      <c r="G105" s="65"/>
      <c r="H105" s="65"/>
      <c r="I105" s="77"/>
      <c r="J105" s="65"/>
      <c r="K105" s="65"/>
      <c r="L105" s="77"/>
      <c r="M105" s="65"/>
      <c r="N105" s="84"/>
      <c r="O105" s="65"/>
      <c r="P105" s="65"/>
      <c r="Q105" s="65"/>
      <c r="R105" s="65"/>
      <c r="S105" s="65"/>
      <c r="T105" s="65"/>
      <c r="U105" s="84"/>
      <c r="V105" s="65"/>
      <c r="W105" s="65"/>
      <c r="X105" s="91"/>
      <c r="Y105" s="94"/>
      <c r="Z105" s="95"/>
    </row>
    <row r="106" spans="1:26" x14ac:dyDescent="0.3">
      <c r="A106" s="3" t="s">
        <v>182</v>
      </c>
      <c r="B106" s="4">
        <f>SUM(C106,H106,M106,R106,W106,X106)</f>
        <v>1060652</v>
      </c>
      <c r="C106" s="5">
        <f t="shared" ref="C106:C109" si="145">SUM(D106:G106)</f>
        <v>2762</v>
      </c>
      <c r="D106" s="33">
        <v>1005</v>
      </c>
      <c r="E106" s="34">
        <v>1435</v>
      </c>
      <c r="F106" s="33">
        <v>296</v>
      </c>
      <c r="G106" s="33">
        <v>26</v>
      </c>
      <c r="H106" s="5">
        <f t="shared" ref="H106:H109" si="146">SUM(I106:L106)</f>
        <v>5450</v>
      </c>
      <c r="I106" s="34">
        <v>794</v>
      </c>
      <c r="J106" s="33">
        <v>3874</v>
      </c>
      <c r="K106" s="52">
        <v>1</v>
      </c>
      <c r="L106" s="34">
        <v>781</v>
      </c>
      <c r="M106" s="33">
        <f t="shared" ref="M106:M109" si="147">SUM(N106:Q106)</f>
        <v>407</v>
      </c>
      <c r="N106" s="34">
        <v>134</v>
      </c>
      <c r="O106" s="33">
        <v>30</v>
      </c>
      <c r="P106" s="34">
        <v>187</v>
      </c>
      <c r="Q106" s="33">
        <v>56</v>
      </c>
      <c r="R106" s="5">
        <f>SUM(S106:V106)</f>
        <v>966</v>
      </c>
      <c r="S106" s="34">
        <v>107</v>
      </c>
      <c r="T106" s="33">
        <v>769</v>
      </c>
      <c r="U106" s="52">
        <v>2</v>
      </c>
      <c r="V106" s="33">
        <v>88</v>
      </c>
      <c r="W106" s="33">
        <v>11368</v>
      </c>
      <c r="X106" s="35">
        <v>1039699</v>
      </c>
      <c r="Y106" s="6" t="s">
        <v>98</v>
      </c>
      <c r="Z106" s="7"/>
    </row>
    <row r="107" spans="1:26" x14ac:dyDescent="0.3">
      <c r="A107" s="3" t="s">
        <v>183</v>
      </c>
      <c r="B107" s="4">
        <f>SUM(C107,H107,M107,R107,W107,X107)</f>
        <v>272254</v>
      </c>
      <c r="C107" s="5">
        <f t="shared" si="145"/>
        <v>219</v>
      </c>
      <c r="D107" s="33">
        <v>40</v>
      </c>
      <c r="E107" s="34">
        <v>157</v>
      </c>
      <c r="F107" s="33">
        <v>19</v>
      </c>
      <c r="G107" s="33">
        <v>3</v>
      </c>
      <c r="H107" s="5">
        <f t="shared" si="146"/>
        <v>152</v>
      </c>
      <c r="I107" s="34">
        <v>43</v>
      </c>
      <c r="J107" s="33">
        <v>48</v>
      </c>
      <c r="K107" s="52" t="s">
        <v>223</v>
      </c>
      <c r="L107" s="34">
        <v>61</v>
      </c>
      <c r="M107" s="33">
        <f t="shared" si="147"/>
        <v>12</v>
      </c>
      <c r="N107" s="34">
        <v>6</v>
      </c>
      <c r="O107" s="33">
        <v>3</v>
      </c>
      <c r="P107" s="34">
        <v>2</v>
      </c>
      <c r="Q107" s="33">
        <v>1</v>
      </c>
      <c r="R107" s="5">
        <f>SUM(S107:V107)</f>
        <v>210</v>
      </c>
      <c r="S107" s="34">
        <v>92</v>
      </c>
      <c r="T107" s="33">
        <v>102</v>
      </c>
      <c r="U107" s="52">
        <v>16</v>
      </c>
      <c r="V107" s="33" t="s">
        <v>223</v>
      </c>
      <c r="W107" s="33">
        <v>338</v>
      </c>
      <c r="X107" s="35">
        <v>271323</v>
      </c>
      <c r="Y107" s="6" t="s">
        <v>99</v>
      </c>
      <c r="Z107" s="7"/>
    </row>
    <row r="108" spans="1:26" x14ac:dyDescent="0.3">
      <c r="A108" s="3" t="s">
        <v>184</v>
      </c>
      <c r="B108" s="4">
        <f>SUM(C108,H108,M108,R108,W108,X108)</f>
        <v>312746</v>
      </c>
      <c r="C108" s="5">
        <f t="shared" si="145"/>
        <v>1690</v>
      </c>
      <c r="D108" s="33">
        <v>265</v>
      </c>
      <c r="E108" s="34">
        <v>1194</v>
      </c>
      <c r="F108" s="33">
        <v>204</v>
      </c>
      <c r="G108" s="33">
        <v>27</v>
      </c>
      <c r="H108" s="5">
        <f t="shared" si="146"/>
        <v>932</v>
      </c>
      <c r="I108" s="34">
        <v>131</v>
      </c>
      <c r="J108" s="33">
        <v>294</v>
      </c>
      <c r="K108" s="52">
        <v>108</v>
      </c>
      <c r="L108" s="34">
        <v>399</v>
      </c>
      <c r="M108" s="33">
        <f t="shared" si="147"/>
        <v>572</v>
      </c>
      <c r="N108" s="34">
        <v>24</v>
      </c>
      <c r="O108" s="33">
        <v>456</v>
      </c>
      <c r="P108" s="34">
        <v>34</v>
      </c>
      <c r="Q108" s="33">
        <v>58</v>
      </c>
      <c r="R108" s="5">
        <f>SUM(S108:V108)</f>
        <v>1807</v>
      </c>
      <c r="S108" s="34">
        <v>59</v>
      </c>
      <c r="T108" s="33">
        <v>1653</v>
      </c>
      <c r="U108" s="52">
        <v>38</v>
      </c>
      <c r="V108" s="33">
        <v>57</v>
      </c>
      <c r="W108" s="33">
        <v>6934</v>
      </c>
      <c r="X108" s="35">
        <v>300811</v>
      </c>
      <c r="Y108" s="6" t="s">
        <v>100</v>
      </c>
      <c r="Z108" s="7"/>
    </row>
    <row r="109" spans="1:26" ht="15" thickBot="1" x14ac:dyDescent="0.35">
      <c r="A109" s="11" t="s">
        <v>185</v>
      </c>
      <c r="B109" s="12">
        <f>SUM(C109,H109,M109,R109,W109,X109)</f>
        <v>372563</v>
      </c>
      <c r="C109" s="13">
        <f t="shared" si="145"/>
        <v>16102</v>
      </c>
      <c r="D109" s="36">
        <v>1407</v>
      </c>
      <c r="E109" s="37">
        <v>12571</v>
      </c>
      <c r="F109" s="36">
        <v>1293</v>
      </c>
      <c r="G109" s="36">
        <v>831</v>
      </c>
      <c r="H109" s="13">
        <f t="shared" si="146"/>
        <v>568</v>
      </c>
      <c r="I109" s="37">
        <v>57</v>
      </c>
      <c r="J109" s="36">
        <v>256</v>
      </c>
      <c r="K109" s="53">
        <v>55</v>
      </c>
      <c r="L109" s="37">
        <v>200</v>
      </c>
      <c r="M109" s="36">
        <f t="shared" si="147"/>
        <v>400</v>
      </c>
      <c r="N109" s="37">
        <v>189</v>
      </c>
      <c r="O109" s="36">
        <v>45</v>
      </c>
      <c r="P109" s="37">
        <v>131</v>
      </c>
      <c r="Q109" s="36">
        <v>35</v>
      </c>
      <c r="R109" s="13">
        <f>SUM(S109:V109)</f>
        <v>3996</v>
      </c>
      <c r="S109" s="37">
        <v>20</v>
      </c>
      <c r="T109" s="36">
        <v>161</v>
      </c>
      <c r="U109" s="53">
        <v>3806</v>
      </c>
      <c r="V109" s="36">
        <v>9</v>
      </c>
      <c r="W109" s="36">
        <v>7082</v>
      </c>
      <c r="X109" s="38">
        <v>344415</v>
      </c>
      <c r="Y109" s="14" t="s">
        <v>101</v>
      </c>
      <c r="Z109" s="15"/>
    </row>
    <row r="110" spans="1:26" x14ac:dyDescent="0.3">
      <c r="A110" s="16"/>
      <c r="N110" s="1"/>
      <c r="O110" s="1"/>
      <c r="P110" s="1"/>
      <c r="Q110" s="1"/>
      <c r="R110" s="17"/>
      <c r="Z110" s="39"/>
    </row>
    <row r="111" spans="1:26" x14ac:dyDescent="0.3">
      <c r="A111" s="17" t="s">
        <v>196</v>
      </c>
      <c r="N111" s="18"/>
      <c r="O111" s="18"/>
      <c r="P111" s="18"/>
      <c r="Q111" s="18"/>
      <c r="R111" s="17"/>
      <c r="W111" s="137" t="s">
        <v>200</v>
      </c>
      <c r="X111" s="137"/>
      <c r="Y111" s="137"/>
      <c r="Z111" s="137"/>
    </row>
    <row r="112" spans="1:26" x14ac:dyDescent="0.3">
      <c r="A112" s="131" t="s">
        <v>195</v>
      </c>
      <c r="B112" s="131"/>
      <c r="C112" s="131"/>
      <c r="D112" s="131"/>
      <c r="E112" s="131"/>
      <c r="W112" s="131" t="s">
        <v>199</v>
      </c>
      <c r="X112" s="131"/>
      <c r="Y112" s="131"/>
      <c r="Z112" s="131"/>
    </row>
    <row r="113" spans="1:27" ht="13.8" customHeight="1" x14ac:dyDescent="0.3">
      <c r="A113" s="131" t="s">
        <v>218</v>
      </c>
      <c r="B113" s="131"/>
      <c r="C113" s="131"/>
      <c r="D113" s="131"/>
      <c r="E113" s="131"/>
      <c r="F113" s="131"/>
      <c r="G113" s="131"/>
      <c r="V113" s="40"/>
      <c r="W113" s="131" t="s">
        <v>219</v>
      </c>
      <c r="X113" s="131"/>
      <c r="Y113" s="131"/>
      <c r="Z113" s="131"/>
      <c r="AA113" s="131"/>
    </row>
    <row r="114" spans="1:27" ht="13.8" customHeight="1" x14ac:dyDescent="0.3">
      <c r="A114" s="131" t="s">
        <v>209</v>
      </c>
      <c r="B114" s="131"/>
      <c r="C114" s="131"/>
      <c r="D114" s="131"/>
      <c r="E114" s="3"/>
      <c r="F114" s="3"/>
      <c r="G114" s="3"/>
      <c r="V114" s="40"/>
      <c r="W114" s="132" t="s">
        <v>212</v>
      </c>
      <c r="X114" s="132"/>
      <c r="Y114" s="132"/>
      <c r="Z114" s="132"/>
      <c r="AA114" s="132"/>
    </row>
    <row r="115" spans="1:27" x14ac:dyDescent="0.3">
      <c r="A115" s="133" t="s">
        <v>220</v>
      </c>
      <c r="B115" s="134"/>
      <c r="C115" s="134"/>
      <c r="D115" s="134"/>
      <c r="E115" s="134"/>
      <c r="W115" s="135" t="s">
        <v>221</v>
      </c>
      <c r="X115" s="135"/>
      <c r="Y115" s="135"/>
      <c r="Z115" s="135"/>
    </row>
    <row r="116" spans="1:27" ht="15" customHeight="1" x14ac:dyDescent="0.3">
      <c r="A116" s="136" t="s">
        <v>214</v>
      </c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50"/>
      <c r="W116" s="64" t="s">
        <v>213</v>
      </c>
      <c r="X116" s="64"/>
      <c r="Y116" s="64"/>
      <c r="Z116" s="64"/>
      <c r="AA116" s="64"/>
    </row>
    <row r="117" spans="1:27" x14ac:dyDescent="0.3">
      <c r="A117" t="s">
        <v>197</v>
      </c>
      <c r="W117" t="s">
        <v>108</v>
      </c>
    </row>
    <row r="118" spans="1:27" x14ac:dyDescent="0.3">
      <c r="N118" s="66"/>
    </row>
    <row r="119" spans="1:27" x14ac:dyDescent="0.3">
      <c r="N119" s="66"/>
    </row>
    <row r="124" spans="1:27" x14ac:dyDescent="0.3">
      <c r="A124" s="19"/>
    </row>
    <row r="125" spans="1:27" x14ac:dyDescent="0.3">
      <c r="A125" s="100"/>
      <c r="B125" s="100"/>
      <c r="C125" s="100"/>
      <c r="D125" s="100"/>
      <c r="E125" s="100"/>
      <c r="F125" s="100"/>
      <c r="G125" s="20"/>
      <c r="H125" s="101"/>
      <c r="I125" s="101"/>
      <c r="J125" s="101"/>
      <c r="K125" s="101"/>
      <c r="L125" s="101"/>
      <c r="M125" s="101"/>
      <c r="N125" s="101"/>
      <c r="O125" s="101"/>
      <c r="P125" s="21"/>
      <c r="Q125" s="21"/>
    </row>
    <row r="126" spans="1:27" x14ac:dyDescent="0.3">
      <c r="A126" s="100"/>
      <c r="B126" s="100"/>
      <c r="C126" s="100"/>
      <c r="D126" s="100"/>
      <c r="E126" s="100"/>
      <c r="F126" s="100"/>
      <c r="G126" s="20"/>
      <c r="H126" s="101"/>
      <c r="I126" s="101"/>
      <c r="J126" s="101"/>
      <c r="K126" s="101"/>
      <c r="L126" s="101"/>
      <c r="M126" s="101"/>
      <c r="N126" s="101"/>
      <c r="O126" s="101"/>
      <c r="P126" s="21"/>
      <c r="Q126" s="21"/>
    </row>
    <row r="127" spans="1:27" x14ac:dyDescent="0.3">
      <c r="A127" s="100"/>
      <c r="B127" s="100"/>
      <c r="C127" s="100"/>
      <c r="D127" s="100"/>
      <c r="E127" s="100"/>
      <c r="F127" s="100"/>
      <c r="G127" s="20"/>
      <c r="H127" s="101"/>
      <c r="I127" s="101"/>
      <c r="J127" s="101"/>
      <c r="K127" s="101"/>
      <c r="L127" s="101"/>
      <c r="M127" s="101"/>
      <c r="N127" s="101"/>
      <c r="O127" s="101"/>
      <c r="P127" s="21"/>
      <c r="Q127" s="21"/>
    </row>
    <row r="128" spans="1:27" x14ac:dyDescent="0.3">
      <c r="A128" s="19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22"/>
      <c r="Q128" s="22"/>
    </row>
    <row r="129" spans="1:17" x14ac:dyDescent="0.3">
      <c r="A129" s="66"/>
      <c r="B129" s="66"/>
      <c r="C129" s="103"/>
      <c r="D129" s="103"/>
      <c r="E129" s="103"/>
      <c r="F129" s="66"/>
      <c r="G129" s="66"/>
      <c r="H129" s="66"/>
      <c r="I129" s="66"/>
      <c r="J129" s="66"/>
      <c r="K129" s="23"/>
      <c r="L129" s="66"/>
      <c r="M129" s="66"/>
      <c r="N129" s="66"/>
      <c r="O129" s="66"/>
      <c r="P129" s="23"/>
      <c r="Q129" s="23"/>
    </row>
    <row r="130" spans="1:17" x14ac:dyDescent="0.3">
      <c r="A130" s="66"/>
      <c r="B130" s="103"/>
      <c r="C130" s="103"/>
      <c r="D130" s="103"/>
      <c r="E130" s="103"/>
      <c r="F130" s="66"/>
      <c r="G130" s="66"/>
      <c r="H130" s="66"/>
      <c r="I130" s="66"/>
      <c r="J130" s="66"/>
      <c r="K130" s="23"/>
      <c r="L130" s="66"/>
      <c r="M130" s="66"/>
      <c r="N130" s="66"/>
      <c r="O130" s="66"/>
      <c r="P130" s="23"/>
      <c r="Q130" s="23"/>
    </row>
    <row r="131" spans="1:17" x14ac:dyDescent="0.3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23"/>
      <c r="L131" s="66"/>
      <c r="M131" s="66"/>
      <c r="N131" s="66"/>
      <c r="O131" s="66"/>
      <c r="P131" s="23"/>
      <c r="Q131" s="23"/>
    </row>
    <row r="132" spans="1:17" x14ac:dyDescent="0.3">
      <c r="A132" s="66"/>
      <c r="B132" s="24"/>
      <c r="C132" s="24"/>
      <c r="D132" s="24"/>
      <c r="E132" s="24"/>
      <c r="F132" s="24"/>
      <c r="H132" s="24"/>
      <c r="I132" s="24"/>
      <c r="J132" s="24"/>
      <c r="K132" s="24"/>
      <c r="L132" s="24"/>
      <c r="M132" s="24"/>
      <c r="N132" s="24"/>
      <c r="O132" s="66"/>
      <c r="P132" s="23"/>
      <c r="Q132" s="23"/>
    </row>
    <row r="133" spans="1:17" x14ac:dyDescent="0.3">
      <c r="A133" s="25"/>
      <c r="O133" s="23"/>
      <c r="P133" s="23"/>
      <c r="Q133" s="23"/>
    </row>
    <row r="134" spans="1:17" x14ac:dyDescent="0.3">
      <c r="A134" s="26"/>
      <c r="O134" s="23"/>
      <c r="P134" s="23"/>
      <c r="Q134" s="23"/>
    </row>
    <row r="135" spans="1:17" x14ac:dyDescent="0.3">
      <c r="A135" s="104"/>
      <c r="B135" s="97"/>
      <c r="C135" s="97"/>
      <c r="D135" s="97"/>
      <c r="E135" s="97"/>
      <c r="F135" s="97"/>
      <c r="G135" s="27"/>
      <c r="H135" s="97"/>
      <c r="I135" s="97"/>
      <c r="J135" s="97"/>
      <c r="K135" s="27"/>
      <c r="L135" s="97"/>
      <c r="M135" s="27"/>
      <c r="N135" s="97"/>
      <c r="O135" s="90"/>
      <c r="P135" s="28"/>
      <c r="Q135" s="28"/>
    </row>
    <row r="136" spans="1:17" x14ac:dyDescent="0.3">
      <c r="A136" s="104"/>
      <c r="B136" s="97"/>
      <c r="C136" s="97"/>
      <c r="D136" s="97"/>
      <c r="E136" s="97"/>
      <c r="F136" s="97"/>
      <c r="G136" s="27"/>
      <c r="H136" s="97"/>
      <c r="I136" s="97"/>
      <c r="J136" s="97"/>
      <c r="K136" s="27"/>
      <c r="L136" s="97"/>
      <c r="M136" s="27"/>
      <c r="N136" s="97"/>
      <c r="O136" s="90"/>
      <c r="P136" s="28"/>
      <c r="Q136" s="28"/>
    </row>
    <row r="137" spans="1:17" x14ac:dyDescent="0.3">
      <c r="A137" s="104"/>
      <c r="B137" s="97"/>
      <c r="C137" s="97"/>
      <c r="D137" s="97"/>
      <c r="E137" s="97"/>
      <c r="F137" s="97"/>
      <c r="G137" s="27"/>
      <c r="H137" s="97"/>
      <c r="I137" s="97"/>
      <c r="J137" s="97"/>
      <c r="K137" s="27"/>
      <c r="L137" s="97"/>
      <c r="M137" s="27"/>
      <c r="N137" s="97"/>
      <c r="O137" s="90"/>
      <c r="P137" s="28"/>
      <c r="Q137" s="28"/>
    </row>
    <row r="138" spans="1:17" x14ac:dyDescent="0.3">
      <c r="A138" s="26"/>
      <c r="F138" s="2"/>
      <c r="G138" s="2"/>
      <c r="H138" s="2"/>
      <c r="O138" s="29"/>
      <c r="P138" s="29"/>
      <c r="Q138" s="29"/>
    </row>
    <row r="139" spans="1:17" x14ac:dyDescent="0.3">
      <c r="A139" s="26"/>
      <c r="F139" s="2"/>
      <c r="G139" s="2"/>
      <c r="H139" s="2"/>
      <c r="O139" s="29"/>
      <c r="P139" s="29"/>
      <c r="Q139" s="29"/>
    </row>
    <row r="140" spans="1:17" x14ac:dyDescent="0.3">
      <c r="A140" s="26"/>
      <c r="F140" s="2"/>
      <c r="G140" s="2"/>
      <c r="H140" s="2"/>
      <c r="O140" s="29"/>
      <c r="P140" s="29"/>
      <c r="Q140" s="29"/>
    </row>
    <row r="141" spans="1:17" x14ac:dyDescent="0.3">
      <c r="A141" s="26"/>
      <c r="F141" s="2"/>
      <c r="G141" s="2"/>
      <c r="H141" s="2"/>
      <c r="O141" s="29"/>
      <c r="P141" s="29"/>
      <c r="Q141" s="29"/>
    </row>
    <row r="142" spans="1:17" x14ac:dyDescent="0.3">
      <c r="A142" s="26"/>
      <c r="F142" s="2"/>
      <c r="G142" s="2"/>
      <c r="H142" s="2"/>
      <c r="O142" s="29"/>
      <c r="P142" s="29"/>
      <c r="Q142" s="29"/>
    </row>
    <row r="143" spans="1:17" x14ac:dyDescent="0.3">
      <c r="A143" s="26"/>
      <c r="F143" s="2"/>
      <c r="G143" s="2"/>
      <c r="H143" s="2"/>
      <c r="O143" s="29"/>
      <c r="P143" s="29"/>
      <c r="Q143" s="29"/>
    </row>
    <row r="144" spans="1:17" x14ac:dyDescent="0.3">
      <c r="A144" s="104"/>
      <c r="O144" s="93"/>
      <c r="P144" s="30"/>
      <c r="Q144" s="30"/>
    </row>
    <row r="145" spans="1:17" x14ac:dyDescent="0.3">
      <c r="A145" s="104"/>
      <c r="O145" s="93"/>
      <c r="P145" s="30"/>
      <c r="Q145" s="30"/>
    </row>
    <row r="146" spans="1:17" x14ac:dyDescent="0.3">
      <c r="A146" s="26"/>
      <c r="F146" s="2"/>
      <c r="G146" s="2"/>
      <c r="H146" s="2"/>
      <c r="O146" s="29"/>
      <c r="P146" s="29"/>
      <c r="Q146" s="29"/>
    </row>
    <row r="147" spans="1:17" x14ac:dyDescent="0.3">
      <c r="A147" s="26"/>
      <c r="F147" s="2"/>
      <c r="G147" s="2"/>
      <c r="H147" s="2"/>
      <c r="O147" s="29"/>
      <c r="P147" s="29"/>
      <c r="Q147" s="29"/>
    </row>
    <row r="148" spans="1:17" x14ac:dyDescent="0.3">
      <c r="A148" s="26"/>
      <c r="F148" s="2"/>
      <c r="G148" s="2"/>
      <c r="H148" s="2"/>
      <c r="O148" s="29"/>
      <c r="P148" s="29"/>
      <c r="Q148" s="29"/>
    </row>
    <row r="149" spans="1:17" x14ac:dyDescent="0.3">
      <c r="A149" s="26"/>
      <c r="F149" s="2"/>
      <c r="G149" s="2"/>
      <c r="H149" s="2"/>
      <c r="O149" s="29"/>
      <c r="P149" s="29"/>
      <c r="Q149" s="29"/>
    </row>
    <row r="150" spans="1:17" x14ac:dyDescent="0.3">
      <c r="A150" s="26"/>
      <c r="F150" s="2"/>
      <c r="G150" s="2"/>
      <c r="H150" s="2"/>
      <c r="O150" s="29"/>
      <c r="P150" s="29"/>
      <c r="Q150" s="29"/>
    </row>
    <row r="151" spans="1:17" x14ac:dyDescent="0.3">
      <c r="A151" s="26"/>
      <c r="F151" s="2"/>
      <c r="G151" s="2"/>
      <c r="H151" s="2"/>
      <c r="O151" s="29"/>
      <c r="P151" s="29"/>
      <c r="Q151" s="29"/>
    </row>
    <row r="152" spans="1:17" x14ac:dyDescent="0.3">
      <c r="A152" s="26"/>
      <c r="F152" s="2"/>
      <c r="G152" s="2"/>
      <c r="H152" s="2"/>
      <c r="O152" s="29"/>
      <c r="P152" s="29"/>
      <c r="Q152" s="29"/>
    </row>
    <row r="153" spans="1:17" x14ac:dyDescent="0.3">
      <c r="A153" s="26"/>
      <c r="F153" s="2"/>
      <c r="G153" s="2"/>
      <c r="H153" s="2"/>
      <c r="O153" s="29"/>
      <c r="P153" s="29"/>
      <c r="Q153" s="29"/>
    </row>
    <row r="154" spans="1:17" x14ac:dyDescent="0.3">
      <c r="A154" s="26"/>
      <c r="F154" s="2"/>
      <c r="G154" s="2"/>
      <c r="H154" s="2"/>
      <c r="O154" s="29"/>
      <c r="P154" s="29"/>
      <c r="Q154" s="29"/>
    </row>
    <row r="155" spans="1:17" x14ac:dyDescent="0.3">
      <c r="A155" s="26"/>
      <c r="F155" s="2"/>
      <c r="G155" s="2"/>
      <c r="H155" s="2"/>
      <c r="O155" s="29"/>
      <c r="P155" s="29"/>
      <c r="Q155" s="29"/>
    </row>
    <row r="156" spans="1:17" x14ac:dyDescent="0.3">
      <c r="A156" s="26"/>
      <c r="F156" s="2"/>
      <c r="G156" s="2"/>
      <c r="H156" s="2"/>
      <c r="O156" s="29"/>
      <c r="P156" s="29"/>
      <c r="Q156" s="29"/>
    </row>
    <row r="157" spans="1:17" x14ac:dyDescent="0.3">
      <c r="A157" s="96"/>
      <c r="O157" s="95"/>
      <c r="P157" s="31"/>
      <c r="Q157" s="31"/>
    </row>
    <row r="158" spans="1:17" x14ac:dyDescent="0.3">
      <c r="A158" s="96"/>
      <c r="O158" s="95"/>
      <c r="P158" s="31"/>
      <c r="Q158" s="31"/>
    </row>
    <row r="159" spans="1:17" x14ac:dyDescent="0.3">
      <c r="A159" s="26"/>
      <c r="F159" s="2"/>
      <c r="G159" s="2"/>
      <c r="H159" s="2"/>
      <c r="O159" s="29"/>
      <c r="P159" s="29"/>
      <c r="Q159" s="29"/>
    </row>
    <row r="160" spans="1:17" x14ac:dyDescent="0.3">
      <c r="A160" s="26"/>
      <c r="F160" s="2"/>
      <c r="G160" s="2"/>
      <c r="H160" s="2"/>
      <c r="O160" s="29"/>
      <c r="P160" s="29"/>
      <c r="Q160" s="29"/>
    </row>
    <row r="161" spans="1:17" x14ac:dyDescent="0.3">
      <c r="A161" s="26"/>
      <c r="F161" s="2"/>
      <c r="G161" s="2"/>
      <c r="H161" s="2"/>
      <c r="O161" s="29"/>
      <c r="P161" s="29"/>
      <c r="Q161" s="29"/>
    </row>
    <row r="162" spans="1:17" x14ac:dyDescent="0.3">
      <c r="A162" s="26"/>
      <c r="F162" s="2"/>
      <c r="G162" s="2"/>
      <c r="H162" s="2"/>
      <c r="O162" s="29"/>
      <c r="P162" s="29"/>
      <c r="Q162" s="29"/>
    </row>
    <row r="163" spans="1:17" x14ac:dyDescent="0.3">
      <c r="A163" s="96"/>
      <c r="O163" s="95"/>
      <c r="P163" s="31"/>
      <c r="Q163" s="31"/>
    </row>
    <row r="164" spans="1:17" x14ac:dyDescent="0.3">
      <c r="A164" s="96"/>
      <c r="O164" s="95"/>
      <c r="P164" s="31"/>
      <c r="Q164" s="31"/>
    </row>
    <row r="165" spans="1:17" x14ac:dyDescent="0.3">
      <c r="A165" s="26"/>
      <c r="F165" s="2"/>
      <c r="G165" s="2"/>
      <c r="H165" s="2"/>
      <c r="O165" s="29"/>
      <c r="P165" s="29"/>
      <c r="Q165" s="29"/>
    </row>
    <row r="166" spans="1:17" x14ac:dyDescent="0.3">
      <c r="A166" s="26"/>
      <c r="F166" s="2"/>
      <c r="G166" s="2"/>
      <c r="H166" s="2"/>
      <c r="O166" s="29"/>
      <c r="P166" s="29"/>
      <c r="Q166" s="29"/>
    </row>
    <row r="167" spans="1:17" x14ac:dyDescent="0.3">
      <c r="A167" s="26"/>
      <c r="F167" s="2"/>
      <c r="G167" s="2"/>
      <c r="H167" s="2"/>
      <c r="O167" s="29"/>
      <c r="P167" s="29"/>
      <c r="Q167" s="29"/>
    </row>
    <row r="168" spans="1:17" x14ac:dyDescent="0.3">
      <c r="A168" s="26"/>
      <c r="F168" s="2"/>
      <c r="G168" s="2"/>
      <c r="H168" s="2"/>
      <c r="O168" s="29"/>
      <c r="P168" s="29"/>
      <c r="Q168" s="29"/>
    </row>
    <row r="169" spans="1:17" x14ac:dyDescent="0.3">
      <c r="A169" s="26"/>
      <c r="F169" s="2"/>
      <c r="G169" s="2"/>
      <c r="H169" s="2"/>
      <c r="O169" s="29"/>
      <c r="P169" s="29"/>
      <c r="Q169" s="29"/>
    </row>
    <row r="170" spans="1:17" x14ac:dyDescent="0.3">
      <c r="A170" s="96"/>
      <c r="O170" s="95"/>
      <c r="P170" s="31"/>
      <c r="Q170" s="31"/>
    </row>
    <row r="171" spans="1:17" x14ac:dyDescent="0.3">
      <c r="A171" s="96"/>
      <c r="O171" s="95"/>
      <c r="P171" s="31"/>
      <c r="Q171" s="31"/>
    </row>
    <row r="172" spans="1:17" x14ac:dyDescent="0.3">
      <c r="A172" s="26"/>
      <c r="F172" s="2"/>
      <c r="G172" s="2"/>
      <c r="H172" s="2"/>
      <c r="O172" s="29"/>
      <c r="P172" s="29"/>
      <c r="Q172" s="29"/>
    </row>
    <row r="173" spans="1:17" x14ac:dyDescent="0.3">
      <c r="A173" s="26"/>
      <c r="F173" s="2"/>
      <c r="G173" s="2"/>
      <c r="H173" s="2"/>
      <c r="O173" s="29"/>
      <c r="P173" s="29"/>
      <c r="Q173" s="29"/>
    </row>
    <row r="174" spans="1:17" x14ac:dyDescent="0.3">
      <c r="A174" s="26"/>
      <c r="F174" s="2"/>
      <c r="G174" s="2"/>
      <c r="H174" s="2"/>
      <c r="O174" s="29"/>
      <c r="P174" s="29"/>
      <c r="Q174" s="29"/>
    </row>
    <row r="175" spans="1:17" x14ac:dyDescent="0.3">
      <c r="A175" s="26"/>
      <c r="F175" s="2"/>
      <c r="G175" s="2"/>
      <c r="H175" s="2"/>
      <c r="O175" s="29"/>
      <c r="P175" s="29"/>
      <c r="Q175" s="29"/>
    </row>
    <row r="176" spans="1:17" x14ac:dyDescent="0.3">
      <c r="A176" s="26"/>
      <c r="F176" s="2"/>
      <c r="G176" s="2"/>
      <c r="H176" s="2"/>
      <c r="O176" s="29"/>
      <c r="P176" s="29"/>
      <c r="Q176" s="29"/>
    </row>
    <row r="177" spans="1:17" x14ac:dyDescent="0.3">
      <c r="A177" s="96"/>
      <c r="O177" s="95"/>
      <c r="P177" s="31"/>
      <c r="Q177" s="31"/>
    </row>
    <row r="178" spans="1:17" x14ac:dyDescent="0.3">
      <c r="A178" s="96"/>
      <c r="O178" s="95"/>
      <c r="P178" s="31"/>
      <c r="Q178" s="31"/>
    </row>
    <row r="179" spans="1:17" x14ac:dyDescent="0.3">
      <c r="A179" s="26"/>
      <c r="F179" s="2"/>
      <c r="G179" s="2"/>
      <c r="H179" s="2"/>
      <c r="O179" s="29"/>
      <c r="P179" s="29"/>
      <c r="Q179" s="29"/>
    </row>
    <row r="180" spans="1:17" x14ac:dyDescent="0.3">
      <c r="A180" s="26"/>
      <c r="F180" s="2"/>
      <c r="G180" s="2"/>
      <c r="H180" s="2"/>
      <c r="O180" s="29"/>
      <c r="P180" s="29"/>
      <c r="Q180" s="29"/>
    </row>
    <row r="181" spans="1:17" x14ac:dyDescent="0.3">
      <c r="A181" s="26"/>
      <c r="F181" s="2"/>
      <c r="G181" s="2"/>
      <c r="H181" s="2"/>
      <c r="O181" s="29"/>
      <c r="P181" s="29"/>
      <c r="Q181" s="29"/>
    </row>
    <row r="182" spans="1:17" x14ac:dyDescent="0.3">
      <c r="A182" s="26"/>
      <c r="F182" s="2"/>
      <c r="G182" s="2"/>
      <c r="H182" s="2"/>
      <c r="O182" s="29"/>
      <c r="P182" s="29"/>
      <c r="Q182" s="29"/>
    </row>
    <row r="183" spans="1:17" x14ac:dyDescent="0.3">
      <c r="A183" s="26"/>
      <c r="F183" s="2"/>
      <c r="G183" s="2"/>
      <c r="H183" s="2"/>
      <c r="O183" s="29"/>
      <c r="P183" s="29"/>
      <c r="Q183" s="29"/>
    </row>
    <row r="184" spans="1:17" x14ac:dyDescent="0.3">
      <c r="A184" s="96"/>
      <c r="O184" s="95"/>
      <c r="P184" s="31"/>
      <c r="Q184" s="31"/>
    </row>
    <row r="185" spans="1:17" x14ac:dyDescent="0.3">
      <c r="A185" s="96"/>
      <c r="O185" s="95"/>
      <c r="P185" s="31"/>
      <c r="Q185" s="31"/>
    </row>
    <row r="186" spans="1:17" x14ac:dyDescent="0.3">
      <c r="A186" s="26"/>
      <c r="F186" s="2"/>
      <c r="G186" s="2"/>
      <c r="H186" s="2"/>
      <c r="O186" s="29"/>
      <c r="P186" s="29"/>
      <c r="Q186" s="29"/>
    </row>
    <row r="187" spans="1:17" x14ac:dyDescent="0.3">
      <c r="A187" s="26"/>
      <c r="F187" s="2"/>
      <c r="G187" s="2"/>
      <c r="H187" s="2"/>
      <c r="O187" s="29"/>
      <c r="P187" s="29"/>
      <c r="Q187" s="29"/>
    </row>
    <row r="188" spans="1:17" x14ac:dyDescent="0.3">
      <c r="A188" s="26"/>
      <c r="F188" s="2"/>
      <c r="G188" s="2"/>
      <c r="H188" s="2"/>
      <c r="O188" s="29"/>
      <c r="P188" s="29"/>
      <c r="Q188" s="29"/>
    </row>
    <row r="189" spans="1:17" x14ac:dyDescent="0.3">
      <c r="A189" s="96"/>
      <c r="O189" s="95"/>
      <c r="P189" s="31"/>
      <c r="Q189" s="31"/>
    </row>
    <row r="190" spans="1:17" x14ac:dyDescent="0.3">
      <c r="A190" s="96"/>
      <c r="O190" s="95"/>
      <c r="P190" s="31"/>
      <c r="Q190" s="31"/>
    </row>
    <row r="191" spans="1:17" x14ac:dyDescent="0.3">
      <c r="A191" s="26"/>
      <c r="F191" s="2"/>
      <c r="G191" s="2"/>
      <c r="H191" s="2"/>
      <c r="O191" s="29"/>
      <c r="P191" s="29"/>
      <c r="Q191" s="29"/>
    </row>
    <row r="192" spans="1:17" x14ac:dyDescent="0.3">
      <c r="A192" s="26"/>
      <c r="F192" s="2"/>
      <c r="G192" s="2"/>
      <c r="H192" s="2"/>
      <c r="O192" s="29"/>
      <c r="P192" s="29"/>
      <c r="Q192" s="29"/>
    </row>
    <row r="193" spans="1:17" x14ac:dyDescent="0.3">
      <c r="A193" s="26"/>
      <c r="F193" s="2"/>
      <c r="G193" s="2"/>
      <c r="H193" s="2"/>
      <c r="O193" s="29"/>
      <c r="P193" s="29"/>
      <c r="Q193" s="29"/>
    </row>
    <row r="194" spans="1:17" x14ac:dyDescent="0.3">
      <c r="A194" s="26"/>
      <c r="F194" s="2"/>
      <c r="G194" s="2"/>
      <c r="H194" s="2"/>
      <c r="O194" s="29"/>
      <c r="P194" s="29"/>
      <c r="Q194" s="29"/>
    </row>
    <row r="195" spans="1:17" x14ac:dyDescent="0.3">
      <c r="A195" s="26"/>
      <c r="F195" s="2"/>
      <c r="G195" s="2"/>
      <c r="H195" s="2"/>
      <c r="O195" s="29"/>
      <c r="P195" s="29"/>
      <c r="Q195" s="29"/>
    </row>
    <row r="196" spans="1:17" x14ac:dyDescent="0.3">
      <c r="A196" s="96"/>
      <c r="O196" s="95"/>
      <c r="P196" s="31"/>
      <c r="Q196" s="31"/>
    </row>
    <row r="197" spans="1:17" x14ac:dyDescent="0.3">
      <c r="A197" s="96"/>
      <c r="O197" s="95"/>
      <c r="P197" s="31"/>
      <c r="Q197" s="31"/>
    </row>
    <row r="198" spans="1:17" x14ac:dyDescent="0.3">
      <c r="A198" s="26"/>
      <c r="F198" s="2"/>
      <c r="G198" s="2"/>
      <c r="H198" s="2"/>
      <c r="O198" s="29"/>
      <c r="P198" s="29"/>
      <c r="Q198" s="29"/>
    </row>
    <row r="199" spans="1:17" x14ac:dyDescent="0.3">
      <c r="A199" s="26"/>
      <c r="F199" s="2"/>
      <c r="G199" s="2"/>
      <c r="H199" s="2"/>
      <c r="O199" s="29"/>
      <c r="P199" s="29"/>
      <c r="Q199" s="29"/>
    </row>
    <row r="200" spans="1:17" x14ac:dyDescent="0.3">
      <c r="A200" s="26"/>
      <c r="F200" s="2"/>
      <c r="G200" s="2"/>
      <c r="H200" s="2"/>
      <c r="O200" s="29"/>
      <c r="P200" s="29"/>
      <c r="Q200" s="29"/>
    </row>
    <row r="201" spans="1:17" x14ac:dyDescent="0.3">
      <c r="A201" s="26"/>
      <c r="F201" s="2"/>
      <c r="G201" s="2"/>
      <c r="H201" s="2"/>
      <c r="O201" s="29"/>
      <c r="P201" s="29"/>
      <c r="Q201" s="29"/>
    </row>
    <row r="202" spans="1:17" x14ac:dyDescent="0.3">
      <c r="A202" s="26"/>
      <c r="F202" s="2"/>
      <c r="G202" s="2"/>
      <c r="H202" s="2"/>
      <c r="O202" s="29"/>
      <c r="P202" s="29"/>
      <c r="Q202" s="29"/>
    </row>
    <row r="203" spans="1:17" x14ac:dyDescent="0.3">
      <c r="A203" s="26"/>
      <c r="F203" s="2"/>
      <c r="G203" s="2"/>
      <c r="H203" s="2"/>
      <c r="O203" s="29"/>
      <c r="P203" s="29"/>
      <c r="Q203" s="29"/>
    </row>
    <row r="204" spans="1:17" x14ac:dyDescent="0.3">
      <c r="A204" s="26"/>
      <c r="F204" s="2"/>
      <c r="G204" s="2"/>
      <c r="H204" s="2"/>
      <c r="O204" s="29"/>
      <c r="P204" s="29"/>
      <c r="Q204" s="29"/>
    </row>
    <row r="205" spans="1:17" x14ac:dyDescent="0.3">
      <c r="A205" s="26"/>
      <c r="F205" s="2"/>
      <c r="G205" s="2"/>
      <c r="H205" s="2"/>
      <c r="O205" s="29"/>
      <c r="P205" s="29"/>
      <c r="Q205" s="29"/>
    </row>
    <row r="206" spans="1:17" x14ac:dyDescent="0.3">
      <c r="A206" s="96"/>
      <c r="O206" s="95"/>
      <c r="P206" s="31"/>
      <c r="Q206" s="31"/>
    </row>
    <row r="207" spans="1:17" x14ac:dyDescent="0.3">
      <c r="A207" s="96"/>
      <c r="O207" s="95"/>
      <c r="P207" s="31"/>
      <c r="Q207" s="31"/>
    </row>
    <row r="208" spans="1:17" x14ac:dyDescent="0.3">
      <c r="A208" s="26"/>
      <c r="F208" s="2"/>
      <c r="G208" s="2"/>
      <c r="H208" s="2"/>
      <c r="O208" s="29"/>
      <c r="P208" s="29"/>
      <c r="Q208" s="29"/>
    </row>
    <row r="209" spans="1:17" x14ac:dyDescent="0.3">
      <c r="A209" s="26"/>
      <c r="F209" s="2"/>
      <c r="G209" s="2"/>
      <c r="H209" s="2"/>
      <c r="O209" s="29"/>
      <c r="P209" s="29"/>
      <c r="Q209" s="29"/>
    </row>
    <row r="210" spans="1:17" x14ac:dyDescent="0.3">
      <c r="A210" s="26"/>
      <c r="F210" s="2"/>
      <c r="G210" s="2"/>
      <c r="H210" s="2"/>
      <c r="O210" s="29"/>
      <c r="P210" s="29"/>
      <c r="Q210" s="29"/>
    </row>
    <row r="211" spans="1:17" x14ac:dyDescent="0.3">
      <c r="A211" s="26"/>
      <c r="F211" s="2"/>
      <c r="G211" s="2"/>
      <c r="H211" s="2"/>
      <c r="O211" s="29"/>
      <c r="P211" s="29"/>
      <c r="Q211" s="29"/>
    </row>
    <row r="212" spans="1:17" x14ac:dyDescent="0.3">
      <c r="A212" s="26"/>
      <c r="F212" s="2"/>
      <c r="G212" s="2"/>
      <c r="H212" s="2"/>
      <c r="O212" s="29"/>
      <c r="P212" s="29"/>
      <c r="Q212" s="29"/>
    </row>
    <row r="213" spans="1:17" x14ac:dyDescent="0.3">
      <c r="A213" s="96"/>
      <c r="O213" s="95"/>
      <c r="P213" s="31"/>
      <c r="Q213" s="31"/>
    </row>
    <row r="214" spans="1:17" x14ac:dyDescent="0.3">
      <c r="A214" s="96"/>
      <c r="O214" s="95"/>
      <c r="P214" s="31"/>
      <c r="Q214" s="31"/>
    </row>
    <row r="215" spans="1:17" x14ac:dyDescent="0.3">
      <c r="A215" s="26"/>
      <c r="F215" s="2"/>
      <c r="G215" s="2"/>
      <c r="H215" s="2"/>
      <c r="O215" s="29"/>
      <c r="P215" s="29"/>
      <c r="Q215" s="29"/>
    </row>
    <row r="216" spans="1:17" x14ac:dyDescent="0.3">
      <c r="A216" s="26"/>
      <c r="F216" s="2"/>
      <c r="G216" s="2"/>
      <c r="H216" s="2"/>
      <c r="O216" s="29"/>
      <c r="P216" s="29"/>
      <c r="Q216" s="29"/>
    </row>
    <row r="217" spans="1:17" x14ac:dyDescent="0.3">
      <c r="A217" s="26"/>
      <c r="F217" s="2"/>
      <c r="G217" s="2"/>
      <c r="H217" s="2"/>
      <c r="O217" s="29"/>
      <c r="P217" s="29"/>
      <c r="Q217" s="29"/>
    </row>
    <row r="218" spans="1:17" x14ac:dyDescent="0.3">
      <c r="A218" s="26"/>
      <c r="F218" s="2"/>
      <c r="G218" s="2"/>
      <c r="H218" s="2"/>
      <c r="O218" s="29"/>
      <c r="P218" s="29"/>
      <c r="Q218" s="29"/>
    </row>
    <row r="219" spans="1:17" x14ac:dyDescent="0.3">
      <c r="A219" s="26"/>
      <c r="F219" s="2"/>
      <c r="G219" s="2"/>
      <c r="H219" s="2"/>
      <c r="O219" s="29"/>
      <c r="P219" s="29"/>
      <c r="Q219" s="29"/>
    </row>
    <row r="220" spans="1:17" x14ac:dyDescent="0.3">
      <c r="A220" s="26"/>
      <c r="F220" s="2"/>
      <c r="G220" s="2"/>
      <c r="H220" s="2"/>
      <c r="O220" s="29"/>
      <c r="P220" s="29"/>
      <c r="Q220" s="29"/>
    </row>
    <row r="221" spans="1:17" x14ac:dyDescent="0.3">
      <c r="A221" s="26"/>
      <c r="F221" s="2"/>
      <c r="G221" s="2"/>
      <c r="H221" s="2"/>
      <c r="O221" s="29"/>
      <c r="P221" s="29"/>
      <c r="Q221" s="29"/>
    </row>
    <row r="222" spans="1:17" x14ac:dyDescent="0.3">
      <c r="A222" s="26"/>
      <c r="F222" s="2"/>
      <c r="G222" s="2"/>
      <c r="H222" s="2"/>
      <c r="O222" s="29"/>
      <c r="P222" s="29"/>
      <c r="Q222" s="29"/>
    </row>
    <row r="223" spans="1:17" x14ac:dyDescent="0.3">
      <c r="A223" s="26"/>
      <c r="F223" s="2"/>
      <c r="G223" s="2"/>
      <c r="H223" s="2"/>
      <c r="O223" s="29"/>
      <c r="P223" s="29"/>
      <c r="Q223" s="29"/>
    </row>
    <row r="224" spans="1:17" x14ac:dyDescent="0.3">
      <c r="A224" s="26"/>
      <c r="F224" s="2"/>
      <c r="G224" s="2"/>
      <c r="H224" s="2"/>
      <c r="O224" s="29"/>
      <c r="P224" s="29"/>
      <c r="Q224" s="29"/>
    </row>
    <row r="225" spans="1:17" x14ac:dyDescent="0.3">
      <c r="A225" s="26"/>
      <c r="F225" s="2"/>
      <c r="G225" s="2"/>
      <c r="H225" s="2"/>
      <c r="O225" s="29"/>
      <c r="P225" s="29"/>
      <c r="Q225" s="29"/>
    </row>
    <row r="226" spans="1:17" x14ac:dyDescent="0.3">
      <c r="A226" s="26"/>
      <c r="F226" s="2"/>
      <c r="G226" s="2"/>
      <c r="H226" s="2"/>
      <c r="O226" s="29"/>
      <c r="P226" s="29"/>
      <c r="Q226" s="29"/>
    </row>
    <row r="227" spans="1:17" x14ac:dyDescent="0.3">
      <c r="A227" s="26"/>
      <c r="F227" s="2"/>
      <c r="G227" s="2"/>
      <c r="H227" s="2"/>
      <c r="O227" s="29"/>
      <c r="P227" s="29"/>
      <c r="Q227" s="29"/>
    </row>
    <row r="228" spans="1:17" x14ac:dyDescent="0.3">
      <c r="A228" s="96"/>
      <c r="O228" s="95"/>
      <c r="P228" s="31"/>
      <c r="Q228" s="31"/>
    </row>
    <row r="229" spans="1:17" x14ac:dyDescent="0.3">
      <c r="A229" s="96"/>
      <c r="O229" s="95"/>
      <c r="P229" s="31"/>
      <c r="Q229" s="31"/>
    </row>
    <row r="230" spans="1:17" x14ac:dyDescent="0.3">
      <c r="A230" s="26"/>
      <c r="F230" s="2"/>
      <c r="G230" s="2"/>
      <c r="H230" s="2"/>
      <c r="O230" s="29"/>
      <c r="P230" s="29"/>
      <c r="Q230" s="29"/>
    </row>
    <row r="231" spans="1:17" x14ac:dyDescent="0.3">
      <c r="A231" s="26"/>
      <c r="F231" s="2"/>
      <c r="G231" s="2"/>
      <c r="H231" s="2"/>
      <c r="O231" s="29"/>
      <c r="P231" s="29"/>
      <c r="Q231" s="29"/>
    </row>
    <row r="232" spans="1:17" x14ac:dyDescent="0.3">
      <c r="A232" s="26"/>
      <c r="F232" s="2"/>
      <c r="G232" s="2"/>
      <c r="H232" s="2"/>
      <c r="O232" s="29"/>
      <c r="P232" s="29"/>
      <c r="Q232" s="29"/>
    </row>
    <row r="233" spans="1:17" x14ac:dyDescent="0.3">
      <c r="A233" s="26"/>
      <c r="F233" s="2"/>
      <c r="G233" s="2"/>
      <c r="H233" s="2"/>
      <c r="O233" s="29"/>
      <c r="P233" s="29"/>
      <c r="Q233" s="29"/>
    </row>
    <row r="234" spans="1:17" x14ac:dyDescent="0.3">
      <c r="A234" s="26"/>
    </row>
    <row r="235" spans="1:17" x14ac:dyDescent="0.3">
      <c r="A235" s="26"/>
    </row>
  </sheetData>
  <mergeCells count="418">
    <mergeCell ref="K9:K10"/>
    <mergeCell ref="K11:K12"/>
    <mergeCell ref="K19:K20"/>
    <mergeCell ref="K33:K34"/>
    <mergeCell ref="K39:K40"/>
    <mergeCell ref="K46:K47"/>
    <mergeCell ref="K53:K54"/>
    <mergeCell ref="K60:K61"/>
    <mergeCell ref="K65:K66"/>
    <mergeCell ref="U19:U20"/>
    <mergeCell ref="U33:U34"/>
    <mergeCell ref="U39:U40"/>
    <mergeCell ref="U46:U47"/>
    <mergeCell ref="U53:U54"/>
    <mergeCell ref="U60:U61"/>
    <mergeCell ref="U65:U66"/>
    <mergeCell ref="U72:U73"/>
    <mergeCell ref="U82:U83"/>
    <mergeCell ref="V39:V40"/>
    <mergeCell ref="V46:V47"/>
    <mergeCell ref="V53:V54"/>
    <mergeCell ref="V60:V61"/>
    <mergeCell ref="X82:X83"/>
    <mergeCell ref="T65:T66"/>
    <mergeCell ref="W72:W73"/>
    <mergeCell ref="X72:X73"/>
    <mergeCell ref="W39:W40"/>
    <mergeCell ref="X39:X40"/>
    <mergeCell ref="V65:V66"/>
    <mergeCell ref="V72:V73"/>
    <mergeCell ref="Y39:Z40"/>
    <mergeCell ref="T33:T34"/>
    <mergeCell ref="A116:L116"/>
    <mergeCell ref="A113:G113"/>
    <mergeCell ref="W113:AA113"/>
    <mergeCell ref="V104:V105"/>
    <mergeCell ref="I104:I105"/>
    <mergeCell ref="J104:J105"/>
    <mergeCell ref="P33:P34"/>
    <mergeCell ref="P39:P40"/>
    <mergeCell ref="P46:P47"/>
    <mergeCell ref="P53:P54"/>
    <mergeCell ref="P60:P61"/>
    <mergeCell ref="R53:R54"/>
    <mergeCell ref="G60:G61"/>
    <mergeCell ref="G65:G66"/>
    <mergeCell ref="G72:G73"/>
    <mergeCell ref="O72:O73"/>
    <mergeCell ref="T39:T40"/>
    <mergeCell ref="X46:X47"/>
    <mergeCell ref="K72:K73"/>
    <mergeCell ref="K82:K83"/>
    <mergeCell ref="J60:J61"/>
    <mergeCell ref="W111:Z111"/>
    <mergeCell ref="Y89:Z90"/>
    <mergeCell ref="A112:E112"/>
    <mergeCell ref="A115:E115"/>
    <mergeCell ref="W112:Z112"/>
    <mergeCell ref="W115:Z115"/>
    <mergeCell ref="W104:W105"/>
    <mergeCell ref="X104:X105"/>
    <mergeCell ref="Y104:Z105"/>
    <mergeCell ref="S104:S105"/>
    <mergeCell ref="T104:T105"/>
    <mergeCell ref="C104:C105"/>
    <mergeCell ref="D104:D105"/>
    <mergeCell ref="E104:E105"/>
    <mergeCell ref="F104:F105"/>
    <mergeCell ref="P104:P105"/>
    <mergeCell ref="G104:G105"/>
    <mergeCell ref="H104:H105"/>
    <mergeCell ref="L104:L105"/>
    <mergeCell ref="P89:P90"/>
    <mergeCell ref="X89:X90"/>
    <mergeCell ref="K89:K90"/>
    <mergeCell ref="K104:K105"/>
    <mergeCell ref="U89:U90"/>
    <mergeCell ref="U104:U105"/>
    <mergeCell ref="Y82:Z83"/>
    <mergeCell ref="Y72:Z73"/>
    <mergeCell ref="W60:W61"/>
    <mergeCell ref="X60:X61"/>
    <mergeCell ref="N104:N105"/>
    <mergeCell ref="O104:O105"/>
    <mergeCell ref="A114:D114"/>
    <mergeCell ref="W114:AA114"/>
    <mergeCell ref="D89:D90"/>
    <mergeCell ref="E89:E90"/>
    <mergeCell ref="F89:F90"/>
    <mergeCell ref="D60:D61"/>
    <mergeCell ref="E60:E61"/>
    <mergeCell ref="F60:F61"/>
    <mergeCell ref="C65:C66"/>
    <mergeCell ref="D65:D66"/>
    <mergeCell ref="E65:E66"/>
    <mergeCell ref="F65:F66"/>
    <mergeCell ref="A89:A90"/>
    <mergeCell ref="B89:B90"/>
    <mergeCell ref="R82:R83"/>
    <mergeCell ref="A82:A83"/>
    <mergeCell ref="B82:B83"/>
    <mergeCell ref="C82:C83"/>
    <mergeCell ref="R4:S4"/>
    <mergeCell ref="R7:R8"/>
    <mergeCell ref="Y5:Z8"/>
    <mergeCell ref="A5:A8"/>
    <mergeCell ref="B5:B8"/>
    <mergeCell ref="H4:O4"/>
    <mergeCell ref="X5:X8"/>
    <mergeCell ref="W5:W8"/>
    <mergeCell ref="L7:L8"/>
    <mergeCell ref="I7:I8"/>
    <mergeCell ref="N7:N8"/>
    <mergeCell ref="C5:G6"/>
    <mergeCell ref="G7:G8"/>
    <mergeCell ref="P7:P8"/>
    <mergeCell ref="R5:V6"/>
    <mergeCell ref="V7:V8"/>
    <mergeCell ref="Y4:Z4"/>
    <mergeCell ref="K7:K8"/>
    <mergeCell ref="U7:U8"/>
    <mergeCell ref="T7:T8"/>
    <mergeCell ref="H7:H8"/>
    <mergeCell ref="S7:S8"/>
    <mergeCell ref="N135:N137"/>
    <mergeCell ref="L129:N131"/>
    <mergeCell ref="O129:O132"/>
    <mergeCell ref="B131:C131"/>
    <mergeCell ref="D131:E131"/>
    <mergeCell ref="A135:A137"/>
    <mergeCell ref="B135:B137"/>
    <mergeCell ref="C135:C137"/>
    <mergeCell ref="D135:D137"/>
    <mergeCell ref="E135:E137"/>
    <mergeCell ref="I135:I137"/>
    <mergeCell ref="J135:J137"/>
    <mergeCell ref="A104:A105"/>
    <mergeCell ref="B104:B105"/>
    <mergeCell ref="C33:C34"/>
    <mergeCell ref="D33:D34"/>
    <mergeCell ref="F46:F47"/>
    <mergeCell ref="R104:R105"/>
    <mergeCell ref="C89:C90"/>
    <mergeCell ref="D82:D83"/>
    <mergeCell ref="E82:E83"/>
    <mergeCell ref="A228:A229"/>
    <mergeCell ref="O228:O229"/>
    <mergeCell ref="F7:F8"/>
    <mergeCell ref="E7:E8"/>
    <mergeCell ref="D7:D8"/>
    <mergeCell ref="C7:C8"/>
    <mergeCell ref="O7:O8"/>
    <mergeCell ref="O144:O145"/>
    <mergeCell ref="A157:A158"/>
    <mergeCell ref="O157:O158"/>
    <mergeCell ref="L135:L137"/>
    <mergeCell ref="A125:F127"/>
    <mergeCell ref="H125:O127"/>
    <mergeCell ref="F128:O128"/>
    <mergeCell ref="A129:A132"/>
    <mergeCell ref="B129:E130"/>
    <mergeCell ref="F129:H131"/>
    <mergeCell ref="I129:J131"/>
    <mergeCell ref="A189:A190"/>
    <mergeCell ref="O189:O190"/>
    <mergeCell ref="A196:A197"/>
    <mergeCell ref="O196:O197"/>
    <mergeCell ref="A206:A207"/>
    <mergeCell ref="O206:O207"/>
    <mergeCell ref="L72:L73"/>
    <mergeCell ref="N72:N73"/>
    <mergeCell ref="S72:S73"/>
    <mergeCell ref="T72:T73"/>
    <mergeCell ref="A213:A214"/>
    <mergeCell ref="O213:O214"/>
    <mergeCell ref="A163:A164"/>
    <mergeCell ref="O163:O164"/>
    <mergeCell ref="F135:F137"/>
    <mergeCell ref="H135:H137"/>
    <mergeCell ref="A170:A171"/>
    <mergeCell ref="O170:O171"/>
    <mergeCell ref="A177:A178"/>
    <mergeCell ref="O177:O178"/>
    <mergeCell ref="A184:A185"/>
    <mergeCell ref="O184:O185"/>
    <mergeCell ref="O135:O137"/>
    <mergeCell ref="A144:A145"/>
    <mergeCell ref="F82:F83"/>
    <mergeCell ref="H89:H90"/>
    <mergeCell ref="P72:P73"/>
    <mergeCell ref="L89:L90"/>
    <mergeCell ref="N89:N90"/>
    <mergeCell ref="O89:O90"/>
    <mergeCell ref="R89:R90"/>
    <mergeCell ref="G82:G83"/>
    <mergeCell ref="H82:H83"/>
    <mergeCell ref="I82:I83"/>
    <mergeCell ref="J82:J83"/>
    <mergeCell ref="L82:L83"/>
    <mergeCell ref="N82:N83"/>
    <mergeCell ref="O82:O83"/>
    <mergeCell ref="I89:I90"/>
    <mergeCell ref="W82:W83"/>
    <mergeCell ref="T89:T90"/>
    <mergeCell ref="V89:V90"/>
    <mergeCell ref="V82:V83"/>
    <mergeCell ref="S65:S66"/>
    <mergeCell ref="A72:A73"/>
    <mergeCell ref="B72:B73"/>
    <mergeCell ref="C72:C73"/>
    <mergeCell ref="D72:D73"/>
    <mergeCell ref="E72:E73"/>
    <mergeCell ref="H72:H73"/>
    <mergeCell ref="F72:F73"/>
    <mergeCell ref="I72:I73"/>
    <mergeCell ref="J72:J73"/>
    <mergeCell ref="A65:A66"/>
    <mergeCell ref="B65:B66"/>
    <mergeCell ref="R72:R73"/>
    <mergeCell ref="S89:S90"/>
    <mergeCell ref="S82:S83"/>
    <mergeCell ref="T82:T83"/>
    <mergeCell ref="W89:W90"/>
    <mergeCell ref="P82:P83"/>
    <mergeCell ref="G89:G90"/>
    <mergeCell ref="J89:J90"/>
    <mergeCell ref="Y60:Z61"/>
    <mergeCell ref="O60:O61"/>
    <mergeCell ref="R60:R61"/>
    <mergeCell ref="S60:S61"/>
    <mergeCell ref="T60:T61"/>
    <mergeCell ref="L60:L61"/>
    <mergeCell ref="N60:N61"/>
    <mergeCell ref="H65:H66"/>
    <mergeCell ref="I65:I66"/>
    <mergeCell ref="J65:J66"/>
    <mergeCell ref="L65:L66"/>
    <mergeCell ref="N65:N66"/>
    <mergeCell ref="O65:O66"/>
    <mergeCell ref="W65:W66"/>
    <mergeCell ref="X65:X66"/>
    <mergeCell ref="Y65:Z66"/>
    <mergeCell ref="R65:R66"/>
    <mergeCell ref="A60:A61"/>
    <mergeCell ref="B60:B61"/>
    <mergeCell ref="C60:C61"/>
    <mergeCell ref="P65:P66"/>
    <mergeCell ref="H60:H61"/>
    <mergeCell ref="I60:I61"/>
    <mergeCell ref="A53:A54"/>
    <mergeCell ref="B53:B54"/>
    <mergeCell ref="Y46:Z47"/>
    <mergeCell ref="O46:O47"/>
    <mergeCell ref="R46:R47"/>
    <mergeCell ref="S46:S47"/>
    <mergeCell ref="T46:T47"/>
    <mergeCell ref="H53:H54"/>
    <mergeCell ref="I53:I54"/>
    <mergeCell ref="J53:J54"/>
    <mergeCell ref="L53:L54"/>
    <mergeCell ref="N53:N54"/>
    <mergeCell ref="O53:O54"/>
    <mergeCell ref="W53:W54"/>
    <mergeCell ref="X53:X54"/>
    <mergeCell ref="S53:S54"/>
    <mergeCell ref="Y53:Z54"/>
    <mergeCell ref="T53:T54"/>
    <mergeCell ref="E53:E54"/>
    <mergeCell ref="F53:F54"/>
    <mergeCell ref="G53:G54"/>
    <mergeCell ref="W46:W47"/>
    <mergeCell ref="C53:C54"/>
    <mergeCell ref="D53:D54"/>
    <mergeCell ref="P19:P20"/>
    <mergeCell ref="H46:H47"/>
    <mergeCell ref="I46:I47"/>
    <mergeCell ref="J46:J47"/>
    <mergeCell ref="L46:L47"/>
    <mergeCell ref="N46:N47"/>
    <mergeCell ref="S39:S40"/>
    <mergeCell ref="H39:H40"/>
    <mergeCell ref="I39:I40"/>
    <mergeCell ref="J39:J40"/>
    <mergeCell ref="L39:L40"/>
    <mergeCell ref="N39:N40"/>
    <mergeCell ref="O39:O40"/>
    <mergeCell ref="S33:S34"/>
    <mergeCell ref="N19:N20"/>
    <mergeCell ref="G19:G20"/>
    <mergeCell ref="O19:O20"/>
    <mergeCell ref="V19:V20"/>
    <mergeCell ref="A46:A47"/>
    <mergeCell ref="B46:B47"/>
    <mergeCell ref="C46:C47"/>
    <mergeCell ref="D46:D47"/>
    <mergeCell ref="E46:E47"/>
    <mergeCell ref="R39:R40"/>
    <mergeCell ref="A39:A40"/>
    <mergeCell ref="B39:B40"/>
    <mergeCell ref="A33:A34"/>
    <mergeCell ref="B33:B34"/>
    <mergeCell ref="E33:E34"/>
    <mergeCell ref="F33:F34"/>
    <mergeCell ref="C39:C40"/>
    <mergeCell ref="D39:D40"/>
    <mergeCell ref="E39:E40"/>
    <mergeCell ref="F39:F40"/>
    <mergeCell ref="G33:G34"/>
    <mergeCell ref="G39:G40"/>
    <mergeCell ref="G46:G47"/>
    <mergeCell ref="H33:H34"/>
    <mergeCell ref="G11:G12"/>
    <mergeCell ref="X19:X20"/>
    <mergeCell ref="Y19:Z20"/>
    <mergeCell ref="T19:T20"/>
    <mergeCell ref="W33:W34"/>
    <mergeCell ref="X33:X34"/>
    <mergeCell ref="Y33:Z34"/>
    <mergeCell ref="I33:I34"/>
    <mergeCell ref="J33:J34"/>
    <mergeCell ref="L33:L34"/>
    <mergeCell ref="N33:N34"/>
    <mergeCell ref="W19:W20"/>
    <mergeCell ref="O33:O34"/>
    <mergeCell ref="R33:R34"/>
    <mergeCell ref="S19:S20"/>
    <mergeCell ref="I19:I20"/>
    <mergeCell ref="J19:J20"/>
    <mergeCell ref="J11:J12"/>
    <mergeCell ref="L11:L12"/>
    <mergeCell ref="N11:N12"/>
    <mergeCell ref="S11:S12"/>
    <mergeCell ref="P11:P12"/>
    <mergeCell ref="V33:V34"/>
    <mergeCell ref="U11:U12"/>
    <mergeCell ref="W9:W10"/>
    <mergeCell ref="X9:X10"/>
    <mergeCell ref="Y9:Z10"/>
    <mergeCell ref="T9:T10"/>
    <mergeCell ref="W11:W12"/>
    <mergeCell ref="X11:X12"/>
    <mergeCell ref="Y11:Z12"/>
    <mergeCell ref="V9:V10"/>
    <mergeCell ref="V11:V12"/>
    <mergeCell ref="T11:T12"/>
    <mergeCell ref="U9:U10"/>
    <mergeCell ref="A3:H3"/>
    <mergeCell ref="A2:H2"/>
    <mergeCell ref="I2:R2"/>
    <mergeCell ref="I3:R3"/>
    <mergeCell ref="R9:R10"/>
    <mergeCell ref="R19:R20"/>
    <mergeCell ref="A19:A20"/>
    <mergeCell ref="B19:B20"/>
    <mergeCell ref="C19:C20"/>
    <mergeCell ref="D19:D20"/>
    <mergeCell ref="E19:E20"/>
    <mergeCell ref="F19:F20"/>
    <mergeCell ref="O11:O12"/>
    <mergeCell ref="R11:R12"/>
    <mergeCell ref="F11:F12"/>
    <mergeCell ref="H11:H12"/>
    <mergeCell ref="I11:I12"/>
    <mergeCell ref="A11:A12"/>
    <mergeCell ref="B11:B12"/>
    <mergeCell ref="C11:C12"/>
    <mergeCell ref="D11:D12"/>
    <mergeCell ref="E11:E12"/>
    <mergeCell ref="H19:H20"/>
    <mergeCell ref="L19:L20"/>
    <mergeCell ref="N118:N119"/>
    <mergeCell ref="H5:L6"/>
    <mergeCell ref="M5:Q6"/>
    <mergeCell ref="M7:M8"/>
    <mergeCell ref="Q7:Q8"/>
    <mergeCell ref="M9:M10"/>
    <mergeCell ref="M11:M12"/>
    <mergeCell ref="M19:M20"/>
    <mergeCell ref="M33:M34"/>
    <mergeCell ref="M39:M40"/>
    <mergeCell ref="M46:M47"/>
    <mergeCell ref="M53:M54"/>
    <mergeCell ref="M60:M61"/>
    <mergeCell ref="M65:M66"/>
    <mergeCell ref="M72:M73"/>
    <mergeCell ref="M82:M83"/>
    <mergeCell ref="M89:M90"/>
    <mergeCell ref="M104:M105"/>
    <mergeCell ref="H9:H10"/>
    <mergeCell ref="I9:I10"/>
    <mergeCell ref="J9:J10"/>
    <mergeCell ref="L9:L10"/>
    <mergeCell ref="N9:N10"/>
    <mergeCell ref="O9:O10"/>
    <mergeCell ref="A9:A10"/>
    <mergeCell ref="B9:B10"/>
    <mergeCell ref="C9:C10"/>
    <mergeCell ref="D9:D10"/>
    <mergeCell ref="E9:E10"/>
    <mergeCell ref="F9:F10"/>
    <mergeCell ref="G9:G10"/>
    <mergeCell ref="J7:J8"/>
    <mergeCell ref="W116:AA116"/>
    <mergeCell ref="Q11:Q12"/>
    <mergeCell ref="Q9:Q10"/>
    <mergeCell ref="Q19:Q20"/>
    <mergeCell ref="Q33:Q34"/>
    <mergeCell ref="Q39:Q40"/>
    <mergeCell ref="Q46:Q47"/>
    <mergeCell ref="Q53:Q54"/>
    <mergeCell ref="Q60:Q61"/>
    <mergeCell ref="Q65:Q66"/>
    <mergeCell ref="Q72:Q73"/>
    <mergeCell ref="Q82:Q83"/>
    <mergeCell ref="Q89:Q90"/>
    <mergeCell ref="Q104:Q105"/>
    <mergeCell ref="S9:S10"/>
    <mergeCell ref="P9:P10"/>
  </mergeCells>
  <pageMargins left="0.7" right="0.7" top="0.75" bottom="0.75" header="0.3" footer="0.3"/>
  <pageSetup paperSize="9" orientation="portrait" horizontalDpi="200" verticalDpi="200" r:id="rId1"/>
  <ignoredErrors>
    <ignoredError sqref="B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7" sqref="B1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Spyroulis Stergios</cp:lastModifiedBy>
  <cp:lastPrinted>2015-09-01T09:33:09Z</cp:lastPrinted>
  <dcterms:created xsi:type="dcterms:W3CDTF">2015-05-11T06:29:34Z</dcterms:created>
  <dcterms:modified xsi:type="dcterms:W3CDTF">2023-08-21T10:11:53Z</dcterms:modified>
</cp:coreProperties>
</file>