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e652b667d384d2/Documents/Bootcamp/Sprint2/"/>
    </mc:Choice>
  </mc:AlternateContent>
  <xr:revisionPtr revIDLastSave="232" documentId="8_{E9E79766-509B-497B-9A26-DBBAC5594B4D}" xr6:coauthVersionLast="47" xr6:coauthVersionMax="47" xr10:uidLastSave="{0C1516A6-AF22-4FAA-BF80-283E0735B57B}"/>
  <bookViews>
    <workbookView xWindow="-108" yWindow="-108" windowWidth="23256" windowHeight="13896" activeTab="2" xr2:uid="{00000000-000D-0000-FFFF-FFFF00000000}"/>
  </bookViews>
  <sheets>
    <sheet name="Original" sheetId="1" r:id="rId1"/>
    <sheet name="Working_Copy" sheetId="6" r:id="rId2"/>
    <sheet name="Task1" sheetId="4" r:id="rId3"/>
    <sheet name="Task2" sheetId="7" r:id="rId4"/>
    <sheet name="Task3" sheetId="8" r:id="rId5"/>
    <sheet name="Task4" sheetId="9" r:id="rId6"/>
  </sheets>
  <definedNames>
    <definedName name="_xlnm._FilterDatabase" localSheetId="0" hidden="1">Original!$B$1:$B$63</definedName>
    <definedName name="_xlnm._FilterDatabase" localSheetId="1" hidden="1">Working_Copy!$B$1:$B$63</definedName>
    <definedName name="_xlchart.v1.0" hidden="1">Working_Copy!$C$1:$C$46</definedName>
    <definedName name="_xlchart.v1.1" hidden="1">Working_Copy!$C$47:$C$63</definedName>
    <definedName name="_xlchart.v1.2" hidden="1">Working_Copy!$D$1:$D$46</definedName>
    <definedName name="_xlchart.v1.3" hidden="1">Working_Copy!$D$47:$D$63</definedName>
    <definedName name="_xlchart.v1.4" hidden="1">Task1!$E$10:$E$30</definedName>
    <definedName name="_xlchart.v1.5" hidden="1">Task1!$F$10:$F$18</definedName>
    <definedName name="_xlchart.v1.6" hidden="1">Task1!$G$10:$G$20</definedName>
    <definedName name="_xlchart.v1.7" hidden="1">Task1!$G$10:$G$20</definedName>
    <definedName name="_xlchart.v1.8" hidden="1">Task3!$A$3:$A$47</definedName>
  </definedNames>
  <calcPr calcId="191028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8" l="1"/>
  <c r="I5" i="7" a="1"/>
  <c r="I5" i="7" s="1"/>
  <c r="I4" i="7"/>
  <c r="I3" i="7"/>
  <c r="F5" i="7" a="1"/>
  <c r="F5" i="7" s="1"/>
  <c r="F4" i="7"/>
  <c r="F3" i="7"/>
  <c r="C5" i="7" a="1"/>
  <c r="C5" i="7" s="1"/>
  <c r="C4" i="7"/>
  <c r="C3" i="7"/>
  <c r="L34" i="6"/>
  <c r="L8" i="6"/>
  <c r="L14" i="6"/>
  <c r="L39" i="6"/>
  <c r="L16" i="6"/>
  <c r="L25" i="6"/>
  <c r="L44" i="6"/>
  <c r="L18" i="6"/>
  <c r="L24" i="6"/>
  <c r="L27" i="6"/>
  <c r="L23" i="6"/>
  <c r="L3" i="6"/>
  <c r="L26" i="6"/>
  <c r="L19" i="6"/>
  <c r="L32" i="6"/>
  <c r="L40" i="6"/>
  <c r="L7" i="6"/>
  <c r="L38" i="6"/>
  <c r="L30" i="6"/>
  <c r="L13" i="6"/>
  <c r="L21" i="6"/>
  <c r="L31" i="6"/>
  <c r="L6" i="6"/>
  <c r="L45" i="6"/>
  <c r="L2" i="6"/>
  <c r="L22" i="6"/>
  <c r="L33" i="6"/>
  <c r="L36" i="6"/>
  <c r="L35" i="6"/>
  <c r="L41" i="6"/>
  <c r="L43" i="6"/>
  <c r="L11" i="6"/>
  <c r="L17" i="6"/>
  <c r="L15" i="6"/>
  <c r="L5" i="6"/>
  <c r="L4" i="6"/>
  <c r="L20" i="6"/>
  <c r="L9" i="6"/>
  <c r="L29" i="6"/>
  <c r="L12" i="6"/>
  <c r="L46" i="6"/>
  <c r="L42" i="6"/>
  <c r="L37" i="6"/>
  <c r="L28" i="6"/>
  <c r="L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<sst xmlns="http://schemas.openxmlformats.org/spreadsheetml/2006/main" count="562" uniqueCount="120">
  <si>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</si>
  <si>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</si>
  <si>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</si>
  <si>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</si>
  <si>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</si>
  <si>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</si>
  <si>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</si>
  <si>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</si>
  <si>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</si>
  <si>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</si>
  <si>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</si>
  <si>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Rudra Verma</t>
  </si>
  <si>
    <t xml:space="preserve">Harvard </t>
  </si>
  <si>
    <t>Finance</t>
  </si>
  <si>
    <t>India</t>
  </si>
  <si>
    <t>F2356145</t>
  </si>
  <si>
    <t>Aayansh Sharma</t>
  </si>
  <si>
    <t>Boston</t>
  </si>
  <si>
    <t xml:space="preserve">Pharmaceutical </t>
  </si>
  <si>
    <t>J4563219</t>
  </si>
  <si>
    <t>Aditya Pandey</t>
  </si>
  <si>
    <t>Washington</t>
  </si>
  <si>
    <t>IT</t>
  </si>
  <si>
    <t>W4526893</t>
  </si>
  <si>
    <t>Dhruv Verma</t>
  </si>
  <si>
    <t>K4578236</t>
  </si>
  <si>
    <t>Veer Patil</t>
  </si>
  <si>
    <t>K4578237</t>
  </si>
  <si>
    <t>Ahmed Shah</t>
  </si>
  <si>
    <t>K4578238</t>
  </si>
  <si>
    <t>Viyaan K</t>
  </si>
  <si>
    <t>K4578239</t>
  </si>
  <si>
    <t>Shivnew Patel</t>
  </si>
  <si>
    <t>K4578240</t>
  </si>
  <si>
    <t>Atharv Mahajan</t>
  </si>
  <si>
    <t>K4578241</t>
  </si>
  <si>
    <t>Ivaan Thakrey</t>
  </si>
  <si>
    <t>K4578242</t>
  </si>
  <si>
    <t>Yuvaan Sheik</t>
  </si>
  <si>
    <t>K4578243</t>
  </si>
  <si>
    <t>Ishaan Verma</t>
  </si>
  <si>
    <t>K4578244</t>
  </si>
  <si>
    <t>Kabir Singh</t>
  </si>
  <si>
    <t>K4578245</t>
  </si>
  <si>
    <t>Arjun Singh</t>
  </si>
  <si>
    <t>Bella Wilson</t>
  </si>
  <si>
    <t>USA</t>
  </si>
  <si>
    <t>Lucus Jones</t>
  </si>
  <si>
    <t>Maya Haris</t>
  </si>
  <si>
    <t>Velentina Clark</t>
  </si>
  <si>
    <t>Robert Anderson</t>
  </si>
  <si>
    <t>Delilah Williams</t>
  </si>
  <si>
    <t>Charles Taylor</t>
  </si>
  <si>
    <t>Anna Perez</t>
  </si>
  <si>
    <t>Ivy Thomas</t>
  </si>
  <si>
    <t>Richard Thompson</t>
  </si>
  <si>
    <t>Claire Abderson</t>
  </si>
  <si>
    <t>Ariana Jackson</t>
  </si>
  <si>
    <t>Serenity Taylor</t>
  </si>
  <si>
    <t>Oliver Smith</t>
  </si>
  <si>
    <t>Ethan S</t>
  </si>
  <si>
    <t>UAE</t>
  </si>
  <si>
    <t>Jacob Williams</t>
  </si>
  <si>
    <t>James Martinez</t>
  </si>
  <si>
    <t>Ruby Wilson</t>
  </si>
  <si>
    <t>Skylar Walker</t>
  </si>
  <si>
    <t>Italy</t>
  </si>
  <si>
    <t>KK45268976</t>
  </si>
  <si>
    <t>Hailey Allen</t>
  </si>
  <si>
    <t>KK45268977</t>
  </si>
  <si>
    <t>Jack Wright</t>
  </si>
  <si>
    <t>KK45268978</t>
  </si>
  <si>
    <t>Sophie Adamas</t>
  </si>
  <si>
    <t>KK45268979</t>
  </si>
  <si>
    <t>Elena Green</t>
  </si>
  <si>
    <t>KK45268980</t>
  </si>
  <si>
    <t>Michael Baker</t>
  </si>
  <si>
    <t>KK45268981</t>
  </si>
  <si>
    <t>William Carter</t>
  </si>
  <si>
    <t>KK45268982</t>
  </si>
  <si>
    <t>Thomas Turner</t>
  </si>
  <si>
    <t>Bank</t>
  </si>
  <si>
    <t>KK45268983</t>
  </si>
  <si>
    <t>Henry Parker</t>
  </si>
  <si>
    <t>KK45268984</t>
  </si>
  <si>
    <t>John Edwards</t>
  </si>
  <si>
    <t>KK45268985</t>
  </si>
  <si>
    <t>John Parker</t>
  </si>
  <si>
    <t>KK45268986</t>
  </si>
  <si>
    <t>Thomas Edward</t>
  </si>
  <si>
    <t>KK45268987</t>
  </si>
  <si>
    <t>Micheal Roger</t>
  </si>
  <si>
    <t>KK45268988</t>
  </si>
  <si>
    <t>Task 1: Identify the domain that provides the widest range in salary compared to the other schools. Present your answer with proper interpretation.</t>
  </si>
  <si>
    <t>Grand Total</t>
  </si>
  <si>
    <t>Max of Package Offered</t>
  </si>
  <si>
    <t>Min of Package Offered</t>
  </si>
  <si>
    <t>Difference</t>
  </si>
  <si>
    <t>Finance is the domain that provides the widest range in salary.</t>
  </si>
  <si>
    <t>Mean</t>
  </si>
  <si>
    <t>Median</t>
  </si>
  <si>
    <t>Mode</t>
  </si>
  <si>
    <t>35-40</t>
  </si>
  <si>
    <t>Age</t>
  </si>
  <si>
    <t>Task 2: Use the measures of central tendency to compare the compensation packages of employees in the following age groups</t>
  </si>
  <si>
    <t>20-24</t>
  </si>
  <si>
    <t>25-29</t>
  </si>
  <si>
    <t>30-34</t>
  </si>
  <si>
    <t>Task 3: Determine the maximum age at which a graduate was recruited. Check if there are any outliers in the age field.</t>
  </si>
  <si>
    <t>Q2</t>
  </si>
  <si>
    <t>The maximum age that a graduate was recruited was 38. The outlier is 38.</t>
  </si>
  <si>
    <t>Q1</t>
  </si>
  <si>
    <t>Q3</t>
  </si>
  <si>
    <t>Mar</t>
  </si>
  <si>
    <t>Apr</t>
  </si>
  <si>
    <t>May</t>
  </si>
  <si>
    <t>Count of Months (Date of Admission)</t>
  </si>
  <si>
    <t>Task 4: Identify the month in which the highest number of graduates accepted job offers.</t>
  </si>
  <si>
    <t>The month in which the highest number of graduates accepted job offers was March with 27 people.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</si>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</sst>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[$-409]mmmm\ d\,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wrapText="1"/>
    </xf>
    <xf numFmtId="164" fontId="0" fillId="0" borderId="0" xfId="1" applyNumberFormat="1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pivotButton="1"/>
    <xf numFmtId="44" fontId="0" fillId="0" borderId="0" xfId="0" applyNumberFormat="1"/>
    <xf numFmtId="3" fontId="0" fillId="0" borderId="0" xfId="0" applyNumberFormat="1"/>
    <xf numFmtId="3" fontId="0" fillId="3" borderId="0" xfId="0" applyNumberFormat="1" applyFill="1"/>
    <xf numFmtId="164" fontId="0" fillId="2" borderId="1" xfId="1" applyNumberFormat="1" applyFont="1" applyFill="1" applyBorder="1"/>
    <xf numFmtId="164" fontId="0" fillId="0" borderId="1" xfId="1" applyNumberFormat="1" applyFont="1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4" borderId="0" xfId="0" applyNumberFormat="1" applyFill="1"/>
    <xf numFmtId="44" fontId="0" fillId="4" borderId="0" xfId="1" applyFont="1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44" fontId="0" fillId="5" borderId="0" xfId="1" applyFont="1" applyFill="1"/>
    <xf numFmtId="0" fontId="0" fillId="6" borderId="0" xfId="0" applyFill="1"/>
    <xf numFmtId="164" fontId="0" fillId="6" borderId="0" xfId="0" applyNumberFormat="1" applyFill="1"/>
    <xf numFmtId="44" fontId="0" fillId="6" borderId="0" xfId="1" applyFont="1" applyFill="1"/>
    <xf numFmtId="0" fontId="4" fillId="4" borderId="0" xfId="0" applyFont="1" applyFill="1"/>
    <xf numFmtId="165" fontId="2" fillId="0" borderId="0" xfId="0" applyNumberFormat="1" applyFont="1" applyAlignment="1">
      <alignment horizontal="left" wrapText="1"/>
    </xf>
    <xf numFmtId="165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9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19" formatCode="m/d/yyyy"/>
    </dxf>
    <dxf>
      <numFmt numFmtId="165" formatCode="[$-409]mmmm\ d\,\ yyyy;@"/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Finance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Finance</a:t>
          </a:r>
        </a:p>
      </cx:txPr>
    </cx:title>
    <cx:plotArea>
      <cx:plotAreaRegion>
        <cx:series layoutId="boxWhisker" uniqueId="{5095D607-C3FB-4F04-937F-3C3655837577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IT</a:t>
          </a:r>
        </a:p>
      </cx:txPr>
    </cx:title>
    <cx:plotArea>
      <cx:plotAreaRegion>
        <cx:series layoutId="boxWhisker" uniqueId="{CB471C28-0980-43C5-84A3-8817046638E5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Pharmaceutical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Pharmaceutical</a:t>
          </a:r>
        </a:p>
      </cx:txPr>
    </cx:title>
    <cx:plotArea>
      <cx:plotAreaRegion>
        <cx:series layoutId="boxWhisker" uniqueId="{EB3D1C9A-AA7A-4987-8020-EA031A1E494D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Ages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Ages</a:t>
          </a:r>
        </a:p>
      </cx:txPr>
    </cx:title>
    <cx:plotArea>
      <cx:plotAreaRegion>
        <cx:series layoutId="boxWhisker" uniqueId="{20B37214-63DF-4D3E-9364-EE9985530FB8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7</xdr:row>
      <xdr:rowOff>160020</xdr:rowOff>
    </xdr:from>
    <xdr:to>
      <xdr:col>2</xdr:col>
      <xdr:colOff>1219200</xdr:colOff>
      <xdr:row>21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D5C6244-AD46-F712-BCD9-7B32083C82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880" y="1440180"/>
              <a:ext cx="3482340" cy="24726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175260</xdr:colOff>
      <xdr:row>22</xdr:row>
      <xdr:rowOff>53340</xdr:rowOff>
    </xdr:from>
    <xdr:to>
      <xdr:col>2</xdr:col>
      <xdr:colOff>1242060</xdr:colOff>
      <xdr:row>37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9521F41-DDF6-00EC-8204-B140ECA532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260" y="4076700"/>
              <a:ext cx="3512820" cy="27012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121920</xdr:colOff>
      <xdr:row>7</xdr:row>
      <xdr:rowOff>121920</xdr:rowOff>
    </xdr:from>
    <xdr:to>
      <xdr:col>8</xdr:col>
      <xdr:colOff>502920</xdr:colOff>
      <xdr:row>22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975FAE6-0FC0-246E-D78D-FCFDE6346A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5740" y="1402080"/>
              <a:ext cx="3604260" cy="2716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4</xdr:row>
      <xdr:rowOff>15240</xdr:rowOff>
    </xdr:from>
    <xdr:to>
      <xdr:col>15</xdr:col>
      <xdr:colOff>525780</xdr:colOff>
      <xdr:row>32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10D286A-F124-E4EF-802D-F3576548A5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1880" y="746760"/>
              <a:ext cx="6057900" cy="517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 Fagan" refreshedDate="45097.835036342593" createdVersion="8" refreshedVersion="8" minRefreshableVersion="3" recordCount="45" xr:uid="{64D5F2D4-E8A5-47CB-A11C-5EE3169CEF19}">
  <cacheSource type="worksheet">
    <worksheetSource name="Table1"/>
  </cacheSource>
  <cacheFields count="11">
    <cacheField name="Student Name" numFmtId="0">
      <sharedItems/>
    </cacheField>
    <cacheField name="University" numFmtId="0">
      <sharedItems/>
    </cacheField>
    <cacheField name="Package Offered" numFmtId="164">
      <sharedItems containsSemiMixedTypes="0" containsString="0" containsNumber="1" containsInteger="1" minValue="10000" maxValue="230000"/>
    </cacheField>
    <cacheField name="Type of Company" numFmtId="0">
      <sharedItems/>
    </cacheField>
    <cacheField name="Student Native Country" numFmtId="0">
      <sharedItems/>
    </cacheField>
    <cacheField name="Prior work Experience in years" numFmtId="0">
      <sharedItems containsSemiMixedTypes="0" containsString="0" containsNumber="1" containsInteger="1" minValue="0" maxValue="12"/>
    </cacheField>
    <cacheField name="Domain" numFmtId="0">
      <sharedItems count="3">
        <s v="Finance"/>
        <s v="Pharmaceutical "/>
        <s v="IT"/>
      </sharedItems>
    </cacheField>
    <cacheField name="Passport Number" numFmtId="0">
      <sharedItems containsMixedTypes="1" containsNumber="1" containsInteger="1" minValue="88885623" maxValue="888856143"/>
    </cacheField>
    <cacheField name="Date of Birth" numFmtId="14">
      <sharedItems containsSemiMixedTypes="0" containsNonDate="0" containsDate="1" containsString="0" minDate="1981-12-26T00:00:00" maxDate="1996-11-29T00:00:00"/>
    </cacheField>
    <cacheField name="Date of Admission" numFmtId="14">
      <sharedItems containsSemiMixedTypes="0" containsNonDate="0" containsDate="1" containsString="0" minDate="2016-03-04T00:00:00" maxDate="2017-05-02T00:00:00"/>
    </cacheField>
    <cacheField name="Date of Placement" numFmtId="14">
      <sharedItems containsSemiMixedTypes="0" containsNonDate="0" containsDate="1" containsString="0" minDate="2018-01-05T00:00:00" maxDate="2021-03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 Fagan" refreshedDate="45098.480475231481" createdVersion="8" refreshedVersion="8" minRefreshableVersion="3" recordCount="45" xr:uid="{DD264C6B-0EF5-4C0C-8806-873FBB1B9425}">
  <cacheSource type="worksheet">
    <worksheetSource name="Table2"/>
  </cacheSource>
  <cacheFields count="15">
    <cacheField name="Student Name" numFmtId="0">
      <sharedItems/>
    </cacheField>
    <cacheField name="University" numFmtId="0">
      <sharedItems/>
    </cacheField>
    <cacheField name="Package Offered" numFmtId="164">
      <sharedItems containsSemiMixedTypes="0" containsString="0" containsNumber="1" containsInteger="1" minValue="10000" maxValue="230000"/>
    </cacheField>
    <cacheField name="Type of Company" numFmtId="0">
      <sharedItems/>
    </cacheField>
    <cacheField name="Student Native Country" numFmtId="0">
      <sharedItems/>
    </cacheField>
    <cacheField name="Prior work Experience in years" numFmtId="0">
      <sharedItems containsSemiMixedTypes="0" containsString="0" containsNumber="1" containsInteger="1" minValue="0" maxValue="12"/>
    </cacheField>
    <cacheField name="Domain" numFmtId="0">
      <sharedItems/>
    </cacheField>
    <cacheField name="Passport Number" numFmtId="0">
      <sharedItems containsMixedTypes="1" containsNumber="1" containsInteger="1" minValue="88885623" maxValue="888856143"/>
    </cacheField>
    <cacheField name="Date of Birth" numFmtId="14">
      <sharedItems containsSemiMixedTypes="0" containsNonDate="0" containsDate="1" containsString="0" minDate="1981-12-26T00:00:00" maxDate="1996-11-29T00:00:00"/>
    </cacheField>
    <cacheField name="Date of Admission" numFmtId="165">
      <sharedItems containsSemiMixedTypes="0" containsNonDate="0" containsDate="1" containsString="0" minDate="2016-03-04T00:00:00" maxDate="2017-05-02T00:00:00" count="36">
        <d v="2017-05-01T00:00:00"/>
        <d v="2017-04-29T00:00:00"/>
        <d v="2017-04-23T00:00:00"/>
        <d v="2017-04-17T00:00:00"/>
        <d v="2017-04-14T00:00:00"/>
        <d v="2017-04-08T00:00:00"/>
        <d v="2017-04-07T00:00:00"/>
        <d v="2017-04-05T00:00:00"/>
        <d v="2017-03-30T00:00:00"/>
        <d v="2017-03-25T00:00:00"/>
        <d v="2017-03-20T00:00:00"/>
        <d v="2017-03-17T00:00:00"/>
        <d v="2017-03-15T00:00:00"/>
        <d v="2017-03-13T00:00:00"/>
        <d v="2017-03-12T00:00:00"/>
        <d v="2017-03-09T00:00:00"/>
        <d v="2017-03-08T00:00:00"/>
        <d v="2017-03-07T00:00:00"/>
        <d v="2017-03-05T00:00:00"/>
        <d v="2017-03-01T00:00:00"/>
        <d v="2016-04-27T00:00:00"/>
        <d v="2016-04-23T00:00:00"/>
        <d v="2016-04-22T00:00:00"/>
        <d v="2016-04-12T00:00:00"/>
        <d v="2016-04-10T00:00:00"/>
        <d v="2016-04-04T00:00:00"/>
        <d v="2016-04-03T00:00:00"/>
        <d v="2016-03-31T00:00:00"/>
        <d v="2016-03-24T00:00:00"/>
        <d v="2016-03-17T00:00:00"/>
        <d v="2016-03-14T00:00:00"/>
        <d v="2016-03-13T00:00:00"/>
        <d v="2016-03-07T00:00:00"/>
        <d v="2016-03-06T00:00:00"/>
        <d v="2016-03-05T00:00:00"/>
        <d v="2016-03-04T00:00:00"/>
      </sharedItems>
      <fieldGroup par="14"/>
    </cacheField>
    <cacheField name="Date of Placement" numFmtId="14">
      <sharedItems containsSemiMixedTypes="0" containsNonDate="0" containsDate="1" containsString="0" minDate="2018-01-05T00:00:00" maxDate="2021-03-17T00:00:00"/>
    </cacheField>
    <cacheField name="Age" numFmtId="0">
      <sharedItems containsSemiMixedTypes="0" containsString="0" containsNumber="1" containsInteger="1" minValue="21" maxValue="38"/>
    </cacheField>
    <cacheField name="Months (Date of Admission)" numFmtId="0" databaseField="0">
      <fieldGroup base="9">
        <rangePr groupBy="months" startDate="2016-03-04T00:00:00" endDate="2017-05-02T00:00:00"/>
        <groupItems count="14">
          <s v="&lt;3/4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17"/>
        </groupItems>
      </fieldGroup>
    </cacheField>
    <cacheField name="Quarters (Date of Admission)" numFmtId="0" databaseField="0">
      <fieldGroup base="9">
        <rangePr groupBy="quarters" startDate="2016-03-04T00:00:00" endDate="2017-05-02T00:00:00"/>
        <groupItems count="6">
          <s v="&lt;3/4/2016"/>
          <s v="Qtr1"/>
          <s v="Qtr2"/>
          <s v="Qtr3"/>
          <s v="Qtr4"/>
          <s v="&gt;5/2/2017"/>
        </groupItems>
      </fieldGroup>
    </cacheField>
    <cacheField name="Years (Date of Admission)" numFmtId="0" databaseField="0">
      <fieldGroup base="9">
        <rangePr groupBy="years" startDate="2016-03-04T00:00:00" endDate="2017-05-02T00:00:00"/>
        <groupItems count="4">
          <s v="&lt;3/4/2016"/>
          <s v="2016"/>
          <s v="2017"/>
          <s v="&gt;5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s v="Rudra Verma"/>
    <s v="Harvard "/>
    <n v="230000"/>
    <s v="Finance"/>
    <s v="India"/>
    <n v="5"/>
    <x v="0"/>
    <s v="F2356145"/>
    <d v="1990-02-25T00:00:00"/>
    <d v="2016-04-03T00:00:00"/>
    <d v="2018-12-25T00:00:00"/>
  </r>
  <r>
    <s v="Aayansh Sharma"/>
    <s v="Boston"/>
    <n v="40000"/>
    <s v="Pharmaceutical "/>
    <s v="India"/>
    <n v="5"/>
    <x v="1"/>
    <s v="J4563219"/>
    <d v="1989-02-17T00:00:00"/>
    <d v="2017-04-08T00:00:00"/>
    <d v="2019-10-11T00:00:00"/>
  </r>
  <r>
    <s v="Aditya Pandey"/>
    <s v="Washington"/>
    <n v="80000"/>
    <s v="IT"/>
    <s v="India"/>
    <n v="3"/>
    <x v="2"/>
    <s v="W4526893"/>
    <d v="1991-07-21T00:00:00"/>
    <d v="2017-03-17T00:00:00"/>
    <d v="2019-01-19T00:00:00"/>
  </r>
  <r>
    <s v="Dhruv Verma"/>
    <s v="Boston"/>
    <n v="45000"/>
    <s v="Finance"/>
    <s v="India"/>
    <n v="5"/>
    <x v="0"/>
    <s v="K4578236"/>
    <d v="1990-03-08T00:00:00"/>
    <d v="2016-03-14T00:00:00"/>
    <d v="2021-03-16T00:00:00"/>
  </r>
  <r>
    <s v="Veer Patil"/>
    <s v="Boston"/>
    <n v="90000"/>
    <s v="Finance"/>
    <s v="India"/>
    <n v="5"/>
    <x v="0"/>
    <s v="K4578237"/>
    <d v="1989-09-01T00:00:00"/>
    <d v="2017-03-15T00:00:00"/>
    <d v="2019-06-28T00:00:00"/>
  </r>
  <r>
    <s v="Ahmed Shah"/>
    <s v="Washington"/>
    <n v="89700"/>
    <s v="Finance"/>
    <s v="India"/>
    <n v="3"/>
    <x v="0"/>
    <s v="K4578238"/>
    <d v="1992-01-07T00:00:00"/>
    <d v="2017-03-01T00:00:00"/>
    <d v="2019-08-12T00:00:00"/>
  </r>
  <r>
    <s v="Viyaan K"/>
    <s v="Washington"/>
    <n v="89700"/>
    <s v="Finance"/>
    <s v="India"/>
    <n v="4"/>
    <x v="0"/>
    <s v="K4578239"/>
    <d v="1995-06-06T00:00:00"/>
    <d v="2016-03-05T00:00:00"/>
    <d v="2018-07-10T00:00:00"/>
  </r>
  <r>
    <s v="Shivnew Patel"/>
    <s v="Washington"/>
    <n v="89700"/>
    <s v="Finance"/>
    <s v="India"/>
    <n v="3"/>
    <x v="2"/>
    <s v="K4578240"/>
    <d v="1991-07-24T00:00:00"/>
    <d v="2017-03-12T00:00:00"/>
    <d v="2019-12-30T00:00:00"/>
  </r>
  <r>
    <s v="Atharv Mahajan"/>
    <s v="Harvard "/>
    <n v="89700"/>
    <s v="Finance"/>
    <s v="India"/>
    <n v="5"/>
    <x v="2"/>
    <s v="K4578241"/>
    <d v="1993-06-06T00:00:00"/>
    <d v="2017-03-05T00:00:00"/>
    <d v="2018-09-18T00:00:00"/>
  </r>
  <r>
    <s v="Ivaan Thakrey"/>
    <s v="Harvard "/>
    <n v="80000"/>
    <s v="Finance"/>
    <s v="India"/>
    <n v="5"/>
    <x v="2"/>
    <s v="K4578242"/>
    <d v="1986-04-12T00:00:00"/>
    <d v="2016-04-23T00:00:00"/>
    <d v="2019-10-18T00:00:00"/>
  </r>
  <r>
    <s v="Yuvaan Sheik"/>
    <s v="Harvard "/>
    <n v="150000"/>
    <s v="Finance"/>
    <s v="India"/>
    <n v="5"/>
    <x v="0"/>
    <s v="K4578243"/>
    <d v="1991-07-01T00:00:00"/>
    <d v="2017-03-07T00:00:00"/>
    <d v="2019-08-22T00:00:00"/>
  </r>
  <r>
    <s v="Ishaan Verma"/>
    <s v="Washington"/>
    <n v="150000"/>
    <s v="Finance"/>
    <s v="India"/>
    <n v="5"/>
    <x v="0"/>
    <s v="K4578244"/>
    <d v="1989-06-16T00:00:00"/>
    <d v="2017-04-29T00:00:00"/>
    <d v="2019-06-27T00:00:00"/>
  </r>
  <r>
    <s v="Kabir Singh"/>
    <s v="Harvard "/>
    <n v="89700"/>
    <s v="IT"/>
    <s v="India"/>
    <n v="5"/>
    <x v="2"/>
    <s v="K4578245"/>
    <d v="1991-09-03T00:00:00"/>
    <d v="2016-04-27T00:00:00"/>
    <d v="2018-09-14T00:00:00"/>
  </r>
  <r>
    <s v="Arjun Singh"/>
    <s v="Boston"/>
    <n v="85000"/>
    <s v="Pharmaceutical "/>
    <s v="India"/>
    <n v="5"/>
    <x v="1"/>
    <n v="88885623"/>
    <d v="1991-04-20T00:00:00"/>
    <d v="2017-03-12T00:00:00"/>
    <d v="2019-11-06T00:00:00"/>
  </r>
  <r>
    <s v="Bella Wilson"/>
    <s v="Boston"/>
    <n v="55000"/>
    <s v="Pharmaceutical "/>
    <s v="USA"/>
    <n v="5"/>
    <x v="1"/>
    <n v="888856126"/>
    <d v="1990-12-04T00:00:00"/>
    <d v="2016-04-10T00:00:00"/>
    <d v="2018-12-21T00:00:00"/>
  </r>
  <r>
    <s v="Lucus Jones"/>
    <s v="Boston"/>
    <n v="45000"/>
    <s v="Pharmaceutical "/>
    <s v="USA"/>
    <n v="5"/>
    <x v="2"/>
    <n v="888856127"/>
    <d v="1991-05-07T00:00:00"/>
    <d v="2016-03-13T00:00:00"/>
    <d v="2018-12-14T00:00:00"/>
  </r>
  <r>
    <s v="Maya Haris"/>
    <s v="Boston"/>
    <n v="110000"/>
    <s v="Pharmaceutical "/>
    <s v="USA"/>
    <n v="5"/>
    <x v="1"/>
    <n v="888856128"/>
    <d v="1994-08-14T00:00:00"/>
    <d v="2017-04-14T00:00:00"/>
    <d v="2019-01-26T00:00:00"/>
  </r>
  <r>
    <s v="Velentina Clark"/>
    <s v="Boston"/>
    <n v="80000"/>
    <s v="Finance"/>
    <s v="USA"/>
    <n v="5"/>
    <x v="0"/>
    <n v="888856129"/>
    <d v="1989-12-21T00:00:00"/>
    <d v="2016-03-17T00:00:00"/>
    <d v="2018-05-28T00:00:00"/>
  </r>
  <r>
    <s v="Robert Anderson"/>
    <s v="Boston"/>
    <n v="70000"/>
    <s v="Finance"/>
    <s v="USA"/>
    <n v="5"/>
    <x v="0"/>
    <n v="888856130"/>
    <d v="1987-12-01T00:00:00"/>
    <d v="2016-04-12T00:00:00"/>
    <d v="2018-07-01T00:00:00"/>
  </r>
  <r>
    <s v="Delilah Williams"/>
    <s v="Washington"/>
    <n v="65000"/>
    <s v="IT"/>
    <s v="USA"/>
    <n v="4"/>
    <x v="2"/>
    <n v="888856131"/>
    <d v="1995-08-10T00:00:00"/>
    <d v="2017-03-20T00:00:00"/>
    <d v="2019-02-20T00:00:00"/>
  </r>
  <r>
    <s v="Charles Taylor"/>
    <s v="Washington"/>
    <n v="70000"/>
    <s v="IT"/>
    <s v="USA"/>
    <n v="4"/>
    <x v="2"/>
    <n v="888856132"/>
    <d v="1994-09-25T00:00:00"/>
    <d v="2017-03-08T00:00:00"/>
    <d v="2020-01-31T00:00:00"/>
  </r>
  <r>
    <s v="Anna Perez"/>
    <s v="Washington"/>
    <n v="45000"/>
    <s v="IT"/>
    <s v="USA"/>
    <n v="2"/>
    <x v="2"/>
    <n v="888856133"/>
    <d v="1994-09-25T00:00:00"/>
    <d v="2016-04-10T00:00:00"/>
    <d v="2018-07-09T00:00:00"/>
  </r>
  <r>
    <s v="Ivy Thomas"/>
    <s v="Washington"/>
    <n v="10000"/>
    <s v="IT"/>
    <s v="USA"/>
    <n v="0"/>
    <x v="2"/>
    <n v="888856134"/>
    <d v="1994-02-18T00:00:00"/>
    <d v="2017-04-17T00:00:00"/>
    <d v="2018-07-05T00:00:00"/>
  </r>
  <r>
    <s v="Richard Thompson"/>
    <s v="Harvard "/>
    <n v="130000"/>
    <s v="IT"/>
    <s v="USA"/>
    <n v="2"/>
    <x v="2"/>
    <n v="888856135"/>
    <d v="1995-11-27T00:00:00"/>
    <d v="2016-03-04T00:00:00"/>
    <d v="2018-01-05T00:00:00"/>
  </r>
  <r>
    <s v="Claire Abderson"/>
    <s v="Harvard "/>
    <n v="130000"/>
    <s v="IT"/>
    <s v="USA"/>
    <n v="10"/>
    <x v="2"/>
    <n v="888856136"/>
    <d v="1985-06-23T00:00:00"/>
    <d v="2017-05-01T00:00:00"/>
    <d v="2019-07-31T00:00:00"/>
  </r>
  <r>
    <s v="Ariana Jackson"/>
    <s v="Harvard "/>
    <n v="140000"/>
    <s v="IT"/>
    <s v="USA"/>
    <n v="3"/>
    <x v="2"/>
    <n v="888856137"/>
    <d v="1993-01-08T00:00:00"/>
    <d v="2017-03-08T00:00:00"/>
    <d v="2018-11-27T00:00:00"/>
  </r>
  <r>
    <s v="Serenity Taylor"/>
    <s v="Harvard "/>
    <n v="45000"/>
    <s v="Pharmaceutical "/>
    <s v="USA"/>
    <n v="5"/>
    <x v="1"/>
    <n v="888856138"/>
    <d v="1996-03-10T00:00:00"/>
    <d v="2016-04-04T00:00:00"/>
    <d v="2018-01-16T00:00:00"/>
  </r>
  <r>
    <s v="Oliver Smith"/>
    <s v="Harvard "/>
    <n v="89700"/>
    <s v="Pharmaceutical "/>
    <s v="USA"/>
    <n v="5"/>
    <x v="1"/>
    <n v="888856139"/>
    <d v="1996-05-17T00:00:00"/>
    <d v="2016-03-24T00:00:00"/>
    <d v="2018-04-24T00:00:00"/>
  </r>
  <r>
    <s v="Ethan S"/>
    <s v="Harvard "/>
    <n v="150000"/>
    <s v="Pharmaceutical "/>
    <s v="UAE"/>
    <n v="5"/>
    <x v="1"/>
    <n v="888856140"/>
    <d v="1996-04-12T00:00:00"/>
    <d v="2016-03-31T00:00:00"/>
    <d v="2018-04-29T00:00:00"/>
  </r>
  <r>
    <s v="Jacob Williams"/>
    <s v="Boston"/>
    <n v="85000"/>
    <s v="Pharmaceutical "/>
    <s v="UAE"/>
    <n v="0"/>
    <x v="1"/>
    <n v="888856141"/>
    <d v="1996-11-28T00:00:00"/>
    <d v="2016-03-07T00:00:00"/>
    <d v="2018-09-27T00:00:00"/>
  </r>
  <r>
    <s v="James Martinez"/>
    <s v="Washington"/>
    <n v="60000"/>
    <s v="Finance"/>
    <s v="USA"/>
    <n v="5"/>
    <x v="2"/>
    <n v="888856142"/>
    <d v="1993-03-05T00:00:00"/>
    <d v="2016-03-06T00:00:00"/>
    <d v="2018-08-25T00:00:00"/>
  </r>
  <r>
    <s v="Ruby Wilson"/>
    <s v="Boston"/>
    <n v="50000"/>
    <s v="Finance"/>
    <s v="USA"/>
    <n v="12"/>
    <x v="2"/>
    <n v="888856143"/>
    <d v="1981-12-26T00:00:00"/>
    <d v="2017-03-30T00:00:00"/>
    <d v="2020-01-03T00:00:00"/>
  </r>
  <r>
    <s v="Skylar Walker"/>
    <s v="Boston"/>
    <n v="89000"/>
    <s v="Finance"/>
    <s v="Italy"/>
    <n v="5"/>
    <x v="2"/>
    <s v="KK45268976"/>
    <d v="1994-11-10T00:00:00"/>
    <d v="2017-03-13T00:00:00"/>
    <d v="2020-04-11T00:00:00"/>
  </r>
  <r>
    <s v="Hailey Allen"/>
    <s v="Boston"/>
    <n v="55000"/>
    <s v="Finance"/>
    <s v="Italy"/>
    <n v="5"/>
    <x v="2"/>
    <s v="KK45268977"/>
    <d v="1994-02-10T00:00:00"/>
    <d v="2017-03-15T00:00:00"/>
    <d v="2019-09-01T00:00:00"/>
  </r>
  <r>
    <s v="Jack Wright"/>
    <s v="Washington"/>
    <n v="45000"/>
    <s v="Finance"/>
    <s v="USA"/>
    <n v="2"/>
    <x v="2"/>
    <s v="KK45268978"/>
    <d v="1996-10-02T00:00:00"/>
    <d v="2017-04-17T00:00:00"/>
    <d v="2019-10-18T00:00:00"/>
  </r>
  <r>
    <s v="Sophie Adamas"/>
    <s v="Washington"/>
    <n v="40000"/>
    <s v="Finance"/>
    <s v="USA"/>
    <n v="2"/>
    <x v="0"/>
    <s v="KK45268979"/>
    <d v="1996-08-01T00:00:00"/>
    <d v="2017-04-23T00:00:00"/>
    <d v="2019-05-04T00:00:00"/>
  </r>
  <r>
    <s v="Elena Green"/>
    <s v="Washington"/>
    <n v="55000"/>
    <s v="Finance"/>
    <s v="USA"/>
    <n v="4"/>
    <x v="0"/>
    <s v="KK45268980"/>
    <d v="1986-04-29T00:00:00"/>
    <d v="2017-03-09T00:00:00"/>
    <d v="2019-02-26T00:00:00"/>
  </r>
  <r>
    <s v="Michael Baker"/>
    <s v="Washington"/>
    <n v="50000"/>
    <s v="Finance"/>
    <s v="USA"/>
    <n v="3"/>
    <x v="0"/>
    <s v="KK45268981"/>
    <d v="1994-08-30T00:00:00"/>
    <d v="2017-04-07T00:00:00"/>
    <d v="2019-08-05T00:00:00"/>
  </r>
  <r>
    <s v="William Carter"/>
    <s v="Washington"/>
    <n v="50000"/>
    <s v="Finance"/>
    <s v="USA"/>
    <n v="2"/>
    <x v="0"/>
    <s v="KK45268982"/>
    <d v="1996-02-18T00:00:00"/>
    <d v="2016-04-12T00:00:00"/>
    <d v="2018-11-22T00:00:00"/>
  </r>
  <r>
    <s v="Thomas Turner"/>
    <s v="Harvard "/>
    <n v="80000"/>
    <s v="Bank"/>
    <s v="USA"/>
    <n v="3"/>
    <x v="1"/>
    <s v="KK45268983"/>
    <d v="1995-10-17T00:00:00"/>
    <d v="2017-03-25T00:00:00"/>
    <d v="2021-02-15T00:00:00"/>
  </r>
  <r>
    <s v="Henry Parker"/>
    <s v="Harvard "/>
    <n v="89700"/>
    <s v="Bank"/>
    <s v="USA"/>
    <n v="4"/>
    <x v="1"/>
    <s v="KK45268984"/>
    <d v="1994-07-15T00:00:00"/>
    <d v="2016-03-04T00:00:00"/>
    <d v="2018-10-24T00:00:00"/>
  </r>
  <r>
    <s v="John Edwards"/>
    <s v="Harvard "/>
    <n v="40000"/>
    <s v="Bank"/>
    <s v="USA"/>
    <n v="6"/>
    <x v="0"/>
    <s v="KK45268985"/>
    <d v="1995-02-10T00:00:00"/>
    <d v="2016-03-07T00:00:00"/>
    <d v="2021-03-15T00:00:00"/>
  </r>
  <r>
    <s v="John Parker"/>
    <s v="Harvard "/>
    <n v="45000"/>
    <s v="Pharmaceutical "/>
    <s v="USA"/>
    <n v="2"/>
    <x v="0"/>
    <s v="KK45268986"/>
    <d v="1993-11-20T00:00:00"/>
    <d v="2016-03-24T00:00:00"/>
    <d v="2018-12-19T00:00:00"/>
  </r>
  <r>
    <s v="Thomas Edward"/>
    <s v="Washington"/>
    <n v="50000"/>
    <s v="Pharmaceutical "/>
    <s v="USA"/>
    <n v="3"/>
    <x v="2"/>
    <s v="KK45268987"/>
    <d v="1988-08-11T00:00:00"/>
    <d v="2016-04-22T00:00:00"/>
    <d v="2021-03-08T00:00:00"/>
  </r>
  <r>
    <s v="Micheal Roger"/>
    <s v="Boston"/>
    <n v="80000"/>
    <s v="Bank"/>
    <s v="USA"/>
    <n v="4"/>
    <x v="2"/>
    <s v="KK45268988"/>
    <d v="1988-03-01T00:00:00"/>
    <d v="2017-04-05T00:00:00"/>
    <d v="2019-12-21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s v="Claire Abderson"/>
    <s v="Harvard "/>
    <n v="130000"/>
    <s v="IT"/>
    <s v="USA"/>
    <n v="10"/>
    <s v="IT"/>
    <n v="888856136"/>
    <d v="1985-06-23T00:00:00"/>
    <x v="0"/>
    <d v="2019-07-31T00:00:00"/>
    <n v="34"/>
  </r>
  <r>
    <s v="Ishaan Verma"/>
    <s v="Washington"/>
    <n v="150000"/>
    <s v="Finance"/>
    <s v="India"/>
    <n v="5"/>
    <s v="Finance"/>
    <s v="K4578244"/>
    <d v="1989-06-16T00:00:00"/>
    <x v="1"/>
    <d v="2019-06-27T00:00:00"/>
    <n v="30"/>
  </r>
  <r>
    <s v="Sophie Adamas"/>
    <s v="Washington"/>
    <n v="40000"/>
    <s v="Finance"/>
    <s v="USA"/>
    <n v="2"/>
    <s v="Finance"/>
    <s v="KK45268979"/>
    <d v="1996-08-01T00:00:00"/>
    <x v="2"/>
    <d v="2019-05-04T00:00:00"/>
    <n v="22"/>
  </r>
  <r>
    <s v="Jack Wright"/>
    <s v="Washington"/>
    <n v="45000"/>
    <s v="Finance"/>
    <s v="USA"/>
    <n v="2"/>
    <s v="IT"/>
    <s v="KK45268978"/>
    <d v="1996-10-02T00:00:00"/>
    <x v="3"/>
    <d v="2019-10-18T00:00:00"/>
    <n v="23"/>
  </r>
  <r>
    <s v="Ivy Thomas"/>
    <s v="Washington"/>
    <n v="10000"/>
    <s v="IT"/>
    <s v="USA"/>
    <n v="0"/>
    <s v="IT"/>
    <n v="888856134"/>
    <d v="1994-02-18T00:00:00"/>
    <x v="3"/>
    <d v="2018-07-05T00:00:00"/>
    <n v="24"/>
  </r>
  <r>
    <s v="Maya Haris"/>
    <s v="Boston"/>
    <n v="110000"/>
    <s v="Pharmaceutical "/>
    <s v="USA"/>
    <n v="5"/>
    <s v="Pharmaceutical "/>
    <n v="888856128"/>
    <d v="1994-08-14T00:00:00"/>
    <x v="4"/>
    <d v="2019-01-26T00:00:00"/>
    <n v="24"/>
  </r>
  <r>
    <s v="Aayansh Sharma"/>
    <s v="Boston"/>
    <n v="40000"/>
    <s v="Pharmaceutical "/>
    <s v="India"/>
    <n v="5"/>
    <s v="Pharmaceutical "/>
    <s v="J4563219"/>
    <d v="1989-02-17T00:00:00"/>
    <x v="5"/>
    <d v="2019-10-11T00:00:00"/>
    <n v="30"/>
  </r>
  <r>
    <s v="Michael Baker"/>
    <s v="Washington"/>
    <n v="50000"/>
    <s v="Finance"/>
    <s v="USA"/>
    <n v="3"/>
    <s v="Finance"/>
    <s v="KK45268981"/>
    <d v="1994-08-30T00:00:00"/>
    <x v="6"/>
    <d v="2019-08-05T00:00:00"/>
    <n v="24"/>
  </r>
  <r>
    <s v="Micheal Roger"/>
    <s v="Boston"/>
    <n v="80000"/>
    <s v="Bank"/>
    <s v="USA"/>
    <n v="4"/>
    <s v="IT"/>
    <s v="KK45268988"/>
    <d v="1988-03-01T00:00:00"/>
    <x v="7"/>
    <d v="2019-12-21T00:00:00"/>
    <n v="31"/>
  </r>
  <r>
    <s v="Ruby Wilson"/>
    <s v="Boston"/>
    <n v="50000"/>
    <s v="Finance"/>
    <s v="USA"/>
    <n v="12"/>
    <s v="IT"/>
    <n v="888856143"/>
    <d v="1981-12-26T00:00:00"/>
    <x v="8"/>
    <d v="2020-01-03T00:00:00"/>
    <n v="38"/>
  </r>
  <r>
    <s v="Thomas Turner"/>
    <s v="Harvard "/>
    <n v="80000"/>
    <s v="Bank"/>
    <s v="USA"/>
    <n v="3"/>
    <s v="Pharmaceutical "/>
    <s v="KK45268983"/>
    <d v="1995-10-17T00:00:00"/>
    <x v="9"/>
    <d v="2021-02-15T00:00:00"/>
    <n v="25"/>
  </r>
  <r>
    <s v="Delilah Williams"/>
    <s v="Washington"/>
    <n v="65000"/>
    <s v="IT"/>
    <s v="USA"/>
    <n v="4"/>
    <s v="IT"/>
    <n v="888856131"/>
    <d v="1995-08-10T00:00:00"/>
    <x v="10"/>
    <d v="2019-02-20T00:00:00"/>
    <n v="23"/>
  </r>
  <r>
    <s v="Aditya Pandey"/>
    <s v="Washington"/>
    <n v="80000"/>
    <s v="IT"/>
    <s v="India"/>
    <n v="3"/>
    <s v="IT"/>
    <s v="W4526893"/>
    <d v="1991-07-21T00:00:00"/>
    <x v="11"/>
    <d v="2019-01-19T00:00:00"/>
    <n v="27"/>
  </r>
  <r>
    <s v="Hailey Allen"/>
    <s v="Boston"/>
    <n v="55000"/>
    <s v="Finance"/>
    <s v="Italy"/>
    <n v="5"/>
    <s v="IT"/>
    <s v="KK45268977"/>
    <d v="1994-02-10T00:00:00"/>
    <x v="12"/>
    <d v="2019-09-01T00:00:00"/>
    <n v="25"/>
  </r>
  <r>
    <s v="Veer Patil"/>
    <s v="Boston"/>
    <n v="90000"/>
    <s v="Finance"/>
    <s v="India"/>
    <n v="5"/>
    <s v="Finance"/>
    <s v="K4578237"/>
    <d v="1989-09-01T00:00:00"/>
    <x v="12"/>
    <d v="2019-06-28T00:00:00"/>
    <n v="29"/>
  </r>
  <r>
    <s v="Skylar Walker"/>
    <s v="Boston"/>
    <n v="89000"/>
    <s v="Finance"/>
    <s v="Italy"/>
    <n v="5"/>
    <s v="IT"/>
    <s v="KK45268976"/>
    <d v="1994-11-10T00:00:00"/>
    <x v="13"/>
    <d v="2020-04-11T00:00:00"/>
    <n v="25"/>
  </r>
  <r>
    <s v="Shivnew Patel"/>
    <s v="Washington"/>
    <n v="89700"/>
    <s v="Finance"/>
    <s v="India"/>
    <n v="3"/>
    <s v="IT"/>
    <s v="K4578240"/>
    <d v="1991-07-24T00:00:00"/>
    <x v="14"/>
    <d v="2019-12-30T00:00:00"/>
    <n v="28"/>
  </r>
  <r>
    <s v="Arjun Singh"/>
    <s v="Boston"/>
    <n v="85000"/>
    <s v="Pharmaceutical "/>
    <s v="India"/>
    <n v="5"/>
    <s v="Pharmaceutical "/>
    <n v="88885623"/>
    <d v="1991-04-20T00:00:00"/>
    <x v="14"/>
    <d v="2019-11-06T00:00:00"/>
    <n v="28"/>
  </r>
  <r>
    <s v="Elena Green"/>
    <s v="Washington"/>
    <n v="55000"/>
    <s v="Finance"/>
    <s v="USA"/>
    <n v="4"/>
    <s v="Finance"/>
    <s v="KK45268980"/>
    <d v="1986-04-29T00:00:00"/>
    <x v="15"/>
    <d v="2019-02-26T00:00:00"/>
    <n v="32"/>
  </r>
  <r>
    <s v="Charles Taylor"/>
    <s v="Washington"/>
    <n v="70000"/>
    <s v="IT"/>
    <s v="USA"/>
    <n v="4"/>
    <s v="IT"/>
    <n v="888856132"/>
    <d v="1994-09-25T00:00:00"/>
    <x v="16"/>
    <d v="2020-01-31T00:00:00"/>
    <n v="25"/>
  </r>
  <r>
    <s v="Ariana Jackson"/>
    <s v="Harvard "/>
    <n v="140000"/>
    <s v="IT"/>
    <s v="USA"/>
    <n v="3"/>
    <s v="IT"/>
    <n v="888856137"/>
    <d v="1993-01-08T00:00:00"/>
    <x v="16"/>
    <d v="2018-11-27T00:00:00"/>
    <n v="25"/>
  </r>
  <r>
    <s v="Yuvaan Sheik"/>
    <s v="Harvard "/>
    <n v="150000"/>
    <s v="Finance"/>
    <s v="India"/>
    <n v="5"/>
    <s v="Finance"/>
    <s v="K4578243"/>
    <d v="1991-07-01T00:00:00"/>
    <x v="17"/>
    <d v="2019-08-22T00:00:00"/>
    <n v="28"/>
  </r>
  <r>
    <s v="Atharv Mahajan"/>
    <s v="Harvard "/>
    <n v="89700"/>
    <s v="Finance"/>
    <s v="India"/>
    <n v="5"/>
    <s v="IT"/>
    <s v="K4578241"/>
    <d v="1993-06-06T00:00:00"/>
    <x v="18"/>
    <d v="2018-09-18T00:00:00"/>
    <n v="25"/>
  </r>
  <r>
    <s v="Ahmed Shah"/>
    <s v="Washington"/>
    <n v="89700"/>
    <s v="Finance"/>
    <s v="India"/>
    <n v="3"/>
    <s v="Finance"/>
    <s v="K4578238"/>
    <d v="1992-01-07T00:00:00"/>
    <x v="19"/>
    <d v="2019-08-12T00:00:00"/>
    <n v="27"/>
  </r>
  <r>
    <s v="Kabir Singh"/>
    <s v="Harvard "/>
    <n v="89700"/>
    <s v="IT"/>
    <s v="India"/>
    <n v="5"/>
    <s v="IT"/>
    <s v="K4578245"/>
    <d v="1991-09-03T00:00:00"/>
    <x v="20"/>
    <d v="2018-09-14T00:00:00"/>
    <n v="27"/>
  </r>
  <r>
    <s v="Ivaan Thakrey"/>
    <s v="Harvard "/>
    <n v="80000"/>
    <s v="Finance"/>
    <s v="India"/>
    <n v="5"/>
    <s v="IT"/>
    <s v="K4578242"/>
    <d v="1986-04-12T00:00:00"/>
    <x v="21"/>
    <d v="2019-10-18T00:00:00"/>
    <n v="33"/>
  </r>
  <r>
    <s v="Thomas Edward"/>
    <s v="Washington"/>
    <n v="50000"/>
    <s v="Pharmaceutical "/>
    <s v="USA"/>
    <n v="3"/>
    <s v="IT"/>
    <s v="KK45268987"/>
    <d v="1988-08-11T00:00:00"/>
    <x v="22"/>
    <d v="2021-03-08T00:00:00"/>
    <n v="32"/>
  </r>
  <r>
    <s v="William Carter"/>
    <s v="Washington"/>
    <n v="50000"/>
    <s v="Finance"/>
    <s v="USA"/>
    <n v="2"/>
    <s v="Finance"/>
    <s v="KK45268982"/>
    <d v="1996-02-18T00:00:00"/>
    <x v="23"/>
    <d v="2018-11-22T00:00:00"/>
    <n v="22"/>
  </r>
  <r>
    <s v="Robert Anderson"/>
    <s v="Boston"/>
    <n v="70000"/>
    <s v="Finance"/>
    <s v="USA"/>
    <n v="5"/>
    <s v="Finance"/>
    <n v="888856130"/>
    <d v="1987-12-01T00:00:00"/>
    <x v="23"/>
    <d v="2018-07-01T00:00:00"/>
    <n v="30"/>
  </r>
  <r>
    <s v="Anna Perez"/>
    <s v="Washington"/>
    <n v="45000"/>
    <s v="IT"/>
    <s v="USA"/>
    <n v="2"/>
    <s v="IT"/>
    <n v="888856133"/>
    <d v="1994-09-25T00:00:00"/>
    <x v="24"/>
    <d v="2018-07-09T00:00:00"/>
    <n v="23"/>
  </r>
  <r>
    <s v="Bella Wilson"/>
    <s v="Boston"/>
    <n v="55000"/>
    <s v="Pharmaceutical "/>
    <s v="USA"/>
    <n v="5"/>
    <s v="Pharmaceutical "/>
    <n v="888856126"/>
    <d v="1990-12-04T00:00:00"/>
    <x v="24"/>
    <d v="2018-12-21T00:00:00"/>
    <n v="28"/>
  </r>
  <r>
    <s v="Serenity Taylor"/>
    <s v="Harvard "/>
    <n v="45000"/>
    <s v="Pharmaceutical "/>
    <s v="USA"/>
    <n v="5"/>
    <s v="Pharmaceutical "/>
    <n v="888856138"/>
    <d v="1996-03-10T00:00:00"/>
    <x v="25"/>
    <d v="2018-01-16T00:00:00"/>
    <n v="21"/>
  </r>
  <r>
    <s v="Rudra Verma"/>
    <s v="Harvard "/>
    <n v="230000"/>
    <s v="Finance"/>
    <s v="India"/>
    <n v="5"/>
    <s v="Finance"/>
    <s v="F2356145"/>
    <d v="1990-02-25T00:00:00"/>
    <x v="26"/>
    <d v="2018-12-25T00:00:00"/>
    <n v="28"/>
  </r>
  <r>
    <s v="Ethan S"/>
    <s v="Harvard "/>
    <n v="150000"/>
    <s v="Pharmaceutical "/>
    <s v="UAE"/>
    <n v="5"/>
    <s v="Pharmaceutical "/>
    <n v="888856140"/>
    <d v="1996-04-12T00:00:00"/>
    <x v="27"/>
    <d v="2018-04-29T00:00:00"/>
    <n v="22"/>
  </r>
  <r>
    <s v="Oliver Smith"/>
    <s v="Harvard "/>
    <n v="89700"/>
    <s v="Pharmaceutical "/>
    <s v="USA"/>
    <n v="5"/>
    <s v="Pharmaceutical "/>
    <n v="888856139"/>
    <d v="1996-05-17T00:00:00"/>
    <x v="28"/>
    <d v="2018-04-24T00:00:00"/>
    <n v="21"/>
  </r>
  <r>
    <s v="John Parker"/>
    <s v="Harvard "/>
    <n v="45000"/>
    <s v="Pharmaceutical "/>
    <s v="USA"/>
    <n v="2"/>
    <s v="Finance"/>
    <s v="KK45268986"/>
    <d v="1993-11-20T00:00:00"/>
    <x v="28"/>
    <d v="2018-12-19T00:00:00"/>
    <n v="25"/>
  </r>
  <r>
    <s v="Velentina Clark"/>
    <s v="Boston"/>
    <n v="80000"/>
    <s v="Finance"/>
    <s v="USA"/>
    <n v="5"/>
    <s v="Finance"/>
    <n v="888856129"/>
    <d v="1989-12-21T00:00:00"/>
    <x v="29"/>
    <d v="2018-05-28T00:00:00"/>
    <n v="28"/>
  </r>
  <r>
    <s v="Dhruv Verma"/>
    <s v="Boston"/>
    <n v="45000"/>
    <s v="Finance"/>
    <s v="India"/>
    <n v="5"/>
    <s v="Finance"/>
    <s v="K4578236"/>
    <d v="1990-03-08T00:00:00"/>
    <x v="30"/>
    <d v="2021-03-16T00:00:00"/>
    <n v="31"/>
  </r>
  <r>
    <s v="Lucus Jones"/>
    <s v="Boston"/>
    <n v="45000"/>
    <s v="Pharmaceutical "/>
    <s v="USA"/>
    <n v="5"/>
    <s v="IT"/>
    <n v="888856127"/>
    <d v="1991-05-07T00:00:00"/>
    <x v="31"/>
    <d v="2018-12-14T00:00:00"/>
    <n v="27"/>
  </r>
  <r>
    <s v="Jacob Williams"/>
    <s v="Boston"/>
    <n v="85000"/>
    <s v="Pharmaceutical "/>
    <s v="UAE"/>
    <n v="0"/>
    <s v="Pharmaceutical "/>
    <n v="888856141"/>
    <d v="1996-11-28T00:00:00"/>
    <x v="32"/>
    <d v="2018-09-27T00:00:00"/>
    <n v="21"/>
  </r>
  <r>
    <s v="John Edwards"/>
    <s v="Harvard "/>
    <n v="40000"/>
    <s v="Bank"/>
    <s v="USA"/>
    <n v="6"/>
    <s v="Finance"/>
    <s v="KK45268985"/>
    <d v="1995-02-10T00:00:00"/>
    <x v="32"/>
    <d v="2021-03-15T00:00:00"/>
    <n v="26"/>
  </r>
  <r>
    <s v="James Martinez"/>
    <s v="Washington"/>
    <n v="60000"/>
    <s v="Finance"/>
    <s v="USA"/>
    <n v="5"/>
    <s v="IT"/>
    <n v="888856142"/>
    <d v="1993-03-05T00:00:00"/>
    <x v="33"/>
    <d v="2018-08-25T00:00:00"/>
    <n v="25"/>
  </r>
  <r>
    <s v="Viyaan K"/>
    <s v="Washington"/>
    <n v="89700"/>
    <s v="Finance"/>
    <s v="India"/>
    <n v="4"/>
    <s v="Finance"/>
    <s v="K4578239"/>
    <d v="1995-06-06T00:00:00"/>
    <x v="34"/>
    <d v="2018-07-10T00:00:00"/>
    <n v="23"/>
  </r>
  <r>
    <s v="Richard Thompson"/>
    <s v="Harvard "/>
    <n v="130000"/>
    <s v="IT"/>
    <s v="USA"/>
    <n v="2"/>
    <s v="IT"/>
    <n v="888856135"/>
    <d v="1995-11-27T00:00:00"/>
    <x v="35"/>
    <d v="2018-01-05T00:00:00"/>
    <n v="22"/>
  </r>
  <r>
    <s v="Henry Parker"/>
    <s v="Harvard "/>
    <n v="89700"/>
    <s v="Bank"/>
    <s v="USA"/>
    <n v="4"/>
    <s v="Pharmaceutical "/>
    <s v="KK45268984"/>
    <d v="1994-07-15T00:00:00"/>
    <x v="35"/>
    <d v="2018-10-24T00:00:00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ED9EB1-9F8E-4CAD-B394-61595E0E047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omain">
  <location ref="A3:C7" firstHeaderRow="0" firstDataRow="1" firstDataCol="1"/>
  <pivotFields count="11">
    <pivotField showAll="0"/>
    <pivotField showAll="0"/>
    <pivotField dataField="1" numFmtId="164"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numFmtId="14" showAll="0"/>
    <pivotField numFmtId="14" showAll="0"/>
    <pivotField numFmtId="14"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Package Offered" fld="2" subtotal="max" baseField="6" baseItem="0"/>
    <dataField name="Min of Package Offered" fld="2" subtotal="min" baseField="6" baseItem="0"/>
  </dataFields>
  <formats count="2">
    <format dxfId="1">
      <pivotArea collapsedLevelsAreSubtotals="1" fieldPosition="0">
        <references count="2">
          <reference field="4294967294" count="1" selected="0">
            <x v="0"/>
          </reference>
          <reference field="6" count="0"/>
        </references>
      </pivotArea>
    </format>
    <format dxfId="0">
      <pivotArea collapsedLevelsAreSubtotals="1" fieldPosition="0">
        <references count="2">
          <reference field="4294967294" count="1" selected="0">
            <x v="1"/>
          </reference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2055A-311E-4CC4-A982-7541E4CD0E4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">
  <location ref="A3:B7" firstHeaderRow="1" firstDataRow="1" firstDataCol="1"/>
  <pivotFields count="15"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4" showAll="0"/>
    <pivotField axis="axisRow" numFmtId="165" showAll="0">
      <items count="37"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14" showAll="0"/>
    <pivotField showAll="0"/>
    <pivotField axis="axisRow" dataField="1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2">
    <field x="12"/>
    <field x="9"/>
  </rowFields>
  <rowItems count="4">
    <i>
      <x v="3"/>
    </i>
    <i>
      <x v="4"/>
    </i>
    <i>
      <x v="5"/>
    </i>
    <i t="grand">
      <x/>
    </i>
  </rowItems>
  <colItems count="1">
    <i/>
  </colItems>
  <dataFields count="1">
    <dataField name="Count of Months (Date of Admission)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AD639-0208-48E0-B574-AE6C466B5515}" name="Table2" displayName="Table2" ref="A1:L46" totalsRowShown="0" headerRowDxfId="8">
  <autoFilter ref="A1:L46" xr:uid="{878AD639-0208-48E0-B574-AE6C466B5515}">
    <filterColumn colId="3">
      <filters>
        <filter val="Pharmaceutical"/>
      </filters>
    </filterColumn>
  </autoFilter>
  <sortState xmlns:xlrd2="http://schemas.microsoft.com/office/spreadsheetml/2017/richdata2" ref="A2:L46">
    <sortCondition descending="1" ref="J1:J46"/>
  </sortState>
  <tableColumns count="12">
    <tableColumn id="1" xr3:uid="{E75C8B4C-1D29-4D19-995A-86AD93A1DCAB}" name="Student Name"/>
    <tableColumn id="2" xr3:uid="{D7BC0BB3-D032-4C99-9369-21FBE4D5512F}" name="University"/>
    <tableColumn id="3" xr3:uid="{762FDE5F-0AC5-48B7-B72E-F5145FFD3FEC}" name="Package Offered" dataDxfId="7" dataCellStyle="Currency"/>
    <tableColumn id="4" xr3:uid="{1D48AEB9-A4EF-4799-B49C-1FD2A6A987B2}" name="Type of Company"/>
    <tableColumn id="5" xr3:uid="{3A62D553-B890-4E92-8CE9-E7E4F15DA505}" name="Student Native Country"/>
    <tableColumn id="6" xr3:uid="{4E0D5C00-7321-43F5-8071-3EB0B3E46B1B}" name="Prior work Experience in years"/>
    <tableColumn id="7" xr3:uid="{BBE145DA-8BC9-408C-8501-5844BD29814F}" name="Domain"/>
    <tableColumn id="8" xr3:uid="{5FA0132E-C8DC-416A-BC74-3E05728A0750}" name="Passport Number" dataDxfId="6"/>
    <tableColumn id="9" xr3:uid="{C69D4027-ACC0-4292-8661-81B993F3D720}" name="Date of Birth" dataDxfId="5"/>
    <tableColumn id="10" xr3:uid="{5C83AFF3-7644-4F39-A92E-DDD9F6DCF092}" name="Date of Admission" dataDxfId="4"/>
    <tableColumn id="11" xr3:uid="{0DB30CD4-F5E5-4CE1-B1C2-E2C76E80D155}" name="Date of Placement" dataDxfId="3"/>
    <tableColumn id="12" xr3:uid="{6F465766-467D-4544-B9D5-F8BFEFD18CFB}" name="Age" dataDxfId="2">
      <calculatedColumnFormula>DATEDIF(I2, K2, "y")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opLeftCell="C1" workbookViewId="0">
      <selection activeCell="N18" sqref="N18"/>
    </sheetView>
  </sheetViews>
  <sheetFormatPr defaultRowHeight="14.4" x14ac:dyDescent="0.3"/>
  <cols>
    <col min="1" max="1" width="22.5546875" customWidth="1"/>
    <col min="2" max="2" width="28.5546875" customWidth="1"/>
    <col min="3" max="3" width="22.44140625" customWidth="1"/>
    <col min="4" max="4" width="29.5546875" customWidth="1"/>
    <col min="5" max="5" width="23.109375" customWidth="1"/>
    <col min="6" max="6" width="22.44140625" customWidth="1"/>
    <col min="7" max="7" width="21.88671875" customWidth="1"/>
    <col min="8" max="10" width="13.88671875" style="4" customWidth="1"/>
    <col min="11" max="11" width="15.109375" customWidth="1"/>
  </cols>
  <sheetData>
    <row r="1" spans="1:11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 x14ac:dyDescent="0.3">
      <c r="A2" t="s">
        <v>11</v>
      </c>
      <c r="B2" t="s">
        <v>12</v>
      </c>
      <c r="C2" s="2">
        <v>230000</v>
      </c>
      <c r="D2" t="s">
        <v>13</v>
      </c>
      <c r="E2" t="s">
        <v>14</v>
      </c>
      <c r="F2">
        <v>5</v>
      </c>
      <c r="G2" t="s">
        <v>13</v>
      </c>
      <c r="H2" s="4" t="s">
        <v>15</v>
      </c>
      <c r="I2" s="7">
        <v>32929</v>
      </c>
      <c r="J2" s="7">
        <v>42463</v>
      </c>
      <c r="K2" s="6">
        <v>43459</v>
      </c>
    </row>
    <row r="3" spans="1:11" x14ac:dyDescent="0.3">
      <c r="A3" t="s">
        <v>16</v>
      </c>
      <c r="B3" t="s">
        <v>17</v>
      </c>
      <c r="C3" s="2">
        <v>40000</v>
      </c>
      <c r="D3" t="s">
        <v>18</v>
      </c>
      <c r="E3" t="s">
        <v>14</v>
      </c>
      <c r="F3">
        <v>5</v>
      </c>
      <c r="G3" t="s">
        <v>18</v>
      </c>
      <c r="H3" s="4" t="s">
        <v>19</v>
      </c>
      <c r="I3" s="7">
        <v>32556</v>
      </c>
      <c r="J3" s="7">
        <v>42833</v>
      </c>
      <c r="K3" s="6">
        <v>43749</v>
      </c>
    </row>
    <row r="4" spans="1:11" x14ac:dyDescent="0.3">
      <c r="A4" t="s">
        <v>20</v>
      </c>
      <c r="B4" t="s">
        <v>21</v>
      </c>
      <c r="C4" s="2">
        <v>80000</v>
      </c>
      <c r="D4" t="s">
        <v>22</v>
      </c>
      <c r="E4" t="s">
        <v>14</v>
      </c>
      <c r="F4">
        <v>3</v>
      </c>
      <c r="G4" t="s">
        <v>22</v>
      </c>
      <c r="H4" s="4" t="s">
        <v>23</v>
      </c>
      <c r="I4" s="7">
        <v>33440</v>
      </c>
      <c r="J4" s="7">
        <v>42811</v>
      </c>
      <c r="K4" s="6">
        <v>43484</v>
      </c>
    </row>
    <row r="5" spans="1:11" x14ac:dyDescent="0.3">
      <c r="A5" t="s">
        <v>24</v>
      </c>
      <c r="B5" t="s">
        <v>17</v>
      </c>
      <c r="C5" s="2">
        <v>45000</v>
      </c>
      <c r="D5" t="s">
        <v>13</v>
      </c>
      <c r="E5" t="s">
        <v>14</v>
      </c>
      <c r="F5">
        <v>5</v>
      </c>
      <c r="G5" t="s">
        <v>13</v>
      </c>
      <c r="H5" s="4" t="s">
        <v>25</v>
      </c>
      <c r="I5" s="7">
        <v>32940</v>
      </c>
      <c r="J5" s="7">
        <v>42443</v>
      </c>
      <c r="K5" s="6">
        <v>44271</v>
      </c>
    </row>
    <row r="6" spans="1:11" x14ac:dyDescent="0.3">
      <c r="A6" t="s">
        <v>26</v>
      </c>
      <c r="B6" t="s">
        <v>17</v>
      </c>
      <c r="C6" s="2">
        <v>90000</v>
      </c>
      <c r="D6" t="s">
        <v>13</v>
      </c>
      <c r="E6" t="s">
        <v>14</v>
      </c>
      <c r="F6">
        <v>5</v>
      </c>
      <c r="G6" t="s">
        <v>13</v>
      </c>
      <c r="H6" s="4" t="s">
        <v>27</v>
      </c>
      <c r="I6" s="7">
        <v>32752</v>
      </c>
      <c r="J6" s="7">
        <v>42809</v>
      </c>
      <c r="K6" s="6">
        <v>43644</v>
      </c>
    </row>
    <row r="7" spans="1:11" x14ac:dyDescent="0.3">
      <c r="A7" t="s">
        <v>28</v>
      </c>
      <c r="B7" t="s">
        <v>21</v>
      </c>
      <c r="C7" s="2">
        <v>89700</v>
      </c>
      <c r="D7" t="s">
        <v>13</v>
      </c>
      <c r="E7" t="s">
        <v>14</v>
      </c>
      <c r="F7">
        <v>3</v>
      </c>
      <c r="G7" t="s">
        <v>13</v>
      </c>
      <c r="H7" s="4" t="s">
        <v>29</v>
      </c>
      <c r="I7" s="7">
        <v>33610</v>
      </c>
      <c r="J7" s="7">
        <v>42795</v>
      </c>
      <c r="K7" s="6">
        <v>43689</v>
      </c>
    </row>
    <row r="8" spans="1:11" x14ac:dyDescent="0.3">
      <c r="A8" t="s">
        <v>30</v>
      </c>
      <c r="B8" t="s">
        <v>21</v>
      </c>
      <c r="C8" s="2">
        <v>89700</v>
      </c>
      <c r="D8" t="s">
        <v>13</v>
      </c>
      <c r="E8" t="s">
        <v>14</v>
      </c>
      <c r="F8">
        <v>4</v>
      </c>
      <c r="G8" t="s">
        <v>13</v>
      </c>
      <c r="H8" s="4" t="s">
        <v>31</v>
      </c>
      <c r="I8" s="7">
        <v>34856</v>
      </c>
      <c r="J8" s="7">
        <v>42434</v>
      </c>
      <c r="K8" s="6">
        <v>43291</v>
      </c>
    </row>
    <row r="9" spans="1:11" x14ac:dyDescent="0.3">
      <c r="A9" t="s">
        <v>32</v>
      </c>
      <c r="B9" t="s">
        <v>21</v>
      </c>
      <c r="C9" s="2">
        <v>89700</v>
      </c>
      <c r="D9" t="s">
        <v>13</v>
      </c>
      <c r="E9" t="s">
        <v>14</v>
      </c>
      <c r="F9">
        <v>3</v>
      </c>
      <c r="G9" t="s">
        <v>22</v>
      </c>
      <c r="H9" s="4" t="s">
        <v>33</v>
      </c>
      <c r="I9" s="7">
        <v>33443</v>
      </c>
      <c r="J9" s="7">
        <v>42806</v>
      </c>
      <c r="K9" s="6">
        <v>43829</v>
      </c>
    </row>
    <row r="10" spans="1:11" x14ac:dyDescent="0.3">
      <c r="A10" t="s">
        <v>34</v>
      </c>
      <c r="B10" t="s">
        <v>12</v>
      </c>
      <c r="C10" s="2">
        <v>89700</v>
      </c>
      <c r="D10" t="s">
        <v>13</v>
      </c>
      <c r="E10" t="s">
        <v>14</v>
      </c>
      <c r="F10">
        <v>5</v>
      </c>
      <c r="G10" t="s">
        <v>22</v>
      </c>
      <c r="H10" s="4" t="s">
        <v>35</v>
      </c>
      <c r="I10" s="7">
        <v>34126</v>
      </c>
      <c r="J10" s="7">
        <v>42799</v>
      </c>
      <c r="K10" s="6">
        <v>43361</v>
      </c>
    </row>
    <row r="11" spans="1:11" x14ac:dyDescent="0.3">
      <c r="A11" t="s">
        <v>36</v>
      </c>
      <c r="B11" t="s">
        <v>12</v>
      </c>
      <c r="C11" s="2">
        <v>80000</v>
      </c>
      <c r="D11" t="s">
        <v>13</v>
      </c>
      <c r="E11" t="s">
        <v>14</v>
      </c>
      <c r="F11">
        <v>5</v>
      </c>
      <c r="G11" t="s">
        <v>22</v>
      </c>
      <c r="H11" s="4" t="s">
        <v>37</v>
      </c>
      <c r="I11" s="7">
        <v>31514</v>
      </c>
      <c r="J11" s="7">
        <v>42483</v>
      </c>
      <c r="K11" s="6">
        <v>43756</v>
      </c>
    </row>
    <row r="12" spans="1:11" x14ac:dyDescent="0.3">
      <c r="A12" t="s">
        <v>38</v>
      </c>
      <c r="B12" t="s">
        <v>12</v>
      </c>
      <c r="C12" s="2">
        <v>150000</v>
      </c>
      <c r="D12" t="s">
        <v>13</v>
      </c>
      <c r="E12" t="s">
        <v>14</v>
      </c>
      <c r="F12">
        <v>5</v>
      </c>
      <c r="G12" t="s">
        <v>13</v>
      </c>
      <c r="H12" s="4" t="s">
        <v>39</v>
      </c>
      <c r="I12" s="7">
        <v>33420</v>
      </c>
      <c r="J12" s="7">
        <v>42801</v>
      </c>
      <c r="K12" s="6">
        <v>43699</v>
      </c>
    </row>
    <row r="13" spans="1:11" x14ac:dyDescent="0.3">
      <c r="A13" t="s">
        <v>40</v>
      </c>
      <c r="B13" t="s">
        <v>21</v>
      </c>
      <c r="C13" s="2">
        <v>150000</v>
      </c>
      <c r="D13" t="s">
        <v>13</v>
      </c>
      <c r="E13" t="s">
        <v>14</v>
      </c>
      <c r="F13">
        <v>5</v>
      </c>
      <c r="G13" t="s">
        <v>13</v>
      </c>
      <c r="H13" s="4" t="s">
        <v>41</v>
      </c>
      <c r="I13" s="7">
        <v>32675</v>
      </c>
      <c r="J13" s="7">
        <v>42854</v>
      </c>
      <c r="K13" s="6">
        <v>43643</v>
      </c>
    </row>
    <row r="14" spans="1:11" x14ac:dyDescent="0.3">
      <c r="A14" t="s">
        <v>42</v>
      </c>
      <c r="B14" t="s">
        <v>12</v>
      </c>
      <c r="C14" s="2">
        <v>89700</v>
      </c>
      <c r="D14" t="s">
        <v>22</v>
      </c>
      <c r="E14" t="s">
        <v>14</v>
      </c>
      <c r="F14">
        <v>5</v>
      </c>
      <c r="G14" t="s">
        <v>22</v>
      </c>
      <c r="H14" s="4" t="s">
        <v>43</v>
      </c>
      <c r="I14" s="7">
        <v>33484</v>
      </c>
      <c r="J14" s="7">
        <v>42487</v>
      </c>
      <c r="K14" s="6">
        <v>43357</v>
      </c>
    </row>
    <row r="15" spans="1:11" x14ac:dyDescent="0.3">
      <c r="A15" t="s">
        <v>44</v>
      </c>
      <c r="B15" t="s">
        <v>17</v>
      </c>
      <c r="C15" s="2">
        <v>85000</v>
      </c>
      <c r="D15" t="s">
        <v>18</v>
      </c>
      <c r="E15" t="s">
        <v>14</v>
      </c>
      <c r="F15">
        <v>5</v>
      </c>
      <c r="G15" t="s">
        <v>18</v>
      </c>
      <c r="H15" s="4">
        <v>88885623</v>
      </c>
      <c r="I15" s="7">
        <v>33348</v>
      </c>
      <c r="J15" s="7">
        <v>42806</v>
      </c>
      <c r="K15" s="6">
        <v>43775</v>
      </c>
    </row>
    <row r="16" spans="1:11" x14ac:dyDescent="0.3">
      <c r="A16" t="s">
        <v>45</v>
      </c>
      <c r="B16" t="s">
        <v>17</v>
      </c>
      <c r="C16" s="2">
        <v>55000</v>
      </c>
      <c r="D16" t="s">
        <v>18</v>
      </c>
      <c r="E16" t="s">
        <v>46</v>
      </c>
      <c r="F16">
        <v>5</v>
      </c>
      <c r="G16" t="s">
        <v>18</v>
      </c>
      <c r="H16" s="4">
        <v>888856126</v>
      </c>
      <c r="I16" s="7">
        <v>33211</v>
      </c>
      <c r="J16" s="7">
        <v>42470</v>
      </c>
      <c r="K16" s="6">
        <v>43455</v>
      </c>
    </row>
    <row r="17" spans="1:11" x14ac:dyDescent="0.3">
      <c r="A17" t="s">
        <v>47</v>
      </c>
      <c r="B17" t="s">
        <v>17</v>
      </c>
      <c r="C17" s="2">
        <v>45000</v>
      </c>
      <c r="D17" t="s">
        <v>18</v>
      </c>
      <c r="E17" t="s">
        <v>46</v>
      </c>
      <c r="F17">
        <v>5</v>
      </c>
      <c r="G17" t="s">
        <v>22</v>
      </c>
      <c r="H17" s="4">
        <v>888856127</v>
      </c>
      <c r="I17" s="7">
        <v>33365</v>
      </c>
      <c r="J17" s="7">
        <v>42442</v>
      </c>
      <c r="K17" s="6">
        <v>43448</v>
      </c>
    </row>
    <row r="18" spans="1:11" x14ac:dyDescent="0.3">
      <c r="A18" t="s">
        <v>48</v>
      </c>
      <c r="B18" t="s">
        <v>17</v>
      </c>
      <c r="C18" s="5">
        <v>110000</v>
      </c>
      <c r="D18" t="s">
        <v>18</v>
      </c>
      <c r="E18" t="s">
        <v>46</v>
      </c>
      <c r="F18">
        <v>5</v>
      </c>
      <c r="G18" t="s">
        <v>18</v>
      </c>
      <c r="H18" s="4">
        <v>888856128</v>
      </c>
      <c r="I18" s="7">
        <v>34560</v>
      </c>
      <c r="J18" s="7">
        <v>42839</v>
      </c>
      <c r="K18" s="6">
        <v>43491</v>
      </c>
    </row>
    <row r="19" spans="1:11" x14ac:dyDescent="0.3">
      <c r="A19" t="s">
        <v>49</v>
      </c>
      <c r="B19" t="s">
        <v>17</v>
      </c>
      <c r="C19" s="2">
        <v>80000</v>
      </c>
      <c r="D19" t="s">
        <v>13</v>
      </c>
      <c r="E19" t="s">
        <v>46</v>
      </c>
      <c r="F19">
        <v>5</v>
      </c>
      <c r="G19" t="s">
        <v>13</v>
      </c>
      <c r="H19" s="4">
        <v>888856129</v>
      </c>
      <c r="I19" s="7">
        <v>32863</v>
      </c>
      <c r="J19" s="7">
        <v>42446</v>
      </c>
      <c r="K19" s="6">
        <v>43248</v>
      </c>
    </row>
    <row r="20" spans="1:11" x14ac:dyDescent="0.3">
      <c r="A20" t="s">
        <v>50</v>
      </c>
      <c r="B20" t="s">
        <v>17</v>
      </c>
      <c r="C20" s="2">
        <v>70000</v>
      </c>
      <c r="D20" t="s">
        <v>13</v>
      </c>
      <c r="E20" t="s">
        <v>46</v>
      </c>
      <c r="F20">
        <v>5</v>
      </c>
      <c r="G20" t="s">
        <v>13</v>
      </c>
      <c r="H20" s="4">
        <v>888856130</v>
      </c>
      <c r="I20" s="7">
        <v>32112</v>
      </c>
      <c r="J20" s="7">
        <v>42472</v>
      </c>
      <c r="K20" s="6">
        <v>43282</v>
      </c>
    </row>
    <row r="21" spans="1:11" x14ac:dyDescent="0.3">
      <c r="A21" t="s">
        <v>51</v>
      </c>
      <c r="B21" t="s">
        <v>21</v>
      </c>
      <c r="C21" s="2">
        <v>65000</v>
      </c>
      <c r="D21" t="s">
        <v>22</v>
      </c>
      <c r="E21" t="s">
        <v>46</v>
      </c>
      <c r="F21">
        <v>4</v>
      </c>
      <c r="G21" t="s">
        <v>22</v>
      </c>
      <c r="H21" s="4">
        <v>888856131</v>
      </c>
      <c r="I21" s="7">
        <v>34921</v>
      </c>
      <c r="J21" s="7">
        <v>42814</v>
      </c>
      <c r="K21" s="6">
        <v>43516</v>
      </c>
    </row>
    <row r="22" spans="1:11" x14ac:dyDescent="0.3">
      <c r="A22" t="s">
        <v>52</v>
      </c>
      <c r="B22" t="s">
        <v>21</v>
      </c>
      <c r="C22" s="2">
        <v>70000</v>
      </c>
      <c r="D22" t="s">
        <v>22</v>
      </c>
      <c r="E22" t="s">
        <v>46</v>
      </c>
      <c r="F22">
        <v>4</v>
      </c>
      <c r="G22" t="s">
        <v>22</v>
      </c>
      <c r="H22" s="4">
        <v>888856132</v>
      </c>
      <c r="I22" s="7">
        <v>34602</v>
      </c>
      <c r="J22" s="7">
        <v>42802</v>
      </c>
      <c r="K22" s="6">
        <v>43861</v>
      </c>
    </row>
    <row r="23" spans="1:11" x14ac:dyDescent="0.3">
      <c r="A23" t="s">
        <v>53</v>
      </c>
      <c r="B23" t="s">
        <v>21</v>
      </c>
      <c r="C23" s="2">
        <v>45000</v>
      </c>
      <c r="D23" t="s">
        <v>22</v>
      </c>
      <c r="E23" t="s">
        <v>46</v>
      </c>
      <c r="F23">
        <v>2</v>
      </c>
      <c r="G23" t="s">
        <v>22</v>
      </c>
      <c r="H23" s="4">
        <v>888856133</v>
      </c>
      <c r="I23" s="7">
        <v>34602</v>
      </c>
      <c r="J23" s="7">
        <v>42470</v>
      </c>
      <c r="K23" s="6">
        <v>43290</v>
      </c>
    </row>
    <row r="24" spans="1:11" x14ac:dyDescent="0.3">
      <c r="A24" t="s">
        <v>54</v>
      </c>
      <c r="B24" t="s">
        <v>21</v>
      </c>
      <c r="C24" s="2">
        <v>10000</v>
      </c>
      <c r="D24" t="s">
        <v>22</v>
      </c>
      <c r="E24" t="s">
        <v>46</v>
      </c>
      <c r="F24">
        <v>0</v>
      </c>
      <c r="G24" t="s">
        <v>22</v>
      </c>
      <c r="H24" s="4">
        <v>888856134</v>
      </c>
      <c r="I24" s="7">
        <v>34383</v>
      </c>
      <c r="J24" s="7">
        <v>42842</v>
      </c>
      <c r="K24" s="6">
        <v>43286</v>
      </c>
    </row>
    <row r="25" spans="1:11" x14ac:dyDescent="0.3">
      <c r="A25" t="s">
        <v>55</v>
      </c>
      <c r="B25" t="s">
        <v>12</v>
      </c>
      <c r="C25" s="2">
        <v>130000</v>
      </c>
      <c r="D25" t="s">
        <v>22</v>
      </c>
      <c r="E25" t="s">
        <v>46</v>
      </c>
      <c r="F25">
        <v>2</v>
      </c>
      <c r="G25" t="s">
        <v>22</v>
      </c>
      <c r="H25" s="4">
        <v>888856135</v>
      </c>
      <c r="I25" s="7">
        <v>35030</v>
      </c>
      <c r="J25" s="7">
        <v>42433</v>
      </c>
      <c r="K25" s="6">
        <v>43105</v>
      </c>
    </row>
    <row r="26" spans="1:11" x14ac:dyDescent="0.3">
      <c r="A26" t="s">
        <v>56</v>
      </c>
      <c r="B26" t="s">
        <v>12</v>
      </c>
      <c r="C26" s="2">
        <v>130000</v>
      </c>
      <c r="D26" t="s">
        <v>22</v>
      </c>
      <c r="E26" t="s">
        <v>46</v>
      </c>
      <c r="F26">
        <v>10</v>
      </c>
      <c r="G26" t="s">
        <v>22</v>
      </c>
      <c r="H26" s="4">
        <v>888856136</v>
      </c>
      <c r="I26" s="7">
        <v>31221</v>
      </c>
      <c r="J26" s="7">
        <v>42856</v>
      </c>
      <c r="K26" s="6">
        <v>43677</v>
      </c>
    </row>
    <row r="27" spans="1:11" x14ac:dyDescent="0.3">
      <c r="A27" t="s">
        <v>57</v>
      </c>
      <c r="B27" t="s">
        <v>12</v>
      </c>
      <c r="C27" s="2">
        <v>140000</v>
      </c>
      <c r="D27" t="s">
        <v>22</v>
      </c>
      <c r="E27" t="s">
        <v>46</v>
      </c>
      <c r="F27">
        <v>3</v>
      </c>
      <c r="G27" t="s">
        <v>22</v>
      </c>
      <c r="H27" s="4">
        <v>888856137</v>
      </c>
      <c r="I27" s="7">
        <v>33977</v>
      </c>
      <c r="J27" s="7">
        <v>42802</v>
      </c>
      <c r="K27" s="6">
        <v>43431</v>
      </c>
    </row>
    <row r="28" spans="1:11" x14ac:dyDescent="0.3">
      <c r="A28" t="s">
        <v>58</v>
      </c>
      <c r="B28" t="s">
        <v>12</v>
      </c>
      <c r="C28" s="2">
        <v>45000</v>
      </c>
      <c r="D28" t="s">
        <v>18</v>
      </c>
      <c r="E28" t="s">
        <v>46</v>
      </c>
      <c r="F28">
        <v>5</v>
      </c>
      <c r="G28" t="s">
        <v>18</v>
      </c>
      <c r="H28" s="4">
        <v>888856138</v>
      </c>
      <c r="I28" s="7">
        <v>35134</v>
      </c>
      <c r="J28" s="7">
        <v>42464</v>
      </c>
      <c r="K28" s="6">
        <v>43116</v>
      </c>
    </row>
    <row r="29" spans="1:11" x14ac:dyDescent="0.3">
      <c r="A29" t="s">
        <v>59</v>
      </c>
      <c r="B29" t="s">
        <v>12</v>
      </c>
      <c r="C29" s="2">
        <v>89700</v>
      </c>
      <c r="D29" t="s">
        <v>18</v>
      </c>
      <c r="E29" t="s">
        <v>46</v>
      </c>
      <c r="F29">
        <v>5</v>
      </c>
      <c r="G29" t="s">
        <v>18</v>
      </c>
      <c r="H29" s="4">
        <v>888856139</v>
      </c>
      <c r="I29" s="7">
        <v>35202</v>
      </c>
      <c r="J29" s="7">
        <v>42453</v>
      </c>
      <c r="K29" s="6">
        <v>43214</v>
      </c>
    </row>
    <row r="30" spans="1:11" x14ac:dyDescent="0.3">
      <c r="A30" t="s">
        <v>60</v>
      </c>
      <c r="B30" t="s">
        <v>12</v>
      </c>
      <c r="C30" s="2">
        <v>150000</v>
      </c>
      <c r="D30" t="s">
        <v>18</v>
      </c>
      <c r="E30" t="s">
        <v>61</v>
      </c>
      <c r="F30">
        <v>5</v>
      </c>
      <c r="G30" t="s">
        <v>18</v>
      </c>
      <c r="H30" s="4">
        <v>888856140</v>
      </c>
      <c r="I30" s="7">
        <v>35167</v>
      </c>
      <c r="J30" s="7">
        <v>42460</v>
      </c>
      <c r="K30" s="6">
        <v>43219</v>
      </c>
    </row>
    <row r="31" spans="1:11" x14ac:dyDescent="0.3">
      <c r="A31" t="s">
        <v>62</v>
      </c>
      <c r="B31" t="s">
        <v>17</v>
      </c>
      <c r="C31" s="2">
        <v>85000</v>
      </c>
      <c r="D31" t="s">
        <v>18</v>
      </c>
      <c r="E31" t="s">
        <v>61</v>
      </c>
      <c r="F31">
        <v>0</v>
      </c>
      <c r="G31" t="s">
        <v>18</v>
      </c>
      <c r="H31" s="4">
        <v>888856141</v>
      </c>
      <c r="I31" s="7">
        <v>35397</v>
      </c>
      <c r="J31" s="7">
        <v>42436</v>
      </c>
      <c r="K31" s="6">
        <v>43370</v>
      </c>
    </row>
    <row r="32" spans="1:11" x14ac:dyDescent="0.3">
      <c r="A32" t="s">
        <v>63</v>
      </c>
      <c r="B32" t="s">
        <v>21</v>
      </c>
      <c r="C32" s="2">
        <v>60000</v>
      </c>
      <c r="D32" t="s">
        <v>13</v>
      </c>
      <c r="E32" t="s">
        <v>46</v>
      </c>
      <c r="F32">
        <v>5</v>
      </c>
      <c r="G32" t="s">
        <v>22</v>
      </c>
      <c r="H32" s="4">
        <v>888856142</v>
      </c>
      <c r="I32" s="7">
        <v>34033</v>
      </c>
      <c r="J32" s="7">
        <v>42435</v>
      </c>
      <c r="K32" s="6">
        <v>43337</v>
      </c>
    </row>
    <row r="33" spans="1:11" x14ac:dyDescent="0.3">
      <c r="A33" t="s">
        <v>64</v>
      </c>
      <c r="B33" t="s">
        <v>17</v>
      </c>
      <c r="C33" s="2">
        <v>50000</v>
      </c>
      <c r="D33" t="s">
        <v>13</v>
      </c>
      <c r="E33" t="s">
        <v>46</v>
      </c>
      <c r="F33">
        <v>12</v>
      </c>
      <c r="G33" t="s">
        <v>22</v>
      </c>
      <c r="H33" s="4">
        <v>888856143</v>
      </c>
      <c r="I33" s="7">
        <v>29946</v>
      </c>
      <c r="J33" s="7">
        <v>42824</v>
      </c>
      <c r="K33" s="6">
        <v>43833</v>
      </c>
    </row>
    <row r="34" spans="1:11" x14ac:dyDescent="0.3">
      <c r="A34" t="s">
        <v>65</v>
      </c>
      <c r="B34" t="s">
        <v>17</v>
      </c>
      <c r="C34" s="2">
        <v>89000</v>
      </c>
      <c r="D34" t="s">
        <v>13</v>
      </c>
      <c r="E34" t="s">
        <v>66</v>
      </c>
      <c r="F34">
        <v>5</v>
      </c>
      <c r="G34" t="s">
        <v>22</v>
      </c>
      <c r="H34" s="4" t="s">
        <v>67</v>
      </c>
      <c r="I34" s="7">
        <v>34648</v>
      </c>
      <c r="J34" s="7">
        <v>42807</v>
      </c>
      <c r="K34" s="6">
        <v>43932</v>
      </c>
    </row>
    <row r="35" spans="1:11" x14ac:dyDescent="0.3">
      <c r="A35" t="s">
        <v>68</v>
      </c>
      <c r="B35" t="s">
        <v>17</v>
      </c>
      <c r="C35" s="2">
        <v>55000</v>
      </c>
      <c r="D35" t="s">
        <v>13</v>
      </c>
      <c r="E35" t="s">
        <v>66</v>
      </c>
      <c r="F35">
        <v>5</v>
      </c>
      <c r="G35" t="s">
        <v>22</v>
      </c>
      <c r="H35" s="4" t="s">
        <v>69</v>
      </c>
      <c r="I35" s="7">
        <v>34375</v>
      </c>
      <c r="J35" s="7">
        <v>42809</v>
      </c>
      <c r="K35" s="6">
        <v>43709</v>
      </c>
    </row>
    <row r="36" spans="1:11" x14ac:dyDescent="0.3">
      <c r="A36" t="s">
        <v>70</v>
      </c>
      <c r="B36" t="s">
        <v>21</v>
      </c>
      <c r="C36" s="2">
        <v>45000</v>
      </c>
      <c r="D36" t="s">
        <v>13</v>
      </c>
      <c r="E36" t="s">
        <v>46</v>
      </c>
      <c r="F36">
        <v>2</v>
      </c>
      <c r="G36" t="s">
        <v>22</v>
      </c>
      <c r="H36" s="4" t="s">
        <v>71</v>
      </c>
      <c r="I36" s="7">
        <v>35340</v>
      </c>
      <c r="J36" s="7">
        <v>42842</v>
      </c>
      <c r="K36" s="6">
        <v>43756</v>
      </c>
    </row>
    <row r="37" spans="1:11" x14ac:dyDescent="0.3">
      <c r="A37" t="s">
        <v>72</v>
      </c>
      <c r="B37" t="s">
        <v>21</v>
      </c>
      <c r="C37" s="2">
        <v>40000</v>
      </c>
      <c r="D37" t="s">
        <v>13</v>
      </c>
      <c r="E37" t="s">
        <v>46</v>
      </c>
      <c r="F37">
        <v>2</v>
      </c>
      <c r="G37" t="s">
        <v>13</v>
      </c>
      <c r="H37" s="4" t="s">
        <v>73</v>
      </c>
      <c r="I37" s="7">
        <v>35278</v>
      </c>
      <c r="J37" s="7">
        <v>42848</v>
      </c>
      <c r="K37" s="6">
        <v>43589</v>
      </c>
    </row>
    <row r="38" spans="1:11" x14ac:dyDescent="0.3">
      <c r="A38" t="s">
        <v>74</v>
      </c>
      <c r="B38" t="s">
        <v>21</v>
      </c>
      <c r="C38" s="2">
        <v>55000</v>
      </c>
      <c r="D38" t="s">
        <v>13</v>
      </c>
      <c r="E38" t="s">
        <v>46</v>
      </c>
      <c r="F38">
        <v>4</v>
      </c>
      <c r="G38" t="s">
        <v>13</v>
      </c>
      <c r="H38" s="4" t="s">
        <v>75</v>
      </c>
      <c r="I38" s="7">
        <v>31531</v>
      </c>
      <c r="J38" s="7">
        <v>42803</v>
      </c>
      <c r="K38" s="6">
        <v>43522</v>
      </c>
    </row>
    <row r="39" spans="1:11" x14ac:dyDescent="0.3">
      <c r="A39" t="s">
        <v>76</v>
      </c>
      <c r="B39" t="s">
        <v>21</v>
      </c>
      <c r="C39" s="2">
        <v>50000</v>
      </c>
      <c r="D39" t="s">
        <v>13</v>
      </c>
      <c r="E39" t="s">
        <v>46</v>
      </c>
      <c r="F39">
        <v>3</v>
      </c>
      <c r="G39" t="s">
        <v>13</v>
      </c>
      <c r="H39" s="4" t="s">
        <v>77</v>
      </c>
      <c r="I39" s="7">
        <v>34576</v>
      </c>
      <c r="J39" s="7">
        <v>42832</v>
      </c>
      <c r="K39" s="6">
        <v>43682</v>
      </c>
    </row>
    <row r="40" spans="1:11" x14ac:dyDescent="0.3">
      <c r="A40" t="s">
        <v>78</v>
      </c>
      <c r="B40" t="s">
        <v>21</v>
      </c>
      <c r="C40" s="2">
        <v>50000</v>
      </c>
      <c r="D40" t="s">
        <v>13</v>
      </c>
      <c r="E40" t="s">
        <v>46</v>
      </c>
      <c r="F40">
        <v>2</v>
      </c>
      <c r="G40" t="s">
        <v>13</v>
      </c>
      <c r="H40" s="4" t="s">
        <v>79</v>
      </c>
      <c r="I40" s="7">
        <v>35113</v>
      </c>
      <c r="J40" s="7">
        <v>42472</v>
      </c>
      <c r="K40" s="6">
        <v>43426</v>
      </c>
    </row>
    <row r="41" spans="1:11" x14ac:dyDescent="0.3">
      <c r="A41" t="s">
        <v>80</v>
      </c>
      <c r="B41" t="s">
        <v>12</v>
      </c>
      <c r="C41" s="2">
        <v>80000</v>
      </c>
      <c r="D41" t="s">
        <v>81</v>
      </c>
      <c r="E41" t="s">
        <v>46</v>
      </c>
      <c r="F41">
        <v>3</v>
      </c>
      <c r="G41" t="s">
        <v>18</v>
      </c>
      <c r="H41" s="4" t="s">
        <v>82</v>
      </c>
      <c r="I41" s="7">
        <v>34989</v>
      </c>
      <c r="J41" s="7">
        <v>42819</v>
      </c>
      <c r="K41" s="6">
        <v>44242</v>
      </c>
    </row>
    <row r="42" spans="1:11" x14ac:dyDescent="0.3">
      <c r="A42" t="s">
        <v>83</v>
      </c>
      <c r="B42" t="s">
        <v>12</v>
      </c>
      <c r="C42" s="2">
        <v>89700</v>
      </c>
      <c r="D42" t="s">
        <v>81</v>
      </c>
      <c r="E42" t="s">
        <v>46</v>
      </c>
      <c r="F42">
        <v>4</v>
      </c>
      <c r="G42" t="s">
        <v>18</v>
      </c>
      <c r="H42" s="4" t="s">
        <v>84</v>
      </c>
      <c r="I42" s="7">
        <v>34530</v>
      </c>
      <c r="J42" s="7">
        <v>42433</v>
      </c>
      <c r="K42" s="6">
        <v>43397</v>
      </c>
    </row>
    <row r="43" spans="1:11" x14ac:dyDescent="0.3">
      <c r="A43" t="s">
        <v>85</v>
      </c>
      <c r="B43" t="s">
        <v>12</v>
      </c>
      <c r="C43" s="2">
        <v>40000</v>
      </c>
      <c r="D43" t="s">
        <v>81</v>
      </c>
      <c r="E43" t="s">
        <v>46</v>
      </c>
      <c r="F43">
        <v>6</v>
      </c>
      <c r="G43" t="s">
        <v>13</v>
      </c>
      <c r="H43" s="4" t="s">
        <v>86</v>
      </c>
      <c r="I43" s="7">
        <v>34740</v>
      </c>
      <c r="J43" s="7">
        <v>42436</v>
      </c>
      <c r="K43" s="6">
        <v>44270</v>
      </c>
    </row>
    <row r="44" spans="1:11" x14ac:dyDescent="0.3">
      <c r="A44" t="s">
        <v>87</v>
      </c>
      <c r="B44" t="s">
        <v>12</v>
      </c>
      <c r="C44" s="5">
        <v>45000</v>
      </c>
      <c r="D44" t="s">
        <v>18</v>
      </c>
      <c r="E44" t="s">
        <v>46</v>
      </c>
      <c r="F44">
        <v>2</v>
      </c>
      <c r="G44" t="s">
        <v>13</v>
      </c>
      <c r="H44" s="4" t="s">
        <v>88</v>
      </c>
      <c r="I44" s="7">
        <v>34293</v>
      </c>
      <c r="J44" s="7">
        <v>42453</v>
      </c>
      <c r="K44" s="6">
        <v>43453</v>
      </c>
    </row>
    <row r="45" spans="1:11" x14ac:dyDescent="0.3">
      <c r="A45" t="s">
        <v>89</v>
      </c>
      <c r="B45" t="s">
        <v>21</v>
      </c>
      <c r="C45" s="5">
        <v>50000</v>
      </c>
      <c r="D45" t="s">
        <v>18</v>
      </c>
      <c r="E45" t="s">
        <v>46</v>
      </c>
      <c r="F45">
        <v>3</v>
      </c>
      <c r="G45" t="s">
        <v>22</v>
      </c>
      <c r="H45" s="4" t="s">
        <v>90</v>
      </c>
      <c r="I45" s="7">
        <v>32366</v>
      </c>
      <c r="J45" s="7">
        <v>42482</v>
      </c>
      <c r="K45" s="6">
        <v>44263</v>
      </c>
    </row>
    <row r="46" spans="1:11" x14ac:dyDescent="0.3">
      <c r="A46" t="s">
        <v>91</v>
      </c>
      <c r="B46" t="s">
        <v>17</v>
      </c>
      <c r="C46" s="2">
        <v>80000</v>
      </c>
      <c r="D46" t="s">
        <v>81</v>
      </c>
      <c r="E46" t="s">
        <v>46</v>
      </c>
      <c r="F46">
        <v>4</v>
      </c>
      <c r="G46" t="s">
        <v>22</v>
      </c>
      <c r="H46" s="4" t="s">
        <v>92</v>
      </c>
      <c r="I46" s="7">
        <v>32203</v>
      </c>
      <c r="J46" s="7">
        <v>42830</v>
      </c>
      <c r="K46" s="6">
        <v>43820</v>
      </c>
    </row>
    <row r="47" spans="1:11" x14ac:dyDescent="0.3">
      <c r="C47" s="5"/>
    </row>
    <row r="49" spans="3:6" x14ac:dyDescent="0.3">
      <c r="D49" s="2"/>
    </row>
    <row r="50" spans="3:6" x14ac:dyDescent="0.3">
      <c r="C50" s="5"/>
      <c r="D50" s="2"/>
      <c r="F50" s="2"/>
    </row>
    <row r="51" spans="3:6" x14ac:dyDescent="0.3">
      <c r="C51" s="5"/>
      <c r="D51" s="2"/>
      <c r="F51" s="2"/>
    </row>
    <row r="52" spans="3:6" x14ac:dyDescent="0.3">
      <c r="D52" s="2"/>
      <c r="F52" s="2"/>
    </row>
    <row r="53" spans="3:6" x14ac:dyDescent="0.3">
      <c r="D53" s="2"/>
      <c r="F53" s="2"/>
    </row>
    <row r="54" spans="3:6" x14ac:dyDescent="0.3">
      <c r="D54" s="2"/>
      <c r="F54" s="2"/>
    </row>
    <row r="55" spans="3:6" x14ac:dyDescent="0.3">
      <c r="D55" s="2"/>
      <c r="F55" s="2"/>
    </row>
    <row r="56" spans="3:6" x14ac:dyDescent="0.3">
      <c r="D56" s="5"/>
      <c r="F56" s="2"/>
    </row>
    <row r="57" spans="3:6" x14ac:dyDescent="0.3">
      <c r="D57" s="2"/>
      <c r="F57" s="2"/>
    </row>
    <row r="58" spans="3:6" x14ac:dyDescent="0.3">
      <c r="D58" s="2"/>
      <c r="F58" s="2"/>
    </row>
    <row r="59" spans="3:6" x14ac:dyDescent="0.3">
      <c r="D59" s="2"/>
      <c r="F59" s="2"/>
    </row>
    <row r="60" spans="3:6" x14ac:dyDescent="0.3">
      <c r="D60" s="2"/>
      <c r="F60" s="2"/>
    </row>
    <row r="61" spans="3:6" x14ac:dyDescent="0.3">
      <c r="D61" s="2"/>
      <c r="F61" s="2"/>
    </row>
    <row r="62" spans="3:6" x14ac:dyDescent="0.3">
      <c r="D62" s="2"/>
      <c r="F62" s="2"/>
    </row>
    <row r="63" spans="3:6" x14ac:dyDescent="0.3">
      <c r="C63" s="5"/>
      <c r="F63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A788-7408-4CEE-8D33-14558887D643}">
  <dimension ref="A1:L63"/>
  <sheetViews>
    <sheetView workbookViewId="0">
      <selection activeCell="C7" sqref="C7:C41"/>
    </sheetView>
  </sheetViews>
  <sheetFormatPr defaultRowHeight="14.4" x14ac:dyDescent="0.3"/>
  <cols>
    <col min="1" max="1" width="22.5546875" customWidth="1"/>
    <col min="2" max="2" width="28.5546875" customWidth="1"/>
    <col min="3" max="3" width="22.44140625" customWidth="1"/>
    <col min="4" max="4" width="29.5546875" customWidth="1"/>
    <col min="5" max="5" width="23.109375" customWidth="1"/>
    <col min="6" max="6" width="28" customWidth="1"/>
    <col min="7" max="7" width="21.88671875" customWidth="1"/>
    <col min="8" max="8" width="17.44140625" style="4" customWidth="1"/>
    <col min="9" max="9" width="13.88671875" style="4" customWidth="1"/>
    <col min="10" max="10" width="18.109375" style="27" customWidth="1"/>
    <col min="11" max="11" width="18.332031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26" t="s">
        <v>9</v>
      </c>
      <c r="K1" s="1" t="s">
        <v>10</v>
      </c>
      <c r="L1" s="3" t="s">
        <v>103</v>
      </c>
    </row>
    <row r="2" spans="1:12" hidden="1" x14ac:dyDescent="0.3">
      <c r="A2" t="s">
        <v>56</v>
      </c>
      <c r="B2" t="s">
        <v>12</v>
      </c>
      <c r="C2" s="2">
        <v>130000</v>
      </c>
      <c r="D2" t="s">
        <v>22</v>
      </c>
      <c r="E2" t="s">
        <v>46</v>
      </c>
      <c r="F2">
        <v>10</v>
      </c>
      <c r="G2" t="s">
        <v>22</v>
      </c>
      <c r="H2" s="4">
        <v>888856136</v>
      </c>
      <c r="I2" s="7">
        <v>31221</v>
      </c>
      <c r="J2" s="27">
        <v>42856</v>
      </c>
      <c r="K2" s="6">
        <v>43677</v>
      </c>
      <c r="L2">
        <f t="shared" ref="L2:L46" si="0">DATEDIF(I2, K2, "y")</f>
        <v>34</v>
      </c>
    </row>
    <row r="3" spans="1:12" hidden="1" x14ac:dyDescent="0.3">
      <c r="A3" t="s">
        <v>40</v>
      </c>
      <c r="B3" t="s">
        <v>21</v>
      </c>
      <c r="C3" s="2">
        <v>150000</v>
      </c>
      <c r="D3" t="s">
        <v>13</v>
      </c>
      <c r="E3" t="s">
        <v>14</v>
      </c>
      <c r="F3">
        <v>5</v>
      </c>
      <c r="G3" t="s">
        <v>13</v>
      </c>
      <c r="H3" s="4" t="s">
        <v>41</v>
      </c>
      <c r="I3" s="7">
        <v>32675</v>
      </c>
      <c r="J3" s="27">
        <v>42854</v>
      </c>
      <c r="K3" s="6">
        <v>43643</v>
      </c>
      <c r="L3">
        <f t="shared" si="0"/>
        <v>30</v>
      </c>
    </row>
    <row r="4" spans="1:12" hidden="1" x14ac:dyDescent="0.3">
      <c r="A4" t="s">
        <v>72</v>
      </c>
      <c r="B4" t="s">
        <v>21</v>
      </c>
      <c r="C4" s="2">
        <v>40000</v>
      </c>
      <c r="D4" t="s">
        <v>13</v>
      </c>
      <c r="E4" t="s">
        <v>46</v>
      </c>
      <c r="F4">
        <v>2</v>
      </c>
      <c r="G4" t="s">
        <v>13</v>
      </c>
      <c r="H4" s="4" t="s">
        <v>73</v>
      </c>
      <c r="I4" s="7">
        <v>35278</v>
      </c>
      <c r="J4" s="27">
        <v>42848</v>
      </c>
      <c r="K4" s="6">
        <v>43589</v>
      </c>
      <c r="L4">
        <f t="shared" si="0"/>
        <v>22</v>
      </c>
    </row>
    <row r="5" spans="1:12" hidden="1" x14ac:dyDescent="0.3">
      <c r="A5" t="s">
        <v>70</v>
      </c>
      <c r="B5" t="s">
        <v>21</v>
      </c>
      <c r="C5" s="2">
        <v>45000</v>
      </c>
      <c r="D5" t="s">
        <v>13</v>
      </c>
      <c r="E5" t="s">
        <v>46</v>
      </c>
      <c r="F5">
        <v>2</v>
      </c>
      <c r="G5" t="s">
        <v>22</v>
      </c>
      <c r="H5" s="4" t="s">
        <v>71</v>
      </c>
      <c r="I5" s="7">
        <v>35340</v>
      </c>
      <c r="J5" s="27">
        <v>42842</v>
      </c>
      <c r="K5" s="6">
        <v>43756</v>
      </c>
      <c r="L5">
        <f t="shared" si="0"/>
        <v>23</v>
      </c>
    </row>
    <row r="6" spans="1:12" hidden="1" x14ac:dyDescent="0.3">
      <c r="A6" t="s">
        <v>54</v>
      </c>
      <c r="B6" t="s">
        <v>21</v>
      </c>
      <c r="C6" s="2">
        <v>10000</v>
      </c>
      <c r="D6" t="s">
        <v>22</v>
      </c>
      <c r="E6" t="s">
        <v>46</v>
      </c>
      <c r="F6">
        <v>0</v>
      </c>
      <c r="G6" t="s">
        <v>22</v>
      </c>
      <c r="H6" s="4">
        <v>888856134</v>
      </c>
      <c r="I6" s="7">
        <v>34383</v>
      </c>
      <c r="J6" s="27">
        <v>42842</v>
      </c>
      <c r="K6" s="6">
        <v>43286</v>
      </c>
      <c r="L6">
        <f t="shared" si="0"/>
        <v>24</v>
      </c>
    </row>
    <row r="7" spans="1:12" x14ac:dyDescent="0.3">
      <c r="A7" t="s">
        <v>48</v>
      </c>
      <c r="B7" t="s">
        <v>17</v>
      </c>
      <c r="C7" s="5">
        <v>110000</v>
      </c>
      <c r="D7" t="s">
        <v>18</v>
      </c>
      <c r="E7" t="s">
        <v>46</v>
      </c>
      <c r="F7">
        <v>5</v>
      </c>
      <c r="G7" t="s">
        <v>18</v>
      </c>
      <c r="H7" s="4">
        <v>888856128</v>
      </c>
      <c r="I7" s="7">
        <v>34560</v>
      </c>
      <c r="J7" s="27">
        <v>42839</v>
      </c>
      <c r="K7" s="6">
        <v>43491</v>
      </c>
      <c r="L7">
        <f t="shared" si="0"/>
        <v>24</v>
      </c>
    </row>
    <row r="8" spans="1:12" x14ac:dyDescent="0.3">
      <c r="A8" t="s">
        <v>16</v>
      </c>
      <c r="B8" t="s">
        <v>17</v>
      </c>
      <c r="C8" s="2">
        <v>40000</v>
      </c>
      <c r="D8" t="s">
        <v>18</v>
      </c>
      <c r="E8" t="s">
        <v>14</v>
      </c>
      <c r="F8">
        <v>5</v>
      </c>
      <c r="G8" t="s">
        <v>18</v>
      </c>
      <c r="H8" s="4" t="s">
        <v>19</v>
      </c>
      <c r="I8" s="7">
        <v>32556</v>
      </c>
      <c r="J8" s="27">
        <v>42833</v>
      </c>
      <c r="K8" s="6">
        <v>43749</v>
      </c>
      <c r="L8">
        <f t="shared" si="0"/>
        <v>30</v>
      </c>
    </row>
    <row r="9" spans="1:12" hidden="1" x14ac:dyDescent="0.3">
      <c r="A9" t="s">
        <v>76</v>
      </c>
      <c r="B9" t="s">
        <v>21</v>
      </c>
      <c r="C9" s="2">
        <v>50000</v>
      </c>
      <c r="D9" t="s">
        <v>13</v>
      </c>
      <c r="E9" t="s">
        <v>46</v>
      </c>
      <c r="F9">
        <v>3</v>
      </c>
      <c r="G9" t="s">
        <v>13</v>
      </c>
      <c r="H9" s="4" t="s">
        <v>77</v>
      </c>
      <c r="I9" s="7">
        <v>34576</v>
      </c>
      <c r="J9" s="27">
        <v>42832</v>
      </c>
      <c r="K9" s="6">
        <v>43682</v>
      </c>
      <c r="L9">
        <f t="shared" si="0"/>
        <v>24</v>
      </c>
    </row>
    <row r="10" spans="1:12" hidden="1" x14ac:dyDescent="0.3">
      <c r="A10" t="s">
        <v>91</v>
      </c>
      <c r="B10" t="s">
        <v>17</v>
      </c>
      <c r="C10" s="2">
        <v>80000</v>
      </c>
      <c r="D10" t="s">
        <v>81</v>
      </c>
      <c r="E10" t="s">
        <v>46</v>
      </c>
      <c r="F10">
        <v>4</v>
      </c>
      <c r="G10" t="s">
        <v>22</v>
      </c>
      <c r="H10" s="4" t="s">
        <v>92</v>
      </c>
      <c r="I10" s="7">
        <v>32203</v>
      </c>
      <c r="J10" s="27">
        <v>42830</v>
      </c>
      <c r="K10" s="6">
        <v>43820</v>
      </c>
      <c r="L10">
        <f t="shared" si="0"/>
        <v>31</v>
      </c>
    </row>
    <row r="11" spans="1:12" hidden="1" x14ac:dyDescent="0.3">
      <c r="A11" t="s">
        <v>64</v>
      </c>
      <c r="B11" t="s">
        <v>17</v>
      </c>
      <c r="C11" s="2">
        <v>50000</v>
      </c>
      <c r="D11" t="s">
        <v>13</v>
      </c>
      <c r="E11" t="s">
        <v>46</v>
      </c>
      <c r="F11">
        <v>12</v>
      </c>
      <c r="G11" t="s">
        <v>22</v>
      </c>
      <c r="H11" s="4">
        <v>888856143</v>
      </c>
      <c r="I11" s="7">
        <v>29946</v>
      </c>
      <c r="J11" s="27">
        <v>42824</v>
      </c>
      <c r="K11" s="6">
        <v>43833</v>
      </c>
      <c r="L11">
        <f t="shared" si="0"/>
        <v>38</v>
      </c>
    </row>
    <row r="12" spans="1:12" hidden="1" x14ac:dyDescent="0.3">
      <c r="A12" t="s">
        <v>80</v>
      </c>
      <c r="B12" t="s">
        <v>12</v>
      </c>
      <c r="C12" s="2">
        <v>80000</v>
      </c>
      <c r="D12" t="s">
        <v>81</v>
      </c>
      <c r="E12" t="s">
        <v>46</v>
      </c>
      <c r="F12">
        <v>3</v>
      </c>
      <c r="G12" t="s">
        <v>18</v>
      </c>
      <c r="H12" s="4" t="s">
        <v>82</v>
      </c>
      <c r="I12" s="7">
        <v>34989</v>
      </c>
      <c r="J12" s="27">
        <v>42819</v>
      </c>
      <c r="K12" s="6">
        <v>44242</v>
      </c>
      <c r="L12">
        <f t="shared" si="0"/>
        <v>25</v>
      </c>
    </row>
    <row r="13" spans="1:12" hidden="1" x14ac:dyDescent="0.3">
      <c r="A13" t="s">
        <v>51</v>
      </c>
      <c r="B13" t="s">
        <v>21</v>
      </c>
      <c r="C13" s="2">
        <v>65000</v>
      </c>
      <c r="D13" t="s">
        <v>22</v>
      </c>
      <c r="E13" t="s">
        <v>46</v>
      </c>
      <c r="F13">
        <v>4</v>
      </c>
      <c r="G13" t="s">
        <v>22</v>
      </c>
      <c r="H13" s="4">
        <v>888856131</v>
      </c>
      <c r="I13" s="7">
        <v>34921</v>
      </c>
      <c r="J13" s="27">
        <v>42814</v>
      </c>
      <c r="K13" s="6">
        <v>43516</v>
      </c>
      <c r="L13">
        <f t="shared" si="0"/>
        <v>23</v>
      </c>
    </row>
    <row r="14" spans="1:12" hidden="1" x14ac:dyDescent="0.3">
      <c r="A14" t="s">
        <v>20</v>
      </c>
      <c r="B14" t="s">
        <v>21</v>
      </c>
      <c r="C14" s="2">
        <v>80000</v>
      </c>
      <c r="D14" t="s">
        <v>22</v>
      </c>
      <c r="E14" t="s">
        <v>14</v>
      </c>
      <c r="F14">
        <v>3</v>
      </c>
      <c r="G14" t="s">
        <v>22</v>
      </c>
      <c r="H14" s="4" t="s">
        <v>23</v>
      </c>
      <c r="I14" s="7">
        <v>33440</v>
      </c>
      <c r="J14" s="27">
        <v>42811</v>
      </c>
      <c r="K14" s="6">
        <v>43484</v>
      </c>
      <c r="L14">
        <f t="shared" si="0"/>
        <v>27</v>
      </c>
    </row>
    <row r="15" spans="1:12" hidden="1" x14ac:dyDescent="0.3">
      <c r="A15" t="s">
        <v>68</v>
      </c>
      <c r="B15" t="s">
        <v>17</v>
      </c>
      <c r="C15" s="2">
        <v>55000</v>
      </c>
      <c r="D15" t="s">
        <v>13</v>
      </c>
      <c r="E15" t="s">
        <v>66</v>
      </c>
      <c r="F15">
        <v>5</v>
      </c>
      <c r="G15" t="s">
        <v>22</v>
      </c>
      <c r="H15" s="4" t="s">
        <v>69</v>
      </c>
      <c r="I15" s="7">
        <v>34375</v>
      </c>
      <c r="J15" s="27">
        <v>42809</v>
      </c>
      <c r="K15" s="6">
        <v>43709</v>
      </c>
      <c r="L15">
        <f t="shared" si="0"/>
        <v>25</v>
      </c>
    </row>
    <row r="16" spans="1:12" hidden="1" x14ac:dyDescent="0.3">
      <c r="A16" t="s">
        <v>26</v>
      </c>
      <c r="B16" t="s">
        <v>17</v>
      </c>
      <c r="C16" s="2">
        <v>90000</v>
      </c>
      <c r="D16" t="s">
        <v>13</v>
      </c>
      <c r="E16" t="s">
        <v>14</v>
      </c>
      <c r="F16">
        <v>5</v>
      </c>
      <c r="G16" t="s">
        <v>13</v>
      </c>
      <c r="H16" s="4" t="s">
        <v>27</v>
      </c>
      <c r="I16" s="7">
        <v>32752</v>
      </c>
      <c r="J16" s="27">
        <v>42809</v>
      </c>
      <c r="K16" s="6">
        <v>43644</v>
      </c>
      <c r="L16">
        <f t="shared" si="0"/>
        <v>29</v>
      </c>
    </row>
    <row r="17" spans="1:12" hidden="1" x14ac:dyDescent="0.3">
      <c r="A17" t="s">
        <v>65</v>
      </c>
      <c r="B17" t="s">
        <v>17</v>
      </c>
      <c r="C17" s="2">
        <v>89000</v>
      </c>
      <c r="D17" t="s">
        <v>13</v>
      </c>
      <c r="E17" t="s">
        <v>66</v>
      </c>
      <c r="F17">
        <v>5</v>
      </c>
      <c r="G17" t="s">
        <v>22</v>
      </c>
      <c r="H17" s="4" t="s">
        <v>67</v>
      </c>
      <c r="I17" s="7">
        <v>34648</v>
      </c>
      <c r="J17" s="27">
        <v>42807</v>
      </c>
      <c r="K17" s="6">
        <v>43932</v>
      </c>
      <c r="L17">
        <f t="shared" si="0"/>
        <v>25</v>
      </c>
    </row>
    <row r="18" spans="1:12" hidden="1" x14ac:dyDescent="0.3">
      <c r="A18" t="s">
        <v>32</v>
      </c>
      <c r="B18" t="s">
        <v>21</v>
      </c>
      <c r="C18" s="2">
        <v>89700</v>
      </c>
      <c r="D18" t="s">
        <v>13</v>
      </c>
      <c r="E18" t="s">
        <v>14</v>
      </c>
      <c r="F18">
        <v>3</v>
      </c>
      <c r="G18" t="s">
        <v>22</v>
      </c>
      <c r="H18" s="4" t="s">
        <v>33</v>
      </c>
      <c r="I18" s="7">
        <v>33443</v>
      </c>
      <c r="J18" s="27">
        <v>42806</v>
      </c>
      <c r="K18" s="6">
        <v>43829</v>
      </c>
      <c r="L18">
        <f t="shared" si="0"/>
        <v>28</v>
      </c>
    </row>
    <row r="19" spans="1:12" x14ac:dyDescent="0.3">
      <c r="A19" t="s">
        <v>44</v>
      </c>
      <c r="B19" t="s">
        <v>17</v>
      </c>
      <c r="C19" s="2">
        <v>85000</v>
      </c>
      <c r="D19" t="s">
        <v>18</v>
      </c>
      <c r="E19" t="s">
        <v>14</v>
      </c>
      <c r="F19">
        <v>5</v>
      </c>
      <c r="G19" t="s">
        <v>18</v>
      </c>
      <c r="H19" s="4">
        <v>88885623</v>
      </c>
      <c r="I19" s="7">
        <v>33348</v>
      </c>
      <c r="J19" s="27">
        <v>42806</v>
      </c>
      <c r="K19" s="6">
        <v>43775</v>
      </c>
      <c r="L19">
        <f t="shared" si="0"/>
        <v>28</v>
      </c>
    </row>
    <row r="20" spans="1:12" hidden="1" x14ac:dyDescent="0.3">
      <c r="A20" t="s">
        <v>74</v>
      </c>
      <c r="B20" t="s">
        <v>21</v>
      </c>
      <c r="C20" s="2">
        <v>55000</v>
      </c>
      <c r="D20" t="s">
        <v>13</v>
      </c>
      <c r="E20" t="s">
        <v>46</v>
      </c>
      <c r="F20">
        <v>4</v>
      </c>
      <c r="G20" t="s">
        <v>13</v>
      </c>
      <c r="H20" s="4" t="s">
        <v>75</v>
      </c>
      <c r="I20" s="7">
        <v>31531</v>
      </c>
      <c r="J20" s="27">
        <v>42803</v>
      </c>
      <c r="K20" s="6">
        <v>43522</v>
      </c>
      <c r="L20">
        <f t="shared" si="0"/>
        <v>32</v>
      </c>
    </row>
    <row r="21" spans="1:12" hidden="1" x14ac:dyDescent="0.3">
      <c r="A21" t="s">
        <v>52</v>
      </c>
      <c r="B21" t="s">
        <v>21</v>
      </c>
      <c r="C21" s="2">
        <v>70000</v>
      </c>
      <c r="D21" t="s">
        <v>22</v>
      </c>
      <c r="E21" t="s">
        <v>46</v>
      </c>
      <c r="F21">
        <v>4</v>
      </c>
      <c r="G21" t="s">
        <v>22</v>
      </c>
      <c r="H21" s="4">
        <v>888856132</v>
      </c>
      <c r="I21" s="7">
        <v>34602</v>
      </c>
      <c r="J21" s="27">
        <v>42802</v>
      </c>
      <c r="K21" s="6">
        <v>43861</v>
      </c>
      <c r="L21">
        <f t="shared" si="0"/>
        <v>25</v>
      </c>
    </row>
    <row r="22" spans="1:12" hidden="1" x14ac:dyDescent="0.3">
      <c r="A22" t="s">
        <v>57</v>
      </c>
      <c r="B22" t="s">
        <v>12</v>
      </c>
      <c r="C22" s="2">
        <v>140000</v>
      </c>
      <c r="D22" t="s">
        <v>22</v>
      </c>
      <c r="E22" t="s">
        <v>46</v>
      </c>
      <c r="F22">
        <v>3</v>
      </c>
      <c r="G22" t="s">
        <v>22</v>
      </c>
      <c r="H22" s="4">
        <v>888856137</v>
      </c>
      <c r="I22" s="7">
        <v>33977</v>
      </c>
      <c r="J22" s="27">
        <v>42802</v>
      </c>
      <c r="K22" s="6">
        <v>43431</v>
      </c>
      <c r="L22">
        <f t="shared" si="0"/>
        <v>25</v>
      </c>
    </row>
    <row r="23" spans="1:12" hidden="1" x14ac:dyDescent="0.3">
      <c r="A23" t="s">
        <v>38</v>
      </c>
      <c r="B23" t="s">
        <v>12</v>
      </c>
      <c r="C23" s="2">
        <v>150000</v>
      </c>
      <c r="D23" t="s">
        <v>13</v>
      </c>
      <c r="E23" t="s">
        <v>14</v>
      </c>
      <c r="F23">
        <v>5</v>
      </c>
      <c r="G23" t="s">
        <v>13</v>
      </c>
      <c r="H23" s="4" t="s">
        <v>39</v>
      </c>
      <c r="I23" s="7">
        <v>33420</v>
      </c>
      <c r="J23" s="27">
        <v>42801</v>
      </c>
      <c r="K23" s="6">
        <v>43699</v>
      </c>
      <c r="L23">
        <f t="shared" si="0"/>
        <v>28</v>
      </c>
    </row>
    <row r="24" spans="1:12" hidden="1" x14ac:dyDescent="0.3">
      <c r="A24" t="s">
        <v>34</v>
      </c>
      <c r="B24" t="s">
        <v>12</v>
      </c>
      <c r="C24" s="2">
        <v>89700</v>
      </c>
      <c r="D24" t="s">
        <v>13</v>
      </c>
      <c r="E24" t="s">
        <v>14</v>
      </c>
      <c r="F24">
        <v>5</v>
      </c>
      <c r="G24" t="s">
        <v>22</v>
      </c>
      <c r="H24" s="4" t="s">
        <v>35</v>
      </c>
      <c r="I24" s="7">
        <v>34126</v>
      </c>
      <c r="J24" s="27">
        <v>42799</v>
      </c>
      <c r="K24" s="6">
        <v>43361</v>
      </c>
      <c r="L24">
        <f t="shared" si="0"/>
        <v>25</v>
      </c>
    </row>
    <row r="25" spans="1:12" hidden="1" x14ac:dyDescent="0.3">
      <c r="A25" t="s">
        <v>28</v>
      </c>
      <c r="B25" t="s">
        <v>21</v>
      </c>
      <c r="C25" s="2">
        <v>89700</v>
      </c>
      <c r="D25" t="s">
        <v>13</v>
      </c>
      <c r="E25" t="s">
        <v>14</v>
      </c>
      <c r="F25">
        <v>3</v>
      </c>
      <c r="G25" t="s">
        <v>13</v>
      </c>
      <c r="H25" s="4" t="s">
        <v>29</v>
      </c>
      <c r="I25" s="7">
        <v>33610</v>
      </c>
      <c r="J25" s="27">
        <v>42795</v>
      </c>
      <c r="K25" s="6">
        <v>43689</v>
      </c>
      <c r="L25">
        <f t="shared" si="0"/>
        <v>27</v>
      </c>
    </row>
    <row r="26" spans="1:12" hidden="1" x14ac:dyDescent="0.3">
      <c r="A26" t="s">
        <v>42</v>
      </c>
      <c r="B26" t="s">
        <v>12</v>
      </c>
      <c r="C26" s="2">
        <v>89700</v>
      </c>
      <c r="D26" t="s">
        <v>22</v>
      </c>
      <c r="E26" t="s">
        <v>14</v>
      </c>
      <c r="F26">
        <v>5</v>
      </c>
      <c r="G26" t="s">
        <v>22</v>
      </c>
      <c r="H26" s="4" t="s">
        <v>43</v>
      </c>
      <c r="I26" s="7">
        <v>33484</v>
      </c>
      <c r="J26" s="27">
        <v>42487</v>
      </c>
      <c r="K26" s="6">
        <v>43357</v>
      </c>
      <c r="L26">
        <f t="shared" si="0"/>
        <v>27</v>
      </c>
    </row>
    <row r="27" spans="1:12" hidden="1" x14ac:dyDescent="0.3">
      <c r="A27" t="s">
        <v>36</v>
      </c>
      <c r="B27" t="s">
        <v>12</v>
      </c>
      <c r="C27" s="2">
        <v>80000</v>
      </c>
      <c r="D27" t="s">
        <v>13</v>
      </c>
      <c r="E27" t="s">
        <v>14</v>
      </c>
      <c r="F27">
        <v>5</v>
      </c>
      <c r="G27" t="s">
        <v>22</v>
      </c>
      <c r="H27" s="4" t="s">
        <v>37</v>
      </c>
      <c r="I27" s="7">
        <v>31514</v>
      </c>
      <c r="J27" s="27">
        <v>42483</v>
      </c>
      <c r="K27" s="6">
        <v>43756</v>
      </c>
      <c r="L27">
        <f t="shared" si="0"/>
        <v>33</v>
      </c>
    </row>
    <row r="28" spans="1:12" x14ac:dyDescent="0.3">
      <c r="A28" t="s">
        <v>89</v>
      </c>
      <c r="B28" t="s">
        <v>21</v>
      </c>
      <c r="C28" s="5">
        <v>50000</v>
      </c>
      <c r="D28" t="s">
        <v>18</v>
      </c>
      <c r="E28" t="s">
        <v>46</v>
      </c>
      <c r="F28">
        <v>3</v>
      </c>
      <c r="G28" t="s">
        <v>22</v>
      </c>
      <c r="H28" s="4" t="s">
        <v>90</v>
      </c>
      <c r="I28" s="7">
        <v>32366</v>
      </c>
      <c r="J28" s="27">
        <v>42482</v>
      </c>
      <c r="K28" s="6">
        <v>44263</v>
      </c>
      <c r="L28">
        <f t="shared" si="0"/>
        <v>32</v>
      </c>
    </row>
    <row r="29" spans="1:12" hidden="1" x14ac:dyDescent="0.3">
      <c r="A29" t="s">
        <v>78</v>
      </c>
      <c r="B29" t="s">
        <v>21</v>
      </c>
      <c r="C29" s="2">
        <v>50000</v>
      </c>
      <c r="D29" t="s">
        <v>13</v>
      </c>
      <c r="E29" t="s">
        <v>46</v>
      </c>
      <c r="F29">
        <v>2</v>
      </c>
      <c r="G29" t="s">
        <v>13</v>
      </c>
      <c r="H29" s="4" t="s">
        <v>79</v>
      </c>
      <c r="I29" s="7">
        <v>35113</v>
      </c>
      <c r="J29" s="27">
        <v>42472</v>
      </c>
      <c r="K29" s="6">
        <v>43426</v>
      </c>
      <c r="L29">
        <f t="shared" si="0"/>
        <v>22</v>
      </c>
    </row>
    <row r="30" spans="1:12" hidden="1" x14ac:dyDescent="0.3">
      <c r="A30" t="s">
        <v>50</v>
      </c>
      <c r="B30" t="s">
        <v>17</v>
      </c>
      <c r="C30" s="2">
        <v>70000</v>
      </c>
      <c r="D30" t="s">
        <v>13</v>
      </c>
      <c r="E30" t="s">
        <v>46</v>
      </c>
      <c r="F30">
        <v>5</v>
      </c>
      <c r="G30" t="s">
        <v>13</v>
      </c>
      <c r="H30" s="4">
        <v>888856130</v>
      </c>
      <c r="I30" s="7">
        <v>32112</v>
      </c>
      <c r="J30" s="27">
        <v>42472</v>
      </c>
      <c r="K30" s="6">
        <v>43282</v>
      </c>
      <c r="L30">
        <f t="shared" si="0"/>
        <v>30</v>
      </c>
    </row>
    <row r="31" spans="1:12" hidden="1" x14ac:dyDescent="0.3">
      <c r="A31" t="s">
        <v>53</v>
      </c>
      <c r="B31" t="s">
        <v>21</v>
      </c>
      <c r="C31" s="2">
        <v>45000</v>
      </c>
      <c r="D31" t="s">
        <v>22</v>
      </c>
      <c r="E31" t="s">
        <v>46</v>
      </c>
      <c r="F31">
        <v>2</v>
      </c>
      <c r="G31" t="s">
        <v>22</v>
      </c>
      <c r="H31" s="4">
        <v>888856133</v>
      </c>
      <c r="I31" s="7">
        <v>34602</v>
      </c>
      <c r="J31" s="27">
        <v>42470</v>
      </c>
      <c r="K31" s="6">
        <v>43290</v>
      </c>
      <c r="L31">
        <f t="shared" si="0"/>
        <v>23</v>
      </c>
    </row>
    <row r="32" spans="1:12" x14ac:dyDescent="0.3">
      <c r="A32" t="s">
        <v>45</v>
      </c>
      <c r="B32" t="s">
        <v>17</v>
      </c>
      <c r="C32" s="2">
        <v>55000</v>
      </c>
      <c r="D32" t="s">
        <v>18</v>
      </c>
      <c r="E32" t="s">
        <v>46</v>
      </c>
      <c r="F32">
        <v>5</v>
      </c>
      <c r="G32" t="s">
        <v>18</v>
      </c>
      <c r="H32" s="4">
        <v>888856126</v>
      </c>
      <c r="I32" s="7">
        <v>33211</v>
      </c>
      <c r="J32" s="27">
        <v>42470</v>
      </c>
      <c r="K32" s="6">
        <v>43455</v>
      </c>
      <c r="L32">
        <f t="shared" si="0"/>
        <v>28</v>
      </c>
    </row>
    <row r="33" spans="1:12" x14ac:dyDescent="0.3">
      <c r="A33" t="s">
        <v>58</v>
      </c>
      <c r="B33" t="s">
        <v>12</v>
      </c>
      <c r="C33" s="2">
        <v>45000</v>
      </c>
      <c r="D33" t="s">
        <v>18</v>
      </c>
      <c r="E33" t="s">
        <v>46</v>
      </c>
      <c r="F33">
        <v>5</v>
      </c>
      <c r="G33" t="s">
        <v>18</v>
      </c>
      <c r="H33" s="4">
        <v>888856138</v>
      </c>
      <c r="I33" s="7">
        <v>35134</v>
      </c>
      <c r="J33" s="27">
        <v>42464</v>
      </c>
      <c r="K33" s="6">
        <v>43116</v>
      </c>
      <c r="L33">
        <f t="shared" si="0"/>
        <v>21</v>
      </c>
    </row>
    <row r="34" spans="1:12" hidden="1" x14ac:dyDescent="0.3">
      <c r="A34" t="s">
        <v>11</v>
      </c>
      <c r="B34" t="s">
        <v>12</v>
      </c>
      <c r="C34" s="2">
        <v>230000</v>
      </c>
      <c r="D34" t="s">
        <v>13</v>
      </c>
      <c r="E34" t="s">
        <v>14</v>
      </c>
      <c r="F34">
        <v>5</v>
      </c>
      <c r="G34" t="s">
        <v>13</v>
      </c>
      <c r="H34" s="4" t="s">
        <v>15</v>
      </c>
      <c r="I34" s="7">
        <v>32929</v>
      </c>
      <c r="J34" s="27">
        <v>42463</v>
      </c>
      <c r="K34" s="6">
        <v>43459</v>
      </c>
      <c r="L34">
        <f t="shared" si="0"/>
        <v>28</v>
      </c>
    </row>
    <row r="35" spans="1:12" x14ac:dyDescent="0.3">
      <c r="A35" t="s">
        <v>60</v>
      </c>
      <c r="B35" t="s">
        <v>12</v>
      </c>
      <c r="C35" s="2">
        <v>150000</v>
      </c>
      <c r="D35" t="s">
        <v>18</v>
      </c>
      <c r="E35" t="s">
        <v>61</v>
      </c>
      <c r="F35">
        <v>5</v>
      </c>
      <c r="G35" t="s">
        <v>18</v>
      </c>
      <c r="H35" s="4">
        <v>888856140</v>
      </c>
      <c r="I35" s="7">
        <v>35167</v>
      </c>
      <c r="J35" s="27">
        <v>42460</v>
      </c>
      <c r="K35" s="6">
        <v>43219</v>
      </c>
      <c r="L35">
        <f t="shared" si="0"/>
        <v>22</v>
      </c>
    </row>
    <row r="36" spans="1:12" x14ac:dyDescent="0.3">
      <c r="A36" t="s">
        <v>59</v>
      </c>
      <c r="B36" t="s">
        <v>12</v>
      </c>
      <c r="C36" s="2">
        <v>89700</v>
      </c>
      <c r="D36" t="s">
        <v>18</v>
      </c>
      <c r="E36" t="s">
        <v>46</v>
      </c>
      <c r="F36">
        <v>5</v>
      </c>
      <c r="G36" t="s">
        <v>18</v>
      </c>
      <c r="H36" s="4">
        <v>888856139</v>
      </c>
      <c r="I36" s="7">
        <v>35202</v>
      </c>
      <c r="J36" s="27">
        <v>42453</v>
      </c>
      <c r="K36" s="6">
        <v>43214</v>
      </c>
      <c r="L36">
        <f t="shared" si="0"/>
        <v>21</v>
      </c>
    </row>
    <row r="37" spans="1:12" x14ac:dyDescent="0.3">
      <c r="A37" t="s">
        <v>87</v>
      </c>
      <c r="B37" t="s">
        <v>12</v>
      </c>
      <c r="C37" s="5">
        <v>45000</v>
      </c>
      <c r="D37" t="s">
        <v>18</v>
      </c>
      <c r="E37" t="s">
        <v>46</v>
      </c>
      <c r="F37">
        <v>2</v>
      </c>
      <c r="G37" t="s">
        <v>13</v>
      </c>
      <c r="H37" s="4" t="s">
        <v>88</v>
      </c>
      <c r="I37" s="7">
        <v>34293</v>
      </c>
      <c r="J37" s="27">
        <v>42453</v>
      </c>
      <c r="K37" s="6">
        <v>43453</v>
      </c>
      <c r="L37">
        <f t="shared" si="0"/>
        <v>25</v>
      </c>
    </row>
    <row r="38" spans="1:12" hidden="1" x14ac:dyDescent="0.3">
      <c r="A38" t="s">
        <v>49</v>
      </c>
      <c r="B38" t="s">
        <v>17</v>
      </c>
      <c r="C38" s="2">
        <v>80000</v>
      </c>
      <c r="D38" t="s">
        <v>13</v>
      </c>
      <c r="E38" t="s">
        <v>46</v>
      </c>
      <c r="F38">
        <v>5</v>
      </c>
      <c r="G38" t="s">
        <v>13</v>
      </c>
      <c r="H38" s="4">
        <v>888856129</v>
      </c>
      <c r="I38" s="7">
        <v>32863</v>
      </c>
      <c r="J38" s="27">
        <v>42446</v>
      </c>
      <c r="K38" s="6">
        <v>43248</v>
      </c>
      <c r="L38">
        <f t="shared" si="0"/>
        <v>28</v>
      </c>
    </row>
    <row r="39" spans="1:12" hidden="1" x14ac:dyDescent="0.3">
      <c r="A39" t="s">
        <v>24</v>
      </c>
      <c r="B39" t="s">
        <v>17</v>
      </c>
      <c r="C39" s="2">
        <v>45000</v>
      </c>
      <c r="D39" t="s">
        <v>13</v>
      </c>
      <c r="E39" t="s">
        <v>14</v>
      </c>
      <c r="F39">
        <v>5</v>
      </c>
      <c r="G39" t="s">
        <v>13</v>
      </c>
      <c r="H39" s="4" t="s">
        <v>25</v>
      </c>
      <c r="I39" s="7">
        <v>32940</v>
      </c>
      <c r="J39" s="27">
        <v>42443</v>
      </c>
      <c r="K39" s="6">
        <v>44271</v>
      </c>
      <c r="L39">
        <f t="shared" si="0"/>
        <v>31</v>
      </c>
    </row>
    <row r="40" spans="1:12" x14ac:dyDescent="0.3">
      <c r="A40" t="s">
        <v>47</v>
      </c>
      <c r="B40" t="s">
        <v>17</v>
      </c>
      <c r="C40" s="2">
        <v>45000</v>
      </c>
      <c r="D40" t="s">
        <v>18</v>
      </c>
      <c r="E40" t="s">
        <v>46</v>
      </c>
      <c r="F40">
        <v>5</v>
      </c>
      <c r="G40" t="s">
        <v>22</v>
      </c>
      <c r="H40" s="4">
        <v>888856127</v>
      </c>
      <c r="I40" s="7">
        <v>33365</v>
      </c>
      <c r="J40" s="27">
        <v>42442</v>
      </c>
      <c r="K40" s="6">
        <v>43448</v>
      </c>
      <c r="L40">
        <f t="shared" si="0"/>
        <v>27</v>
      </c>
    </row>
    <row r="41" spans="1:12" x14ac:dyDescent="0.3">
      <c r="A41" t="s">
        <v>62</v>
      </c>
      <c r="B41" t="s">
        <v>17</v>
      </c>
      <c r="C41" s="2">
        <v>85000</v>
      </c>
      <c r="D41" t="s">
        <v>18</v>
      </c>
      <c r="E41" t="s">
        <v>61</v>
      </c>
      <c r="F41">
        <v>0</v>
      </c>
      <c r="G41" t="s">
        <v>18</v>
      </c>
      <c r="H41" s="4">
        <v>888856141</v>
      </c>
      <c r="I41" s="7">
        <v>35397</v>
      </c>
      <c r="J41" s="27">
        <v>42436</v>
      </c>
      <c r="K41" s="6">
        <v>43370</v>
      </c>
      <c r="L41">
        <f t="shared" si="0"/>
        <v>21</v>
      </c>
    </row>
    <row r="42" spans="1:12" hidden="1" x14ac:dyDescent="0.3">
      <c r="A42" t="s">
        <v>85</v>
      </c>
      <c r="B42" t="s">
        <v>12</v>
      </c>
      <c r="C42" s="2">
        <v>40000</v>
      </c>
      <c r="D42" t="s">
        <v>81</v>
      </c>
      <c r="E42" t="s">
        <v>46</v>
      </c>
      <c r="F42">
        <v>6</v>
      </c>
      <c r="G42" t="s">
        <v>13</v>
      </c>
      <c r="H42" s="4" t="s">
        <v>86</v>
      </c>
      <c r="I42" s="7">
        <v>34740</v>
      </c>
      <c r="J42" s="27">
        <v>42436</v>
      </c>
      <c r="K42" s="6">
        <v>44270</v>
      </c>
      <c r="L42">
        <f t="shared" si="0"/>
        <v>26</v>
      </c>
    </row>
    <row r="43" spans="1:12" hidden="1" x14ac:dyDescent="0.3">
      <c r="A43" t="s">
        <v>63</v>
      </c>
      <c r="B43" t="s">
        <v>21</v>
      </c>
      <c r="C43" s="2">
        <v>60000</v>
      </c>
      <c r="D43" t="s">
        <v>13</v>
      </c>
      <c r="E43" t="s">
        <v>46</v>
      </c>
      <c r="F43">
        <v>5</v>
      </c>
      <c r="G43" t="s">
        <v>22</v>
      </c>
      <c r="H43" s="4">
        <v>888856142</v>
      </c>
      <c r="I43" s="7">
        <v>34033</v>
      </c>
      <c r="J43" s="27">
        <v>42435</v>
      </c>
      <c r="K43" s="6">
        <v>43337</v>
      </c>
      <c r="L43">
        <f t="shared" si="0"/>
        <v>25</v>
      </c>
    </row>
    <row r="44" spans="1:12" hidden="1" x14ac:dyDescent="0.3">
      <c r="A44" t="s">
        <v>30</v>
      </c>
      <c r="B44" t="s">
        <v>21</v>
      </c>
      <c r="C44" s="2">
        <v>89700</v>
      </c>
      <c r="D44" t="s">
        <v>13</v>
      </c>
      <c r="E44" t="s">
        <v>14</v>
      </c>
      <c r="F44">
        <v>4</v>
      </c>
      <c r="G44" t="s">
        <v>13</v>
      </c>
      <c r="H44" s="4" t="s">
        <v>31</v>
      </c>
      <c r="I44" s="7">
        <v>34856</v>
      </c>
      <c r="J44" s="27">
        <v>42434</v>
      </c>
      <c r="K44" s="6">
        <v>43291</v>
      </c>
      <c r="L44">
        <f t="shared" si="0"/>
        <v>23</v>
      </c>
    </row>
    <row r="45" spans="1:12" hidden="1" x14ac:dyDescent="0.3">
      <c r="A45" t="s">
        <v>55</v>
      </c>
      <c r="B45" t="s">
        <v>12</v>
      </c>
      <c r="C45" s="2">
        <v>130000</v>
      </c>
      <c r="D45" t="s">
        <v>22</v>
      </c>
      <c r="E45" t="s">
        <v>46</v>
      </c>
      <c r="F45">
        <v>2</v>
      </c>
      <c r="G45" t="s">
        <v>22</v>
      </c>
      <c r="H45" s="4">
        <v>888856135</v>
      </c>
      <c r="I45" s="7">
        <v>35030</v>
      </c>
      <c r="J45" s="27">
        <v>42433</v>
      </c>
      <c r="K45" s="6">
        <v>43105</v>
      </c>
      <c r="L45">
        <f t="shared" si="0"/>
        <v>22</v>
      </c>
    </row>
    <row r="46" spans="1:12" hidden="1" x14ac:dyDescent="0.3">
      <c r="A46" t="s">
        <v>83</v>
      </c>
      <c r="B46" t="s">
        <v>12</v>
      </c>
      <c r="C46" s="2">
        <v>89700</v>
      </c>
      <c r="D46" t="s">
        <v>81</v>
      </c>
      <c r="E46" t="s">
        <v>46</v>
      </c>
      <c r="F46">
        <v>4</v>
      </c>
      <c r="G46" t="s">
        <v>18</v>
      </c>
      <c r="H46" s="4" t="s">
        <v>84</v>
      </c>
      <c r="I46" s="7">
        <v>34530</v>
      </c>
      <c r="J46" s="27">
        <v>42433</v>
      </c>
      <c r="K46" s="6">
        <v>43397</v>
      </c>
      <c r="L46">
        <f t="shared" si="0"/>
        <v>24</v>
      </c>
    </row>
    <row r="47" spans="1:12" x14ac:dyDescent="0.3">
      <c r="C47" s="5"/>
    </row>
    <row r="49" spans="3:6" x14ac:dyDescent="0.3">
      <c r="D49" s="2"/>
    </row>
    <row r="50" spans="3:6" x14ac:dyDescent="0.3">
      <c r="C50" s="5"/>
      <c r="D50" s="2"/>
      <c r="F50" s="2"/>
    </row>
    <row r="51" spans="3:6" x14ac:dyDescent="0.3">
      <c r="C51" s="5"/>
      <c r="D51" s="2"/>
      <c r="F51" s="2"/>
    </row>
    <row r="52" spans="3:6" x14ac:dyDescent="0.3">
      <c r="D52" s="2"/>
      <c r="F52" s="2"/>
    </row>
    <row r="53" spans="3:6" x14ac:dyDescent="0.3">
      <c r="D53" s="2"/>
      <c r="F53" s="2"/>
    </row>
    <row r="54" spans="3:6" x14ac:dyDescent="0.3">
      <c r="D54" s="2"/>
      <c r="F54" s="2"/>
    </row>
    <row r="55" spans="3:6" x14ac:dyDescent="0.3">
      <c r="D55" s="2"/>
      <c r="F55" s="2"/>
    </row>
    <row r="56" spans="3:6" x14ac:dyDescent="0.3">
      <c r="D56" s="5"/>
      <c r="F56" s="2"/>
    </row>
    <row r="57" spans="3:6" x14ac:dyDescent="0.3">
      <c r="D57" s="2"/>
      <c r="F57" s="2"/>
    </row>
    <row r="58" spans="3:6" x14ac:dyDescent="0.3">
      <c r="D58" s="2"/>
      <c r="F58" s="2"/>
    </row>
    <row r="59" spans="3:6" x14ac:dyDescent="0.3">
      <c r="D59" s="2"/>
      <c r="F59" s="2"/>
    </row>
    <row r="60" spans="3:6" x14ac:dyDescent="0.3">
      <c r="D60" s="2"/>
      <c r="F60" s="2"/>
    </row>
    <row r="61" spans="3:6" x14ac:dyDescent="0.3">
      <c r="D61" s="2"/>
      <c r="F61" s="2"/>
    </row>
    <row r="62" spans="3:6" x14ac:dyDescent="0.3">
      <c r="D62" s="2"/>
      <c r="F62" s="2"/>
    </row>
    <row r="63" spans="3:6" x14ac:dyDescent="0.3">
      <c r="C63" s="5"/>
      <c r="F6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E304-14CF-45CB-A5C3-878329F377FE}">
  <dimension ref="A1:G30"/>
  <sheetViews>
    <sheetView tabSelected="1" workbookViewId="0">
      <selection activeCell="L16" sqref="L16"/>
    </sheetView>
  </sheetViews>
  <sheetFormatPr defaultRowHeight="14.4" x14ac:dyDescent="0.3"/>
  <cols>
    <col min="1" max="1" width="14.109375" bestFit="1" customWidth="1"/>
    <col min="2" max="2" width="21.5546875" bestFit="1" customWidth="1"/>
    <col min="3" max="3" width="21.109375" bestFit="1" customWidth="1"/>
    <col min="4" max="4" width="11.44140625" customWidth="1"/>
  </cols>
  <sheetData>
    <row r="1" spans="1:7" x14ac:dyDescent="0.3">
      <c r="A1" t="s">
        <v>93</v>
      </c>
    </row>
    <row r="2" spans="1:7" x14ac:dyDescent="0.3">
      <c r="A2" s="25" t="s">
        <v>98</v>
      </c>
      <c r="B2" s="18"/>
      <c r="C2" s="18"/>
    </row>
    <row r="3" spans="1:7" x14ac:dyDescent="0.3">
      <c r="A3" s="8" t="s">
        <v>6</v>
      </c>
      <c r="B3" t="s">
        <v>95</v>
      </c>
      <c r="C3" t="s">
        <v>96</v>
      </c>
      <c r="D3" t="s">
        <v>97</v>
      </c>
    </row>
    <row r="4" spans="1:7" x14ac:dyDescent="0.3">
      <c r="A4" s="4" t="s">
        <v>13</v>
      </c>
      <c r="B4" s="9">
        <v>230000</v>
      </c>
      <c r="C4" s="9">
        <v>40000</v>
      </c>
      <c r="D4" s="11">
        <v>190000</v>
      </c>
    </row>
    <row r="5" spans="1:7" x14ac:dyDescent="0.3">
      <c r="A5" s="4" t="s">
        <v>22</v>
      </c>
      <c r="B5" s="9">
        <v>140000</v>
      </c>
      <c r="C5" s="9">
        <v>10000</v>
      </c>
      <c r="D5" s="10">
        <v>130000</v>
      </c>
    </row>
    <row r="6" spans="1:7" x14ac:dyDescent="0.3">
      <c r="A6" s="4" t="s">
        <v>18</v>
      </c>
      <c r="B6" s="9">
        <v>150000</v>
      </c>
      <c r="C6" s="9">
        <v>40000</v>
      </c>
      <c r="D6" s="10">
        <v>110000</v>
      </c>
    </row>
    <row r="7" spans="1:7" x14ac:dyDescent="0.3">
      <c r="A7" s="4" t="s">
        <v>94</v>
      </c>
      <c r="B7">
        <v>230000</v>
      </c>
      <c r="C7">
        <v>10000</v>
      </c>
    </row>
    <row r="10" spans="1:7" x14ac:dyDescent="0.3">
      <c r="E10">
        <v>150000</v>
      </c>
      <c r="F10">
        <v>130000</v>
      </c>
      <c r="G10">
        <v>110000</v>
      </c>
    </row>
    <row r="11" spans="1:7" x14ac:dyDescent="0.3">
      <c r="E11">
        <v>40000</v>
      </c>
      <c r="F11">
        <v>10000</v>
      </c>
      <c r="G11">
        <v>40000</v>
      </c>
    </row>
    <row r="12" spans="1:7" x14ac:dyDescent="0.3">
      <c r="E12">
        <v>45000</v>
      </c>
      <c r="F12">
        <v>65000</v>
      </c>
      <c r="G12">
        <v>85000</v>
      </c>
    </row>
    <row r="13" spans="1:7" x14ac:dyDescent="0.3">
      <c r="E13">
        <v>50000</v>
      </c>
      <c r="F13">
        <v>80000</v>
      </c>
      <c r="G13">
        <v>50000</v>
      </c>
    </row>
    <row r="14" spans="1:7" x14ac:dyDescent="0.3">
      <c r="E14">
        <v>50000</v>
      </c>
      <c r="F14">
        <v>70000</v>
      </c>
      <c r="G14">
        <v>55000</v>
      </c>
    </row>
    <row r="15" spans="1:7" x14ac:dyDescent="0.3">
      <c r="E15">
        <v>55000</v>
      </c>
      <c r="F15">
        <v>140000</v>
      </c>
      <c r="G15">
        <v>45000</v>
      </c>
    </row>
    <row r="16" spans="1:7" x14ac:dyDescent="0.3">
      <c r="E16">
        <v>90000</v>
      </c>
      <c r="F16">
        <v>89700</v>
      </c>
      <c r="G16">
        <v>150000</v>
      </c>
    </row>
    <row r="17" spans="5:7" x14ac:dyDescent="0.3">
      <c r="E17">
        <v>89000</v>
      </c>
      <c r="F17">
        <v>45000</v>
      </c>
      <c r="G17">
        <v>89700</v>
      </c>
    </row>
    <row r="18" spans="5:7" x14ac:dyDescent="0.3">
      <c r="E18">
        <v>89700</v>
      </c>
      <c r="F18">
        <v>130000</v>
      </c>
      <c r="G18">
        <v>45000</v>
      </c>
    </row>
    <row r="19" spans="5:7" x14ac:dyDescent="0.3">
      <c r="E19">
        <v>55000</v>
      </c>
      <c r="G19">
        <v>45000</v>
      </c>
    </row>
    <row r="20" spans="5:7" x14ac:dyDescent="0.3">
      <c r="E20">
        <v>150000</v>
      </c>
      <c r="G20">
        <v>85000</v>
      </c>
    </row>
    <row r="21" spans="5:7" x14ac:dyDescent="0.3">
      <c r="E21">
        <v>89700</v>
      </c>
    </row>
    <row r="22" spans="5:7" x14ac:dyDescent="0.3">
      <c r="E22">
        <v>89700</v>
      </c>
    </row>
    <row r="23" spans="5:7" x14ac:dyDescent="0.3">
      <c r="E23">
        <v>80000</v>
      </c>
    </row>
    <row r="24" spans="5:7" x14ac:dyDescent="0.3">
      <c r="E24">
        <v>50000</v>
      </c>
    </row>
    <row r="25" spans="5:7" x14ac:dyDescent="0.3">
      <c r="E25">
        <v>70000</v>
      </c>
    </row>
    <row r="26" spans="5:7" x14ac:dyDescent="0.3">
      <c r="E26">
        <v>230000</v>
      </c>
    </row>
    <row r="27" spans="5:7" x14ac:dyDescent="0.3">
      <c r="E27">
        <v>80000</v>
      </c>
    </row>
    <row r="28" spans="5:7" x14ac:dyDescent="0.3">
      <c r="E28">
        <v>45000</v>
      </c>
    </row>
    <row r="29" spans="5:7" x14ac:dyDescent="0.3">
      <c r="E29">
        <v>60000</v>
      </c>
    </row>
    <row r="30" spans="5:7" x14ac:dyDescent="0.3">
      <c r="E30">
        <v>89700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3585-D5CA-4E9A-A619-578286577419}">
  <dimension ref="A1:J22"/>
  <sheetViews>
    <sheetView workbookViewId="0">
      <selection activeCell="H26" sqref="H26"/>
    </sheetView>
  </sheetViews>
  <sheetFormatPr defaultRowHeight="14.4" x14ac:dyDescent="0.3"/>
  <cols>
    <col min="1" max="1" width="12.33203125" customWidth="1"/>
    <col min="3" max="3" width="11.109375" bestFit="1" customWidth="1"/>
    <col min="4" max="4" width="12.77734375" customWidth="1"/>
    <col min="6" max="6" width="11.109375" bestFit="1" customWidth="1"/>
    <col min="7" max="7" width="11.88671875" customWidth="1"/>
    <col min="9" max="9" width="11.109375" bestFit="1" customWidth="1"/>
    <col min="10" max="10" width="10.6640625" customWidth="1"/>
  </cols>
  <sheetData>
    <row r="1" spans="1:10" x14ac:dyDescent="0.3">
      <c r="A1" t="s">
        <v>104</v>
      </c>
    </row>
    <row r="2" spans="1:10" x14ac:dyDescent="0.3">
      <c r="A2" s="18" t="s">
        <v>105</v>
      </c>
      <c r="D2" s="19" t="s">
        <v>106</v>
      </c>
      <c r="G2" s="22" t="s">
        <v>107</v>
      </c>
      <c r="J2" t="s">
        <v>102</v>
      </c>
    </row>
    <row r="3" spans="1:10" x14ac:dyDescent="0.3">
      <c r="A3" s="12">
        <v>45000</v>
      </c>
      <c r="B3" t="s">
        <v>99</v>
      </c>
      <c r="C3" s="16">
        <f>AVERAGE(A3:A17)</f>
        <v>72940</v>
      </c>
      <c r="D3" s="12">
        <v>89700</v>
      </c>
      <c r="E3" t="s">
        <v>99</v>
      </c>
      <c r="F3" s="20">
        <f>AVERAGE(D3:D22)</f>
        <v>87640</v>
      </c>
      <c r="G3" s="12">
        <v>40000</v>
      </c>
      <c r="H3" t="s">
        <v>99</v>
      </c>
      <c r="I3" s="23">
        <f>AVERAGE(G3:G11)</f>
        <v>77777.777777777781</v>
      </c>
      <c r="J3" s="12">
        <v>50000</v>
      </c>
    </row>
    <row r="4" spans="1:10" x14ac:dyDescent="0.3">
      <c r="A4" s="13">
        <v>89700</v>
      </c>
      <c r="B4" t="s">
        <v>100</v>
      </c>
      <c r="C4" s="16">
        <f>MEDIAN(A3:A17)</f>
        <v>65000</v>
      </c>
      <c r="D4" s="13">
        <v>70000</v>
      </c>
      <c r="E4" t="s">
        <v>100</v>
      </c>
      <c r="F4" s="20">
        <f>MEDIAN(D3:D22)</f>
        <v>82500</v>
      </c>
      <c r="G4" s="13">
        <v>150000</v>
      </c>
      <c r="H4" t="s">
        <v>100</v>
      </c>
      <c r="I4" s="23">
        <f>MEDIAN(G3:G11)</f>
        <v>70000</v>
      </c>
    </row>
    <row r="5" spans="1:10" x14ac:dyDescent="0.3">
      <c r="A5" s="12">
        <v>85000</v>
      </c>
      <c r="B5" t="s">
        <v>101</v>
      </c>
      <c r="C5" s="17" cm="1">
        <f t="array" ref="C5:C6">_xlfn.MODE.MULT(A3:A17)</f>
        <v>45000</v>
      </c>
      <c r="D5" s="12">
        <v>140000</v>
      </c>
      <c r="E5" t="s">
        <v>101</v>
      </c>
      <c r="F5" s="21" cm="1">
        <f t="array" ref="F5">_xlfn.MODE.MULT(D3:D22)</f>
        <v>89700</v>
      </c>
      <c r="G5" s="12">
        <v>70000</v>
      </c>
      <c r="H5" t="s">
        <v>101</v>
      </c>
      <c r="I5" s="24" cm="1">
        <f t="array" ref="I5">_xlfn.MODE.MULT(G3:G11)</f>
        <v>80000</v>
      </c>
    </row>
    <row r="6" spans="1:10" x14ac:dyDescent="0.3">
      <c r="A6" s="13">
        <v>130000</v>
      </c>
      <c r="C6" s="17">
        <v>89700</v>
      </c>
      <c r="D6" s="13">
        <v>60000</v>
      </c>
      <c r="G6" s="13">
        <v>45000</v>
      </c>
    </row>
    <row r="7" spans="1:10" x14ac:dyDescent="0.3">
      <c r="A7" s="12">
        <v>150000</v>
      </c>
      <c r="D7" s="12">
        <v>89000</v>
      </c>
      <c r="G7" s="12">
        <v>80000</v>
      </c>
    </row>
    <row r="8" spans="1:10" x14ac:dyDescent="0.3">
      <c r="A8" s="13">
        <v>40000</v>
      </c>
      <c r="D8" s="13">
        <v>55000</v>
      </c>
      <c r="G8" s="13">
        <v>55000</v>
      </c>
    </row>
    <row r="9" spans="1:10" x14ac:dyDescent="0.3">
      <c r="A9" s="12">
        <v>50000</v>
      </c>
      <c r="D9" s="12">
        <v>80000</v>
      </c>
      <c r="G9" s="14">
        <v>50000</v>
      </c>
    </row>
    <row r="10" spans="1:10" x14ac:dyDescent="0.3">
      <c r="A10" s="13">
        <v>89700</v>
      </c>
      <c r="D10" s="15">
        <v>45000</v>
      </c>
      <c r="G10" s="13">
        <v>80000</v>
      </c>
    </row>
    <row r="11" spans="1:10" x14ac:dyDescent="0.3">
      <c r="A11" s="12">
        <v>65000</v>
      </c>
      <c r="D11" s="12">
        <v>40000</v>
      </c>
      <c r="G11" s="12">
        <v>130000</v>
      </c>
    </row>
    <row r="12" spans="1:10" x14ac:dyDescent="0.3">
      <c r="A12" s="13">
        <v>45000</v>
      </c>
      <c r="D12" s="13">
        <v>80000</v>
      </c>
    </row>
    <row r="13" spans="1:10" x14ac:dyDescent="0.3">
      <c r="A13" s="12">
        <v>45000</v>
      </c>
      <c r="D13" s="12">
        <v>89700</v>
      </c>
    </row>
    <row r="14" spans="1:10" x14ac:dyDescent="0.3">
      <c r="A14" s="15">
        <v>110000</v>
      </c>
      <c r="D14" s="13">
        <v>89700</v>
      </c>
    </row>
    <row r="15" spans="1:10" x14ac:dyDescent="0.3">
      <c r="A15" s="12">
        <v>10000</v>
      </c>
      <c r="D15" s="12">
        <v>45000</v>
      </c>
    </row>
    <row r="16" spans="1:10" x14ac:dyDescent="0.3">
      <c r="A16" s="13">
        <v>50000</v>
      </c>
      <c r="D16" s="13">
        <v>230000</v>
      </c>
    </row>
    <row r="17" spans="1:4" x14ac:dyDescent="0.3">
      <c r="A17" s="12">
        <v>89700</v>
      </c>
      <c r="D17" s="12">
        <v>89700</v>
      </c>
    </row>
    <row r="18" spans="1:4" x14ac:dyDescent="0.3">
      <c r="D18" s="13">
        <v>150000</v>
      </c>
    </row>
    <row r="19" spans="1:4" x14ac:dyDescent="0.3">
      <c r="D19" s="12">
        <v>85000</v>
      </c>
    </row>
    <row r="20" spans="1:4" x14ac:dyDescent="0.3">
      <c r="D20" s="13">
        <v>55000</v>
      </c>
    </row>
    <row r="21" spans="1:4" x14ac:dyDescent="0.3">
      <c r="D21" s="12">
        <v>80000</v>
      </c>
    </row>
    <row r="22" spans="1:4" x14ac:dyDescent="0.3">
      <c r="D22" s="13">
        <v>90000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884D-6390-43A4-9A1F-A732104DB236}">
  <dimension ref="A1:G47"/>
  <sheetViews>
    <sheetView workbookViewId="0">
      <selection activeCell="D15" sqref="D15"/>
    </sheetView>
  </sheetViews>
  <sheetFormatPr defaultRowHeight="14.4" x14ac:dyDescent="0.3"/>
  <sheetData>
    <row r="1" spans="1:7" x14ac:dyDescent="0.3">
      <c r="A1" t="s">
        <v>108</v>
      </c>
    </row>
    <row r="2" spans="1:7" x14ac:dyDescent="0.3">
      <c r="A2" s="25" t="s">
        <v>110</v>
      </c>
      <c r="B2" s="18"/>
      <c r="C2" s="18"/>
      <c r="D2" s="18"/>
      <c r="E2" s="18"/>
      <c r="F2" s="18"/>
      <c r="G2" s="18"/>
    </row>
    <row r="3" spans="1:7" x14ac:dyDescent="0.3">
      <c r="A3" s="22">
        <v>21</v>
      </c>
    </row>
    <row r="4" spans="1:7" x14ac:dyDescent="0.3">
      <c r="A4" s="22">
        <v>21</v>
      </c>
      <c r="C4">
        <v>23.5</v>
      </c>
      <c r="D4" t="s">
        <v>111</v>
      </c>
    </row>
    <row r="5" spans="1:7" x14ac:dyDescent="0.3">
      <c r="A5" s="22">
        <v>21</v>
      </c>
      <c r="C5">
        <f>MEDIAN(A3:A47)</f>
        <v>25</v>
      </c>
      <c r="D5" t="s">
        <v>109</v>
      </c>
    </row>
    <row r="6" spans="1:7" x14ac:dyDescent="0.3">
      <c r="A6" s="22">
        <v>22</v>
      </c>
      <c r="C6">
        <v>28.5</v>
      </c>
      <c r="D6" t="s">
        <v>112</v>
      </c>
    </row>
    <row r="7" spans="1:7" x14ac:dyDescent="0.3">
      <c r="A7" s="22">
        <v>22</v>
      </c>
    </row>
    <row r="8" spans="1:7" x14ac:dyDescent="0.3">
      <c r="A8" s="22">
        <v>22</v>
      </c>
    </row>
    <row r="9" spans="1:7" x14ac:dyDescent="0.3">
      <c r="A9" s="22">
        <v>22</v>
      </c>
    </row>
    <row r="10" spans="1:7" x14ac:dyDescent="0.3">
      <c r="A10" s="22">
        <v>23</v>
      </c>
    </row>
    <row r="11" spans="1:7" x14ac:dyDescent="0.3">
      <c r="A11" s="22">
        <v>23</v>
      </c>
    </row>
    <row r="12" spans="1:7" x14ac:dyDescent="0.3">
      <c r="A12" s="22">
        <v>23</v>
      </c>
    </row>
    <row r="13" spans="1:7" x14ac:dyDescent="0.3">
      <c r="A13" s="22">
        <v>23</v>
      </c>
    </row>
    <row r="14" spans="1:7" x14ac:dyDescent="0.3">
      <c r="A14" s="22">
        <v>24</v>
      </c>
    </row>
    <row r="15" spans="1:7" x14ac:dyDescent="0.3">
      <c r="A15" s="22">
        <v>24</v>
      </c>
    </row>
    <row r="16" spans="1:7" x14ac:dyDescent="0.3">
      <c r="A16" s="22">
        <v>24</v>
      </c>
    </row>
    <row r="17" spans="1:1" x14ac:dyDescent="0.3">
      <c r="A17" s="22">
        <v>24</v>
      </c>
    </row>
    <row r="18" spans="1:1" x14ac:dyDescent="0.3">
      <c r="A18" s="22">
        <v>25</v>
      </c>
    </row>
    <row r="19" spans="1:1" x14ac:dyDescent="0.3">
      <c r="A19" s="22">
        <v>25</v>
      </c>
    </row>
    <row r="20" spans="1:1" x14ac:dyDescent="0.3">
      <c r="A20" s="22">
        <v>25</v>
      </c>
    </row>
    <row r="21" spans="1:1" x14ac:dyDescent="0.3">
      <c r="A21" s="22">
        <v>25</v>
      </c>
    </row>
    <row r="22" spans="1:1" x14ac:dyDescent="0.3">
      <c r="A22" s="18">
        <v>25</v>
      </c>
    </row>
    <row r="23" spans="1:1" x14ac:dyDescent="0.3">
      <c r="A23" s="18">
        <v>25</v>
      </c>
    </row>
    <row r="24" spans="1:1" x14ac:dyDescent="0.3">
      <c r="A24" s="18">
        <v>25</v>
      </c>
    </row>
    <row r="25" spans="1:1" x14ac:dyDescent="0.3">
      <c r="A25" s="18">
        <v>25</v>
      </c>
    </row>
    <row r="26" spans="1:1" x14ac:dyDescent="0.3">
      <c r="A26" s="18">
        <v>26</v>
      </c>
    </row>
    <row r="27" spans="1:1" x14ac:dyDescent="0.3">
      <c r="A27" s="18">
        <v>27</v>
      </c>
    </row>
    <row r="28" spans="1:1" x14ac:dyDescent="0.3">
      <c r="A28" s="18">
        <v>27</v>
      </c>
    </row>
    <row r="29" spans="1:1" x14ac:dyDescent="0.3">
      <c r="A29" s="18">
        <v>27</v>
      </c>
    </row>
    <row r="30" spans="1:1" x14ac:dyDescent="0.3">
      <c r="A30" s="18">
        <v>27</v>
      </c>
    </row>
    <row r="31" spans="1:1" x14ac:dyDescent="0.3">
      <c r="A31" s="18">
        <v>28</v>
      </c>
    </row>
    <row r="32" spans="1:1" x14ac:dyDescent="0.3">
      <c r="A32" s="18">
        <v>28</v>
      </c>
    </row>
    <row r="33" spans="1:1" x14ac:dyDescent="0.3">
      <c r="A33" s="18">
        <v>28</v>
      </c>
    </row>
    <row r="34" spans="1:1" x14ac:dyDescent="0.3">
      <c r="A34" s="18">
        <v>28</v>
      </c>
    </row>
    <row r="35" spans="1:1" x14ac:dyDescent="0.3">
      <c r="A35" s="18">
        <v>28</v>
      </c>
    </row>
    <row r="36" spans="1:1" x14ac:dyDescent="0.3">
      <c r="A36" s="18">
        <v>28</v>
      </c>
    </row>
    <row r="37" spans="1:1" x14ac:dyDescent="0.3">
      <c r="A37" s="18">
        <v>29</v>
      </c>
    </row>
    <row r="38" spans="1:1" x14ac:dyDescent="0.3">
      <c r="A38" s="18">
        <v>30</v>
      </c>
    </row>
    <row r="39" spans="1:1" x14ac:dyDescent="0.3">
      <c r="A39" s="18">
        <v>30</v>
      </c>
    </row>
    <row r="40" spans="1:1" x14ac:dyDescent="0.3">
      <c r="A40" s="18">
        <v>30</v>
      </c>
    </row>
    <row r="41" spans="1:1" x14ac:dyDescent="0.3">
      <c r="A41" s="18">
        <v>31</v>
      </c>
    </row>
    <row r="42" spans="1:1" x14ac:dyDescent="0.3">
      <c r="A42" s="18">
        <v>31</v>
      </c>
    </row>
    <row r="43" spans="1:1" x14ac:dyDescent="0.3">
      <c r="A43" s="18">
        <v>32</v>
      </c>
    </row>
    <row r="44" spans="1:1" x14ac:dyDescent="0.3">
      <c r="A44" s="18">
        <v>32</v>
      </c>
    </row>
    <row r="45" spans="1:1" x14ac:dyDescent="0.3">
      <c r="A45" s="18">
        <v>33</v>
      </c>
    </row>
    <row r="46" spans="1:1" x14ac:dyDescent="0.3">
      <c r="A46" s="18">
        <v>34</v>
      </c>
    </row>
    <row r="47" spans="1:1" x14ac:dyDescent="0.3">
      <c r="A47" s="18">
        <v>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5A38-9917-4AD1-A5CA-D7FA4125343A}">
  <dimension ref="A1:F7"/>
  <sheetViews>
    <sheetView workbookViewId="0">
      <selection activeCell="B16" sqref="B16"/>
    </sheetView>
  </sheetViews>
  <sheetFormatPr defaultRowHeight="14.4" x14ac:dyDescent="0.3"/>
  <cols>
    <col min="1" max="1" width="12.5546875" bestFit="1" customWidth="1"/>
    <col min="2" max="2" width="32.88671875" bestFit="1" customWidth="1"/>
  </cols>
  <sheetData>
    <row r="1" spans="1:6" x14ac:dyDescent="0.3">
      <c r="A1" t="s">
        <v>117</v>
      </c>
    </row>
    <row r="2" spans="1:6" x14ac:dyDescent="0.3">
      <c r="A2" s="25" t="s">
        <v>118</v>
      </c>
      <c r="B2" s="18"/>
      <c r="C2" s="18"/>
      <c r="D2" s="18"/>
      <c r="E2" s="18"/>
      <c r="F2" s="18"/>
    </row>
    <row r="3" spans="1:6" x14ac:dyDescent="0.3">
      <c r="A3" s="8" t="s">
        <v>119</v>
      </c>
      <c r="B3" t="s">
        <v>116</v>
      </c>
    </row>
    <row r="4" spans="1:6" x14ac:dyDescent="0.3">
      <c r="A4" s="4" t="s">
        <v>113</v>
      </c>
      <c r="B4">
        <v>27</v>
      </c>
    </row>
    <row r="5" spans="1:6" x14ac:dyDescent="0.3">
      <c r="A5" s="4" t="s">
        <v>114</v>
      </c>
      <c r="B5">
        <v>17</v>
      </c>
    </row>
    <row r="6" spans="1:6" x14ac:dyDescent="0.3">
      <c r="A6" s="4" t="s">
        <v>115</v>
      </c>
      <c r="B6">
        <v>1</v>
      </c>
    </row>
    <row r="7" spans="1:6" x14ac:dyDescent="0.3">
      <c r="A7" s="4" t="s">
        <v>94</v>
      </c>
      <c r="B7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353FBDEADB6488886404FD4B24641" ma:contentTypeVersion="13" ma:contentTypeDescription="Create a new document." ma:contentTypeScope="" ma:versionID="7038e07d8756fd5f764975db7139a748">
  <xsd:schema xmlns:xsd="http://www.w3.org/2001/XMLSchema" xmlns:xs="http://www.w3.org/2001/XMLSchema" xmlns:p="http://schemas.microsoft.com/office/2006/metadata/properties" xmlns:ns2="b5a87cc1-7ada-4395-b966-0f5182b6832e" xmlns:ns3="9b9b49d4-a344-468b-b791-0a5254f42e55" targetNamespace="http://schemas.microsoft.com/office/2006/metadata/properties" ma:root="true" ma:fieldsID="0fe68d035237baeb8c848a561addf816" ns2:_="" ns3:_="">
    <xsd:import namespace="b5a87cc1-7ada-4395-b966-0f5182b6832e"/>
    <xsd:import namespace="9b9b49d4-a344-468b-b791-0a5254f42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87cc1-7ada-4395-b966-0f5182b68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b49d4-a344-468b-b791-0a5254f42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2fa7430-ac08-4d8d-8507-765f10413d6d}" ma:internalName="TaxCatchAll" ma:showField="CatchAllData" ma:web="9b9b49d4-a344-468b-b791-0a5254f42e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87cc1-7ada-4395-b966-0f5182b6832e">
      <Terms xmlns="http://schemas.microsoft.com/office/infopath/2007/PartnerControls"/>
    </lcf76f155ced4ddcb4097134ff3c332f>
    <TaxCatchAll xmlns="9b9b49d4-a344-468b-b791-0a5254f42e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153213-7268-4BE8-AA92-C05F53C33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a87cc1-7ada-4395-b966-0f5182b6832e"/>
    <ds:schemaRef ds:uri="9b9b49d4-a344-468b-b791-0a5254f42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613922-848E-4938-B6DD-2026B82FF2B2}">
  <ds:schemaRefs>
    <ds:schemaRef ds:uri="http://schemas.microsoft.com/office/2006/metadata/properties"/>
    <ds:schemaRef ds:uri="http://schemas.microsoft.com/office/infopath/2007/PartnerControls"/>
    <ds:schemaRef ds:uri="b5a87cc1-7ada-4395-b966-0f5182b6832e"/>
    <ds:schemaRef ds:uri="9b9b49d4-a344-468b-b791-0a5254f42e55"/>
  </ds:schemaRefs>
</ds:datastoreItem>
</file>

<file path=customXml/itemProps3.xml><?xml version="1.0" encoding="utf-8"?>
<ds:datastoreItem xmlns:ds="http://schemas.openxmlformats.org/officeDocument/2006/customXml" ds:itemID="{BB5FB3E9-CF6F-4533-B0D7-FE72AF14AC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Working_Copy</vt:lpstr>
      <vt:lpstr>Task1</vt:lpstr>
      <vt:lpstr>Task2</vt:lpstr>
      <vt:lpstr>Task3</vt:lpstr>
      <vt:lpstr>Task4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Emi Fagan</cp:lastModifiedBy>
  <cp:revision/>
  <dcterms:created xsi:type="dcterms:W3CDTF">2021-05-24T07:11:16Z</dcterms:created>
  <dcterms:modified xsi:type="dcterms:W3CDTF">2023-06-22T18:38:43Z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0x0101006E5353FBDEADB6488886404FD4B24641</vt:lpwstr>
  </property>
  <property fmtid="{D5CDD505-2E9C-101B-9397-08002B2CF9AE}" pid="3" name="MediaServiceImageTags">
    <vt:lpwstr/>
  </property>
</Properties>
</file>