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ily/Documents/math243/"/>
    </mc:Choice>
  </mc:AlternateContent>
  <bookViews>
    <workbookView xWindow="19220" yWindow="-19180" windowWidth="22720" windowHeight="19180" tabRatio="500"/>
  </bookViews>
  <sheets>
    <sheet name="Sheet1" sheetId="1" r:id="rId1"/>
  </sheets>
  <definedNames>
    <definedName name="ap">Sheet1!$9:$9</definedName>
    <definedName name="breitbart">Sheet1!$10:$10</definedName>
    <definedName name="fox">Sheet1!$11:$11</definedName>
    <definedName name="nyt">Sheet1!$12:$12</definedName>
    <definedName name="wapo">Sheet1!$13:$13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N22" i="1"/>
  <c r="N23" i="1"/>
  <c r="N24" i="1"/>
  <c r="N25" i="1"/>
  <c r="N21" i="1"/>
  <c r="AG13" i="1"/>
  <c r="AA10" i="1"/>
  <c r="AA9" i="1"/>
  <c r="AA11" i="1"/>
  <c r="AA12" i="1"/>
  <c r="AA13" i="1"/>
  <c r="AA14" i="1"/>
  <c r="AB10" i="1"/>
  <c r="AB9" i="1"/>
  <c r="AB11" i="1"/>
  <c r="AB12" i="1"/>
  <c r="AB13" i="1"/>
  <c r="AB14" i="1"/>
  <c r="AC10" i="1"/>
  <c r="AC9" i="1"/>
  <c r="AC11" i="1"/>
  <c r="AC12" i="1"/>
  <c r="AC13" i="1"/>
  <c r="AC14" i="1"/>
  <c r="AD10" i="1"/>
  <c r="AD9" i="1"/>
  <c r="AD11" i="1"/>
  <c r="AD12" i="1"/>
  <c r="AD13" i="1"/>
  <c r="AD14" i="1"/>
  <c r="AE10" i="1"/>
  <c r="AE9" i="1"/>
  <c r="AE11" i="1"/>
  <c r="AE12" i="1"/>
  <c r="AE13" i="1"/>
  <c r="AE14" i="1"/>
  <c r="AF10" i="1"/>
  <c r="AF9" i="1"/>
  <c r="AF11" i="1"/>
  <c r="AF12" i="1"/>
  <c r="AF13" i="1"/>
  <c r="AF14" i="1"/>
  <c r="AG10" i="1"/>
  <c r="AG9" i="1"/>
  <c r="AG11" i="1"/>
  <c r="AG12" i="1"/>
  <c r="AG14" i="1"/>
  <c r="AH10" i="1"/>
  <c r="AH9" i="1"/>
  <c r="AH11" i="1"/>
  <c r="AH12" i="1"/>
  <c r="AH13" i="1"/>
  <c r="AH14" i="1"/>
  <c r="AA15" i="1"/>
  <c r="AB15" i="1"/>
  <c r="AC15" i="1"/>
  <c r="AD15" i="1"/>
  <c r="AE15" i="1"/>
  <c r="AF15" i="1"/>
  <c r="AG15" i="1"/>
  <c r="AH15" i="1"/>
  <c r="Z10" i="1"/>
  <c r="Z9" i="1"/>
  <c r="Z11" i="1"/>
  <c r="Z12" i="1"/>
  <c r="Z13" i="1"/>
  <c r="Z14" i="1"/>
  <c r="Z15" i="1"/>
  <c r="C10" i="1"/>
  <c r="C9" i="1"/>
  <c r="C11" i="1"/>
  <c r="C12" i="1"/>
  <c r="C13" i="1"/>
  <c r="C14" i="1"/>
  <c r="D10" i="1"/>
  <c r="D9" i="1"/>
  <c r="D11" i="1"/>
  <c r="D12" i="1"/>
  <c r="D13" i="1"/>
  <c r="D14" i="1"/>
  <c r="E10" i="1"/>
  <c r="E9" i="1"/>
  <c r="E11" i="1"/>
  <c r="E12" i="1"/>
  <c r="E13" i="1"/>
  <c r="E14" i="1"/>
  <c r="F10" i="1"/>
  <c r="F9" i="1"/>
  <c r="F11" i="1"/>
  <c r="F12" i="1"/>
  <c r="F13" i="1"/>
  <c r="F14" i="1"/>
  <c r="G10" i="1"/>
  <c r="G9" i="1"/>
  <c r="G11" i="1"/>
  <c r="G12" i="1"/>
  <c r="G13" i="1"/>
  <c r="G14" i="1"/>
  <c r="H10" i="1"/>
  <c r="H9" i="1"/>
  <c r="H11" i="1"/>
  <c r="H12" i="1"/>
  <c r="H13" i="1"/>
  <c r="H14" i="1"/>
  <c r="I10" i="1"/>
  <c r="I9" i="1"/>
  <c r="I11" i="1"/>
  <c r="I12" i="1"/>
  <c r="I13" i="1"/>
  <c r="I14" i="1"/>
  <c r="J10" i="1"/>
  <c r="J9" i="1"/>
  <c r="J11" i="1"/>
  <c r="J12" i="1"/>
  <c r="J13" i="1"/>
  <c r="J14" i="1"/>
  <c r="K10" i="1"/>
  <c r="K9" i="1"/>
  <c r="K11" i="1"/>
  <c r="K12" i="1"/>
  <c r="K13" i="1"/>
  <c r="K14" i="1"/>
  <c r="L10" i="1"/>
  <c r="L9" i="1"/>
  <c r="L11" i="1"/>
  <c r="L12" i="1"/>
  <c r="L13" i="1"/>
  <c r="L14" i="1"/>
  <c r="M10" i="1"/>
  <c r="M9" i="1"/>
  <c r="M11" i="1"/>
  <c r="M12" i="1"/>
  <c r="M13" i="1"/>
  <c r="M14" i="1"/>
  <c r="N10" i="1"/>
  <c r="N9" i="1"/>
  <c r="N11" i="1"/>
  <c r="N12" i="1"/>
  <c r="N13" i="1"/>
  <c r="N14" i="1"/>
  <c r="O10" i="1"/>
  <c r="O9" i="1"/>
  <c r="O11" i="1"/>
  <c r="O12" i="1"/>
  <c r="O13" i="1"/>
  <c r="O14" i="1"/>
  <c r="P10" i="1"/>
  <c r="P9" i="1"/>
  <c r="P11" i="1"/>
  <c r="P12" i="1"/>
  <c r="P13" i="1"/>
  <c r="P14" i="1"/>
  <c r="Q10" i="1"/>
  <c r="Q9" i="1"/>
  <c r="Q11" i="1"/>
  <c r="Q12" i="1"/>
  <c r="Q13" i="1"/>
  <c r="Q14" i="1"/>
  <c r="R10" i="1"/>
  <c r="R9" i="1"/>
  <c r="R11" i="1"/>
  <c r="R12" i="1"/>
  <c r="R13" i="1"/>
  <c r="R14" i="1"/>
  <c r="S10" i="1"/>
  <c r="S9" i="1"/>
  <c r="S11" i="1"/>
  <c r="S12" i="1"/>
  <c r="S13" i="1"/>
  <c r="S14" i="1"/>
  <c r="T10" i="1"/>
  <c r="T9" i="1"/>
  <c r="T11" i="1"/>
  <c r="T12" i="1"/>
  <c r="T13" i="1"/>
  <c r="T14" i="1"/>
  <c r="U10" i="1"/>
  <c r="U9" i="1"/>
  <c r="U11" i="1"/>
  <c r="U12" i="1"/>
  <c r="U13" i="1"/>
  <c r="U14" i="1"/>
  <c r="V10" i="1"/>
  <c r="V9" i="1"/>
  <c r="V11" i="1"/>
  <c r="V12" i="1"/>
  <c r="V13" i="1"/>
  <c r="V14" i="1"/>
  <c r="W10" i="1"/>
  <c r="W9" i="1"/>
  <c r="W11" i="1"/>
  <c r="W12" i="1"/>
  <c r="W13" i="1"/>
  <c r="W14" i="1"/>
  <c r="X10" i="1"/>
  <c r="X9" i="1"/>
  <c r="X11" i="1"/>
  <c r="X12" i="1"/>
  <c r="X13" i="1"/>
  <c r="X14" i="1"/>
  <c r="Y10" i="1"/>
  <c r="Y9" i="1"/>
  <c r="Y11" i="1"/>
  <c r="Y12" i="1"/>
  <c r="Y13" i="1"/>
  <c r="Y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B10" i="1"/>
  <c r="B9" i="1"/>
  <c r="B11" i="1"/>
  <c r="B12" i="1"/>
  <c r="B13" i="1"/>
  <c r="B15" i="1"/>
  <c r="B14" i="1"/>
  <c r="AI9" i="1"/>
  <c r="AI10" i="1"/>
  <c r="AI11" i="1"/>
  <c r="AI12" i="1"/>
  <c r="AI13" i="1"/>
</calcChain>
</file>

<file path=xl/sharedStrings.xml><?xml version="1.0" encoding="utf-8"?>
<sst xmlns="http://schemas.openxmlformats.org/spreadsheetml/2006/main" count="264" uniqueCount="88">
  <si>
    <t>wapo</t>
  </si>
  <si>
    <t>root</t>
  </si>
  <si>
    <t>s</t>
  </si>
  <si>
    <t>sbar</t>
  </si>
  <si>
    <t>sbarq</t>
  </si>
  <si>
    <t>sinv</t>
  </si>
  <si>
    <t>sq</t>
  </si>
  <si>
    <t>adjp</t>
  </si>
  <si>
    <t>advp</t>
  </si>
  <si>
    <t>conjp</t>
  </si>
  <si>
    <t>frag</t>
  </si>
  <si>
    <t>ntj</t>
  </si>
  <si>
    <t>lst</t>
  </si>
  <si>
    <t>nac</t>
  </si>
  <si>
    <t>np</t>
  </si>
  <si>
    <t>nx</t>
  </si>
  <si>
    <t>pp</t>
  </si>
  <si>
    <t>prn</t>
  </si>
  <si>
    <t>prt</t>
  </si>
  <si>
    <t>qp</t>
  </si>
  <si>
    <t>rrc</t>
  </si>
  <si>
    <t>ucp</t>
  </si>
  <si>
    <t>vp</t>
  </si>
  <si>
    <t>whadj</t>
  </si>
  <si>
    <t>whavp</t>
  </si>
  <si>
    <t>whnp</t>
  </si>
  <si>
    <t>whpp</t>
  </si>
  <si>
    <t>nyt</t>
  </si>
  <si>
    <t>jj</t>
  </si>
  <si>
    <t>ap</t>
  </si>
  <si>
    <t>breitbart</t>
  </si>
  <si>
    <t xml:space="preserve">fox </t>
  </si>
  <si>
    <t>fox</t>
  </si>
  <si>
    <t>simple declarative</t>
  </si>
  <si>
    <t>clause introduced by subordinating conj</t>
  </si>
  <si>
    <t>inverted declarative sentence (subject follows verbs)</t>
  </si>
  <si>
    <t>fragments</t>
  </si>
  <si>
    <t>??</t>
  </si>
  <si>
    <t>prepositional phrases</t>
  </si>
  <si>
    <t>quantifier phrase</t>
  </si>
  <si>
    <t>reduced relative clause</t>
  </si>
  <si>
    <t>prep phrase</t>
  </si>
  <si>
    <t>wh-prep phrase</t>
  </si>
  <si>
    <t>wh-noun phrase</t>
  </si>
  <si>
    <t>double jj</t>
  </si>
  <si>
    <t>jjr</t>
  </si>
  <si>
    <t>jjs</t>
  </si>
  <si>
    <t>rb</t>
  </si>
  <si>
    <t>rbr</t>
  </si>
  <si>
    <t>rbs</t>
  </si>
  <si>
    <t>uh</t>
  </si>
  <si>
    <t>nyt, ap, wapo</t>
  </si>
  <si>
    <t>source</t>
  </si>
  <si>
    <t>mean</t>
  </si>
  <si>
    <t>variance</t>
  </si>
  <si>
    <t>Url's collected</t>
  </si>
  <si>
    <t>Actual articles</t>
  </si>
  <si>
    <t>Fox</t>
  </si>
  <si>
    <t>Breitbart</t>
  </si>
  <si>
    <t>AP</t>
  </si>
  <si>
    <t>NYT</t>
  </si>
  <si>
    <t>Wapo</t>
  </si>
  <si>
    <t>Proportion recorded</t>
  </si>
  <si>
    <t>bias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</si>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</sst>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0" xfId="0" applyFill="1" applyBorder="1"/>
    <xf numFmtId="0" fontId="0" fillId="2" borderId="0" xfId="0" applyFill="1" applyBorder="1"/>
    <xf numFmtId="164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"/>
  <sheetViews>
    <sheetView tabSelected="1" topLeftCell="A10" workbookViewId="0">
      <selection activeCell="K28" sqref="K28"/>
    </sheetView>
  </sheetViews>
  <sheetFormatPr baseColWidth="10" defaultRowHeight="16" x14ac:dyDescent="0.2"/>
  <cols>
    <col min="3" max="3" width="15.33203125" customWidth="1"/>
  </cols>
  <sheetData>
    <row r="1" spans="1:35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44</v>
      </c>
      <c r="AB1" t="s">
        <v>28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1</v>
      </c>
    </row>
    <row r="2" spans="1:35" x14ac:dyDescent="0.2">
      <c r="A2" t="s">
        <v>29</v>
      </c>
      <c r="B2">
        <v>9855</v>
      </c>
      <c r="C2">
        <v>58757</v>
      </c>
      <c r="D2">
        <v>394</v>
      </c>
      <c r="E2">
        <v>2495</v>
      </c>
      <c r="F2">
        <v>608</v>
      </c>
      <c r="G2">
        <v>21457</v>
      </c>
      <c r="H2">
        <v>34723</v>
      </c>
      <c r="I2">
        <v>491</v>
      </c>
      <c r="J2">
        <v>1461</v>
      </c>
      <c r="K2">
        <v>120</v>
      </c>
      <c r="L2">
        <v>0</v>
      </c>
      <c r="M2">
        <v>365</v>
      </c>
      <c r="N2">
        <v>801765</v>
      </c>
      <c r="O2">
        <v>213</v>
      </c>
      <c r="P2">
        <v>173467</v>
      </c>
      <c r="Q2">
        <v>5800</v>
      </c>
      <c r="R2">
        <v>6403</v>
      </c>
      <c r="S2">
        <v>7212</v>
      </c>
      <c r="T2">
        <v>153</v>
      </c>
      <c r="U2">
        <v>488</v>
      </c>
      <c r="V2">
        <v>333084</v>
      </c>
      <c r="W2">
        <v>121</v>
      </c>
      <c r="X2">
        <v>0</v>
      </c>
      <c r="Y2">
        <v>14012</v>
      </c>
      <c r="Z2">
        <v>580</v>
      </c>
      <c r="AA2">
        <v>276</v>
      </c>
      <c r="AB2">
        <v>117303</v>
      </c>
      <c r="AC2">
        <v>4582</v>
      </c>
      <c r="AD2">
        <v>2675</v>
      </c>
      <c r="AE2">
        <v>74305</v>
      </c>
      <c r="AF2">
        <v>2198</v>
      </c>
      <c r="AG2">
        <v>486</v>
      </c>
      <c r="AH2">
        <v>60</v>
      </c>
      <c r="AI2">
        <v>67011</v>
      </c>
    </row>
    <row r="3" spans="1:35" x14ac:dyDescent="0.2">
      <c r="A3" t="s">
        <v>30</v>
      </c>
      <c r="B3">
        <v>5408</v>
      </c>
      <c r="C3">
        <v>24823</v>
      </c>
      <c r="D3">
        <v>392</v>
      </c>
      <c r="E3">
        <v>726</v>
      </c>
      <c r="F3">
        <v>644</v>
      </c>
      <c r="G3">
        <v>10433</v>
      </c>
      <c r="H3">
        <v>15562</v>
      </c>
      <c r="I3">
        <v>336</v>
      </c>
      <c r="J3">
        <v>1371</v>
      </c>
      <c r="K3">
        <v>475</v>
      </c>
      <c r="L3">
        <v>0</v>
      </c>
      <c r="M3">
        <v>140</v>
      </c>
      <c r="N3">
        <v>431743</v>
      </c>
      <c r="O3">
        <v>375</v>
      </c>
      <c r="P3">
        <v>72923</v>
      </c>
      <c r="Q3">
        <v>6173</v>
      </c>
      <c r="R3">
        <v>2672</v>
      </c>
      <c r="S3">
        <v>1229</v>
      </c>
      <c r="T3">
        <v>28</v>
      </c>
      <c r="U3">
        <v>266</v>
      </c>
      <c r="V3">
        <v>132029</v>
      </c>
      <c r="W3">
        <v>140</v>
      </c>
      <c r="X3">
        <v>0</v>
      </c>
      <c r="Y3">
        <v>5214</v>
      </c>
      <c r="Z3">
        <v>251</v>
      </c>
      <c r="AA3">
        <v>140</v>
      </c>
      <c r="AB3">
        <v>43080</v>
      </c>
      <c r="AC3">
        <v>1341</v>
      </c>
      <c r="AD3">
        <v>476</v>
      </c>
      <c r="AE3">
        <v>45550</v>
      </c>
      <c r="AF3">
        <v>672</v>
      </c>
      <c r="AG3">
        <v>336</v>
      </c>
      <c r="AH3">
        <v>447</v>
      </c>
      <c r="AI3">
        <v>30490</v>
      </c>
    </row>
    <row r="4" spans="1:35" x14ac:dyDescent="0.2">
      <c r="A4" t="s">
        <v>31</v>
      </c>
      <c r="B4">
        <v>6070</v>
      </c>
      <c r="C4">
        <v>27378</v>
      </c>
      <c r="D4">
        <v>180</v>
      </c>
      <c r="E4">
        <v>383</v>
      </c>
      <c r="F4">
        <v>516</v>
      </c>
      <c r="G4">
        <v>8384</v>
      </c>
      <c r="H4">
        <v>18014</v>
      </c>
      <c r="I4">
        <v>132</v>
      </c>
      <c r="J4">
        <v>1453</v>
      </c>
      <c r="K4">
        <v>336</v>
      </c>
      <c r="L4">
        <v>0</v>
      </c>
      <c r="M4">
        <v>112</v>
      </c>
      <c r="N4">
        <v>380706</v>
      </c>
      <c r="O4">
        <v>419</v>
      </c>
      <c r="P4">
        <v>74466</v>
      </c>
      <c r="Q4">
        <v>2456</v>
      </c>
      <c r="R4">
        <v>3655</v>
      </c>
      <c r="S4">
        <v>1115</v>
      </c>
      <c r="T4">
        <v>44</v>
      </c>
      <c r="U4">
        <v>355</v>
      </c>
      <c r="V4">
        <v>153419</v>
      </c>
      <c r="W4">
        <v>44</v>
      </c>
      <c r="X4">
        <v>0</v>
      </c>
      <c r="Y4">
        <v>6741</v>
      </c>
      <c r="Z4">
        <v>222</v>
      </c>
      <c r="AA4">
        <v>132</v>
      </c>
      <c r="AB4">
        <v>43851</v>
      </c>
      <c r="AC4">
        <v>1088</v>
      </c>
      <c r="AD4">
        <v>777</v>
      </c>
      <c r="AE4">
        <v>34750</v>
      </c>
      <c r="AF4">
        <v>508</v>
      </c>
      <c r="AG4">
        <v>289</v>
      </c>
      <c r="AH4">
        <v>314</v>
      </c>
      <c r="AI4">
        <v>33712</v>
      </c>
    </row>
    <row r="5" spans="1:35" x14ac:dyDescent="0.2">
      <c r="A5" t="s">
        <v>27</v>
      </c>
      <c r="B5">
        <v>1796</v>
      </c>
      <c r="C5">
        <v>9214</v>
      </c>
      <c r="D5">
        <v>34</v>
      </c>
      <c r="E5">
        <v>275</v>
      </c>
      <c r="F5">
        <v>64</v>
      </c>
      <c r="G5">
        <v>3216</v>
      </c>
      <c r="H5">
        <v>4957</v>
      </c>
      <c r="I5">
        <v>117</v>
      </c>
      <c r="J5">
        <v>163</v>
      </c>
      <c r="K5">
        <v>333</v>
      </c>
      <c r="L5">
        <v>0</v>
      </c>
      <c r="M5">
        <v>33</v>
      </c>
      <c r="N5">
        <v>118915</v>
      </c>
      <c r="O5">
        <v>91</v>
      </c>
      <c r="P5">
        <v>26251</v>
      </c>
      <c r="Q5">
        <v>569</v>
      </c>
      <c r="R5">
        <v>861</v>
      </c>
      <c r="S5">
        <v>559</v>
      </c>
      <c r="T5">
        <v>18</v>
      </c>
      <c r="U5">
        <v>90</v>
      </c>
      <c r="V5">
        <v>47325</v>
      </c>
      <c r="W5">
        <v>27</v>
      </c>
      <c r="X5">
        <v>0</v>
      </c>
      <c r="Y5">
        <v>2782</v>
      </c>
      <c r="Z5">
        <v>114</v>
      </c>
      <c r="AA5">
        <v>38</v>
      </c>
      <c r="AB5">
        <v>15690</v>
      </c>
      <c r="AC5">
        <v>470</v>
      </c>
      <c r="AD5">
        <v>353</v>
      </c>
      <c r="AE5">
        <v>8849</v>
      </c>
      <c r="AF5">
        <v>301</v>
      </c>
      <c r="AG5">
        <v>131</v>
      </c>
      <c r="AH5">
        <v>328</v>
      </c>
      <c r="AI5">
        <v>9595</v>
      </c>
    </row>
    <row r="6" spans="1:35" x14ac:dyDescent="0.2">
      <c r="A6" t="s">
        <v>0</v>
      </c>
      <c r="B6">
        <v>4751</v>
      </c>
      <c r="C6">
        <v>19698</v>
      </c>
      <c r="D6">
        <v>241</v>
      </c>
      <c r="E6">
        <v>572</v>
      </c>
      <c r="F6">
        <v>382</v>
      </c>
      <c r="G6">
        <v>7554</v>
      </c>
      <c r="H6">
        <v>13028</v>
      </c>
      <c r="I6">
        <v>195</v>
      </c>
      <c r="J6">
        <v>758</v>
      </c>
      <c r="K6">
        <v>228</v>
      </c>
      <c r="L6">
        <v>81</v>
      </c>
      <c r="M6">
        <v>50</v>
      </c>
      <c r="N6">
        <v>231730</v>
      </c>
      <c r="O6">
        <v>136</v>
      </c>
      <c r="P6">
        <v>50684</v>
      </c>
      <c r="Q6">
        <v>2403</v>
      </c>
      <c r="R6">
        <v>2203</v>
      </c>
      <c r="S6">
        <v>1145</v>
      </c>
      <c r="T6">
        <v>30</v>
      </c>
      <c r="U6">
        <v>195</v>
      </c>
      <c r="V6">
        <v>102867</v>
      </c>
      <c r="W6">
        <v>62</v>
      </c>
      <c r="X6">
        <v>0</v>
      </c>
      <c r="Y6">
        <v>5241</v>
      </c>
      <c r="Z6">
        <v>287</v>
      </c>
      <c r="AA6">
        <v>108</v>
      </c>
      <c r="AB6">
        <v>32691</v>
      </c>
      <c r="AC6">
        <v>1317</v>
      </c>
      <c r="AD6">
        <v>873</v>
      </c>
      <c r="AE6">
        <v>27774</v>
      </c>
      <c r="AF6">
        <v>818</v>
      </c>
      <c r="AG6">
        <v>280</v>
      </c>
      <c r="AH6">
        <v>214</v>
      </c>
      <c r="AI6">
        <v>20052</v>
      </c>
    </row>
    <row r="9" spans="1:35" s="2" customFormat="1" ht="17" thickBot="1" x14ac:dyDescent="0.25">
      <c r="A9" s="2" t="s">
        <v>29</v>
      </c>
      <c r="B9" s="2">
        <f t="shared" ref="B9:AA9" si="0">B2/$AI2</f>
        <v>0.14706540717195685</v>
      </c>
      <c r="C9" s="2">
        <f t="shared" si="0"/>
        <v>0.87682619271462892</v>
      </c>
      <c r="D9" s="2">
        <f t="shared" si="0"/>
        <v>5.8796317022578384E-3</v>
      </c>
      <c r="E9" s="2">
        <f t="shared" si="0"/>
        <v>3.7232693139932251E-2</v>
      </c>
      <c r="F9" s="2">
        <f t="shared" si="0"/>
        <v>9.0731372461237709E-3</v>
      </c>
      <c r="G9" s="2">
        <f t="shared" si="0"/>
        <v>0.32020116100341733</v>
      </c>
      <c r="H9" s="2">
        <f t="shared" si="0"/>
        <v>0.51816865887690078</v>
      </c>
      <c r="I9" s="2">
        <f t="shared" si="0"/>
        <v>7.3271552431690319E-3</v>
      </c>
      <c r="J9" s="2">
        <f t="shared" si="0"/>
        <v>2.180239065228097E-2</v>
      </c>
      <c r="K9" s="2">
        <f t="shared" si="0"/>
        <v>1.7907507722612706E-3</v>
      </c>
      <c r="L9" s="2">
        <f t="shared" si="0"/>
        <v>0</v>
      </c>
      <c r="M9" s="2">
        <f t="shared" si="0"/>
        <v>5.4468669322946979E-3</v>
      </c>
      <c r="N9" s="2">
        <f t="shared" si="0"/>
        <v>11.964677441017146</v>
      </c>
      <c r="O9" s="2">
        <f t="shared" si="0"/>
        <v>3.1785826207637552E-3</v>
      </c>
      <c r="P9" s="2">
        <f t="shared" si="0"/>
        <v>2.5886347017653817</v>
      </c>
      <c r="Q9" s="2">
        <f t="shared" si="0"/>
        <v>8.6552953992628079E-2</v>
      </c>
      <c r="R9" s="2">
        <f t="shared" si="0"/>
        <v>9.5551476623240955E-2</v>
      </c>
      <c r="S9" s="2">
        <f t="shared" si="0"/>
        <v>0.10762412141290235</v>
      </c>
      <c r="T9" s="2">
        <f t="shared" si="0"/>
        <v>2.28320723463312E-3</v>
      </c>
      <c r="U9" s="2">
        <f t="shared" si="0"/>
        <v>7.2823864738625005E-3</v>
      </c>
      <c r="V9" s="2">
        <f t="shared" si="0"/>
        <v>4.9705869185656084</v>
      </c>
      <c r="W9" s="2">
        <f t="shared" si="0"/>
        <v>1.8056736953634479E-3</v>
      </c>
      <c r="X9" s="2">
        <f t="shared" si="0"/>
        <v>0</v>
      </c>
      <c r="Y9" s="2">
        <f t="shared" si="0"/>
        <v>0.20909999850770769</v>
      </c>
      <c r="Z9" s="2">
        <f t="shared" si="0"/>
        <v>8.6552953992628072E-3</v>
      </c>
      <c r="AA9" s="2">
        <f t="shared" si="0"/>
        <v>4.1187267762009226E-3</v>
      </c>
      <c r="AB9" s="2">
        <f t="shared" ref="AB9:AH9" si="1">AB2/$AI2</f>
        <v>1.7505036486546985</v>
      </c>
      <c r="AC9" s="2">
        <f t="shared" si="1"/>
        <v>6.8376833654176183E-2</v>
      </c>
      <c r="AD9" s="2">
        <f t="shared" si="1"/>
        <v>3.9918819298324158E-2</v>
      </c>
      <c r="AE9" s="2">
        <f t="shared" si="1"/>
        <v>1.1088478011072809</v>
      </c>
      <c r="AF9" s="2">
        <f t="shared" si="1"/>
        <v>3.2800584978585602E-2</v>
      </c>
      <c r="AG9" s="2">
        <f t="shared" si="1"/>
        <v>7.252540627658146E-3</v>
      </c>
      <c r="AH9" s="2">
        <f t="shared" si="1"/>
        <v>8.9537538613063529E-4</v>
      </c>
      <c r="AI9" s="2">
        <f>AI2/$AI2</f>
        <v>1</v>
      </c>
    </row>
    <row r="10" spans="1:35" s="3" customFormat="1" x14ac:dyDescent="0.2">
      <c r="A10" s="3" t="s">
        <v>30</v>
      </c>
      <c r="B10" s="4">
        <f t="shared" ref="B10:Z10" si="2">B3/$AI3</f>
        <v>0.17736962938668416</v>
      </c>
      <c r="C10" s="4">
        <f t="shared" si="2"/>
        <v>0.81413578222367988</v>
      </c>
      <c r="D10" s="3">
        <f t="shared" si="2"/>
        <v>1.2856674319449E-2</v>
      </c>
      <c r="E10" s="8">
        <f t="shared" si="2"/>
        <v>2.3811085601836667E-2</v>
      </c>
      <c r="F10" s="3">
        <f t="shared" si="2"/>
        <v>2.1121679239094786E-2</v>
      </c>
      <c r="G10" s="3">
        <f t="shared" si="2"/>
        <v>0.34217776320104953</v>
      </c>
      <c r="H10" s="3">
        <f t="shared" si="2"/>
        <v>0.51039685142669733</v>
      </c>
      <c r="I10" s="3">
        <f t="shared" si="2"/>
        <v>1.1020006559527715E-2</v>
      </c>
      <c r="J10" s="8">
        <f t="shared" si="2"/>
        <v>4.4965562479501474E-2</v>
      </c>
      <c r="K10" s="3">
        <f t="shared" si="2"/>
        <v>1.5578878320760905E-2</v>
      </c>
      <c r="L10" s="3">
        <f t="shared" si="2"/>
        <v>0</v>
      </c>
      <c r="M10" s="3">
        <f t="shared" si="2"/>
        <v>4.5916693998032145E-3</v>
      </c>
      <c r="N10" s="3">
        <f t="shared" si="2"/>
        <v>14.160150869137421</v>
      </c>
      <c r="O10" s="8">
        <f t="shared" si="2"/>
        <v>1.229911446375861E-2</v>
      </c>
      <c r="P10" s="8">
        <f t="shared" si="2"/>
        <v>2.3917021974417843</v>
      </c>
      <c r="Q10" s="8">
        <f t="shared" si="2"/>
        <v>0.20245982289275172</v>
      </c>
      <c r="R10" s="8">
        <f t="shared" si="2"/>
        <v>8.7635290259101342E-2</v>
      </c>
      <c r="S10" s="8">
        <f t="shared" si="2"/>
        <v>4.0308297802558214E-2</v>
      </c>
      <c r="T10" s="8">
        <f t="shared" si="2"/>
        <v>9.1833387996064278E-4</v>
      </c>
      <c r="U10" s="8">
        <f t="shared" si="2"/>
        <v>8.7241718596261075E-3</v>
      </c>
      <c r="V10" s="8">
        <f t="shared" si="2"/>
        <v>4.3302394227615615</v>
      </c>
      <c r="W10" s="3">
        <f t="shared" si="2"/>
        <v>4.5916693998032145E-3</v>
      </c>
      <c r="X10" s="3">
        <f t="shared" si="2"/>
        <v>0</v>
      </c>
      <c r="Y10" s="4">
        <f t="shared" si="2"/>
        <v>0.1710068875040997</v>
      </c>
      <c r="Z10" s="4">
        <f t="shared" si="2"/>
        <v>8.2322072810757617E-3</v>
      </c>
      <c r="AA10" s="2">
        <f t="shared" ref="AA10:AH10" si="3">AA3/$AI3</f>
        <v>4.5916693998032145E-3</v>
      </c>
      <c r="AB10" s="2">
        <f t="shared" si="3"/>
        <v>1.4129222695965891</v>
      </c>
      <c r="AC10" s="2">
        <f t="shared" si="3"/>
        <v>4.3981633322400786E-2</v>
      </c>
      <c r="AD10" s="2">
        <f t="shared" si="3"/>
        <v>1.5611675959330927E-2</v>
      </c>
      <c r="AE10" s="2">
        <f t="shared" si="3"/>
        <v>1.4939324368645457</v>
      </c>
      <c r="AF10" s="2">
        <f t="shared" si="3"/>
        <v>2.2040013119055429E-2</v>
      </c>
      <c r="AG10" s="2">
        <f t="shared" si="3"/>
        <v>1.1020006559527715E-2</v>
      </c>
      <c r="AH10" s="2">
        <f t="shared" si="3"/>
        <v>1.4660544440800262E-2</v>
      </c>
      <c r="AI10" s="3">
        <f>AI3/$AI3</f>
        <v>1</v>
      </c>
    </row>
    <row r="11" spans="1:35" s="3" customFormat="1" x14ac:dyDescent="0.2">
      <c r="A11" s="3" t="s">
        <v>32</v>
      </c>
      <c r="B11" s="5">
        <f t="shared" ref="B11:Z11" si="4">B4/$AI4</f>
        <v>0.18005457997152349</v>
      </c>
      <c r="C11" s="5">
        <f t="shared" si="4"/>
        <v>0.8121143806359753</v>
      </c>
      <c r="D11" s="3">
        <f t="shared" si="4"/>
        <v>5.3393450403417184E-3</v>
      </c>
      <c r="E11" s="8">
        <f t="shared" si="4"/>
        <v>1.13609397247271E-2</v>
      </c>
      <c r="F11" s="3">
        <f t="shared" si="4"/>
        <v>1.5306122448979591E-2</v>
      </c>
      <c r="G11" s="3">
        <f t="shared" si="4"/>
        <v>0.24869482676791646</v>
      </c>
      <c r="H11" s="3">
        <f t="shared" si="4"/>
        <v>0.53434978642619835</v>
      </c>
      <c r="I11" s="3">
        <f t="shared" si="4"/>
        <v>3.9155196962505929E-3</v>
      </c>
      <c r="J11" s="8">
        <f t="shared" si="4"/>
        <v>4.3100379686758422E-2</v>
      </c>
      <c r="K11" s="3">
        <f t="shared" si="4"/>
        <v>9.9667774086378731E-3</v>
      </c>
      <c r="L11" s="3">
        <f t="shared" si="4"/>
        <v>0</v>
      </c>
      <c r="M11" s="3">
        <f t="shared" si="4"/>
        <v>3.3222591362126247E-3</v>
      </c>
      <c r="N11" s="3">
        <f t="shared" si="4"/>
        <v>11.292892738490744</v>
      </c>
      <c r="O11" s="8">
        <f t="shared" si="4"/>
        <v>1.2428808732795444E-2</v>
      </c>
      <c r="P11" s="8">
        <f t="shared" si="4"/>
        <v>2.2088870431893688</v>
      </c>
      <c r="Q11" s="8">
        <f t="shared" si="4"/>
        <v>7.2852396772662559E-2</v>
      </c>
      <c r="R11" s="8">
        <f t="shared" si="4"/>
        <v>0.10841836734693877</v>
      </c>
      <c r="S11" s="8">
        <f t="shared" si="4"/>
        <v>3.3074276222116755E-2</v>
      </c>
      <c r="T11" s="8">
        <f t="shared" si="4"/>
        <v>1.3051732320835312E-3</v>
      </c>
      <c r="U11" s="8">
        <f t="shared" si="4"/>
        <v>1.0530374940673944E-2</v>
      </c>
      <c r="V11" s="8">
        <f t="shared" si="4"/>
        <v>4.5508720930232558</v>
      </c>
      <c r="W11" s="3">
        <f t="shared" si="4"/>
        <v>1.3051732320835312E-3</v>
      </c>
      <c r="X11" s="3">
        <f t="shared" si="4"/>
        <v>0</v>
      </c>
      <c r="Y11" s="5">
        <f t="shared" si="4"/>
        <v>0.19995847176079734</v>
      </c>
      <c r="Z11" s="5">
        <f t="shared" si="4"/>
        <v>6.5851922164214521E-3</v>
      </c>
      <c r="AA11" s="2">
        <f t="shared" ref="AA11:AH11" si="5">AA4/$AI4</f>
        <v>3.9155196962505929E-3</v>
      </c>
      <c r="AB11" s="2">
        <f t="shared" si="5"/>
        <v>1.3007534409112482</v>
      </c>
      <c r="AC11" s="2">
        <f t="shared" si="5"/>
        <v>3.2273374466065499E-2</v>
      </c>
      <c r="AD11" s="2">
        <f t="shared" si="5"/>
        <v>2.3048172757475081E-2</v>
      </c>
      <c r="AE11" s="2">
        <f t="shared" si="5"/>
        <v>1.0307902230659707</v>
      </c>
      <c r="AF11" s="2">
        <f t="shared" si="5"/>
        <v>1.5068818224964404E-2</v>
      </c>
      <c r="AG11" s="2">
        <f t="shared" si="5"/>
        <v>8.572615092548648E-3</v>
      </c>
      <c r="AH11" s="2">
        <f t="shared" si="5"/>
        <v>9.3141907925961085E-3</v>
      </c>
      <c r="AI11" s="3">
        <f>AI4/$AI4</f>
        <v>1</v>
      </c>
    </row>
    <row r="12" spans="1:35" s="1" customFormat="1" x14ac:dyDescent="0.2">
      <c r="A12" s="1" t="s">
        <v>27</v>
      </c>
      <c r="B12" s="6">
        <f t="shared" ref="B12:Z12" si="6">B5/$AI5</f>
        <v>0.18718082334549244</v>
      </c>
      <c r="C12" s="6">
        <f t="shared" si="6"/>
        <v>0.9602918186555498</v>
      </c>
      <c r="D12" s="1">
        <f t="shared" si="6"/>
        <v>3.5435122459614382E-3</v>
      </c>
      <c r="E12" s="9">
        <f t="shared" si="6"/>
        <v>2.8660760812923399E-2</v>
      </c>
      <c r="F12" s="1">
        <f t="shared" si="6"/>
        <v>6.6701406982803543E-3</v>
      </c>
      <c r="G12" s="1">
        <f t="shared" si="6"/>
        <v>0.33517457008858781</v>
      </c>
      <c r="H12" s="1">
        <f t="shared" si="6"/>
        <v>0.51662324127149561</v>
      </c>
      <c r="I12" s="1">
        <f t="shared" si="6"/>
        <v>1.2193850964043773E-2</v>
      </c>
      <c r="J12" s="9">
        <f t="shared" si="6"/>
        <v>1.6988014590932778E-2</v>
      </c>
      <c r="K12" s="1">
        <f t="shared" si="6"/>
        <v>3.4705575820739971E-2</v>
      </c>
      <c r="L12" s="1">
        <f t="shared" si="6"/>
        <v>0</v>
      </c>
      <c r="M12" s="1">
        <f t="shared" si="6"/>
        <v>3.4392912975508079E-3</v>
      </c>
      <c r="N12" s="1">
        <f t="shared" si="6"/>
        <v>12.393434080250131</v>
      </c>
      <c r="O12" s="9">
        <f t="shared" si="6"/>
        <v>9.484106305367378E-3</v>
      </c>
      <c r="P12" s="9">
        <f t="shared" si="6"/>
        <v>2.735904116727462</v>
      </c>
      <c r="Q12" s="9">
        <f t="shared" si="6"/>
        <v>5.9301719645648773E-2</v>
      </c>
      <c r="R12" s="9">
        <f t="shared" si="6"/>
        <v>8.9734236581552898E-2</v>
      </c>
      <c r="S12" s="9">
        <f t="shared" si="6"/>
        <v>5.8259510161542467E-2</v>
      </c>
      <c r="T12" s="9">
        <f t="shared" si="6"/>
        <v>1.8759770713913497E-3</v>
      </c>
      <c r="U12" s="9">
        <f t="shared" si="6"/>
        <v>9.3798853569567481E-3</v>
      </c>
      <c r="V12" s="9">
        <f t="shared" si="6"/>
        <v>4.9322563835330904</v>
      </c>
      <c r="W12" s="1">
        <f t="shared" si="6"/>
        <v>2.8139656070870246E-3</v>
      </c>
      <c r="X12" s="1">
        <f t="shared" si="6"/>
        <v>0</v>
      </c>
      <c r="Y12" s="6">
        <f t="shared" si="6"/>
        <v>0.28994267847837413</v>
      </c>
      <c r="Z12" s="6">
        <f t="shared" si="6"/>
        <v>1.1881188118811881E-2</v>
      </c>
      <c r="AA12" s="2">
        <f t="shared" ref="AA12:AH12" si="7">AA5/$AI5</f>
        <v>3.9603960396039604E-3</v>
      </c>
      <c r="AB12" s="2">
        <f t="shared" si="7"/>
        <v>1.6352266805627931</v>
      </c>
      <c r="AC12" s="2">
        <f t="shared" si="7"/>
        <v>4.8983845752996351E-2</v>
      </c>
      <c r="AD12" s="2">
        <f t="shared" si="7"/>
        <v>3.6789994788952576E-2</v>
      </c>
      <c r="AE12" s="2">
        <f t="shared" si="7"/>
        <v>0.92225117248566957</v>
      </c>
      <c r="AF12" s="2">
        <f t="shared" si="7"/>
        <v>3.1370505471599794E-2</v>
      </c>
      <c r="AG12" s="2">
        <f t="shared" si="7"/>
        <v>1.36529442417926E-2</v>
      </c>
      <c r="AH12" s="2">
        <f t="shared" si="7"/>
        <v>3.4184471078686815E-2</v>
      </c>
      <c r="AI12" s="1">
        <f>AI5/$AI5</f>
        <v>1</v>
      </c>
    </row>
    <row r="13" spans="1:35" s="1" customFormat="1" ht="17" thickBot="1" x14ac:dyDescent="0.25">
      <c r="A13" s="1" t="s">
        <v>0</v>
      </c>
      <c r="B13" s="7">
        <f t="shared" ref="B13:Z13" si="8">B6/$AI6</f>
        <v>0.23693397167364852</v>
      </c>
      <c r="C13" s="7">
        <f t="shared" si="8"/>
        <v>0.98234590065828842</v>
      </c>
      <c r="D13" s="1">
        <f t="shared" si="8"/>
        <v>1.2018751246758427E-2</v>
      </c>
      <c r="E13" s="9">
        <f t="shared" si="8"/>
        <v>2.8525832834629963E-2</v>
      </c>
      <c r="F13" s="1">
        <f t="shared" si="8"/>
        <v>1.905046878116896E-2</v>
      </c>
      <c r="G13" s="1">
        <f t="shared" si="8"/>
        <v>0.37672052663076</v>
      </c>
      <c r="H13" s="1">
        <f t="shared" si="8"/>
        <v>0.64971075204468387</v>
      </c>
      <c r="I13" s="1">
        <f t="shared" si="8"/>
        <v>9.7247157390783958E-3</v>
      </c>
      <c r="J13" s="9">
        <f t="shared" si="8"/>
        <v>3.7801715539597047E-2</v>
      </c>
      <c r="K13" s="1">
        <f t="shared" si="8"/>
        <v>1.1370436864153202E-2</v>
      </c>
      <c r="L13" s="1">
        <f t="shared" si="8"/>
        <v>4.039497307001795E-3</v>
      </c>
      <c r="M13" s="1">
        <f t="shared" si="8"/>
        <v>2.4935168561739476E-3</v>
      </c>
      <c r="N13" s="1">
        <f t="shared" si="8"/>
        <v>11.556453221623778</v>
      </c>
      <c r="O13" s="9">
        <f t="shared" si="8"/>
        <v>6.7823658487931376E-3</v>
      </c>
      <c r="P13" s="9">
        <f t="shared" si="8"/>
        <v>2.5276281667664073</v>
      </c>
      <c r="Q13" s="9">
        <f t="shared" si="8"/>
        <v>0.11983842010771993</v>
      </c>
      <c r="R13" s="9">
        <f t="shared" si="8"/>
        <v>0.10986435268302414</v>
      </c>
      <c r="S13" s="9">
        <f t="shared" si="8"/>
        <v>5.7101536006383402E-2</v>
      </c>
      <c r="T13" s="9">
        <f t="shared" si="8"/>
        <v>1.4961101137043686E-3</v>
      </c>
      <c r="U13" s="9">
        <f t="shared" si="8"/>
        <v>9.7247157390783958E-3</v>
      </c>
      <c r="V13" s="9">
        <f t="shared" si="8"/>
        <v>5.1300119688809094</v>
      </c>
      <c r="W13" s="1">
        <f t="shared" si="8"/>
        <v>3.0919609016556954E-3</v>
      </c>
      <c r="X13" s="1">
        <f t="shared" si="8"/>
        <v>0</v>
      </c>
      <c r="Y13" s="7">
        <f t="shared" si="8"/>
        <v>0.26137043686415318</v>
      </c>
      <c r="Z13" s="7">
        <f t="shared" si="8"/>
        <v>1.4312786754438461E-2</v>
      </c>
      <c r="AA13" s="2">
        <f t="shared" ref="AA13:AH13" si="9">AA6/$AI6</f>
        <v>5.3859964093357273E-3</v>
      </c>
      <c r="AB13" s="2">
        <f t="shared" si="9"/>
        <v>1.6303111909036505</v>
      </c>
      <c r="AC13" s="2">
        <f t="shared" si="9"/>
        <v>6.5679233991621788E-2</v>
      </c>
      <c r="AD13" s="2">
        <f t="shared" si="9"/>
        <v>4.3536804308797125E-2</v>
      </c>
      <c r="AE13" s="2">
        <f t="shared" si="9"/>
        <v>1.3850987432675046</v>
      </c>
      <c r="AF13" s="2">
        <f t="shared" si="9"/>
        <v>4.0793935767005782E-2</v>
      </c>
      <c r="AG13" s="2">
        <f>AG6/$AI6</f>
        <v>1.3963694394574106E-2</v>
      </c>
      <c r="AH13" s="2">
        <f t="shared" si="9"/>
        <v>1.0672252144424497E-2</v>
      </c>
      <c r="AI13" s="1">
        <f>AI6/$AI6</f>
        <v>1</v>
      </c>
    </row>
    <row r="14" spans="1:35" x14ac:dyDescent="0.2">
      <c r="A14" t="s">
        <v>51</v>
      </c>
      <c r="B14" t="b">
        <f t="shared" ref="B14:AH14" si="10">AND(breitbart &gt; ap, fox&gt;ap, ap&gt;nyt, ap&gt;wapo)</f>
        <v>0</v>
      </c>
      <c r="C14" t="b">
        <f t="shared" si="10"/>
        <v>0</v>
      </c>
      <c r="D14" t="b">
        <f t="shared" si="10"/>
        <v>0</v>
      </c>
      <c r="E14" t="b">
        <f t="shared" si="10"/>
        <v>0</v>
      </c>
      <c r="F14" t="b">
        <f t="shared" si="10"/>
        <v>0</v>
      </c>
      <c r="G14" t="b">
        <f t="shared" si="10"/>
        <v>0</v>
      </c>
      <c r="H14" t="b">
        <f t="shared" si="10"/>
        <v>0</v>
      </c>
      <c r="I14" t="b">
        <f t="shared" si="10"/>
        <v>0</v>
      </c>
      <c r="J14" t="b">
        <f t="shared" si="10"/>
        <v>0</v>
      </c>
      <c r="K14" t="b">
        <f t="shared" si="10"/>
        <v>0</v>
      </c>
      <c r="L14" t="b">
        <f t="shared" si="10"/>
        <v>0</v>
      </c>
      <c r="M14" t="b">
        <f t="shared" si="10"/>
        <v>0</v>
      </c>
      <c r="N14" t="b">
        <f t="shared" si="10"/>
        <v>0</v>
      </c>
      <c r="O14" t="b">
        <f t="shared" si="10"/>
        <v>0</v>
      </c>
      <c r="P14" t="b">
        <f t="shared" si="10"/>
        <v>0</v>
      </c>
      <c r="Q14" t="b">
        <f t="shared" si="10"/>
        <v>0</v>
      </c>
      <c r="R14" t="b">
        <f t="shared" si="10"/>
        <v>0</v>
      </c>
      <c r="S14" t="b">
        <f t="shared" si="10"/>
        <v>0</v>
      </c>
      <c r="T14" t="b">
        <f t="shared" si="10"/>
        <v>0</v>
      </c>
      <c r="U14" t="b">
        <f t="shared" si="10"/>
        <v>0</v>
      </c>
      <c r="V14" t="b">
        <f t="shared" si="10"/>
        <v>0</v>
      </c>
      <c r="W14" t="b">
        <f t="shared" si="10"/>
        <v>0</v>
      </c>
      <c r="X14" t="b">
        <f t="shared" si="10"/>
        <v>0</v>
      </c>
      <c r="Y14" t="b">
        <f t="shared" si="10"/>
        <v>0</v>
      </c>
      <c r="Z14" t="b">
        <f t="shared" si="10"/>
        <v>0</v>
      </c>
      <c r="AA14" t="b">
        <f t="shared" si="10"/>
        <v>0</v>
      </c>
      <c r="AB14" t="b">
        <f t="shared" si="10"/>
        <v>0</v>
      </c>
      <c r="AC14" t="b">
        <f t="shared" si="10"/>
        <v>0</v>
      </c>
      <c r="AD14" t="b">
        <f t="shared" si="10"/>
        <v>0</v>
      </c>
      <c r="AE14" t="b">
        <f t="shared" si="10"/>
        <v>0</v>
      </c>
      <c r="AF14" t="b">
        <f t="shared" si="10"/>
        <v>0</v>
      </c>
      <c r="AG14" t="b">
        <f t="shared" si="10"/>
        <v>0</v>
      </c>
      <c r="AH14" t="b">
        <f t="shared" si="10"/>
        <v>0</v>
      </c>
    </row>
    <row r="15" spans="1:35" x14ac:dyDescent="0.2">
      <c r="B15" t="b">
        <f t="shared" ref="B15:AH15" si="11">AND(breitbart &lt; ap, fox&lt;ap, ap&lt;nyt, ap&lt;wapo)</f>
        <v>0</v>
      </c>
      <c r="C15" t="b">
        <f t="shared" si="11"/>
        <v>1</v>
      </c>
      <c r="D15" t="b">
        <f t="shared" si="11"/>
        <v>0</v>
      </c>
      <c r="E15" t="b">
        <f t="shared" si="11"/>
        <v>0</v>
      </c>
      <c r="F15" t="b">
        <f t="shared" si="11"/>
        <v>0</v>
      </c>
      <c r="G15" t="b">
        <f t="shared" si="11"/>
        <v>0</v>
      </c>
      <c r="H15" t="b">
        <f t="shared" si="11"/>
        <v>0</v>
      </c>
      <c r="I15" t="b">
        <f t="shared" si="11"/>
        <v>0</v>
      </c>
      <c r="J15" t="b">
        <f t="shared" si="11"/>
        <v>0</v>
      </c>
      <c r="K15" t="b">
        <f t="shared" si="11"/>
        <v>0</v>
      </c>
      <c r="L15" t="b">
        <f t="shared" si="11"/>
        <v>0</v>
      </c>
      <c r="M15" t="b">
        <f t="shared" si="11"/>
        <v>0</v>
      </c>
      <c r="N15" t="b">
        <f t="shared" si="11"/>
        <v>0</v>
      </c>
      <c r="O15" t="b">
        <f t="shared" si="11"/>
        <v>0</v>
      </c>
      <c r="P15" t="b">
        <f t="shared" si="11"/>
        <v>0</v>
      </c>
      <c r="Q15" t="b">
        <f t="shared" si="11"/>
        <v>0</v>
      </c>
      <c r="R15" t="b">
        <f t="shared" si="11"/>
        <v>0</v>
      </c>
      <c r="S15" t="b">
        <f t="shared" si="11"/>
        <v>0</v>
      </c>
      <c r="T15" t="b">
        <f t="shared" si="11"/>
        <v>0</v>
      </c>
      <c r="U15" t="b">
        <f t="shared" si="11"/>
        <v>0</v>
      </c>
      <c r="V15" t="b">
        <f t="shared" si="11"/>
        <v>0</v>
      </c>
      <c r="W15" t="b">
        <f t="shared" si="11"/>
        <v>0</v>
      </c>
      <c r="X15" t="b">
        <f t="shared" si="11"/>
        <v>0</v>
      </c>
      <c r="Y15" t="b">
        <f t="shared" si="11"/>
        <v>1</v>
      </c>
      <c r="Z15" t="b">
        <f t="shared" si="11"/>
        <v>1</v>
      </c>
      <c r="AA15" t="b">
        <f t="shared" si="11"/>
        <v>0</v>
      </c>
      <c r="AB15" t="b">
        <f t="shared" si="11"/>
        <v>0</v>
      </c>
      <c r="AC15" t="b">
        <f t="shared" si="11"/>
        <v>0</v>
      </c>
      <c r="AD15" t="b">
        <f t="shared" si="11"/>
        <v>0</v>
      </c>
      <c r="AE15" t="b">
        <f t="shared" si="11"/>
        <v>0</v>
      </c>
      <c r="AF15" t="b">
        <f t="shared" si="11"/>
        <v>0</v>
      </c>
      <c r="AG15" t="b">
        <f t="shared" si="11"/>
        <v>0</v>
      </c>
      <c r="AH15" t="b">
        <f t="shared" si="11"/>
        <v>0</v>
      </c>
    </row>
    <row r="17" spans="2:14" x14ac:dyDescent="0.2">
      <c r="B17">
        <f>COUNTA(1:1)</f>
        <v>34</v>
      </c>
    </row>
    <row r="20" spans="2:14" x14ac:dyDescent="0.2">
      <c r="B20" t="s">
        <v>2</v>
      </c>
      <c r="C20" t="s">
        <v>33</v>
      </c>
      <c r="L20" t="s">
        <v>55</v>
      </c>
      <c r="M20" t="s">
        <v>56</v>
      </c>
      <c r="N20" t="s">
        <v>62</v>
      </c>
    </row>
    <row r="21" spans="2:14" x14ac:dyDescent="0.2">
      <c r="B21" t="s">
        <v>3</v>
      </c>
      <c r="C21" t="s">
        <v>34</v>
      </c>
      <c r="G21" t="s">
        <v>2</v>
      </c>
      <c r="K21" t="s">
        <v>57</v>
      </c>
      <c r="L21">
        <v>24100</v>
      </c>
      <c r="M21">
        <v>3250</v>
      </c>
      <c r="N21">
        <f>M21/L21</f>
        <v>0.13485477178423236</v>
      </c>
    </row>
    <row r="22" spans="2:14" x14ac:dyDescent="0.2">
      <c r="B22" t="s">
        <v>5</v>
      </c>
      <c r="C22" t="s">
        <v>35</v>
      </c>
      <c r="G22" t="s">
        <v>3</v>
      </c>
      <c r="K22" t="s">
        <v>58</v>
      </c>
      <c r="L22">
        <v>12800</v>
      </c>
      <c r="M22">
        <v>4703</v>
      </c>
      <c r="N22">
        <f t="shared" ref="N22:N25" si="12">M22/L22</f>
        <v>0.36742187500000001</v>
      </c>
    </row>
    <row r="23" spans="2:14" x14ac:dyDescent="0.2">
      <c r="B23" t="s">
        <v>10</v>
      </c>
      <c r="C23" t="s">
        <v>36</v>
      </c>
      <c r="G23" t="s">
        <v>25</v>
      </c>
      <c r="K23" t="s">
        <v>59</v>
      </c>
      <c r="L23">
        <v>10000</v>
      </c>
      <c r="M23">
        <v>1616</v>
      </c>
      <c r="N23">
        <f t="shared" si="12"/>
        <v>0.16159999999999999</v>
      </c>
    </row>
    <row r="24" spans="2:14" x14ac:dyDescent="0.2">
      <c r="B24" t="s">
        <v>15</v>
      </c>
      <c r="C24" t="s">
        <v>37</v>
      </c>
      <c r="G24" t="s">
        <v>26</v>
      </c>
      <c r="K24" t="s">
        <v>60</v>
      </c>
      <c r="L24">
        <v>453</v>
      </c>
      <c r="M24">
        <v>174</v>
      </c>
      <c r="N24">
        <f t="shared" si="12"/>
        <v>0.38410596026490068</v>
      </c>
    </row>
    <row r="25" spans="2:14" x14ac:dyDescent="0.2">
      <c r="B25" t="s">
        <v>16</v>
      </c>
      <c r="C25" t="s">
        <v>38</v>
      </c>
      <c r="K25" t="s">
        <v>61</v>
      </c>
      <c r="L25">
        <v>4980</v>
      </c>
      <c r="M25">
        <v>1639</v>
      </c>
      <c r="N25">
        <f t="shared" si="12"/>
        <v>0.32911646586345383</v>
      </c>
    </row>
    <row r="26" spans="2:14" x14ac:dyDescent="0.2">
      <c r="B26" t="s">
        <v>19</v>
      </c>
      <c r="C26" t="s">
        <v>39</v>
      </c>
    </row>
    <row r="27" spans="2:14" x14ac:dyDescent="0.2">
      <c r="B27" t="s">
        <v>20</v>
      </c>
      <c r="C27" t="s">
        <v>40</v>
      </c>
    </row>
    <row r="28" spans="2:14" x14ac:dyDescent="0.2">
      <c r="B28" t="s">
        <v>16</v>
      </c>
      <c r="C28" t="s">
        <v>41</v>
      </c>
    </row>
    <row r="29" spans="2:14" x14ac:dyDescent="0.2">
      <c r="B29" t="s">
        <v>25</v>
      </c>
      <c r="C29" t="s">
        <v>43</v>
      </c>
      <c r="I29" t="s">
        <v>3</v>
      </c>
      <c r="J29" t="s">
        <v>25</v>
      </c>
      <c r="K29" t="s">
        <v>26</v>
      </c>
      <c r="L29" t="s">
        <v>63</v>
      </c>
    </row>
    <row r="30" spans="2:14" x14ac:dyDescent="0.2">
      <c r="B30" t="s">
        <v>26</v>
      </c>
      <c r="C30" t="s">
        <v>42</v>
      </c>
      <c r="H30" t="s">
        <v>30</v>
      </c>
      <c r="I30" s="10">
        <v>0.81413578222367988</v>
      </c>
      <c r="J30" s="10">
        <v>0.1710068875040997</v>
      </c>
      <c r="K30" s="10">
        <v>8.2322072810757617E-3</v>
      </c>
      <c r="L30" s="10">
        <v>0.18</v>
      </c>
    </row>
    <row r="31" spans="2:14" x14ac:dyDescent="0.2">
      <c r="H31" t="s">
        <v>32</v>
      </c>
      <c r="I31" s="10">
        <v>0.8121143806359753</v>
      </c>
      <c r="J31" s="10">
        <v>0.19995847176079734</v>
      </c>
      <c r="K31" s="10">
        <v>6.5851922164214521E-3</v>
      </c>
      <c r="L31" s="10">
        <v>0.1</v>
      </c>
    </row>
    <row r="32" spans="2:14" x14ac:dyDescent="0.2">
      <c r="H32" t="s">
        <v>29</v>
      </c>
      <c r="I32" s="10">
        <v>0.87682619271462892</v>
      </c>
      <c r="J32" s="10">
        <v>0.20909999850770769</v>
      </c>
      <c r="K32" s="10">
        <v>8.6552953992628072E-3</v>
      </c>
      <c r="L32" s="10">
        <v>0</v>
      </c>
    </row>
    <row r="33" spans="1:18" x14ac:dyDescent="0.2">
      <c r="H33" t="s">
        <v>0</v>
      </c>
      <c r="I33" s="10">
        <v>0.98234590065828842</v>
      </c>
      <c r="J33" s="10">
        <v>0.26137043686415318</v>
      </c>
      <c r="K33" s="10">
        <v>1.4312786754438461E-2</v>
      </c>
      <c r="L33" s="10">
        <v>-0.02</v>
      </c>
    </row>
    <row r="34" spans="1:18" x14ac:dyDescent="0.2">
      <c r="A34" t="s">
        <v>52</v>
      </c>
      <c r="B34" t="s">
        <v>53</v>
      </c>
      <c r="C34" t="s">
        <v>54</v>
      </c>
      <c r="H34" t="s">
        <v>27</v>
      </c>
      <c r="I34" s="10">
        <v>0.9602918186555498</v>
      </c>
      <c r="J34" s="10">
        <v>0.28994267847837413</v>
      </c>
      <c r="K34" s="10">
        <v>1.1881188118811881E-2</v>
      </c>
      <c r="L34" s="10">
        <v>-0.05</v>
      </c>
    </row>
    <row r="35" spans="1:18" x14ac:dyDescent="0.2">
      <c r="A35" t="s">
        <v>27</v>
      </c>
      <c r="B35">
        <v>99.9</v>
      </c>
      <c r="C35">
        <v>254</v>
      </c>
      <c r="D35">
        <v>-0.05</v>
      </c>
      <c r="E35">
        <v>254</v>
      </c>
    </row>
    <row r="36" spans="1:18" x14ac:dyDescent="0.2">
      <c r="A36" t="s">
        <v>0</v>
      </c>
      <c r="B36">
        <v>99.3</v>
      </c>
      <c r="C36">
        <v>364.9</v>
      </c>
      <c r="D36">
        <v>-0.02</v>
      </c>
      <c r="E36">
        <v>364.9</v>
      </c>
      <c r="H36" t="s">
        <v>2</v>
      </c>
      <c r="I36" t="s">
        <v>63</v>
      </c>
      <c r="K36" t="s">
        <v>3</v>
      </c>
      <c r="L36" t="s">
        <v>63</v>
      </c>
      <c r="N36" t="s">
        <v>25</v>
      </c>
      <c r="O36" t="s">
        <v>63</v>
      </c>
      <c r="Q36" t="s">
        <v>26</v>
      </c>
      <c r="R36" t="s">
        <v>63</v>
      </c>
    </row>
    <row r="37" spans="1:18" x14ac:dyDescent="0.2">
      <c r="A37" t="s">
        <v>29</v>
      </c>
      <c r="B37">
        <v>100.6</v>
      </c>
      <c r="C37">
        <v>332.3</v>
      </c>
      <c r="D37">
        <v>0</v>
      </c>
      <c r="E37">
        <v>332.3</v>
      </c>
      <c r="H37" s="10">
        <v>5.3625450967530339</v>
      </c>
      <c r="I37" s="10">
        <v>0.18</v>
      </c>
      <c r="K37" s="10">
        <v>0.81413578222367988</v>
      </c>
      <c r="L37" s="10">
        <v>0.18</v>
      </c>
      <c r="N37" s="10">
        <v>0.1710068875040997</v>
      </c>
      <c r="O37" s="10">
        <v>0.18</v>
      </c>
      <c r="Q37" s="10">
        <v>8.2322072810757617E-3</v>
      </c>
      <c r="R37" s="10">
        <v>0.18</v>
      </c>
    </row>
    <row r="38" spans="1:18" x14ac:dyDescent="0.2">
      <c r="A38" t="s">
        <v>32</v>
      </c>
      <c r="B38">
        <v>99.7</v>
      </c>
      <c r="C38">
        <v>447.8</v>
      </c>
      <c r="D38">
        <v>0.1</v>
      </c>
      <c r="E38">
        <v>447.8</v>
      </c>
      <c r="H38" s="10">
        <v>5.4224905078310393</v>
      </c>
      <c r="I38" s="10">
        <v>0.1</v>
      </c>
      <c r="K38" s="10">
        <v>0.8121143806359753</v>
      </c>
      <c r="L38" s="10">
        <v>0.1</v>
      </c>
      <c r="N38" s="10">
        <v>0.19995847176079734</v>
      </c>
      <c r="O38" s="10">
        <v>0.1</v>
      </c>
      <c r="Q38" s="10">
        <v>6.5851922164214521E-3</v>
      </c>
      <c r="R38" s="10">
        <v>0.1</v>
      </c>
    </row>
    <row r="39" spans="1:18" x14ac:dyDescent="0.2">
      <c r="A39" t="s">
        <v>30</v>
      </c>
      <c r="B39">
        <v>106.5</v>
      </c>
      <c r="C39">
        <v>1037.8</v>
      </c>
      <c r="D39">
        <v>0.18</v>
      </c>
      <c r="E39">
        <v>1037.8</v>
      </c>
      <c r="H39" s="10">
        <v>5.9275492083389292</v>
      </c>
      <c r="I39" s="10">
        <v>0</v>
      </c>
      <c r="K39" s="10">
        <v>0.87682619271462892</v>
      </c>
      <c r="L39" s="10">
        <v>0</v>
      </c>
      <c r="N39" s="10">
        <v>0.20909999850770769</v>
      </c>
      <c r="O39" s="10">
        <v>0</v>
      </c>
      <c r="Q39" s="10">
        <v>8.6552953992628072E-3</v>
      </c>
      <c r="R39" s="10">
        <v>0</v>
      </c>
    </row>
    <row r="40" spans="1:18" x14ac:dyDescent="0.2">
      <c r="H40" s="10">
        <v>6.0191766545075565</v>
      </c>
      <c r="I40" s="10">
        <v>-0.05</v>
      </c>
      <c r="K40" s="10">
        <v>0.9602918186555498</v>
      </c>
      <c r="L40" s="10">
        <v>-0.05</v>
      </c>
      <c r="N40" s="10">
        <v>0.28994267847837413</v>
      </c>
      <c r="O40" s="10">
        <v>-0.05</v>
      </c>
      <c r="Q40" s="10">
        <v>1.1881188118811881E-2</v>
      </c>
      <c r="R40" s="10">
        <v>-0.05</v>
      </c>
    </row>
    <row r="41" spans="1:18" x14ac:dyDescent="0.2">
      <c r="H41" s="10">
        <v>6.1630261320566531</v>
      </c>
      <c r="I41" s="10">
        <v>-0.02</v>
      </c>
      <c r="K41" s="10">
        <v>0.98234590065828842</v>
      </c>
      <c r="L41" s="10">
        <v>-0.02</v>
      </c>
      <c r="N41" s="10">
        <v>0.26137043686415318</v>
      </c>
      <c r="O41" s="10">
        <v>-0.02</v>
      </c>
      <c r="Q41" s="10">
        <v>1.4312786754438461E-2</v>
      </c>
      <c r="R41" s="10">
        <v>-0.02</v>
      </c>
    </row>
    <row r="46" spans="1:18" x14ac:dyDescent="0.2">
      <c r="C46" t="s">
        <v>64</v>
      </c>
      <c r="M46" t="s">
        <v>64</v>
      </c>
    </row>
    <row r="47" spans="1:18" ht="17" thickBot="1" x14ac:dyDescent="0.25"/>
    <row r="48" spans="1:18" x14ac:dyDescent="0.2">
      <c r="C48" s="14" t="s">
        <v>65</v>
      </c>
      <c r="D48" s="14"/>
      <c r="M48" s="14" t="s">
        <v>65</v>
      </c>
      <c r="N48" s="14"/>
    </row>
    <row r="49" spans="3:21" x14ac:dyDescent="0.2">
      <c r="C49" s="11" t="s">
        <v>66</v>
      </c>
      <c r="D49" s="11">
        <v>0.93902190049538092</v>
      </c>
      <c r="M49" s="11" t="s">
        <v>66</v>
      </c>
      <c r="N49" s="11">
        <v>0.87365914733273187</v>
      </c>
    </row>
    <row r="50" spans="3:21" x14ac:dyDescent="0.2">
      <c r="C50" s="11" t="s">
        <v>67</v>
      </c>
      <c r="D50" s="11">
        <v>0.88176212960995715</v>
      </c>
      <c r="M50" s="11" t="s">
        <v>67</v>
      </c>
      <c r="N50" s="11">
        <v>0.76328030571815608</v>
      </c>
    </row>
    <row r="51" spans="3:21" x14ac:dyDescent="0.2">
      <c r="C51" s="11" t="s">
        <v>68</v>
      </c>
      <c r="D51" s="11">
        <v>0.84234950614660953</v>
      </c>
      <c r="M51" s="11" t="s">
        <v>68</v>
      </c>
      <c r="N51" s="11">
        <v>0.68437374095754144</v>
      </c>
    </row>
    <row r="52" spans="3:21" x14ac:dyDescent="0.2">
      <c r="C52" s="11" t="s">
        <v>69</v>
      </c>
      <c r="D52" s="11">
        <v>3.7917970725540165E-2</v>
      </c>
      <c r="M52" s="11" t="s">
        <v>69</v>
      </c>
      <c r="N52" s="11">
        <v>5.3651761224280621E-2</v>
      </c>
    </row>
    <row r="53" spans="3:21" ht="17" thickBot="1" x14ac:dyDescent="0.25">
      <c r="C53" s="12" t="s">
        <v>70</v>
      </c>
      <c r="D53" s="12">
        <v>5</v>
      </c>
      <c r="M53" s="12" t="s">
        <v>70</v>
      </c>
      <c r="N53" s="12">
        <v>5</v>
      </c>
    </row>
    <row r="55" spans="3:21" ht="17" thickBot="1" x14ac:dyDescent="0.25">
      <c r="C55" t="s">
        <v>71</v>
      </c>
      <c r="M55" t="s">
        <v>71</v>
      </c>
    </row>
    <row r="56" spans="3:21" x14ac:dyDescent="0.2">
      <c r="C56" s="13"/>
      <c r="D56" s="13" t="s">
        <v>76</v>
      </c>
      <c r="E56" s="13" t="s">
        <v>77</v>
      </c>
      <c r="F56" s="13" t="s">
        <v>78</v>
      </c>
      <c r="G56" s="13" t="s">
        <v>79</v>
      </c>
      <c r="H56" s="13" t="s">
        <v>80</v>
      </c>
      <c r="M56" s="13"/>
      <c r="N56" s="13" t="s">
        <v>76</v>
      </c>
      <c r="O56" s="13" t="s">
        <v>77</v>
      </c>
      <c r="P56" s="13" t="s">
        <v>78</v>
      </c>
      <c r="Q56" s="13" t="s">
        <v>79</v>
      </c>
      <c r="R56" s="13" t="s">
        <v>80</v>
      </c>
    </row>
    <row r="57" spans="3:21" x14ac:dyDescent="0.2">
      <c r="C57" s="11" t="s">
        <v>72</v>
      </c>
      <c r="D57" s="11">
        <v>1</v>
      </c>
      <c r="E57" s="11">
        <v>3.2166682488171235E-2</v>
      </c>
      <c r="F57" s="11">
        <v>3.2166682488171235E-2</v>
      </c>
      <c r="G57" s="11">
        <v>22.372581475830088</v>
      </c>
      <c r="H57" s="11">
        <v>1.7909437568440559E-2</v>
      </c>
      <c r="M57" s="11" t="s">
        <v>72</v>
      </c>
      <c r="N57" s="11">
        <v>1</v>
      </c>
      <c r="O57" s="11">
        <v>2.7844465552598334E-2</v>
      </c>
      <c r="P57" s="11">
        <v>2.7844465552598334E-2</v>
      </c>
      <c r="Q57" s="11">
        <v>9.6732167726954366</v>
      </c>
      <c r="R57" s="11">
        <v>5.2874120481374833E-2</v>
      </c>
    </row>
    <row r="58" spans="3:21" x14ac:dyDescent="0.2">
      <c r="C58" s="11" t="s">
        <v>73</v>
      </c>
      <c r="D58" s="11">
        <v>3</v>
      </c>
      <c r="E58" s="11">
        <v>4.3133175118287631E-3</v>
      </c>
      <c r="F58" s="11">
        <v>1.437772503942921E-3</v>
      </c>
      <c r="G58" s="11"/>
      <c r="H58" s="11"/>
      <c r="M58" s="11" t="s">
        <v>73</v>
      </c>
      <c r="N58" s="11">
        <v>3</v>
      </c>
      <c r="O58" s="11">
        <v>8.6355344474016646E-3</v>
      </c>
      <c r="P58" s="11">
        <v>2.8785114824672214E-3</v>
      </c>
      <c r="Q58" s="11"/>
      <c r="R58" s="11"/>
    </row>
    <row r="59" spans="3:21" ht="17" thickBot="1" x14ac:dyDescent="0.25">
      <c r="C59" s="12" t="s">
        <v>74</v>
      </c>
      <c r="D59" s="12">
        <v>4</v>
      </c>
      <c r="E59" s="12">
        <v>3.6479999999999999E-2</v>
      </c>
      <c r="F59" s="12"/>
      <c r="G59" s="12"/>
      <c r="H59" s="12"/>
      <c r="M59" s="12" t="s">
        <v>74</v>
      </c>
      <c r="N59" s="12">
        <v>4</v>
      </c>
      <c r="O59" s="12">
        <v>3.6479999999999999E-2</v>
      </c>
      <c r="P59" s="12"/>
      <c r="Q59" s="12"/>
      <c r="R59" s="12"/>
    </row>
    <row r="60" spans="3:21" ht="17" thickBot="1" x14ac:dyDescent="0.25"/>
    <row r="61" spans="3:21" x14ac:dyDescent="0.2">
      <c r="C61" s="13"/>
      <c r="D61" s="13" t="s">
        <v>81</v>
      </c>
      <c r="E61" s="13" t="s">
        <v>69</v>
      </c>
      <c r="F61" s="13" t="s">
        <v>82</v>
      </c>
      <c r="G61" s="13" t="s">
        <v>83</v>
      </c>
      <c r="H61" s="13" t="s">
        <v>84</v>
      </c>
      <c r="I61" s="13" t="s">
        <v>85</v>
      </c>
      <c r="J61" s="13" t="s">
        <v>86</v>
      </c>
      <c r="K61" s="13" t="s">
        <v>87</v>
      </c>
      <c r="M61" s="13"/>
      <c r="N61" s="13" t="s">
        <v>81</v>
      </c>
      <c r="O61" s="13" t="s">
        <v>69</v>
      </c>
      <c r="P61" s="13" t="s">
        <v>82</v>
      </c>
      <c r="Q61" s="13" t="s">
        <v>83</v>
      </c>
      <c r="R61" s="13" t="s">
        <v>84</v>
      </c>
      <c r="S61" s="13" t="s">
        <v>85</v>
      </c>
      <c r="T61" s="13" t="s">
        <v>86</v>
      </c>
      <c r="U61" s="13" t="s">
        <v>87</v>
      </c>
    </row>
    <row r="62" spans="3:21" x14ac:dyDescent="0.2">
      <c r="C62" s="11" t="s">
        <v>75</v>
      </c>
      <c r="D62" s="11">
        <v>1.4687037496862589</v>
      </c>
      <c r="E62" s="11">
        <v>0.30210713712301096</v>
      </c>
      <c r="F62" s="11">
        <v>4.8615327783144595</v>
      </c>
      <c r="G62" s="11">
        <v>1.6621115875212519E-2</v>
      </c>
      <c r="H62" s="11">
        <v>0.50726400734929389</v>
      </c>
      <c r="I62" s="11">
        <v>2.4301434920232241</v>
      </c>
      <c r="J62" s="11">
        <v>0.50726400734929389</v>
      </c>
      <c r="K62" s="11">
        <v>2.4301434920232241</v>
      </c>
      <c r="M62" s="11" t="s">
        <v>75</v>
      </c>
      <c r="N62" s="11">
        <v>0.97184521456053197</v>
      </c>
      <c r="O62" s="11">
        <v>0.29992960953776304</v>
      </c>
      <c r="P62" s="11">
        <v>3.2402443228539277</v>
      </c>
      <c r="Q62" s="11">
        <v>4.7842074816775548E-2</v>
      </c>
      <c r="R62" s="11">
        <v>1.7335336841892479E-2</v>
      </c>
      <c r="S62" s="11">
        <v>1.9263550922791715</v>
      </c>
      <c r="T62" s="11">
        <v>1.7335336841892479E-2</v>
      </c>
      <c r="U62" s="11">
        <v>1.9263550922791715</v>
      </c>
    </row>
    <row r="63" spans="3:21" ht="17" thickBot="1" x14ac:dyDescent="0.25">
      <c r="C63" s="12" t="s">
        <v>2</v>
      </c>
      <c r="D63" s="12">
        <v>-0.24687908585138343</v>
      </c>
      <c r="E63" s="12">
        <v>5.2194681455708609E-2</v>
      </c>
      <c r="F63" s="12">
        <v>-4.7299663292490868</v>
      </c>
      <c r="G63" s="12">
        <v>1.7909437568440566E-2</v>
      </c>
      <c r="H63" s="12">
        <v>-0.41298585700556345</v>
      </c>
      <c r="I63" s="12">
        <v>-8.0772314697203446E-2</v>
      </c>
      <c r="J63" s="12">
        <v>-0.41298585700556345</v>
      </c>
      <c r="K63" s="12">
        <v>-8.0772314697203446E-2</v>
      </c>
      <c r="M63" s="12" t="s">
        <v>3</v>
      </c>
      <c r="N63" s="12">
        <v>-1.045777122524385</v>
      </c>
      <c r="O63" s="12">
        <v>0.33624332903772131</v>
      </c>
      <c r="P63" s="12">
        <v>-3.1101795402669983</v>
      </c>
      <c r="Q63" s="12">
        <v>5.2874120481374853E-2</v>
      </c>
      <c r="R63" s="12">
        <v>-2.1158534626967755</v>
      </c>
      <c r="S63" s="12">
        <v>2.4299217648005689E-2</v>
      </c>
      <c r="T63" s="12">
        <v>-2.1158534626967755</v>
      </c>
      <c r="U63" s="12">
        <v>2.4299217648005689E-2</v>
      </c>
    </row>
    <row r="67" spans="3:18" x14ac:dyDescent="0.2">
      <c r="C67" t="s">
        <v>64</v>
      </c>
      <c r="M67" t="s">
        <v>64</v>
      </c>
    </row>
    <row r="68" spans="3:18" ht="17" thickBot="1" x14ac:dyDescent="0.25"/>
    <row r="69" spans="3:18" x14ac:dyDescent="0.2">
      <c r="C69" s="14" t="s">
        <v>65</v>
      </c>
      <c r="D69" s="14"/>
      <c r="M69" s="14" t="s">
        <v>65</v>
      </c>
      <c r="N69" s="14"/>
    </row>
    <row r="70" spans="3:18" x14ac:dyDescent="0.2">
      <c r="C70" s="11" t="s">
        <v>66</v>
      </c>
      <c r="D70" s="11">
        <v>0.89261472870979197</v>
      </c>
      <c r="M70" s="11" t="s">
        <v>66</v>
      </c>
      <c r="N70" s="11">
        <v>0.69507987880446542</v>
      </c>
    </row>
    <row r="71" spans="3:18" x14ac:dyDescent="0.2">
      <c r="C71" s="11" t="s">
        <v>67</v>
      </c>
      <c r="D71" s="11">
        <v>0.79676105390965557</v>
      </c>
      <c r="M71" s="11" t="s">
        <v>67</v>
      </c>
      <c r="N71" s="11">
        <v>0.48313603791883036</v>
      </c>
    </row>
    <row r="72" spans="3:18" x14ac:dyDescent="0.2">
      <c r="C72" s="11" t="s">
        <v>68</v>
      </c>
      <c r="D72" s="11">
        <v>0.72901473854620746</v>
      </c>
      <c r="M72" s="11" t="s">
        <v>68</v>
      </c>
      <c r="N72" s="11">
        <v>0.3108480505584405</v>
      </c>
    </row>
    <row r="73" spans="3:18" x14ac:dyDescent="0.2">
      <c r="C73" s="11" t="s">
        <v>69</v>
      </c>
      <c r="D73" s="11">
        <v>4.971303234020822E-2</v>
      </c>
      <c r="M73" s="11" t="s">
        <v>69</v>
      </c>
      <c r="N73" s="11">
        <v>7.9278406763172424E-2</v>
      </c>
    </row>
    <row r="74" spans="3:18" ht="17" thickBot="1" x14ac:dyDescent="0.25">
      <c r="C74" s="12" t="s">
        <v>70</v>
      </c>
      <c r="D74" s="12">
        <v>5</v>
      </c>
      <c r="M74" s="12" t="s">
        <v>70</v>
      </c>
      <c r="N74" s="12">
        <v>5</v>
      </c>
    </row>
    <row r="76" spans="3:18" ht="17" thickBot="1" x14ac:dyDescent="0.25">
      <c r="C76" t="s">
        <v>71</v>
      </c>
      <c r="M76" t="s">
        <v>71</v>
      </c>
    </row>
    <row r="77" spans="3:18" x14ac:dyDescent="0.2">
      <c r="C77" s="13"/>
      <c r="D77" s="13" t="s">
        <v>76</v>
      </c>
      <c r="E77" s="13" t="s">
        <v>77</v>
      </c>
      <c r="F77" s="13" t="s">
        <v>78</v>
      </c>
      <c r="G77" s="13" t="s">
        <v>79</v>
      </c>
      <c r="H77" s="13" t="s">
        <v>80</v>
      </c>
      <c r="M77" s="13"/>
      <c r="N77" s="13" t="s">
        <v>76</v>
      </c>
      <c r="O77" s="13" t="s">
        <v>77</v>
      </c>
      <c r="P77" s="13" t="s">
        <v>78</v>
      </c>
      <c r="Q77" s="13" t="s">
        <v>79</v>
      </c>
      <c r="R77" s="13" t="s">
        <v>80</v>
      </c>
    </row>
    <row r="78" spans="3:18" x14ac:dyDescent="0.2">
      <c r="C78" s="11" t="s">
        <v>72</v>
      </c>
      <c r="D78" s="11">
        <v>1</v>
      </c>
      <c r="E78" s="11">
        <v>2.9065843246624236E-2</v>
      </c>
      <c r="F78" s="11">
        <v>2.9065843246624236E-2</v>
      </c>
      <c r="G78" s="11">
        <v>11.760950387266968</v>
      </c>
      <c r="H78" s="11">
        <v>4.1555529145306087E-2</v>
      </c>
      <c r="M78" s="11" t="s">
        <v>72</v>
      </c>
      <c r="N78" s="11">
        <v>1</v>
      </c>
      <c r="O78" s="11">
        <v>1.762480266327893E-2</v>
      </c>
      <c r="P78" s="11">
        <v>1.762480266327893E-2</v>
      </c>
      <c r="Q78" s="11">
        <v>2.8042351955056062</v>
      </c>
      <c r="R78" s="11">
        <v>0.19260918390824311</v>
      </c>
    </row>
    <row r="79" spans="3:18" x14ac:dyDescent="0.2">
      <c r="C79" s="11" t="s">
        <v>73</v>
      </c>
      <c r="D79" s="11">
        <v>3</v>
      </c>
      <c r="E79" s="11">
        <v>7.4141567533757644E-3</v>
      </c>
      <c r="F79" s="11">
        <v>2.4713855844585883E-3</v>
      </c>
      <c r="G79" s="11"/>
      <c r="H79" s="11"/>
      <c r="M79" s="11" t="s">
        <v>73</v>
      </c>
      <c r="N79" s="11">
        <v>3</v>
      </c>
      <c r="O79" s="11">
        <v>1.8855197336721068E-2</v>
      </c>
      <c r="P79" s="11">
        <v>6.2850657789070225E-3</v>
      </c>
      <c r="Q79" s="11"/>
      <c r="R79" s="11"/>
    </row>
    <row r="80" spans="3:18" ht="17" thickBot="1" x14ac:dyDescent="0.25">
      <c r="C80" s="12" t="s">
        <v>74</v>
      </c>
      <c r="D80" s="12">
        <v>4</v>
      </c>
      <c r="E80" s="12">
        <v>3.6479999999999999E-2</v>
      </c>
      <c r="F80" s="12"/>
      <c r="G80" s="12"/>
      <c r="H80" s="12"/>
      <c r="M80" s="12" t="s">
        <v>74</v>
      </c>
      <c r="N80" s="12">
        <v>4</v>
      </c>
      <c r="O80" s="12">
        <v>3.6479999999999999E-2</v>
      </c>
      <c r="P80" s="12"/>
      <c r="Q80" s="12"/>
      <c r="R80" s="12"/>
    </row>
    <row r="81" spans="3:21" ht="17" thickBot="1" x14ac:dyDescent="0.25"/>
    <row r="82" spans="3:21" x14ac:dyDescent="0.2">
      <c r="C82" s="13"/>
      <c r="D82" s="13" t="s">
        <v>81</v>
      </c>
      <c r="E82" s="13" t="s">
        <v>69</v>
      </c>
      <c r="F82" s="13" t="s">
        <v>82</v>
      </c>
      <c r="G82" s="13" t="s">
        <v>83</v>
      </c>
      <c r="H82" s="13" t="s">
        <v>84</v>
      </c>
      <c r="I82" s="13" t="s">
        <v>85</v>
      </c>
      <c r="J82" s="13" t="s">
        <v>86</v>
      </c>
      <c r="K82" s="13" t="s">
        <v>87</v>
      </c>
      <c r="M82" s="13"/>
      <c r="N82" s="13" t="s">
        <v>81</v>
      </c>
      <c r="O82" s="13" t="s">
        <v>69</v>
      </c>
      <c r="P82" s="13" t="s">
        <v>82</v>
      </c>
      <c r="Q82" s="13" t="s">
        <v>83</v>
      </c>
      <c r="R82" s="13" t="s">
        <v>84</v>
      </c>
      <c r="S82" s="13" t="s">
        <v>85</v>
      </c>
      <c r="T82" s="13" t="s">
        <v>86</v>
      </c>
      <c r="U82" s="13" t="s">
        <v>87</v>
      </c>
    </row>
    <row r="83" spans="3:21" x14ac:dyDescent="0.2">
      <c r="C83" s="11" t="s">
        <v>75</v>
      </c>
      <c r="D83" s="11">
        <v>0.44143841031302222</v>
      </c>
      <c r="E83" s="11">
        <v>0.11857675311248862</v>
      </c>
      <c r="F83" s="11">
        <v>3.7228073692846753</v>
      </c>
      <c r="G83" s="11">
        <v>3.3741718835730704E-2</v>
      </c>
      <c r="H83" s="11">
        <v>6.4074260477644251E-2</v>
      </c>
      <c r="I83" s="11">
        <v>0.81880256014840014</v>
      </c>
      <c r="J83" s="11">
        <v>6.4074260477644251E-2</v>
      </c>
      <c r="K83" s="11">
        <v>0.81880256014840014</v>
      </c>
      <c r="M83" s="11" t="s">
        <v>75</v>
      </c>
      <c r="N83" s="11">
        <v>0.25395316945796165</v>
      </c>
      <c r="O83" s="11">
        <v>0.13144245698767548</v>
      </c>
      <c r="P83" s="11">
        <v>1.9320482534937187</v>
      </c>
      <c r="Q83" s="11">
        <v>0.14886700516158324</v>
      </c>
      <c r="R83" s="11">
        <v>-0.16435539213987904</v>
      </c>
      <c r="S83" s="11">
        <v>0.67226173105580234</v>
      </c>
      <c r="T83" s="11">
        <v>-0.16435539213987904</v>
      </c>
      <c r="U83" s="11">
        <v>0.67226173105580234</v>
      </c>
    </row>
    <row r="84" spans="3:21" ht="17" thickBot="1" x14ac:dyDescent="0.25">
      <c r="C84" s="12" t="s">
        <v>25</v>
      </c>
      <c r="D84" s="12">
        <v>-1.7652731592691986</v>
      </c>
      <c r="E84" s="12">
        <v>0.51474330763397469</v>
      </c>
      <c r="F84" s="12">
        <v>-3.4294242063744416</v>
      </c>
      <c r="G84" s="12">
        <v>4.1555529145306087E-2</v>
      </c>
      <c r="H84" s="12">
        <v>-3.4034160968184572</v>
      </c>
      <c r="I84" s="12">
        <v>-0.12713022171994015</v>
      </c>
      <c r="J84" s="12">
        <v>-3.4034160968184572</v>
      </c>
      <c r="K84" s="12">
        <v>-0.12713022171994015</v>
      </c>
      <c r="M84" s="12" t="s">
        <v>26</v>
      </c>
      <c r="N84" s="12">
        <v>-21.337566061852488</v>
      </c>
      <c r="O84" s="12">
        <v>12.742001762914125</v>
      </c>
      <c r="P84" s="12">
        <v>-1.6745850815965151</v>
      </c>
      <c r="Q84" s="12">
        <v>0.19260918390824311</v>
      </c>
      <c r="R84" s="12">
        <v>-61.88830249415706</v>
      </c>
      <c r="S84" s="12">
        <v>19.21317037045208</v>
      </c>
      <c r="T84" s="12">
        <v>-61.88830249415706</v>
      </c>
      <c r="U84" s="12">
        <v>19.21317037045208</v>
      </c>
    </row>
    <row r="86" spans="3:21" x14ac:dyDescent="0.2">
      <c r="C86" t="s">
        <v>64</v>
      </c>
    </row>
    <row r="87" spans="3:21" ht="17" thickBot="1" x14ac:dyDescent="0.25"/>
    <row r="88" spans="3:21" x14ac:dyDescent="0.2">
      <c r="C88" s="14" t="s">
        <v>65</v>
      </c>
      <c r="D88" s="14"/>
    </row>
    <row r="89" spans="3:21" x14ac:dyDescent="0.2">
      <c r="C89" s="11" t="s">
        <v>66</v>
      </c>
      <c r="D89" s="11">
        <v>0.99812494144820119</v>
      </c>
    </row>
    <row r="90" spans="3:21" x14ac:dyDescent="0.2">
      <c r="C90" s="11" t="s">
        <v>67</v>
      </c>
      <c r="D90" s="11">
        <v>0.99625339874097496</v>
      </c>
    </row>
    <row r="91" spans="3:21" x14ac:dyDescent="0.2">
      <c r="C91" s="11" t="s">
        <v>68</v>
      </c>
      <c r="D91" s="11">
        <v>0.98501359496389984</v>
      </c>
    </row>
    <row r="92" spans="3:21" x14ac:dyDescent="0.2">
      <c r="C92" s="11" t="s">
        <v>69</v>
      </c>
      <c r="D92" s="11">
        <v>1.1690851719581282E-2</v>
      </c>
    </row>
    <row r="93" spans="3:21" ht="17" thickBot="1" x14ac:dyDescent="0.25">
      <c r="C93" s="12" t="s">
        <v>70</v>
      </c>
      <c r="D93" s="12">
        <v>5</v>
      </c>
    </row>
    <row r="95" spans="3:21" ht="17" thickBot="1" x14ac:dyDescent="0.25">
      <c r="C95" t="s">
        <v>71</v>
      </c>
    </row>
    <row r="96" spans="3:21" x14ac:dyDescent="0.2">
      <c r="C96" s="13"/>
      <c r="D96" s="13" t="s">
        <v>76</v>
      </c>
      <c r="E96" s="13" t="s">
        <v>77</v>
      </c>
      <c r="F96" s="13" t="s">
        <v>78</v>
      </c>
      <c r="G96" s="13" t="s">
        <v>79</v>
      </c>
      <c r="H96" s="13" t="s">
        <v>80</v>
      </c>
    </row>
    <row r="97" spans="3:11" x14ac:dyDescent="0.2">
      <c r="C97" s="11" t="s">
        <v>72</v>
      </c>
      <c r="D97" s="11">
        <v>3</v>
      </c>
      <c r="E97" s="11">
        <v>3.6343323986070764E-2</v>
      </c>
      <c r="F97" s="11">
        <v>1.2114441328690254E-2</v>
      </c>
      <c r="G97" s="11">
        <v>88.636191387337718</v>
      </c>
      <c r="H97" s="11">
        <v>7.7885646746419998E-2</v>
      </c>
    </row>
    <row r="98" spans="3:11" x14ac:dyDescent="0.2">
      <c r="C98" s="11" t="s">
        <v>73</v>
      </c>
      <c r="D98" s="11">
        <v>1</v>
      </c>
      <c r="E98" s="11">
        <v>1.3667601392923663E-4</v>
      </c>
      <c r="F98" s="11">
        <v>1.3667601392923663E-4</v>
      </c>
      <c r="G98" s="11"/>
      <c r="H98" s="11"/>
    </row>
    <row r="99" spans="3:11" ht="17" thickBot="1" x14ac:dyDescent="0.25">
      <c r="C99" s="12" t="s">
        <v>74</v>
      </c>
      <c r="D99" s="12">
        <v>4</v>
      </c>
      <c r="E99" s="12">
        <v>3.6479999999999999E-2</v>
      </c>
      <c r="F99" s="12"/>
      <c r="G99" s="12"/>
      <c r="H99" s="12"/>
    </row>
    <row r="100" spans="3:11" ht="17" thickBot="1" x14ac:dyDescent="0.25"/>
    <row r="101" spans="3:11" x14ac:dyDescent="0.2">
      <c r="C101" s="13"/>
      <c r="D101" s="13" t="s">
        <v>81</v>
      </c>
      <c r="E101" s="13" t="s">
        <v>69</v>
      </c>
      <c r="F101" s="13" t="s">
        <v>82</v>
      </c>
      <c r="G101" s="13" t="s">
        <v>83</v>
      </c>
      <c r="H101" s="13" t="s">
        <v>84</v>
      </c>
      <c r="I101" s="13" t="s">
        <v>85</v>
      </c>
      <c r="J101" s="13" t="s">
        <v>86</v>
      </c>
      <c r="K101" s="13" t="s">
        <v>87</v>
      </c>
    </row>
    <row r="102" spans="3:11" x14ac:dyDescent="0.2">
      <c r="C102" s="11" t="s">
        <v>75</v>
      </c>
      <c r="D102" s="11">
        <v>2.5498398111832898</v>
      </c>
      <c r="E102" s="11">
        <v>0.29077197445556402</v>
      </c>
      <c r="F102" s="11">
        <v>8.7692076100441323</v>
      </c>
      <c r="G102" s="11">
        <v>7.2284929772635648E-2</v>
      </c>
      <c r="H102" s="11">
        <v>-1.1447684277908685</v>
      </c>
      <c r="I102" s="11">
        <v>6.2444480501574482</v>
      </c>
      <c r="J102" s="11">
        <v>-1.1447684277908685</v>
      </c>
      <c r="K102" s="11">
        <v>6.2444480501574482</v>
      </c>
    </row>
    <row r="103" spans="3:11" x14ac:dyDescent="0.2">
      <c r="C103" s="11" t="s">
        <v>3</v>
      </c>
      <c r="D103" s="11">
        <v>-3.6783356750945226</v>
      </c>
      <c r="E103" s="11">
        <v>0.50559915182796678</v>
      </c>
      <c r="F103" s="11">
        <v>-7.2752014353578245</v>
      </c>
      <c r="G103" s="11">
        <v>8.6960522072299193E-2</v>
      </c>
      <c r="H103" s="11">
        <v>-10.102582012656949</v>
      </c>
      <c r="I103" s="11">
        <v>2.7459106624679035</v>
      </c>
      <c r="J103" s="11">
        <v>-10.102582012656949</v>
      </c>
      <c r="K103" s="11">
        <v>2.7459106624679035</v>
      </c>
    </row>
    <row r="104" spans="3:11" x14ac:dyDescent="0.2">
      <c r="C104" s="11" t="s">
        <v>25</v>
      </c>
      <c r="D104" s="11">
        <v>0.77825721315082774</v>
      </c>
      <c r="E104" s="11">
        <v>0.41499338011142189</v>
      </c>
      <c r="F104" s="11">
        <v>1.8753485005998718</v>
      </c>
      <c r="G104" s="11">
        <v>0.31186739646656086</v>
      </c>
      <c r="H104" s="11">
        <v>-4.4947336387020718</v>
      </c>
      <c r="I104" s="11">
        <v>6.051248065003727</v>
      </c>
      <c r="J104" s="11">
        <v>-4.4947336387020718</v>
      </c>
      <c r="K104" s="11">
        <v>6.051248065003727</v>
      </c>
    </row>
    <row r="105" spans="3:11" ht="17" thickBot="1" x14ac:dyDescent="0.25">
      <c r="C105" s="12" t="s">
        <v>26</v>
      </c>
      <c r="D105" s="12">
        <v>59.056227910815721</v>
      </c>
      <c r="E105" s="12">
        <v>8.4784719636664079</v>
      </c>
      <c r="F105" s="12">
        <v>6.9654329416780429</v>
      </c>
      <c r="G105" s="12">
        <v>9.0776732262785625E-2</v>
      </c>
      <c r="H105" s="12">
        <v>-48.672972709446853</v>
      </c>
      <c r="I105" s="12">
        <v>166.78542853107831</v>
      </c>
      <c r="J105" s="12">
        <v>-48.672972709446853</v>
      </c>
      <c r="K105" s="12">
        <v>166.78542853107831</v>
      </c>
    </row>
    <row r="109" spans="3:11" x14ac:dyDescent="0.2">
      <c r="C109" t="s">
        <v>64</v>
      </c>
    </row>
    <row r="110" spans="3:11" ht="17" thickBot="1" x14ac:dyDescent="0.25"/>
    <row r="111" spans="3:11" x14ac:dyDescent="0.2">
      <c r="C111" s="14" t="s">
        <v>65</v>
      </c>
      <c r="D111" s="14"/>
    </row>
    <row r="112" spans="3:11" x14ac:dyDescent="0.2">
      <c r="C112" s="11" t="s">
        <v>66</v>
      </c>
      <c r="D112" s="11">
        <v>0.87462480007188748</v>
      </c>
    </row>
    <row r="113" spans="3:11" x14ac:dyDescent="0.2">
      <c r="C113" s="11" t="s">
        <v>67</v>
      </c>
      <c r="D113" s="11">
        <v>0.76496854090078914</v>
      </c>
    </row>
    <row r="114" spans="3:11" x14ac:dyDescent="0.2">
      <c r="C114" s="11" t="s">
        <v>68</v>
      </c>
      <c r="D114" s="11">
        <v>2.993708180157828E-2</v>
      </c>
    </row>
    <row r="115" spans="3:11" x14ac:dyDescent="0.2">
      <c r="C115" s="11" t="s">
        <v>69</v>
      </c>
      <c r="D115" s="11">
        <v>7.2962062392706029E-2</v>
      </c>
    </row>
    <row r="116" spans="3:11" ht="17" thickBot="1" x14ac:dyDescent="0.25">
      <c r="C116" s="12" t="s">
        <v>70</v>
      </c>
      <c r="D116" s="12">
        <v>5</v>
      </c>
    </row>
    <row r="118" spans="3:11" ht="17" thickBot="1" x14ac:dyDescent="0.25">
      <c r="C118" t="s">
        <v>71</v>
      </c>
    </row>
    <row r="119" spans="3:11" x14ac:dyDescent="0.2">
      <c r="C119" s="13"/>
      <c r="D119" s="13" t="s">
        <v>76</v>
      </c>
      <c r="E119" s="13" t="s">
        <v>77</v>
      </c>
      <c r="F119" s="13" t="s">
        <v>78</v>
      </c>
      <c r="G119" s="13" t="s">
        <v>79</v>
      </c>
      <c r="H119" s="13" t="s">
        <v>80</v>
      </c>
    </row>
    <row r="120" spans="3:11" x14ac:dyDescent="0.2">
      <c r="C120" s="11" t="s">
        <v>72</v>
      </c>
      <c r="D120" s="11">
        <v>3</v>
      </c>
      <c r="E120" s="11">
        <v>3.4653074902805746E-2</v>
      </c>
      <c r="F120" s="11">
        <v>1.1551024967601915E-2</v>
      </c>
      <c r="G120" s="11">
        <v>2.1698330479747465</v>
      </c>
      <c r="H120" s="11">
        <v>0.45409875198906358</v>
      </c>
    </row>
    <row r="121" spans="3:11" x14ac:dyDescent="0.2">
      <c r="C121" s="11" t="s">
        <v>73</v>
      </c>
      <c r="D121" s="11">
        <v>2</v>
      </c>
      <c r="E121" s="11">
        <v>1.0646925097194254E-2</v>
      </c>
      <c r="F121" s="11">
        <v>5.3234625485971271E-3</v>
      </c>
      <c r="G121" s="11"/>
      <c r="H121" s="11"/>
    </row>
    <row r="122" spans="3:11" ht="17" thickBot="1" x14ac:dyDescent="0.25">
      <c r="C122" s="12" t="s">
        <v>74</v>
      </c>
      <c r="D122" s="12">
        <v>5</v>
      </c>
      <c r="E122" s="12">
        <v>4.53E-2</v>
      </c>
      <c r="F122" s="12"/>
      <c r="G122" s="12"/>
      <c r="H122" s="12"/>
    </row>
    <row r="123" spans="3:11" ht="17" thickBot="1" x14ac:dyDescent="0.25"/>
    <row r="124" spans="3:11" x14ac:dyDescent="0.2">
      <c r="C124" s="13"/>
      <c r="D124" s="13" t="s">
        <v>81</v>
      </c>
      <c r="E124" s="13" t="s">
        <v>69</v>
      </c>
      <c r="F124" s="13" t="s">
        <v>82</v>
      </c>
      <c r="G124" s="13" t="s">
        <v>83</v>
      </c>
      <c r="H124" s="13" t="s">
        <v>84</v>
      </c>
      <c r="I124" s="13" t="s">
        <v>85</v>
      </c>
      <c r="J124" s="13" t="s">
        <v>86</v>
      </c>
      <c r="K124" s="13" t="s">
        <v>87</v>
      </c>
    </row>
    <row r="125" spans="3:11" x14ac:dyDescent="0.2">
      <c r="C125" s="11" t="s">
        <v>75</v>
      </c>
      <c r="D125" s="11">
        <v>0</v>
      </c>
      <c r="E125" s="11" t="e">
        <v>#N/A</v>
      </c>
      <c r="F125" s="11" t="e">
        <v>#N/A</v>
      </c>
      <c r="G125" s="11" t="e">
        <v>#N/A</v>
      </c>
      <c r="H125" s="11" t="e">
        <v>#N/A</v>
      </c>
      <c r="I125" s="11" t="e">
        <v>#N/A</v>
      </c>
      <c r="J125" s="11" t="e">
        <v>#N/A</v>
      </c>
      <c r="K125" s="11" t="e">
        <v>#N/A</v>
      </c>
    </row>
    <row r="126" spans="3:11" x14ac:dyDescent="0.2">
      <c r="C126" s="11" t="s">
        <v>3</v>
      </c>
      <c r="D126" s="11">
        <v>0.73413091132147756</v>
      </c>
      <c r="E126" s="11">
        <v>0.30847384408086864</v>
      </c>
      <c r="F126" s="11">
        <v>2.3798805811523516</v>
      </c>
      <c r="G126" s="11">
        <v>0.1403291728007634</v>
      </c>
      <c r="H126" s="11">
        <v>-0.59312491596938233</v>
      </c>
      <c r="I126" s="11">
        <v>2.0613867386123372</v>
      </c>
      <c r="J126" s="11">
        <v>-0.59312491596938233</v>
      </c>
      <c r="K126" s="11">
        <v>2.0613867386123372</v>
      </c>
    </row>
    <row r="127" spans="3:11" x14ac:dyDescent="0.2">
      <c r="C127" s="11" t="s">
        <v>25</v>
      </c>
      <c r="D127" s="11">
        <v>-2.2557064177641153</v>
      </c>
      <c r="E127" s="11">
        <v>1.4302256270778562</v>
      </c>
      <c r="F127" s="11">
        <v>-1.5771682279059898</v>
      </c>
      <c r="G127" s="11">
        <v>0.25547764424064645</v>
      </c>
      <c r="H127" s="11">
        <v>-8.4094706162682922</v>
      </c>
      <c r="I127" s="11">
        <v>3.8980577807400612</v>
      </c>
      <c r="J127" s="11">
        <v>-8.4094706162682922</v>
      </c>
      <c r="K127" s="11">
        <v>3.8980577807400612</v>
      </c>
    </row>
    <row r="128" spans="3:11" ht="17" thickBot="1" x14ac:dyDescent="0.25">
      <c r="C128" s="12" t="s">
        <v>26</v>
      </c>
      <c r="D128" s="12">
        <v>-10.183899386279318</v>
      </c>
      <c r="E128" s="12">
        <v>19.276806189305166</v>
      </c>
      <c r="F128" s="12">
        <v>-0.52829806381149269</v>
      </c>
      <c r="G128" s="12">
        <v>0.6500568969047269</v>
      </c>
      <c r="H128" s="12">
        <v>-93.125302157544553</v>
      </c>
      <c r="I128" s="12">
        <v>72.75750338498591</v>
      </c>
      <c r="J128" s="12">
        <v>-93.125302157544553</v>
      </c>
      <c r="K128" s="12">
        <v>72.75750338498591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2018-04-05T02:41:57Z</dcterms:created>
  <dcterms:modified xsi:type="dcterms:W3CDTF">2018-05-05T00:50:12Z</dcterms:modified>
</cp:coreProperties>
</file>