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roup7_CambriconD\test_runs\"/>
    </mc:Choice>
  </mc:AlternateContent>
  <xr:revisionPtr revIDLastSave="0" documentId="13_ncr:1_{541715E4-8735-4CAE-917F-17EF2EE9A3A7}" xr6:coauthVersionLast="47" xr6:coauthVersionMax="47" xr10:uidLastSave="{00000000-0000-0000-0000-000000000000}"/>
  <bookViews>
    <workbookView xWindow="-110" yWindow="-110" windowWidth="19420" windowHeight="10300" xr2:uid="{4E504640-E100-4E1C-AF24-BC49D8CCB74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34" i="1"/>
  <c r="L35" i="1"/>
  <c r="L36" i="1"/>
  <c r="L37" i="1"/>
  <c r="L38" i="1"/>
  <c r="L39" i="1"/>
  <c r="L34" i="1"/>
  <c r="K39" i="1"/>
  <c r="K35" i="1"/>
  <c r="K36" i="1"/>
  <c r="K37" i="1"/>
  <c r="K38" i="1"/>
  <c r="K34" i="1"/>
  <c r="E39" i="1"/>
  <c r="F39" i="1"/>
  <c r="G39" i="1"/>
  <c r="D39" i="1"/>
  <c r="G35" i="1"/>
  <c r="G36" i="1"/>
  <c r="G37" i="1"/>
  <c r="G38" i="1"/>
  <c r="G34" i="1"/>
  <c r="F35" i="1"/>
  <c r="F36" i="1"/>
  <c r="F37" i="1"/>
  <c r="F38" i="1"/>
  <c r="F34" i="1"/>
  <c r="E35" i="1"/>
  <c r="E36" i="1"/>
  <c r="E37" i="1"/>
  <c r="E38" i="1"/>
  <c r="E34" i="1"/>
  <c r="D35" i="1"/>
  <c r="D36" i="1"/>
  <c r="D37" i="1"/>
  <c r="D38" i="1"/>
  <c r="D34" i="1"/>
</calcChain>
</file>

<file path=xl/sharedStrings.xml><?xml version="1.0" encoding="utf-8"?>
<sst xmlns="http://schemas.openxmlformats.org/spreadsheetml/2006/main" count="99" uniqueCount="42">
  <si>
    <t>LayerID</t>
    <phoneticPr fontId="1" type="noConversion"/>
  </si>
  <si>
    <t xml:space="preserve"> SRAM IFMAP Start Cycle</t>
  </si>
  <si>
    <t xml:space="preserve"> SRAM IFMAP Stop Cycle</t>
  </si>
  <si>
    <t xml:space="preserve"> SRAM IFMAP Reads</t>
  </si>
  <si>
    <t xml:space="preserve"> SRAM Filter Start Cycle</t>
  </si>
  <si>
    <t xml:space="preserve"> SRAM Filter Stop Cycle</t>
  </si>
  <si>
    <t xml:space="preserve"> SRAM Filter Reads</t>
  </si>
  <si>
    <t xml:space="preserve"> SRAM OFMAP Start Cycle</t>
  </si>
  <si>
    <t xml:space="preserve"> SRAM OFMAP Stop Cycle</t>
  </si>
  <si>
    <t xml:space="preserve"> SRAM OFMAP Writes</t>
  </si>
  <si>
    <t xml:space="preserve"> DRAM IFMAP Start Cycle</t>
  </si>
  <si>
    <t xml:space="preserve"> DRAM IFMAP Stop Cycle</t>
  </si>
  <si>
    <t xml:space="preserve"> DRAM IFMAP Reads</t>
  </si>
  <si>
    <t xml:space="preserve"> DRAM Filter Start Cycle</t>
  </si>
  <si>
    <t xml:space="preserve"> DRAM Filter Stop Cycle</t>
  </si>
  <si>
    <t xml:space="preserve"> DRAM Filter Reads</t>
  </si>
  <si>
    <t xml:space="preserve"> DRAM OFMAP Start Cycle</t>
  </si>
  <si>
    <t xml:space="preserve"> DRAM OFMAP Stop Cycle</t>
  </si>
  <si>
    <t xml:space="preserve"> DRAM OFMAP Writes</t>
  </si>
  <si>
    <t>128x128</t>
    <phoneticPr fontId="1" type="noConversion"/>
  </si>
  <si>
    <t>LayerID</t>
  </si>
  <si>
    <t>256x256</t>
    <phoneticPr fontId="1" type="noConversion"/>
  </si>
  <si>
    <t>512x512</t>
    <phoneticPr fontId="1" type="noConversion"/>
  </si>
  <si>
    <t>128x128</t>
    <phoneticPr fontId="1" type="noConversion"/>
  </si>
  <si>
    <t>256x256</t>
    <phoneticPr fontId="1" type="noConversion"/>
  </si>
  <si>
    <t>Layer1</t>
  </si>
  <si>
    <t>Layer2</t>
  </si>
  <si>
    <t>Layer3</t>
  </si>
  <si>
    <t>Layer4</t>
  </si>
  <si>
    <t>Layer0</t>
    <phoneticPr fontId="1" type="noConversion"/>
  </si>
  <si>
    <t>Baseline</t>
    <phoneticPr fontId="1" type="noConversion"/>
  </si>
  <si>
    <t>Total cycle</t>
    <phoneticPr fontId="1" type="noConversion"/>
  </si>
  <si>
    <t>Speedup</t>
    <phoneticPr fontId="1" type="noConversion"/>
  </si>
  <si>
    <t>Layer0_Speedup</t>
    <phoneticPr fontId="1" type="noConversion"/>
  </si>
  <si>
    <t>Layer1_Speedup</t>
  </si>
  <si>
    <t>Layer2_Speedup</t>
  </si>
  <si>
    <t>Layer3_Speedup</t>
  </si>
  <si>
    <t>Layer4_Speedup</t>
  </si>
  <si>
    <t xml:space="preserve">Total cycle Speedup </t>
    <phoneticPr fontId="1" type="noConversion"/>
  </si>
  <si>
    <t>GUID128</t>
    <phoneticPr fontId="1" type="noConversion"/>
  </si>
  <si>
    <t>GUID256</t>
    <phoneticPr fontId="1" type="noConversion"/>
  </si>
  <si>
    <t>GUID512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</si>
</sst>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 in different</a:t>
            </a:r>
            <a:r>
              <a:rPr lang="en-US" altLang="zh-TW" baseline="0"/>
              <a:t> diffusion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工作表1!$K$33</c:f>
              <c:strCache>
                <c:ptCount val="1"/>
                <c:pt idx="0">
                  <c:v>GUID128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工作表1!$J$34:$J$39</c:f>
              <c:strCache>
                <c:ptCount val="6"/>
                <c:pt idx="0">
                  <c:v>Layer0_Speedup</c:v>
                </c:pt>
                <c:pt idx="1">
                  <c:v>Layer1_Speedup</c:v>
                </c:pt>
                <c:pt idx="2">
                  <c:v>Layer2_Speedup</c:v>
                </c:pt>
                <c:pt idx="3">
                  <c:v>Layer3_Speedup</c:v>
                </c:pt>
                <c:pt idx="4">
                  <c:v>Layer4_Speedup</c:v>
                </c:pt>
                <c:pt idx="5">
                  <c:v>Total cycle Speedup </c:v>
                </c:pt>
              </c:strCache>
            </c:strRef>
          </c:cat>
          <c:val>
            <c:numRef>
              <c:f>工作表1!$K$34:$K$39</c:f>
              <c:numCache>
                <c:formatCode>General</c:formatCode>
                <c:ptCount val="6"/>
                <c:pt idx="0">
                  <c:v>5.7242022272928512</c:v>
                </c:pt>
                <c:pt idx="1">
                  <c:v>7.7699252175452997</c:v>
                </c:pt>
                <c:pt idx="2">
                  <c:v>2.3530782539103416</c:v>
                </c:pt>
                <c:pt idx="3">
                  <c:v>2.6194499697817832</c:v>
                </c:pt>
                <c:pt idx="4">
                  <c:v>2.2075433207402089</c:v>
                </c:pt>
                <c:pt idx="5">
                  <c:v>3.8289417226577851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D-458B-B04A-A1E8ED2B172F}"/>
            </c:ext>
          </c:extLst>
        </c:ser>
        <c:ser>
          <c:idx val="1"/>
          <c:order val="1"/>
          <c:tx>
            <c:strRef>
              <c:f>工作表1!$L$33</c:f>
              <c:strCache>
                <c:ptCount val="1"/>
                <c:pt idx="0">
                  <c:v>GUID256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工作表1!$J$34:$J$39</c:f>
              <c:strCache>
                <c:ptCount val="6"/>
                <c:pt idx="0">
                  <c:v>Layer0_Speedup</c:v>
                </c:pt>
                <c:pt idx="1">
                  <c:v>Layer1_Speedup</c:v>
                </c:pt>
                <c:pt idx="2">
                  <c:v>Layer2_Speedup</c:v>
                </c:pt>
                <c:pt idx="3">
                  <c:v>Layer3_Speedup</c:v>
                </c:pt>
                <c:pt idx="4">
                  <c:v>Layer4_Speedup</c:v>
                </c:pt>
                <c:pt idx="5">
                  <c:v>Total cycle Speedup </c:v>
                </c:pt>
              </c:strCache>
            </c:strRef>
          </c:cat>
          <c:val>
            <c:numRef>
              <c:f>工作表1!$L$34:$L$39</c:f>
              <c:numCache>
                <c:formatCode>General</c:formatCode>
                <c:ptCount val="6"/>
                <c:pt idx="0">
                  <c:v>6.4662845161724682</c:v>
                </c:pt>
                <c:pt idx="1">
                  <c:v>11.508560765938167</c:v>
                </c:pt>
                <c:pt idx="2">
                  <c:v>2.7830843970545245</c:v>
                </c:pt>
                <c:pt idx="3">
                  <c:v>3.1344677355370738</c:v>
                </c:pt>
                <c:pt idx="4">
                  <c:v>2.7457998467791911</c:v>
                </c:pt>
                <c:pt idx="5">
                  <c:v>4.7677361839236694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D-458B-B04A-A1E8ED2B172F}"/>
            </c:ext>
          </c:extLst>
        </c:ser>
        <c:ser>
          <c:idx val="2"/>
          <c:order val="2"/>
          <c:tx>
            <c:strRef>
              <c:f>工作表1!$M$33</c:f>
              <c:strCache>
                <c:ptCount val="1"/>
                <c:pt idx="0">
                  <c:v>GUID512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工作表1!$J$34:$J$39</c:f>
              <c:strCache>
                <c:ptCount val="6"/>
                <c:pt idx="0">
                  <c:v>Layer0_Speedup</c:v>
                </c:pt>
                <c:pt idx="1">
                  <c:v>Layer1_Speedup</c:v>
                </c:pt>
                <c:pt idx="2">
                  <c:v>Layer2_Speedup</c:v>
                </c:pt>
                <c:pt idx="3">
                  <c:v>Layer3_Speedup</c:v>
                </c:pt>
                <c:pt idx="4">
                  <c:v>Layer4_Speedup</c:v>
                </c:pt>
                <c:pt idx="5">
                  <c:v>Total cycle Speedup </c:v>
                </c:pt>
              </c:strCache>
            </c:strRef>
          </c:cat>
          <c:val>
            <c:numRef>
              <c:f>工作表1!$M$34:$M$39</c:f>
              <c:numCache>
                <c:formatCode>General</c:formatCode>
                <c:ptCount val="6"/>
                <c:pt idx="0">
                  <c:v>7.3669106528456529</c:v>
                </c:pt>
                <c:pt idx="1">
                  <c:v>12.529167045262788</c:v>
                </c:pt>
                <c:pt idx="2">
                  <c:v>3.1656498057760514</c:v>
                </c:pt>
                <c:pt idx="3">
                  <c:v>3.6947300904181581</c:v>
                </c:pt>
                <c:pt idx="4">
                  <c:v>2.8223872961097847</c:v>
                </c:pt>
                <c:pt idx="5">
                  <c:v>5.3184946091690373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D-458B-B04A-A1E8ED2B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849391"/>
        <c:axId val="1552833071"/>
      </c:barChart>
      <c:catAx>
        <c:axId val="15528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833071"/>
        <c:crosses val="autoZero"/>
        <c:auto val="1"/>
        <c:lblAlgn val="ctr"/>
        <c:lblOffset val="100"/>
        <c:noMultiLvlLbl val="0"/>
      </c:catAx>
      <c:valAx>
        <c:axId val="15528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8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39</xdr:row>
      <xdr:rowOff>200025</xdr:rowOff>
    </xdr:from>
    <xdr:to>
      <xdr:col>13</xdr:col>
      <xdr:colOff>225425</xdr:colOff>
      <xdr:row>52</xdr:row>
      <xdr:rowOff>136525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10238D6-E9A4-E2E1-350C-A330824B5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798B-2158-4D93-BA90-110ED0CF58B4}">
  <dimension ref="B2:T39"/>
  <sheetViews>
    <sheetView tabSelected="1" topLeftCell="C1" workbookViewId="0">
      <selection activeCell="N35" sqref="N35"/>
    </sheetView>
  </sheetViews>
  <sheetFormatPr defaultRowHeight="17" x14ac:dyDescent="0.4"/>
  <cols>
    <col min="3" max="3" width="15.6328125" customWidth="1"/>
    <col min="4" max="4" width="12.26953125" customWidth="1"/>
    <col min="5" max="5" width="11.08984375" customWidth="1"/>
    <col min="6" max="6" width="9.08984375" customWidth="1"/>
    <col min="7" max="7" width="9.26953125" customWidth="1"/>
    <col min="8" max="8" width="10.54296875" customWidth="1"/>
    <col min="9" max="9" width="12.453125" customWidth="1"/>
    <col min="10" max="10" width="19.1796875" customWidth="1"/>
    <col min="11" max="11" width="10.6328125" customWidth="1"/>
    <col min="12" max="12" width="11.26953125" customWidth="1"/>
    <col min="13" max="13" width="11.81640625" customWidth="1"/>
  </cols>
  <sheetData>
    <row r="2" spans="2:2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2:20" x14ac:dyDescent="0.4">
      <c r="B3">
        <v>0</v>
      </c>
      <c r="C3">
        <v>1</v>
      </c>
      <c r="D3">
        <v>120979</v>
      </c>
      <c r="E3">
        <v>3294225</v>
      </c>
      <c r="F3">
        <v>1</v>
      </c>
      <c r="G3">
        <v>121094</v>
      </c>
      <c r="H3">
        <v>3310560</v>
      </c>
      <c r="I3">
        <v>362</v>
      </c>
      <c r="J3">
        <v>121124</v>
      </c>
      <c r="K3">
        <v>308640</v>
      </c>
      <c r="L3">
        <v>-3275</v>
      </c>
      <c r="M3">
        <v>113828</v>
      </c>
      <c r="N3">
        <v>519810</v>
      </c>
      <c r="O3">
        <v>-3275</v>
      </c>
      <c r="P3">
        <v>81063</v>
      </c>
      <c r="Q3">
        <v>44366</v>
      </c>
      <c r="R3">
        <v>13962</v>
      </c>
      <c r="S3">
        <v>122007</v>
      </c>
      <c r="T3">
        <v>290431</v>
      </c>
    </row>
    <row r="4" spans="2:20" x14ac:dyDescent="0.4">
      <c r="B4">
        <v>1</v>
      </c>
      <c r="C4">
        <v>1</v>
      </c>
      <c r="D4">
        <v>334786</v>
      </c>
      <c r="E4">
        <v>10156800</v>
      </c>
      <c r="F4">
        <v>1</v>
      </c>
      <c r="G4">
        <v>334801</v>
      </c>
      <c r="H4">
        <v>10444800</v>
      </c>
      <c r="I4">
        <v>2399</v>
      </c>
      <c r="J4">
        <v>334831</v>
      </c>
      <c r="K4">
        <v>144128</v>
      </c>
      <c r="L4">
        <v>-3275</v>
      </c>
      <c r="M4">
        <v>334309</v>
      </c>
      <c r="N4">
        <v>722497</v>
      </c>
      <c r="O4">
        <v>-3275</v>
      </c>
      <c r="P4">
        <v>333839</v>
      </c>
      <c r="Q4">
        <v>10444800</v>
      </c>
      <c r="R4">
        <v>81213</v>
      </c>
      <c r="S4">
        <v>334967</v>
      </c>
      <c r="T4">
        <v>135455</v>
      </c>
    </row>
    <row r="5" spans="2:20" x14ac:dyDescent="0.4">
      <c r="B5">
        <v>2</v>
      </c>
      <c r="C5">
        <v>1</v>
      </c>
      <c r="D5">
        <v>113530</v>
      </c>
      <c r="E5">
        <v>3345408</v>
      </c>
      <c r="F5">
        <v>1</v>
      </c>
      <c r="G5">
        <v>113537</v>
      </c>
      <c r="H5">
        <v>3538944</v>
      </c>
      <c r="I5">
        <v>2303</v>
      </c>
      <c r="J5">
        <v>113567</v>
      </c>
      <c r="K5">
        <v>49536</v>
      </c>
      <c r="L5">
        <v>-3275</v>
      </c>
      <c r="M5">
        <v>107888</v>
      </c>
      <c r="N5">
        <v>650740</v>
      </c>
      <c r="O5">
        <v>-3275</v>
      </c>
      <c r="P5">
        <v>113461</v>
      </c>
      <c r="Q5">
        <v>3538944</v>
      </c>
      <c r="R5">
        <v>80421</v>
      </c>
      <c r="S5">
        <v>113995</v>
      </c>
      <c r="T5">
        <v>46495</v>
      </c>
    </row>
    <row r="6" spans="2:20" x14ac:dyDescent="0.4">
      <c r="B6">
        <v>3</v>
      </c>
      <c r="C6">
        <v>1</v>
      </c>
      <c r="D6">
        <v>168826</v>
      </c>
      <c r="E6">
        <v>5018112</v>
      </c>
      <c r="F6">
        <v>1</v>
      </c>
      <c r="G6">
        <v>168833</v>
      </c>
      <c r="H6">
        <v>5308416</v>
      </c>
      <c r="I6">
        <v>3455</v>
      </c>
      <c r="J6">
        <v>168863</v>
      </c>
      <c r="K6">
        <v>49536</v>
      </c>
      <c r="L6">
        <v>-3275</v>
      </c>
      <c r="M6">
        <v>164806</v>
      </c>
      <c r="N6">
        <v>1171400</v>
      </c>
      <c r="O6">
        <v>-3275</v>
      </c>
      <c r="P6">
        <v>168727</v>
      </c>
      <c r="Q6">
        <v>5308416</v>
      </c>
      <c r="R6">
        <v>119589</v>
      </c>
      <c r="S6">
        <v>169291</v>
      </c>
      <c r="T6">
        <v>46495</v>
      </c>
    </row>
    <row r="7" spans="2:20" x14ac:dyDescent="0.4">
      <c r="B7">
        <v>4</v>
      </c>
      <c r="C7">
        <v>1</v>
      </c>
      <c r="D7">
        <v>112538</v>
      </c>
      <c r="E7">
        <v>3345408</v>
      </c>
      <c r="F7">
        <v>1</v>
      </c>
      <c r="G7">
        <v>112545</v>
      </c>
      <c r="H7">
        <v>3538944</v>
      </c>
      <c r="I7">
        <v>3455</v>
      </c>
      <c r="J7">
        <v>112575</v>
      </c>
      <c r="K7">
        <v>33024</v>
      </c>
      <c r="L7">
        <v>-3275</v>
      </c>
      <c r="M7">
        <v>108518</v>
      </c>
      <c r="N7">
        <v>778400</v>
      </c>
      <c r="O7">
        <v>-3275</v>
      </c>
      <c r="P7">
        <v>112469</v>
      </c>
      <c r="Q7">
        <v>3538944</v>
      </c>
      <c r="R7">
        <v>112575</v>
      </c>
      <c r="S7">
        <v>113542</v>
      </c>
      <c r="T7">
        <v>30976</v>
      </c>
    </row>
    <row r="9" spans="2:20" x14ac:dyDescent="0.4">
      <c r="B9" t="s">
        <v>19</v>
      </c>
    </row>
    <row r="10" spans="2:20" x14ac:dyDescent="0.4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</row>
    <row r="11" spans="2:20" x14ac:dyDescent="0.4">
      <c r="B11">
        <v>0</v>
      </c>
      <c r="C11">
        <v>129</v>
      </c>
      <c r="D11">
        <v>10017</v>
      </c>
      <c r="E11">
        <v>1098075</v>
      </c>
      <c r="F11">
        <v>1</v>
      </c>
      <c r="G11">
        <v>6942</v>
      </c>
      <c r="H11">
        <v>34848</v>
      </c>
      <c r="I11">
        <v>255</v>
      </c>
      <c r="J11">
        <v>10188</v>
      </c>
      <c r="K11">
        <v>871200</v>
      </c>
      <c r="L11">
        <v>-41943</v>
      </c>
      <c r="M11">
        <v>-1</v>
      </c>
      <c r="N11">
        <v>150528</v>
      </c>
      <c r="O11">
        <v>-41943</v>
      </c>
      <c r="P11">
        <v>-1</v>
      </c>
      <c r="Q11">
        <v>34848</v>
      </c>
      <c r="R11">
        <v>10220</v>
      </c>
      <c r="S11">
        <v>17026</v>
      </c>
      <c r="T11">
        <v>871200</v>
      </c>
    </row>
    <row r="12" spans="2:20" x14ac:dyDescent="0.4">
      <c r="B12">
        <v>1</v>
      </c>
      <c r="C12">
        <v>129</v>
      </c>
      <c r="D12">
        <v>34459</v>
      </c>
      <c r="E12">
        <v>2539200</v>
      </c>
      <c r="F12">
        <v>1</v>
      </c>
      <c r="G12">
        <v>33835</v>
      </c>
      <c r="H12">
        <v>614400</v>
      </c>
      <c r="I12">
        <v>255</v>
      </c>
      <c r="J12">
        <v>34617</v>
      </c>
      <c r="K12">
        <v>2573056</v>
      </c>
      <c r="L12">
        <v>-41943</v>
      </c>
      <c r="M12">
        <v>-1</v>
      </c>
      <c r="N12">
        <v>69984</v>
      </c>
      <c r="O12">
        <v>-83886</v>
      </c>
      <c r="P12">
        <v>-1</v>
      </c>
      <c r="Q12">
        <v>614400</v>
      </c>
      <c r="R12">
        <v>34617</v>
      </c>
      <c r="S12">
        <v>54718</v>
      </c>
      <c r="T12">
        <v>2573056</v>
      </c>
    </row>
    <row r="13" spans="2:20" x14ac:dyDescent="0.4">
      <c r="B13">
        <v>2</v>
      </c>
      <c r="C13">
        <v>129</v>
      </c>
      <c r="D13">
        <v>27035</v>
      </c>
      <c r="E13">
        <v>836352</v>
      </c>
      <c r="F13">
        <v>1</v>
      </c>
      <c r="G13">
        <v>26787</v>
      </c>
      <c r="H13">
        <v>884736</v>
      </c>
      <c r="I13">
        <v>255</v>
      </c>
      <c r="J13">
        <v>27161</v>
      </c>
      <c r="K13">
        <v>836352</v>
      </c>
      <c r="L13">
        <v>-41943</v>
      </c>
      <c r="M13">
        <v>-1</v>
      </c>
      <c r="N13">
        <v>43264</v>
      </c>
      <c r="O13">
        <v>-125829</v>
      </c>
      <c r="P13">
        <v>-1</v>
      </c>
      <c r="Q13">
        <v>884736</v>
      </c>
      <c r="R13">
        <v>27161</v>
      </c>
      <c r="S13">
        <v>33694</v>
      </c>
      <c r="T13">
        <v>836352</v>
      </c>
    </row>
    <row r="14" spans="2:20" x14ac:dyDescent="0.4">
      <c r="B14">
        <v>3</v>
      </c>
      <c r="C14">
        <v>129</v>
      </c>
      <c r="D14">
        <v>40616</v>
      </c>
      <c r="E14">
        <v>1254528</v>
      </c>
      <c r="F14">
        <v>1</v>
      </c>
      <c r="G14">
        <v>40368</v>
      </c>
      <c r="H14">
        <v>1327104</v>
      </c>
      <c r="I14">
        <v>255</v>
      </c>
      <c r="J14">
        <v>40742</v>
      </c>
      <c r="K14">
        <v>1254528</v>
      </c>
      <c r="L14">
        <v>-41943</v>
      </c>
      <c r="M14">
        <v>-1</v>
      </c>
      <c r="N14">
        <v>64896</v>
      </c>
      <c r="O14">
        <v>-167772</v>
      </c>
      <c r="P14">
        <v>-1</v>
      </c>
      <c r="Q14">
        <v>1327104</v>
      </c>
      <c r="R14">
        <v>40742</v>
      </c>
      <c r="S14">
        <v>50542</v>
      </c>
      <c r="T14">
        <v>1254528</v>
      </c>
    </row>
    <row r="15" spans="2:20" x14ac:dyDescent="0.4">
      <c r="B15">
        <v>4</v>
      </c>
      <c r="C15">
        <v>129</v>
      </c>
      <c r="D15">
        <v>27035</v>
      </c>
      <c r="E15">
        <v>836352</v>
      </c>
      <c r="F15">
        <v>1</v>
      </c>
      <c r="G15">
        <v>26787</v>
      </c>
      <c r="H15">
        <v>884736</v>
      </c>
      <c r="I15">
        <v>255</v>
      </c>
      <c r="J15">
        <v>27161</v>
      </c>
      <c r="K15">
        <v>836352</v>
      </c>
      <c r="L15">
        <v>-41943</v>
      </c>
      <c r="M15">
        <v>-1</v>
      </c>
      <c r="N15">
        <v>64896</v>
      </c>
      <c r="O15">
        <v>-125829</v>
      </c>
      <c r="P15">
        <v>-1</v>
      </c>
      <c r="Q15">
        <v>884736</v>
      </c>
      <c r="R15">
        <v>27161</v>
      </c>
      <c r="S15">
        <v>33694</v>
      </c>
      <c r="T15">
        <v>836352</v>
      </c>
    </row>
    <row r="17" spans="2:20" x14ac:dyDescent="0.4">
      <c r="B17" t="s">
        <v>21</v>
      </c>
    </row>
    <row r="18" spans="2:20" x14ac:dyDescent="0.4">
      <c r="B18" t="s">
        <v>20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</row>
    <row r="19" spans="2:20" x14ac:dyDescent="0.4">
      <c r="B19">
        <v>0</v>
      </c>
      <c r="C19">
        <v>257</v>
      </c>
      <c r="D19">
        <v>7122</v>
      </c>
      <c r="E19">
        <v>1098075</v>
      </c>
      <c r="F19">
        <v>1</v>
      </c>
      <c r="G19">
        <v>4047</v>
      </c>
      <c r="H19">
        <v>34848</v>
      </c>
      <c r="I19">
        <v>511</v>
      </c>
      <c r="J19">
        <v>7421</v>
      </c>
      <c r="K19">
        <v>580800</v>
      </c>
      <c r="L19">
        <v>-41943</v>
      </c>
      <c r="M19">
        <v>-1</v>
      </c>
      <c r="N19">
        <v>150528</v>
      </c>
      <c r="O19">
        <v>-41943</v>
      </c>
      <c r="P19">
        <v>-1</v>
      </c>
      <c r="Q19">
        <v>34848</v>
      </c>
      <c r="R19">
        <v>7581</v>
      </c>
      <c r="S19">
        <v>9849</v>
      </c>
      <c r="T19">
        <v>580800</v>
      </c>
    </row>
    <row r="20" spans="2:20" x14ac:dyDescent="0.4">
      <c r="B20">
        <v>1</v>
      </c>
      <c r="C20">
        <v>257</v>
      </c>
      <c r="D20">
        <v>12535</v>
      </c>
      <c r="E20">
        <v>1269600</v>
      </c>
      <c r="F20">
        <v>1</v>
      </c>
      <c r="G20">
        <v>11911</v>
      </c>
      <c r="H20">
        <v>614400</v>
      </c>
      <c r="I20">
        <v>511</v>
      </c>
      <c r="J20">
        <v>12949</v>
      </c>
      <c r="K20">
        <v>1354240</v>
      </c>
      <c r="L20">
        <v>-41943</v>
      </c>
      <c r="M20">
        <v>-1</v>
      </c>
      <c r="N20">
        <v>69984</v>
      </c>
      <c r="O20">
        <v>-83886</v>
      </c>
      <c r="P20">
        <v>-1</v>
      </c>
      <c r="Q20">
        <v>614400</v>
      </c>
      <c r="R20">
        <v>12949</v>
      </c>
      <c r="S20">
        <v>18238</v>
      </c>
      <c r="T20">
        <v>1354240</v>
      </c>
    </row>
    <row r="21" spans="2:20" x14ac:dyDescent="0.4">
      <c r="B21">
        <v>2</v>
      </c>
      <c r="C21">
        <v>257</v>
      </c>
      <c r="D21">
        <v>15711</v>
      </c>
      <c r="E21">
        <v>557568</v>
      </c>
      <c r="F21">
        <v>1</v>
      </c>
      <c r="G21">
        <v>15335</v>
      </c>
      <c r="H21">
        <v>884736</v>
      </c>
      <c r="I21">
        <v>511</v>
      </c>
      <c r="J21">
        <v>15837</v>
      </c>
      <c r="K21">
        <v>1354240</v>
      </c>
      <c r="L21">
        <v>-41943</v>
      </c>
      <c r="M21">
        <v>-1</v>
      </c>
      <c r="N21">
        <v>43264</v>
      </c>
      <c r="O21">
        <v>-125829</v>
      </c>
      <c r="P21">
        <v>-1</v>
      </c>
      <c r="Q21">
        <v>884736</v>
      </c>
      <c r="R21">
        <v>15965</v>
      </c>
      <c r="S21">
        <v>17598</v>
      </c>
      <c r="T21">
        <v>418176</v>
      </c>
    </row>
    <row r="22" spans="2:20" x14ac:dyDescent="0.4">
      <c r="B22">
        <v>3</v>
      </c>
      <c r="C22">
        <v>257</v>
      </c>
      <c r="D22">
        <v>24453</v>
      </c>
      <c r="E22">
        <v>836352</v>
      </c>
      <c r="F22">
        <v>1</v>
      </c>
      <c r="G22">
        <v>24205</v>
      </c>
      <c r="H22">
        <v>1327104</v>
      </c>
      <c r="I22">
        <v>511</v>
      </c>
      <c r="J22">
        <v>24707</v>
      </c>
      <c r="K22">
        <v>650496</v>
      </c>
      <c r="L22">
        <v>-41943</v>
      </c>
      <c r="M22">
        <v>-1</v>
      </c>
      <c r="N22">
        <v>64896</v>
      </c>
      <c r="O22">
        <v>-167772</v>
      </c>
      <c r="P22">
        <v>-1</v>
      </c>
      <c r="Q22">
        <v>1327104</v>
      </c>
      <c r="R22">
        <v>24835</v>
      </c>
      <c r="S22">
        <v>27375</v>
      </c>
      <c r="T22">
        <v>650496</v>
      </c>
    </row>
    <row r="23" spans="2:20" x14ac:dyDescent="0.4">
      <c r="B23">
        <v>4</v>
      </c>
      <c r="C23">
        <v>257</v>
      </c>
      <c r="D23">
        <v>12035</v>
      </c>
      <c r="E23">
        <v>418176</v>
      </c>
      <c r="F23">
        <v>1</v>
      </c>
      <c r="G23">
        <v>11787</v>
      </c>
      <c r="H23">
        <v>884736</v>
      </c>
      <c r="I23">
        <v>511</v>
      </c>
      <c r="J23">
        <v>12417</v>
      </c>
      <c r="K23">
        <v>433664</v>
      </c>
      <c r="L23">
        <v>-41943</v>
      </c>
      <c r="M23">
        <v>-1</v>
      </c>
      <c r="N23">
        <v>64896</v>
      </c>
      <c r="O23">
        <v>-125829</v>
      </c>
      <c r="P23">
        <v>-1</v>
      </c>
      <c r="Q23">
        <v>884736</v>
      </c>
      <c r="R23">
        <v>12417</v>
      </c>
      <c r="S23">
        <v>14110</v>
      </c>
      <c r="T23">
        <v>433664</v>
      </c>
    </row>
    <row r="25" spans="2:20" x14ac:dyDescent="0.4">
      <c r="B25" t="s">
        <v>22</v>
      </c>
    </row>
    <row r="26" spans="2:20" x14ac:dyDescent="0.4">
      <c r="B26" t="s">
        <v>20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</row>
    <row r="27" spans="2:20" x14ac:dyDescent="0.4">
      <c r="B27">
        <v>0</v>
      </c>
      <c r="C27">
        <v>513</v>
      </c>
      <c r="D27">
        <v>3843</v>
      </c>
      <c r="E27">
        <v>1098075</v>
      </c>
      <c r="F27">
        <v>150</v>
      </c>
      <c r="G27">
        <v>512</v>
      </c>
      <c r="H27">
        <v>34848</v>
      </c>
      <c r="I27">
        <v>1023</v>
      </c>
      <c r="J27">
        <v>4142</v>
      </c>
      <c r="K27">
        <v>290400</v>
      </c>
      <c r="L27">
        <v>-41943</v>
      </c>
      <c r="M27">
        <v>-1</v>
      </c>
      <c r="N27">
        <v>150528</v>
      </c>
      <c r="O27">
        <v>-41943</v>
      </c>
      <c r="P27">
        <v>-1</v>
      </c>
      <c r="Q27">
        <v>34848</v>
      </c>
      <c r="R27">
        <v>4558</v>
      </c>
      <c r="S27">
        <v>5125</v>
      </c>
      <c r="T27">
        <v>290400</v>
      </c>
    </row>
    <row r="28" spans="2:20" x14ac:dyDescent="0.4">
      <c r="B28">
        <v>1</v>
      </c>
      <c r="C28">
        <v>513</v>
      </c>
      <c r="D28">
        <v>9644</v>
      </c>
      <c r="E28">
        <v>1269600</v>
      </c>
      <c r="F28">
        <v>1</v>
      </c>
      <c r="G28">
        <v>8764</v>
      </c>
      <c r="H28">
        <v>614400</v>
      </c>
      <c r="I28">
        <v>1023</v>
      </c>
      <c r="J28">
        <v>10058</v>
      </c>
      <c r="K28">
        <v>677120</v>
      </c>
      <c r="L28">
        <v>-41943</v>
      </c>
      <c r="M28">
        <v>-1</v>
      </c>
      <c r="N28">
        <v>69984</v>
      </c>
      <c r="O28">
        <v>-83886</v>
      </c>
      <c r="P28">
        <v>-1</v>
      </c>
      <c r="Q28">
        <v>614400</v>
      </c>
      <c r="R28">
        <v>10314</v>
      </c>
      <c r="S28">
        <v>11636</v>
      </c>
      <c r="T28">
        <v>677120</v>
      </c>
    </row>
    <row r="29" spans="2:20" x14ac:dyDescent="0.4">
      <c r="B29">
        <v>2</v>
      </c>
      <c r="C29">
        <v>513</v>
      </c>
      <c r="D29">
        <v>7508</v>
      </c>
      <c r="E29">
        <v>278784</v>
      </c>
      <c r="F29">
        <v>1</v>
      </c>
      <c r="G29">
        <v>7132</v>
      </c>
      <c r="H29">
        <v>884736</v>
      </c>
      <c r="I29">
        <v>1023</v>
      </c>
      <c r="J29">
        <v>8146</v>
      </c>
      <c r="K29">
        <v>232320</v>
      </c>
      <c r="L29">
        <v>-41943</v>
      </c>
      <c r="M29">
        <v>-1</v>
      </c>
      <c r="N29">
        <v>43264</v>
      </c>
      <c r="O29">
        <v>-125829</v>
      </c>
      <c r="P29">
        <v>-1</v>
      </c>
      <c r="Q29">
        <v>884736</v>
      </c>
      <c r="R29">
        <v>8274</v>
      </c>
      <c r="S29">
        <v>8727</v>
      </c>
      <c r="T29">
        <v>232320</v>
      </c>
    </row>
    <row r="30" spans="2:20" x14ac:dyDescent="0.4">
      <c r="B30">
        <v>3</v>
      </c>
      <c r="C30">
        <v>513</v>
      </c>
      <c r="D30">
        <v>10946</v>
      </c>
      <c r="E30">
        <v>418176</v>
      </c>
      <c r="F30">
        <v>1</v>
      </c>
      <c r="G30">
        <v>10442</v>
      </c>
      <c r="H30">
        <v>1327104</v>
      </c>
      <c r="I30">
        <v>1023</v>
      </c>
      <c r="J30">
        <v>11456</v>
      </c>
      <c r="K30">
        <v>325248</v>
      </c>
      <c r="L30">
        <v>-41943</v>
      </c>
      <c r="M30">
        <v>-1</v>
      </c>
      <c r="N30">
        <v>64896</v>
      </c>
      <c r="O30">
        <v>-167772</v>
      </c>
      <c r="P30">
        <v>-1</v>
      </c>
      <c r="Q30">
        <v>1327104</v>
      </c>
      <c r="R30">
        <v>11584</v>
      </c>
      <c r="S30">
        <v>12219</v>
      </c>
      <c r="T30">
        <v>325248</v>
      </c>
    </row>
    <row r="31" spans="2:20" x14ac:dyDescent="0.4">
      <c r="B31">
        <v>4</v>
      </c>
      <c r="C31">
        <v>513</v>
      </c>
      <c r="D31">
        <v>10946</v>
      </c>
      <c r="E31">
        <v>418176</v>
      </c>
      <c r="F31">
        <v>1</v>
      </c>
      <c r="G31">
        <v>10442</v>
      </c>
      <c r="H31">
        <v>884736</v>
      </c>
      <c r="I31">
        <v>1023</v>
      </c>
      <c r="J31">
        <v>11328</v>
      </c>
      <c r="K31">
        <v>216832</v>
      </c>
      <c r="L31">
        <v>-41943</v>
      </c>
      <c r="M31">
        <v>-1</v>
      </c>
      <c r="N31">
        <v>64896</v>
      </c>
      <c r="O31">
        <v>-125829</v>
      </c>
      <c r="P31">
        <v>-1</v>
      </c>
      <c r="Q31">
        <v>884736</v>
      </c>
      <c r="R31">
        <v>11584</v>
      </c>
      <c r="S31">
        <v>12007</v>
      </c>
      <c r="T31">
        <v>216832</v>
      </c>
    </row>
    <row r="32" spans="2:20" ht="17.5" thickBot="1" x14ac:dyDescent="0.45"/>
    <row r="33" spans="3:13" x14ac:dyDescent="0.4">
      <c r="D33" t="s">
        <v>30</v>
      </c>
      <c r="E33" t="s">
        <v>23</v>
      </c>
      <c r="F33" t="s">
        <v>24</v>
      </c>
      <c r="G33" t="s">
        <v>22</v>
      </c>
      <c r="J33" s="2" t="s">
        <v>32</v>
      </c>
      <c r="K33" s="3" t="s">
        <v>39</v>
      </c>
      <c r="L33" s="3" t="s">
        <v>40</v>
      </c>
      <c r="M33" s="4" t="s">
        <v>41</v>
      </c>
    </row>
    <row r="34" spans="3:13" x14ac:dyDescent="0.4">
      <c r="C34" t="s">
        <v>29</v>
      </c>
      <c r="D34">
        <f>D3-C3+G3-F3+J3-I3+M3-L3+P3-O3+S3-R3</f>
        <v>672319</v>
      </c>
      <c r="E34">
        <f>D11-C11+G11-F11+J11-I11+M11-L11+P11-O11+S11-R11</f>
        <v>117452</v>
      </c>
      <c r="F34">
        <f>D19-C19+G19-F19+J19-I19+M19-L19+P19-O19+S19-R19</f>
        <v>103973</v>
      </c>
      <c r="G34">
        <f>D27-C27+G27-F27+J27-I27+M27-L27+P27-O27+S27-R27</f>
        <v>91262</v>
      </c>
      <c r="J34" s="5" t="s">
        <v>33</v>
      </c>
      <c r="K34" s="1">
        <f>D34/E34</f>
        <v>5.7242022272928512</v>
      </c>
      <c r="L34" s="1">
        <f>D34/F34</f>
        <v>6.4662845161724682</v>
      </c>
      <c r="M34" s="6">
        <f>D34/G34</f>
        <v>7.3669106528456529</v>
      </c>
    </row>
    <row r="35" spans="3:13" x14ac:dyDescent="0.4">
      <c r="C35" t="s">
        <v>25</v>
      </c>
      <c r="D35">
        <f t="shared" ref="D35:D38" si="0">D4-C4+G4-F4+J4-I4+M4-L4+P4-O4+S4-R4</f>
        <v>1930469</v>
      </c>
      <c r="E35">
        <f t="shared" ref="E35:E38" si="1">D12-C12+G12-F12+J12-I12+M12-L12+P12-O12+S12-R12</f>
        <v>248454</v>
      </c>
      <c r="F35">
        <f t="shared" ref="F35:F38" si="2">D20-C20+G20-F20+J20-I20+M20-L20+P20-O20+S20-R20</f>
        <v>167742</v>
      </c>
      <c r="G35">
        <f t="shared" ref="G35:G38" si="3">D28-C28+G28-F28+J28-I28+M28-L28+P28-O28+S28-R28</f>
        <v>154078</v>
      </c>
      <c r="J35" s="5" t="s">
        <v>34</v>
      </c>
      <c r="K35" s="1">
        <f t="shared" ref="K35:K39" si="4">D35/E35</f>
        <v>7.7699252175452997</v>
      </c>
      <c r="L35" s="1">
        <f t="shared" ref="L35:L39" si="5">D35/F35</f>
        <v>11.508560765938167</v>
      </c>
      <c r="M35" s="6">
        <f t="shared" ref="M35:M39" si="6">D35/G35</f>
        <v>12.529167045262788</v>
      </c>
    </row>
    <row r="36" spans="3:13" x14ac:dyDescent="0.4">
      <c r="C36" t="s">
        <v>26</v>
      </c>
      <c r="D36">
        <f t="shared" si="0"/>
        <v>599802</v>
      </c>
      <c r="E36">
        <f t="shared" si="1"/>
        <v>254901</v>
      </c>
      <c r="F36">
        <f t="shared" si="2"/>
        <v>215517</v>
      </c>
      <c r="G36">
        <f t="shared" si="3"/>
        <v>189472</v>
      </c>
      <c r="J36" s="5" t="s">
        <v>35</v>
      </c>
      <c r="K36" s="1">
        <f t="shared" si="4"/>
        <v>2.3530782539103416</v>
      </c>
      <c r="L36" s="1">
        <f t="shared" si="5"/>
        <v>2.7830843970545245</v>
      </c>
      <c r="M36" s="6">
        <f t="shared" si="6"/>
        <v>3.1656498057760514</v>
      </c>
    </row>
    <row r="37" spans="3:13" x14ac:dyDescent="0.4">
      <c r="C37" t="s">
        <v>27</v>
      </c>
      <c r="D37">
        <f t="shared" si="0"/>
        <v>892850</v>
      </c>
      <c r="E37">
        <f t="shared" si="1"/>
        <v>340854</v>
      </c>
      <c r="F37">
        <f t="shared" si="2"/>
        <v>284849</v>
      </c>
      <c r="G37">
        <f t="shared" si="3"/>
        <v>241655</v>
      </c>
      <c r="J37" s="5" t="s">
        <v>36</v>
      </c>
      <c r="K37" s="1">
        <f t="shared" si="4"/>
        <v>2.6194499697817832</v>
      </c>
      <c r="L37" s="1">
        <f t="shared" si="5"/>
        <v>3.1344677355370738</v>
      </c>
      <c r="M37" s="6">
        <f t="shared" si="6"/>
        <v>3.6947300904181581</v>
      </c>
    </row>
    <row r="38" spans="3:13" x14ac:dyDescent="0.4">
      <c r="C38" t="s">
        <v>28</v>
      </c>
      <c r="D38">
        <f t="shared" si="0"/>
        <v>562705</v>
      </c>
      <c r="E38">
        <f t="shared" si="1"/>
        <v>254901</v>
      </c>
      <c r="F38">
        <f t="shared" si="2"/>
        <v>204933</v>
      </c>
      <c r="G38">
        <f t="shared" si="3"/>
        <v>199372</v>
      </c>
      <c r="J38" s="5" t="s">
        <v>37</v>
      </c>
      <c r="K38" s="1">
        <f t="shared" si="4"/>
        <v>2.2075433207402089</v>
      </c>
      <c r="L38" s="1">
        <f t="shared" si="5"/>
        <v>2.7457998467791911</v>
      </c>
      <c r="M38" s="6">
        <f t="shared" si="6"/>
        <v>2.8223872961097847</v>
      </c>
    </row>
    <row r="39" spans="3:13" ht="17.5" thickBot="1" x14ac:dyDescent="0.45">
      <c r="C39" t="s">
        <v>31</v>
      </c>
      <c r="D39">
        <f>AVERAGE(D34:D38)</f>
        <v>931629</v>
      </c>
      <c r="E39">
        <f t="shared" ref="E39:G39" si="7">AVERAGE(E34:E38)</f>
        <v>243312.4</v>
      </c>
      <c r="F39">
        <f t="shared" si="7"/>
        <v>195402.8</v>
      </c>
      <c r="G39">
        <f t="shared" si="7"/>
        <v>175167.8</v>
      </c>
      <c r="J39" s="7" t="s">
        <v>38</v>
      </c>
      <c r="K39" s="8">
        <f t="shared" si="4"/>
        <v>3.8289417226577851</v>
      </c>
      <c r="L39" s="8">
        <f t="shared" si="5"/>
        <v>4.7677361839236694</v>
      </c>
      <c r="M39" s="9">
        <f t="shared" si="6"/>
        <v>5.3184946091690373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Chang</dc:creator>
  <cp:lastModifiedBy>Emily Chang</cp:lastModifiedBy>
  <dcterms:created xsi:type="dcterms:W3CDTF">2024-11-28T02:01:00Z</dcterms:created>
  <dcterms:modified xsi:type="dcterms:W3CDTF">2024-11-29T15:44:05Z</dcterms:modified>
</cp:coreProperties>
</file>