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kow\Documents\Research\Data Analysis\1.27.20_PSR_flow_bead_BITC\"/>
    </mc:Choice>
  </mc:AlternateContent>
  <xr:revisionPtr revIDLastSave="0" documentId="13_ncr:1_{EB79C82D-F803-4D53-9B42-E80BFB1267D5}" xr6:coauthVersionLast="45" xr6:coauthVersionMax="45" xr10:uidLastSave="{00000000-0000-0000-0000-000000000000}"/>
  <bookViews>
    <workbookView xWindow="-108" yWindow="-108" windowWidth="23256" windowHeight="12576" activeTab="3" xr2:uid="{00000000-000D-0000-FFFF-FFFF00000000}"/>
  </bookViews>
  <sheets>
    <sheet name="2.18.20_BITC_psr_bead_v2_day1_p" sheetId="1" r:id="rId1"/>
    <sheet name="Median Results" sheetId="4" r:id="rId2"/>
    <sheet name="Results" sheetId="2" r:id="rId3"/>
    <sheet name="2.18 Normalization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3" i="4" l="1"/>
  <c r="D13" i="4"/>
  <c r="E13" i="4"/>
  <c r="F13" i="4"/>
  <c r="G13" i="4"/>
  <c r="H13" i="4"/>
  <c r="I13" i="4"/>
  <c r="J13" i="4"/>
  <c r="K13" i="4"/>
  <c r="L13" i="4"/>
  <c r="M13" i="4"/>
  <c r="C14" i="4"/>
  <c r="D14" i="4"/>
  <c r="E14" i="4"/>
  <c r="F14" i="4"/>
  <c r="G14" i="4"/>
  <c r="H14" i="4"/>
  <c r="I14" i="4"/>
  <c r="J14" i="4"/>
  <c r="K14" i="4"/>
  <c r="L14" i="4"/>
  <c r="M14" i="4"/>
  <c r="C15" i="4"/>
  <c r="D15" i="4"/>
  <c r="E15" i="4"/>
  <c r="F15" i="4"/>
  <c r="G15" i="4"/>
  <c r="H15" i="4"/>
  <c r="I15" i="4"/>
  <c r="J15" i="4"/>
  <c r="K15" i="4"/>
  <c r="L15" i="4"/>
  <c r="M15" i="4"/>
  <c r="C16" i="4"/>
  <c r="D16" i="4"/>
  <c r="E16" i="4"/>
  <c r="F16" i="4"/>
  <c r="G16" i="4"/>
  <c r="H16" i="4"/>
  <c r="I16" i="4"/>
  <c r="J16" i="4"/>
  <c r="K16" i="4"/>
  <c r="L16" i="4"/>
  <c r="M16" i="4"/>
  <c r="C17" i="4"/>
  <c r="D17" i="4"/>
  <c r="E17" i="4"/>
  <c r="F17" i="4"/>
  <c r="G17" i="4"/>
  <c r="H17" i="4"/>
  <c r="I17" i="4"/>
  <c r="J17" i="4"/>
  <c r="K17" i="4"/>
  <c r="L17" i="4"/>
  <c r="M17" i="4"/>
  <c r="C18" i="4"/>
  <c r="D18" i="4"/>
  <c r="E18" i="4"/>
  <c r="F18" i="4"/>
  <c r="G18" i="4"/>
  <c r="H18" i="4"/>
  <c r="I18" i="4"/>
  <c r="J18" i="4"/>
  <c r="K18" i="4"/>
  <c r="L18" i="4"/>
  <c r="M18" i="4"/>
  <c r="C19" i="4"/>
  <c r="D19" i="4"/>
  <c r="E19" i="4"/>
  <c r="F19" i="4"/>
  <c r="G19" i="4"/>
  <c r="H19" i="4"/>
  <c r="I19" i="4"/>
  <c r="J19" i="4"/>
  <c r="K19" i="4"/>
  <c r="L19" i="4"/>
  <c r="M19" i="4"/>
  <c r="C20" i="4"/>
  <c r="D20" i="4"/>
  <c r="E20" i="4"/>
  <c r="F20" i="4"/>
  <c r="G20" i="4"/>
  <c r="H20" i="4"/>
  <c r="I20" i="4"/>
  <c r="J20" i="4"/>
  <c r="K20" i="4"/>
  <c r="L20" i="4"/>
  <c r="M20" i="4"/>
  <c r="B14" i="4"/>
  <c r="B15" i="4"/>
  <c r="B16" i="4"/>
  <c r="B17" i="4"/>
  <c r="B18" i="4"/>
  <c r="B19" i="4"/>
  <c r="B20" i="4"/>
  <c r="B13" i="4"/>
  <c r="B25" i="3" l="1"/>
  <c r="C25" i="3"/>
  <c r="D25" i="3"/>
  <c r="E25" i="3"/>
  <c r="F25" i="3"/>
  <c r="G25" i="3"/>
  <c r="B26" i="3"/>
  <c r="C26" i="3"/>
  <c r="D26" i="3"/>
  <c r="E26" i="3"/>
  <c r="F26" i="3"/>
  <c r="G26" i="3"/>
  <c r="B27" i="3"/>
  <c r="C27" i="3"/>
  <c r="D27" i="3"/>
  <c r="E27" i="3"/>
  <c r="F27" i="3"/>
  <c r="G27" i="3"/>
  <c r="B28" i="3"/>
  <c r="C28" i="3"/>
  <c r="D28" i="3"/>
  <c r="E28" i="3"/>
  <c r="F28" i="3"/>
  <c r="G28" i="3"/>
  <c r="B29" i="3"/>
  <c r="C29" i="3"/>
  <c r="D29" i="3"/>
  <c r="E29" i="3"/>
  <c r="F29" i="3"/>
  <c r="G29" i="3"/>
  <c r="B30" i="3"/>
  <c r="C30" i="3"/>
  <c r="D30" i="3"/>
  <c r="E30" i="3"/>
  <c r="F30" i="3"/>
  <c r="G30" i="3"/>
  <c r="B31" i="3"/>
  <c r="C31" i="3"/>
  <c r="D31" i="3"/>
  <c r="E31" i="3"/>
  <c r="F31" i="3"/>
  <c r="G31" i="3"/>
  <c r="C24" i="3"/>
  <c r="D24" i="3"/>
  <c r="E24" i="3"/>
  <c r="F24" i="3"/>
  <c r="G24" i="3"/>
  <c r="B24" i="3"/>
  <c r="Q13" i="3"/>
  <c r="R13" i="3"/>
  <c r="S13" i="3"/>
  <c r="T13" i="3"/>
  <c r="U13" i="3"/>
  <c r="V13" i="3"/>
  <c r="W13" i="3"/>
  <c r="X13" i="3"/>
  <c r="Y13" i="3"/>
  <c r="Z13" i="3"/>
  <c r="AA13" i="3"/>
  <c r="Q14" i="3"/>
  <c r="R14" i="3"/>
  <c r="S14" i="3"/>
  <c r="T14" i="3"/>
  <c r="U14" i="3"/>
  <c r="V14" i="3"/>
  <c r="W14" i="3"/>
  <c r="X14" i="3"/>
  <c r="Y14" i="3"/>
  <c r="Z14" i="3"/>
  <c r="AA14" i="3"/>
  <c r="Q15" i="3"/>
  <c r="R15" i="3"/>
  <c r="S15" i="3"/>
  <c r="T15" i="3"/>
  <c r="U15" i="3"/>
  <c r="V15" i="3"/>
  <c r="W15" i="3"/>
  <c r="X15" i="3"/>
  <c r="Y15" i="3"/>
  <c r="Z15" i="3"/>
  <c r="AA15" i="3"/>
  <c r="Q16" i="3"/>
  <c r="R16" i="3"/>
  <c r="S16" i="3"/>
  <c r="T16" i="3"/>
  <c r="U16" i="3"/>
  <c r="V16" i="3"/>
  <c r="W16" i="3"/>
  <c r="X16" i="3"/>
  <c r="Y16" i="3"/>
  <c r="Z16" i="3"/>
  <c r="AA16" i="3"/>
  <c r="Q17" i="3"/>
  <c r="R17" i="3"/>
  <c r="S17" i="3"/>
  <c r="T17" i="3"/>
  <c r="U17" i="3"/>
  <c r="V17" i="3"/>
  <c r="W17" i="3"/>
  <c r="X17" i="3"/>
  <c r="Y17" i="3"/>
  <c r="Z17" i="3"/>
  <c r="AA17" i="3"/>
  <c r="Q18" i="3"/>
  <c r="R18" i="3"/>
  <c r="S18" i="3"/>
  <c r="T18" i="3"/>
  <c r="U18" i="3"/>
  <c r="V18" i="3"/>
  <c r="W18" i="3"/>
  <c r="X18" i="3"/>
  <c r="Y18" i="3"/>
  <c r="Z18" i="3"/>
  <c r="AA18" i="3"/>
  <c r="Q19" i="3"/>
  <c r="R19" i="3"/>
  <c r="S19" i="3"/>
  <c r="T19" i="3"/>
  <c r="U19" i="3"/>
  <c r="V19" i="3"/>
  <c r="W19" i="3"/>
  <c r="X19" i="3"/>
  <c r="Y19" i="3"/>
  <c r="Z19" i="3"/>
  <c r="AA19" i="3"/>
  <c r="Q20" i="3"/>
  <c r="R20" i="3"/>
  <c r="S20" i="3"/>
  <c r="T20" i="3"/>
  <c r="U20" i="3"/>
  <c r="V20" i="3"/>
  <c r="W20" i="3"/>
  <c r="X20" i="3"/>
  <c r="Y20" i="3"/>
  <c r="Z20" i="3"/>
  <c r="AA20" i="3"/>
  <c r="P14" i="3"/>
  <c r="P15" i="3"/>
  <c r="P16" i="3"/>
  <c r="P17" i="3"/>
  <c r="P18" i="3"/>
  <c r="P19" i="3"/>
  <c r="P20" i="3"/>
  <c r="P13" i="3"/>
  <c r="B14" i="3"/>
  <c r="C14" i="3"/>
  <c r="D14" i="3"/>
  <c r="E14" i="3"/>
  <c r="F14" i="3"/>
  <c r="G14" i="3"/>
  <c r="H14" i="3"/>
  <c r="I14" i="3"/>
  <c r="J14" i="3"/>
  <c r="K14" i="3"/>
  <c r="L14" i="3"/>
  <c r="M14" i="3"/>
  <c r="B15" i="3"/>
  <c r="C15" i="3"/>
  <c r="D15" i="3"/>
  <c r="E15" i="3"/>
  <c r="F15" i="3"/>
  <c r="G15" i="3"/>
  <c r="H15" i="3"/>
  <c r="I15" i="3"/>
  <c r="J15" i="3"/>
  <c r="K15" i="3"/>
  <c r="L15" i="3"/>
  <c r="M15" i="3"/>
  <c r="B16" i="3"/>
  <c r="C16" i="3"/>
  <c r="D16" i="3"/>
  <c r="E16" i="3"/>
  <c r="F16" i="3"/>
  <c r="G16" i="3"/>
  <c r="H16" i="3"/>
  <c r="I16" i="3"/>
  <c r="J16" i="3"/>
  <c r="K16" i="3"/>
  <c r="L16" i="3"/>
  <c r="M16" i="3"/>
  <c r="B17" i="3"/>
  <c r="C17" i="3"/>
  <c r="D17" i="3"/>
  <c r="E17" i="3"/>
  <c r="F17" i="3"/>
  <c r="G17" i="3"/>
  <c r="H17" i="3"/>
  <c r="I17" i="3"/>
  <c r="J17" i="3"/>
  <c r="K17" i="3"/>
  <c r="L17" i="3"/>
  <c r="M17" i="3"/>
  <c r="B18" i="3"/>
  <c r="C18" i="3"/>
  <c r="D18" i="3"/>
  <c r="E18" i="3"/>
  <c r="F18" i="3"/>
  <c r="G18" i="3"/>
  <c r="H18" i="3"/>
  <c r="I18" i="3"/>
  <c r="J18" i="3"/>
  <c r="K18" i="3"/>
  <c r="L18" i="3"/>
  <c r="M18" i="3"/>
  <c r="B19" i="3"/>
  <c r="C19" i="3"/>
  <c r="D19" i="3"/>
  <c r="E19" i="3"/>
  <c r="F19" i="3"/>
  <c r="G19" i="3"/>
  <c r="H19" i="3"/>
  <c r="I19" i="3"/>
  <c r="J19" i="3"/>
  <c r="K19" i="3"/>
  <c r="L19" i="3"/>
  <c r="M19" i="3"/>
  <c r="B20" i="3"/>
  <c r="C20" i="3"/>
  <c r="D20" i="3"/>
  <c r="E20" i="3"/>
  <c r="F20" i="3"/>
  <c r="G20" i="3"/>
  <c r="H20" i="3"/>
  <c r="I20" i="3"/>
  <c r="J20" i="3"/>
  <c r="K20" i="3"/>
  <c r="L20" i="3"/>
  <c r="M20" i="3"/>
  <c r="C13" i="3"/>
  <c r="D13" i="3"/>
  <c r="E13" i="3"/>
  <c r="F13" i="3"/>
  <c r="G13" i="3"/>
  <c r="H13" i="3"/>
  <c r="I13" i="3"/>
  <c r="J13" i="3"/>
  <c r="K13" i="3"/>
  <c r="L13" i="3"/>
  <c r="M13" i="3"/>
  <c r="B13" i="3"/>
  <c r="Q4" i="1" l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3" i="1"/>
</calcChain>
</file>

<file path=xl/sharedStrings.xml><?xml version="1.0" encoding="utf-8"?>
<sst xmlns="http://schemas.openxmlformats.org/spreadsheetml/2006/main" count="237" uniqueCount="153">
  <si>
    <t>2.18.20_BITC_psr_bead_v2_day1_plate1</t>
  </si>
  <si>
    <t>Well ID</t>
  </si>
  <si>
    <t>Sample Name</t>
  </si>
  <si>
    <t>R1_Count</t>
  </si>
  <si>
    <t>R1_Median X</t>
  </si>
  <si>
    <t>R1_Median Y</t>
  </si>
  <si>
    <t>R1_Mean X</t>
  </si>
  <si>
    <t>R1_Mean Y</t>
  </si>
  <si>
    <t>R1_%Total</t>
  </si>
  <si>
    <t>R1_%Plot</t>
  </si>
  <si>
    <t>R1_StdDev X</t>
  </si>
  <si>
    <t>R1_StdDev Y</t>
  </si>
  <si>
    <t>R2_Count</t>
  </si>
  <si>
    <t>R2_Median X</t>
  </si>
  <si>
    <t>R2_Median Y</t>
  </si>
  <si>
    <t>R2_Mean X</t>
  </si>
  <si>
    <t>R2_Mean Y</t>
  </si>
  <si>
    <t>R2_%Total</t>
  </si>
  <si>
    <t>R2_%Plot</t>
  </si>
  <si>
    <t>R2_StdDev X</t>
  </si>
  <si>
    <t>R2_StdDev Y</t>
  </si>
  <si>
    <t>R3_Count</t>
  </si>
  <si>
    <t>R3_Median X</t>
  </si>
  <si>
    <t>R3_Median Y</t>
  </si>
  <si>
    <t>R3_Mean X</t>
  </si>
  <si>
    <t>R3_Mean Y</t>
  </si>
  <si>
    <t>R3_%Total</t>
  </si>
  <si>
    <t>R3_%Plot</t>
  </si>
  <si>
    <t>R3_StdDev X</t>
  </si>
  <si>
    <t>R3_StdDev Y</t>
  </si>
  <si>
    <t>R4_Count</t>
  </si>
  <si>
    <t>R4_Median X</t>
  </si>
  <si>
    <t>R4_Median Y</t>
  </si>
  <si>
    <t>R4_Mean X</t>
  </si>
  <si>
    <t>R4_Mean Y</t>
  </si>
  <si>
    <t>R4_%Total</t>
  </si>
  <si>
    <t>R4_%Plot</t>
  </si>
  <si>
    <t>R4_StdDev X</t>
  </si>
  <si>
    <t>R4_StdDev Y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</si>
  <si>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</si>
  <si>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</si>
  <si>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</si>
  <si>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</si>
  <si>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</si>
  <si>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</si>
  <si>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</si>
  <si>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</si>
  <si>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</si>
  <si>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</si>
  <si>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</si>
  <si>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</si>
  <si>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</si>
  <si>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</si>
  <si>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</si>
  <si>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</si>
  <si>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</si>
  <si>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</si>
  <si>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</si>
  <si>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</si>
  <si>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</si>
  <si>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</si>
  <si>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</si>
  <si>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</si>
  <si>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</si>
  <si>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</si>
  <si>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</si>
  <si>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</si>
  <si>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</si>
  <si>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</si>
  <si>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</si>
  <si>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</si>
  <si>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</si>
  <si>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</si>
  <si>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</si>
  <si>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</si>
  <si>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</si>
  <si>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</si>
  <si>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</si>
  <si>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</si>
  <si>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</si>
  <si>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</si>
  <si>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</si>
  <si>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</si>
  <si>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</si>
  <si>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</si>
  <si>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</si>
  <si>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</si>
  <si>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</si>
  <si>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</si>
  <si>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</si>
  <si>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</si>
  <si>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</si>
  <si>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</si>
  <si>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</si>
  <si>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</si>
  <si>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</si>
  <si>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</si>
  <si>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</si>
  <si>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</si>
  <si>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</si>
  <si>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</si>
  <si>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</si>
  <si>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</si>
  <si>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</si>
  <si>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</si>
  <si>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</si>
  <si>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</si>
  <si>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</si>
  <si>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</si>
  <si>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</si>
  <si>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</si>
  <si>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</si>
  <si>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</si>
  <si>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</si>
  <si>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</si>
  <si>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</si>
  <si>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</si>
  <si>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</si>
  <si>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</si>
  <si>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</si>
  <si>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</si>
  <si>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</si>
  <si>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</si>
  <si>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</si>
  <si>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</si>
  <si>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</si>
  <si>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</si>
  <si>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</si>
  <si>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</si>
  <si>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</si>
  <si>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</si>
  <si>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</si>
  <si>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</si>
  <si>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</si>
  <si>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</si>
  <si>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Elot</t>
  </si>
  <si>
    <t>Abit</t>
  </si>
  <si>
    <t>Cren</t>
  </si>
  <si>
    <t>Duli</t>
  </si>
  <si>
    <t>Emi</t>
  </si>
  <si>
    <t>Ixe</t>
  </si>
  <si>
    <t>Ibal</t>
  </si>
  <si>
    <t>Mat</t>
  </si>
  <si>
    <t>Trem</t>
  </si>
  <si>
    <t>Goli</t>
  </si>
  <si>
    <t>Visi</t>
  </si>
  <si>
    <t>Patri</t>
  </si>
  <si>
    <t>Ficla</t>
  </si>
  <si>
    <t>Romo</t>
  </si>
  <si>
    <t>Atel</t>
  </si>
  <si>
    <t>Rad</t>
  </si>
  <si>
    <t>Gani</t>
  </si>
  <si>
    <t>Boco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</si>
</sst>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Results!$B$1</c:f>
              <c:strCache>
                <c:ptCount val="1"/>
                <c:pt idx="0">
                  <c:v>Elot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Results!$A$2:$A$9</c:f>
              <c:numCache>
                <c:formatCode>General</c:formatCode>
                <c:ptCount val="8"/>
                <c:pt idx="0">
                  <c:v>15.26</c:v>
                </c:pt>
                <c:pt idx="1">
                  <c:v>4.5789999999999997</c:v>
                </c:pt>
                <c:pt idx="2">
                  <c:v>1.526</c:v>
                </c:pt>
                <c:pt idx="3">
                  <c:v>0.45789999999999997</c:v>
                </c:pt>
                <c:pt idx="4">
                  <c:v>0.15260000000000001</c:v>
                </c:pt>
                <c:pt idx="5">
                  <c:v>4.5789999999999997E-2</c:v>
                </c:pt>
                <c:pt idx="6">
                  <c:v>1.5259999999999999E-2</c:v>
                </c:pt>
                <c:pt idx="7">
                  <c:v>0</c:v>
                </c:pt>
              </c:numCache>
            </c:numRef>
          </c:xVal>
          <c:yVal>
            <c:numRef>
              <c:f>Results!$B$2:$B$9</c:f>
              <c:numCache>
                <c:formatCode>General</c:formatCode>
                <c:ptCount val="8"/>
                <c:pt idx="0">
                  <c:v>2.2072663991192242E-2</c:v>
                </c:pt>
                <c:pt idx="1">
                  <c:v>2.5710920855883869E-2</c:v>
                </c:pt>
                <c:pt idx="2">
                  <c:v>3.4507903792494563E-2</c:v>
                </c:pt>
                <c:pt idx="3">
                  <c:v>2.2993361845950838E-2</c:v>
                </c:pt>
                <c:pt idx="4">
                  <c:v>2.7947568824342083E-2</c:v>
                </c:pt>
                <c:pt idx="5">
                  <c:v>4.9076551589114399E-2</c:v>
                </c:pt>
                <c:pt idx="6">
                  <c:v>9.0735830294995018E-2</c:v>
                </c:pt>
                <c:pt idx="7">
                  <c:v>0.47782019218112409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B3-4985-834A-927826E699CB}"/>
            </c:ext>
          </c:extLst>
        </c:ser>
        <c:ser>
          <c:idx val="1"/>
          <c:order val="1"/>
          <c:tx>
            <c:strRef>
              <c:f>Results!$C$1</c:f>
              <c:strCache>
                <c:ptCount val="1"/>
                <c:pt idx="0">
                  <c:v>Cren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Results!$A$2:$A$9</c:f>
              <c:numCache>
                <c:formatCode>General</c:formatCode>
                <c:ptCount val="8"/>
                <c:pt idx="0">
                  <c:v>15.26</c:v>
                </c:pt>
                <c:pt idx="1">
                  <c:v>4.5789999999999997</c:v>
                </c:pt>
                <c:pt idx="2">
                  <c:v>1.526</c:v>
                </c:pt>
                <c:pt idx="3">
                  <c:v>0.45789999999999997</c:v>
                </c:pt>
                <c:pt idx="4">
                  <c:v>0.15260000000000001</c:v>
                </c:pt>
                <c:pt idx="5">
                  <c:v>4.5789999999999997E-2</c:v>
                </c:pt>
                <c:pt idx="6">
                  <c:v>1.5259999999999999E-2</c:v>
                </c:pt>
                <c:pt idx="7">
                  <c:v>0</c:v>
                </c:pt>
              </c:numCache>
            </c:numRef>
          </c:xVal>
          <c:yVal>
            <c:numRef>
              <c:f>Results!$C$2:$C$9</c:f>
              <c:numCache>
                <c:formatCode>General</c:formatCode>
                <c:ptCount val="8"/>
                <c:pt idx="0">
                  <c:v>2.8975604350957546E-2</c:v>
                </c:pt>
                <c:pt idx="1">
                  <c:v>2.5219895695493114E-2</c:v>
                </c:pt>
                <c:pt idx="2">
                  <c:v>2.2154380214803655E-2</c:v>
                </c:pt>
                <c:pt idx="3">
                  <c:v>2.2630016776358241E-2</c:v>
                </c:pt>
                <c:pt idx="4">
                  <c:v>2.6247760509333022E-2</c:v>
                </c:pt>
                <c:pt idx="5">
                  <c:v>4.4970529812107203E-2</c:v>
                </c:pt>
                <c:pt idx="6">
                  <c:v>8.2646306298988753E-2</c:v>
                </c:pt>
                <c:pt idx="7">
                  <c:v>0.53026052104208421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1B3-4985-834A-927826E699CB}"/>
            </c:ext>
          </c:extLst>
        </c:ser>
        <c:ser>
          <c:idx val="2"/>
          <c:order val="2"/>
          <c:tx>
            <c:strRef>
              <c:f>Results!$D$1</c:f>
              <c:strCache>
                <c:ptCount val="1"/>
                <c:pt idx="0">
                  <c:v>Abit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Results!$A$2:$A$9</c:f>
              <c:numCache>
                <c:formatCode>General</c:formatCode>
                <c:ptCount val="8"/>
                <c:pt idx="0">
                  <c:v>15.26</c:v>
                </c:pt>
                <c:pt idx="1">
                  <c:v>4.5789999999999997</c:v>
                </c:pt>
                <c:pt idx="2">
                  <c:v>1.526</c:v>
                </c:pt>
                <c:pt idx="3">
                  <c:v>0.45789999999999997</c:v>
                </c:pt>
                <c:pt idx="4">
                  <c:v>0.15260000000000001</c:v>
                </c:pt>
                <c:pt idx="5">
                  <c:v>4.5789999999999997E-2</c:v>
                </c:pt>
                <c:pt idx="6">
                  <c:v>1.5259999999999999E-2</c:v>
                </c:pt>
                <c:pt idx="7">
                  <c:v>0</c:v>
                </c:pt>
              </c:numCache>
            </c:numRef>
          </c:xVal>
          <c:yVal>
            <c:numRef>
              <c:f>Results!$D$2:$D$9</c:f>
              <c:numCache>
                <c:formatCode>General</c:formatCode>
                <c:ptCount val="8"/>
                <c:pt idx="0">
                  <c:v>2.4250603197971617E-2</c:v>
                </c:pt>
                <c:pt idx="1">
                  <c:v>4.8481190907262113E-2</c:v>
                </c:pt>
                <c:pt idx="2">
                  <c:v>5.9911041181276284E-2</c:v>
                </c:pt>
                <c:pt idx="3">
                  <c:v>2.8832768999247554E-2</c:v>
                </c:pt>
                <c:pt idx="4">
                  <c:v>2.2640824971058793E-2</c:v>
                </c:pt>
                <c:pt idx="5">
                  <c:v>3.7721316589969578E-2</c:v>
                </c:pt>
                <c:pt idx="6">
                  <c:v>8.0828818553369458E-2</c:v>
                </c:pt>
                <c:pt idx="7">
                  <c:v>0.5201805629314924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1B3-4985-834A-927826E699CB}"/>
            </c:ext>
          </c:extLst>
        </c:ser>
        <c:ser>
          <c:idx val="3"/>
          <c:order val="3"/>
          <c:tx>
            <c:strRef>
              <c:f>Results!$E$1</c:f>
              <c:strCache>
                <c:ptCount val="1"/>
                <c:pt idx="0">
                  <c:v>Duli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Results!$A$2:$A$9</c:f>
              <c:numCache>
                <c:formatCode>General</c:formatCode>
                <c:ptCount val="8"/>
                <c:pt idx="0">
                  <c:v>15.26</c:v>
                </c:pt>
                <c:pt idx="1">
                  <c:v>4.5789999999999997</c:v>
                </c:pt>
                <c:pt idx="2">
                  <c:v>1.526</c:v>
                </c:pt>
                <c:pt idx="3">
                  <c:v>0.45789999999999997</c:v>
                </c:pt>
                <c:pt idx="4">
                  <c:v>0.15260000000000001</c:v>
                </c:pt>
                <c:pt idx="5">
                  <c:v>4.5789999999999997E-2</c:v>
                </c:pt>
                <c:pt idx="6">
                  <c:v>1.5259999999999999E-2</c:v>
                </c:pt>
                <c:pt idx="7">
                  <c:v>0</c:v>
                </c:pt>
              </c:numCache>
            </c:numRef>
          </c:xVal>
          <c:yVal>
            <c:numRef>
              <c:f>Results!$E$2:$E$9</c:f>
              <c:numCache>
                <c:formatCode>General</c:formatCode>
                <c:ptCount val="8"/>
                <c:pt idx="0">
                  <c:v>1.1346309078628734</c:v>
                </c:pt>
                <c:pt idx="1">
                  <c:v>1.057721608913899</c:v>
                </c:pt>
                <c:pt idx="2">
                  <c:v>0.99533530320529162</c:v>
                </c:pt>
                <c:pt idx="3">
                  <c:v>0.59161778941973697</c:v>
                </c:pt>
                <c:pt idx="4">
                  <c:v>0.18928999144568009</c:v>
                </c:pt>
                <c:pt idx="5">
                  <c:v>6.6277506721099264E-2</c:v>
                </c:pt>
                <c:pt idx="6">
                  <c:v>9.1567729269888751E-2</c:v>
                </c:pt>
                <c:pt idx="7">
                  <c:v>0.41958620689655174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1B3-4985-834A-927826E699CB}"/>
            </c:ext>
          </c:extLst>
        </c:ser>
        <c:ser>
          <c:idx val="4"/>
          <c:order val="4"/>
          <c:tx>
            <c:strRef>
              <c:f>Results!$F$1</c:f>
              <c:strCache>
                <c:ptCount val="1"/>
                <c:pt idx="0">
                  <c:v>Emi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Results!$A$2:$A$9</c:f>
              <c:numCache>
                <c:formatCode>General</c:formatCode>
                <c:ptCount val="8"/>
                <c:pt idx="0">
                  <c:v>15.26</c:v>
                </c:pt>
                <c:pt idx="1">
                  <c:v>4.5789999999999997</c:v>
                </c:pt>
                <c:pt idx="2">
                  <c:v>1.526</c:v>
                </c:pt>
                <c:pt idx="3">
                  <c:v>0.45789999999999997</c:v>
                </c:pt>
                <c:pt idx="4">
                  <c:v>0.15260000000000001</c:v>
                </c:pt>
                <c:pt idx="5">
                  <c:v>4.5789999999999997E-2</c:v>
                </c:pt>
                <c:pt idx="6">
                  <c:v>1.5259999999999999E-2</c:v>
                </c:pt>
                <c:pt idx="7">
                  <c:v>0</c:v>
                </c:pt>
              </c:numCache>
            </c:numRef>
          </c:xVal>
          <c:yVal>
            <c:numRef>
              <c:f>Results!$F$2:$F$9</c:f>
              <c:numCache>
                <c:formatCode>General</c:formatCode>
                <c:ptCount val="8"/>
                <c:pt idx="0">
                  <c:v>1.3914059871448108</c:v>
                </c:pt>
                <c:pt idx="1">
                  <c:v>1.2247988534419418</c:v>
                </c:pt>
                <c:pt idx="2">
                  <c:v>1.1179013245999017</c:v>
                </c:pt>
                <c:pt idx="3">
                  <c:v>0.62657294658972473</c:v>
                </c:pt>
                <c:pt idx="4">
                  <c:v>0.11960620519427809</c:v>
                </c:pt>
                <c:pt idx="5">
                  <c:v>2.8969146613764079E-2</c:v>
                </c:pt>
                <c:pt idx="6">
                  <c:v>5.307486631016043E-2</c:v>
                </c:pt>
                <c:pt idx="7">
                  <c:v>0.44195745864034475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1B3-4985-834A-927826E699CB}"/>
            </c:ext>
          </c:extLst>
        </c:ser>
        <c:ser>
          <c:idx val="5"/>
          <c:order val="5"/>
          <c:tx>
            <c:strRef>
              <c:f>Results!$G$1</c:f>
              <c:strCache>
                <c:ptCount val="1"/>
                <c:pt idx="0">
                  <c:v>Ixe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Results!$A$2:$A$9</c:f>
              <c:numCache>
                <c:formatCode>General</c:formatCode>
                <c:ptCount val="8"/>
                <c:pt idx="0">
                  <c:v>15.26</c:v>
                </c:pt>
                <c:pt idx="1">
                  <c:v>4.5789999999999997</c:v>
                </c:pt>
                <c:pt idx="2">
                  <c:v>1.526</c:v>
                </c:pt>
                <c:pt idx="3">
                  <c:v>0.45789999999999997</c:v>
                </c:pt>
                <c:pt idx="4">
                  <c:v>0.15260000000000001</c:v>
                </c:pt>
                <c:pt idx="5">
                  <c:v>4.5789999999999997E-2</c:v>
                </c:pt>
                <c:pt idx="6">
                  <c:v>1.5259999999999999E-2</c:v>
                </c:pt>
                <c:pt idx="7">
                  <c:v>0</c:v>
                </c:pt>
              </c:numCache>
            </c:numRef>
          </c:xVal>
          <c:yVal>
            <c:numRef>
              <c:f>Results!$G$2:$G$9</c:f>
              <c:numCache>
                <c:formatCode>General</c:formatCode>
                <c:ptCount val="8"/>
                <c:pt idx="0">
                  <c:v>2.2073531414784116</c:v>
                </c:pt>
                <c:pt idx="1">
                  <c:v>1.9821790325249424</c:v>
                </c:pt>
                <c:pt idx="2">
                  <c:v>1.7927907720553113</c:v>
                </c:pt>
                <c:pt idx="3">
                  <c:v>1.2941093231254874</c:v>
                </c:pt>
                <c:pt idx="4">
                  <c:v>0.55120034080657554</c:v>
                </c:pt>
                <c:pt idx="5">
                  <c:v>6.1231877659856257E-2</c:v>
                </c:pt>
                <c:pt idx="6">
                  <c:v>5.6672556495861622E-2</c:v>
                </c:pt>
                <c:pt idx="7">
                  <c:v>0.40076606610866794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1B3-4985-834A-927826E699CB}"/>
            </c:ext>
          </c:extLst>
        </c:ser>
        <c:ser>
          <c:idx val="6"/>
          <c:order val="6"/>
          <c:tx>
            <c:strRef>
              <c:f>Results!$H$1</c:f>
              <c:strCache>
                <c:ptCount val="1"/>
                <c:pt idx="0">
                  <c:v>Ibal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Results!$A$2:$A$9</c:f>
              <c:numCache>
                <c:formatCode>General</c:formatCode>
                <c:ptCount val="8"/>
                <c:pt idx="0">
                  <c:v>15.26</c:v>
                </c:pt>
                <c:pt idx="1">
                  <c:v>4.5789999999999997</c:v>
                </c:pt>
                <c:pt idx="2">
                  <c:v>1.526</c:v>
                </c:pt>
                <c:pt idx="3">
                  <c:v>0.45789999999999997</c:v>
                </c:pt>
                <c:pt idx="4">
                  <c:v>0.15260000000000001</c:v>
                </c:pt>
                <c:pt idx="5">
                  <c:v>4.5789999999999997E-2</c:v>
                </c:pt>
                <c:pt idx="6">
                  <c:v>1.5259999999999999E-2</c:v>
                </c:pt>
                <c:pt idx="7">
                  <c:v>0</c:v>
                </c:pt>
              </c:numCache>
            </c:numRef>
          </c:xVal>
          <c:yVal>
            <c:numRef>
              <c:f>Results!$H$2:$H$9</c:f>
              <c:numCache>
                <c:formatCode>General</c:formatCode>
                <c:ptCount val="8"/>
                <c:pt idx="0">
                  <c:v>1.6668862827777044E-2</c:v>
                </c:pt>
                <c:pt idx="1">
                  <c:v>1.4311991849071053E-2</c:v>
                </c:pt>
                <c:pt idx="2">
                  <c:v>1.4822082334659046E-2</c:v>
                </c:pt>
                <c:pt idx="3">
                  <c:v>1.5317449489625063E-2</c:v>
                </c:pt>
                <c:pt idx="4">
                  <c:v>1.7502450343048027E-2</c:v>
                </c:pt>
                <c:pt idx="5">
                  <c:v>3.0590971932673527E-2</c:v>
                </c:pt>
                <c:pt idx="6">
                  <c:v>6.4637370801739397E-2</c:v>
                </c:pt>
                <c:pt idx="7">
                  <c:v>0.4203201113430759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1B3-4985-834A-927826E699CB}"/>
            </c:ext>
          </c:extLst>
        </c:ser>
        <c:ser>
          <c:idx val="7"/>
          <c:order val="7"/>
          <c:tx>
            <c:strRef>
              <c:f>Results!$I$1</c:f>
              <c:strCache>
                <c:ptCount val="1"/>
                <c:pt idx="0">
                  <c:v>Mat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Results!$A$2:$A$9</c:f>
              <c:numCache>
                <c:formatCode>General</c:formatCode>
                <c:ptCount val="8"/>
                <c:pt idx="0">
                  <c:v>15.26</c:v>
                </c:pt>
                <c:pt idx="1">
                  <c:v>4.5789999999999997</c:v>
                </c:pt>
                <c:pt idx="2">
                  <c:v>1.526</c:v>
                </c:pt>
                <c:pt idx="3">
                  <c:v>0.45789999999999997</c:v>
                </c:pt>
                <c:pt idx="4">
                  <c:v>0.15260000000000001</c:v>
                </c:pt>
                <c:pt idx="5">
                  <c:v>4.5789999999999997E-2</c:v>
                </c:pt>
                <c:pt idx="6">
                  <c:v>1.5259999999999999E-2</c:v>
                </c:pt>
                <c:pt idx="7">
                  <c:v>0</c:v>
                </c:pt>
              </c:numCache>
            </c:numRef>
          </c:xVal>
          <c:yVal>
            <c:numRef>
              <c:f>Results!$I$2:$I$9</c:f>
              <c:numCache>
                <c:formatCode>General</c:formatCode>
                <c:ptCount val="8"/>
                <c:pt idx="0">
                  <c:v>8.043395487178355E-2</c:v>
                </c:pt>
                <c:pt idx="1">
                  <c:v>7.8659320373505773E-2</c:v>
                </c:pt>
                <c:pt idx="2">
                  <c:v>3.7229860855319215E-2</c:v>
                </c:pt>
                <c:pt idx="3">
                  <c:v>1.9597244303126655E-2</c:v>
                </c:pt>
                <c:pt idx="4">
                  <c:v>1.6440096246625874E-2</c:v>
                </c:pt>
                <c:pt idx="5">
                  <c:v>3.0608180564775569E-2</c:v>
                </c:pt>
                <c:pt idx="6">
                  <c:v>5.4011644712392122E-2</c:v>
                </c:pt>
                <c:pt idx="7">
                  <c:v>0.62550977359021231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1B3-4985-834A-927826E699CB}"/>
            </c:ext>
          </c:extLst>
        </c:ser>
        <c:ser>
          <c:idx val="8"/>
          <c:order val="8"/>
          <c:tx>
            <c:strRef>
              <c:f>Results!$J$1</c:f>
              <c:strCache>
                <c:ptCount val="1"/>
                <c:pt idx="0">
                  <c:v>Trem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Results!$A$2:$A$9</c:f>
              <c:numCache>
                <c:formatCode>General</c:formatCode>
                <c:ptCount val="8"/>
                <c:pt idx="0">
                  <c:v>15.26</c:v>
                </c:pt>
                <c:pt idx="1">
                  <c:v>4.5789999999999997</c:v>
                </c:pt>
                <c:pt idx="2">
                  <c:v>1.526</c:v>
                </c:pt>
                <c:pt idx="3">
                  <c:v>0.45789999999999997</c:v>
                </c:pt>
                <c:pt idx="4">
                  <c:v>0.15260000000000001</c:v>
                </c:pt>
                <c:pt idx="5">
                  <c:v>4.5789999999999997E-2</c:v>
                </c:pt>
                <c:pt idx="6">
                  <c:v>1.5259999999999999E-2</c:v>
                </c:pt>
                <c:pt idx="7">
                  <c:v>0</c:v>
                </c:pt>
              </c:numCache>
            </c:numRef>
          </c:xVal>
          <c:yVal>
            <c:numRef>
              <c:f>Results!$J$2:$J$9</c:f>
              <c:numCache>
                <c:formatCode>General</c:formatCode>
                <c:ptCount val="8"/>
                <c:pt idx="0">
                  <c:v>7.7478381990058895E-2</c:v>
                </c:pt>
                <c:pt idx="1">
                  <c:v>3.5512529477000933E-2</c:v>
                </c:pt>
                <c:pt idx="2">
                  <c:v>1.7808327546652368E-2</c:v>
                </c:pt>
                <c:pt idx="3">
                  <c:v>1.007351919782272E-2</c:v>
                </c:pt>
                <c:pt idx="4">
                  <c:v>1.3641035223769036E-2</c:v>
                </c:pt>
                <c:pt idx="5">
                  <c:v>2.7919108649449347E-2</c:v>
                </c:pt>
                <c:pt idx="6">
                  <c:v>5.3396010365816905E-2</c:v>
                </c:pt>
                <c:pt idx="7">
                  <c:v>0.28679331654840923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1B3-4985-834A-927826E699CB}"/>
            </c:ext>
          </c:extLst>
        </c:ser>
        <c:ser>
          <c:idx val="9"/>
          <c:order val="9"/>
          <c:tx>
            <c:strRef>
              <c:f>Results!$K$1</c:f>
              <c:strCache>
                <c:ptCount val="1"/>
                <c:pt idx="0">
                  <c:v>Goli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Results!$A$2:$A$9</c:f>
              <c:numCache>
                <c:formatCode>General</c:formatCode>
                <c:ptCount val="8"/>
                <c:pt idx="0">
                  <c:v>15.26</c:v>
                </c:pt>
                <c:pt idx="1">
                  <c:v>4.5789999999999997</c:v>
                </c:pt>
                <c:pt idx="2">
                  <c:v>1.526</c:v>
                </c:pt>
                <c:pt idx="3">
                  <c:v>0.45789999999999997</c:v>
                </c:pt>
                <c:pt idx="4">
                  <c:v>0.15260000000000001</c:v>
                </c:pt>
                <c:pt idx="5">
                  <c:v>4.5789999999999997E-2</c:v>
                </c:pt>
                <c:pt idx="6">
                  <c:v>1.5259999999999999E-2</c:v>
                </c:pt>
                <c:pt idx="7">
                  <c:v>0</c:v>
                </c:pt>
              </c:numCache>
            </c:numRef>
          </c:xVal>
          <c:yVal>
            <c:numRef>
              <c:f>Results!$K$2:$K$9</c:f>
              <c:numCache>
                <c:formatCode>General</c:formatCode>
                <c:ptCount val="8"/>
                <c:pt idx="0">
                  <c:v>1.7268007666399954E-2</c:v>
                </c:pt>
                <c:pt idx="1">
                  <c:v>1.4540487212567352E-2</c:v>
                </c:pt>
                <c:pt idx="2">
                  <c:v>1.3592104459065817E-2</c:v>
                </c:pt>
                <c:pt idx="3">
                  <c:v>1.0981863931507289E-2</c:v>
                </c:pt>
                <c:pt idx="4">
                  <c:v>2.6849163236677884E-2</c:v>
                </c:pt>
                <c:pt idx="5">
                  <c:v>2.4231380244836932E-2</c:v>
                </c:pt>
                <c:pt idx="6">
                  <c:v>6.2524030099415942E-2</c:v>
                </c:pt>
                <c:pt idx="7">
                  <c:v>0.37624487404803753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71B3-4985-834A-927826E699CB}"/>
            </c:ext>
          </c:extLst>
        </c:ser>
        <c:ser>
          <c:idx val="10"/>
          <c:order val="10"/>
          <c:tx>
            <c:strRef>
              <c:f>Results!$L$1</c:f>
              <c:strCache>
                <c:ptCount val="1"/>
                <c:pt idx="0">
                  <c:v>Visi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Results!$A$2:$A$9</c:f>
              <c:numCache>
                <c:formatCode>General</c:formatCode>
                <c:ptCount val="8"/>
                <c:pt idx="0">
                  <c:v>15.26</c:v>
                </c:pt>
                <c:pt idx="1">
                  <c:v>4.5789999999999997</c:v>
                </c:pt>
                <c:pt idx="2">
                  <c:v>1.526</c:v>
                </c:pt>
                <c:pt idx="3">
                  <c:v>0.45789999999999997</c:v>
                </c:pt>
                <c:pt idx="4">
                  <c:v>0.15260000000000001</c:v>
                </c:pt>
                <c:pt idx="5">
                  <c:v>4.5789999999999997E-2</c:v>
                </c:pt>
                <c:pt idx="6">
                  <c:v>1.5259999999999999E-2</c:v>
                </c:pt>
                <c:pt idx="7">
                  <c:v>0</c:v>
                </c:pt>
              </c:numCache>
            </c:numRef>
          </c:xVal>
          <c:yVal>
            <c:numRef>
              <c:f>Results!$L$2:$L$9</c:f>
              <c:numCache>
                <c:formatCode>General</c:formatCode>
                <c:ptCount val="8"/>
                <c:pt idx="0">
                  <c:v>1.7829558180701564</c:v>
                </c:pt>
                <c:pt idx="1">
                  <c:v>1.6923963574448546</c:v>
                </c:pt>
                <c:pt idx="2">
                  <c:v>1.6029187430082374</c:v>
                </c:pt>
                <c:pt idx="3">
                  <c:v>1.1933721080118276</c:v>
                </c:pt>
                <c:pt idx="4">
                  <c:v>9.4845589300783337E-2</c:v>
                </c:pt>
                <c:pt idx="5">
                  <c:v>2.1588728411271591E-2</c:v>
                </c:pt>
                <c:pt idx="6">
                  <c:v>6.0453400503778336E-2</c:v>
                </c:pt>
                <c:pt idx="7">
                  <c:v>0.3982222222222222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71B3-4985-834A-927826E699CB}"/>
            </c:ext>
          </c:extLst>
        </c:ser>
        <c:ser>
          <c:idx val="11"/>
          <c:order val="11"/>
          <c:tx>
            <c:strRef>
              <c:f>Results!$M$1</c:f>
              <c:strCache>
                <c:ptCount val="1"/>
                <c:pt idx="0">
                  <c:v>Patri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Results!$A$2:$A$9</c:f>
              <c:numCache>
                <c:formatCode>General</c:formatCode>
                <c:ptCount val="8"/>
                <c:pt idx="0">
                  <c:v>15.26</c:v>
                </c:pt>
                <c:pt idx="1">
                  <c:v>4.5789999999999997</c:v>
                </c:pt>
                <c:pt idx="2">
                  <c:v>1.526</c:v>
                </c:pt>
                <c:pt idx="3">
                  <c:v>0.45789999999999997</c:v>
                </c:pt>
                <c:pt idx="4">
                  <c:v>0.15260000000000001</c:v>
                </c:pt>
                <c:pt idx="5">
                  <c:v>4.5789999999999997E-2</c:v>
                </c:pt>
                <c:pt idx="6">
                  <c:v>1.5259999999999999E-2</c:v>
                </c:pt>
                <c:pt idx="7">
                  <c:v>0</c:v>
                </c:pt>
              </c:numCache>
            </c:numRef>
          </c:xVal>
          <c:yVal>
            <c:numRef>
              <c:f>Results!$M$2:$M$9</c:f>
              <c:numCache>
                <c:formatCode>General</c:formatCode>
                <c:ptCount val="8"/>
                <c:pt idx="0">
                  <c:v>1.2376680327398377</c:v>
                </c:pt>
                <c:pt idx="1">
                  <c:v>1.7345542574465846</c:v>
                </c:pt>
                <c:pt idx="2">
                  <c:v>1.9024028112762261</c:v>
                </c:pt>
                <c:pt idx="3">
                  <c:v>1.4510400319263106</c:v>
                </c:pt>
                <c:pt idx="4">
                  <c:v>0.6521709878174784</c:v>
                </c:pt>
                <c:pt idx="5">
                  <c:v>4.4784030472904995E-2</c:v>
                </c:pt>
                <c:pt idx="6">
                  <c:v>6.9952362839392115E-2</c:v>
                </c:pt>
                <c:pt idx="7">
                  <c:v>0.38363998010939832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71B3-4985-834A-927826E699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1517864"/>
        <c:axId val="631511960"/>
      </c:scatterChart>
      <c:valAx>
        <c:axId val="63151786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511960"/>
        <c:crosses val="autoZero"/>
        <c:crossBetween val="midCat"/>
      </c:valAx>
      <c:valAx>
        <c:axId val="631511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517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91440</xdr:colOff>
      <xdr:row>4</xdr:row>
      <xdr:rowOff>167640</xdr:rowOff>
    </xdr:from>
    <xdr:to>
      <xdr:col>24</xdr:col>
      <xdr:colOff>205740</xdr:colOff>
      <xdr:row>27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104A0A-80F6-42BB-AA7D-6221E3E89F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98"/>
  <sheetViews>
    <sheetView workbookViewId="0">
      <selection activeCellId="1" sqref="N1:N1048576 A1:A1048576"/>
    </sheetView>
  </sheetViews>
  <sheetFormatPr defaultRowHeight="14.4" x14ac:dyDescent="0.3"/>
  <sheetData>
    <row r="1" spans="1:39" x14ac:dyDescent="0.3">
      <c r="A1" t="s">
        <v>0</v>
      </c>
    </row>
    <row r="2" spans="1:39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  <c r="AF2" t="s">
        <v>31</v>
      </c>
      <c r="AG2" t="s">
        <v>32</v>
      </c>
      <c r="AH2" t="s">
        <v>33</v>
      </c>
      <c r="AI2" t="s">
        <v>34</v>
      </c>
      <c r="AJ2" t="s">
        <v>35</v>
      </c>
      <c r="AK2" t="s">
        <v>36</v>
      </c>
      <c r="AL2" t="s">
        <v>37</v>
      </c>
      <c r="AM2" t="s">
        <v>38</v>
      </c>
    </row>
    <row r="3" spans="1:39" x14ac:dyDescent="0.3">
      <c r="A3" t="s">
        <v>39</v>
      </c>
      <c r="C3">
        <v>5000</v>
      </c>
      <c r="D3">
        <v>82</v>
      </c>
      <c r="E3">
        <v>90</v>
      </c>
      <c r="F3">
        <v>81.83</v>
      </c>
      <c r="G3">
        <v>90.59</v>
      </c>
      <c r="H3" s="1">
        <v>0.88949999999999996</v>
      </c>
      <c r="I3" s="1">
        <v>0.88949999999999996</v>
      </c>
      <c r="J3">
        <v>11.39</v>
      </c>
      <c r="K3">
        <v>8.23</v>
      </c>
      <c r="L3">
        <v>5000</v>
      </c>
      <c r="M3">
        <v>1670</v>
      </c>
      <c r="N3">
        <v>33</v>
      </c>
      <c r="O3">
        <v>1689.42</v>
      </c>
      <c r="P3">
        <v>37.29</v>
      </c>
      <c r="Q3">
        <f>P3/O3</f>
        <v>2.2072663991192242E-2</v>
      </c>
      <c r="R3" s="1">
        <v>0.88949999999999996</v>
      </c>
      <c r="S3" s="1">
        <v>1</v>
      </c>
      <c r="T3">
        <v>247.03</v>
      </c>
      <c r="U3">
        <v>44.03</v>
      </c>
      <c r="V3">
        <v>4</v>
      </c>
      <c r="W3">
        <v>59</v>
      </c>
      <c r="X3">
        <v>48</v>
      </c>
      <c r="Y3">
        <v>58.83</v>
      </c>
      <c r="Z3">
        <v>48.68</v>
      </c>
      <c r="AA3" s="1">
        <v>6.9999999999999999E-4</v>
      </c>
      <c r="AB3" s="1">
        <v>8.0000000000000004E-4</v>
      </c>
      <c r="AC3">
        <v>10.14</v>
      </c>
      <c r="AD3">
        <v>23.01</v>
      </c>
      <c r="AE3">
        <v>4996</v>
      </c>
      <c r="AF3">
        <v>1670</v>
      </c>
      <c r="AG3">
        <v>33</v>
      </c>
      <c r="AH3">
        <v>1690.72</v>
      </c>
      <c r="AI3">
        <v>37.28</v>
      </c>
      <c r="AJ3" s="1">
        <v>0.88880000000000003</v>
      </c>
      <c r="AK3" s="1">
        <v>0.99919999999999998</v>
      </c>
      <c r="AL3">
        <v>242.78</v>
      </c>
      <c r="AM3">
        <v>44.04</v>
      </c>
    </row>
    <row r="4" spans="1:39" x14ac:dyDescent="0.3">
      <c r="A4" t="s">
        <v>40</v>
      </c>
      <c r="C4">
        <v>5000</v>
      </c>
      <c r="D4">
        <v>82</v>
      </c>
      <c r="E4">
        <v>90</v>
      </c>
      <c r="F4">
        <v>82.1</v>
      </c>
      <c r="G4">
        <v>90.81</v>
      </c>
      <c r="H4" s="1">
        <v>0.76139999999999997</v>
      </c>
      <c r="I4" s="1">
        <v>0.76139999999999997</v>
      </c>
      <c r="J4">
        <v>11.44</v>
      </c>
      <c r="K4">
        <v>8.1199999999999992</v>
      </c>
      <c r="L4">
        <v>5000</v>
      </c>
      <c r="M4">
        <v>2618</v>
      </c>
      <c r="N4">
        <v>69</v>
      </c>
      <c r="O4">
        <v>2707.45</v>
      </c>
      <c r="P4">
        <v>78.45</v>
      </c>
      <c r="Q4">
        <f t="shared" ref="Q4:Q67" si="0">P4/O4</f>
        <v>2.8975604350957546E-2</v>
      </c>
      <c r="R4" s="1">
        <v>0.76139999999999997</v>
      </c>
      <c r="S4" s="1">
        <v>1</v>
      </c>
      <c r="T4">
        <v>315.48</v>
      </c>
      <c r="U4">
        <v>117.13</v>
      </c>
      <c r="V4">
        <v>4</v>
      </c>
      <c r="W4">
        <v>23</v>
      </c>
      <c r="X4">
        <v>41</v>
      </c>
      <c r="Y4">
        <v>25.49</v>
      </c>
      <c r="Z4">
        <v>71.81</v>
      </c>
      <c r="AA4" s="1">
        <v>5.9999999999999995E-4</v>
      </c>
      <c r="AB4" s="1">
        <v>8.0000000000000004E-4</v>
      </c>
      <c r="AC4">
        <v>3.84</v>
      </c>
      <c r="AD4">
        <v>52.58</v>
      </c>
      <c r="AE4">
        <v>4996</v>
      </c>
      <c r="AF4">
        <v>2618</v>
      </c>
      <c r="AG4">
        <v>69</v>
      </c>
      <c r="AH4">
        <v>2709.6</v>
      </c>
      <c r="AI4">
        <v>78.45</v>
      </c>
      <c r="AJ4" s="1">
        <v>0.76080000000000003</v>
      </c>
      <c r="AK4" s="1">
        <v>0.99919999999999998</v>
      </c>
      <c r="AL4">
        <v>306.33999999999997</v>
      </c>
      <c r="AM4">
        <v>117.16</v>
      </c>
    </row>
    <row r="5" spans="1:39" x14ac:dyDescent="0.3">
      <c r="A5" t="s">
        <v>41</v>
      </c>
      <c r="C5">
        <v>5000</v>
      </c>
      <c r="D5">
        <v>83</v>
      </c>
      <c r="E5">
        <v>90</v>
      </c>
      <c r="F5">
        <v>82.25</v>
      </c>
      <c r="G5">
        <v>90.91</v>
      </c>
      <c r="H5" s="1">
        <v>0.80269999999999997</v>
      </c>
      <c r="I5" s="1">
        <v>0.80269999999999997</v>
      </c>
      <c r="J5">
        <v>11.71</v>
      </c>
      <c r="K5">
        <v>8.31</v>
      </c>
      <c r="L5">
        <v>5000</v>
      </c>
      <c r="M5">
        <v>2393</v>
      </c>
      <c r="N5">
        <v>55</v>
      </c>
      <c r="O5">
        <v>2445.3000000000002</v>
      </c>
      <c r="P5">
        <v>59.3</v>
      </c>
      <c r="Q5">
        <f t="shared" si="0"/>
        <v>2.4250603197971617E-2</v>
      </c>
      <c r="R5" s="1">
        <v>0.80269999999999997</v>
      </c>
      <c r="S5" s="1">
        <v>1</v>
      </c>
      <c r="T5">
        <v>270.69</v>
      </c>
      <c r="U5">
        <v>43.33</v>
      </c>
      <c r="V5">
        <v>6</v>
      </c>
      <c r="W5">
        <v>56</v>
      </c>
      <c r="X5">
        <v>16</v>
      </c>
      <c r="Y5">
        <v>55.03</v>
      </c>
      <c r="Z5">
        <v>20.94</v>
      </c>
      <c r="AA5" s="1">
        <v>1E-3</v>
      </c>
      <c r="AB5" s="1">
        <v>1.1999999999999999E-3</v>
      </c>
      <c r="AC5">
        <v>12.11</v>
      </c>
      <c r="AD5">
        <v>10.98</v>
      </c>
      <c r="AE5">
        <v>4994</v>
      </c>
      <c r="AF5">
        <v>2393</v>
      </c>
      <c r="AG5">
        <v>55</v>
      </c>
      <c r="AH5">
        <v>2448.17</v>
      </c>
      <c r="AI5">
        <v>59.34</v>
      </c>
      <c r="AJ5" s="1">
        <v>0.80169999999999997</v>
      </c>
      <c r="AK5" s="1">
        <v>0.99880000000000002</v>
      </c>
      <c r="AL5">
        <v>257.85000000000002</v>
      </c>
      <c r="AM5">
        <v>43.33</v>
      </c>
    </row>
    <row r="6" spans="1:39" x14ac:dyDescent="0.3">
      <c r="A6" t="s">
        <v>42</v>
      </c>
      <c r="C6">
        <v>5000</v>
      </c>
      <c r="D6">
        <v>83</v>
      </c>
      <c r="E6">
        <v>91</v>
      </c>
      <c r="F6">
        <v>82.23</v>
      </c>
      <c r="G6">
        <v>91.47</v>
      </c>
      <c r="H6" s="1">
        <v>0.80710000000000004</v>
      </c>
      <c r="I6" s="1">
        <v>0.80710000000000004</v>
      </c>
      <c r="J6">
        <v>11.6</v>
      </c>
      <c r="K6">
        <v>8.64</v>
      </c>
      <c r="L6">
        <v>5000</v>
      </c>
      <c r="M6">
        <v>2503</v>
      </c>
      <c r="N6">
        <v>2738</v>
      </c>
      <c r="O6">
        <v>2428.12</v>
      </c>
      <c r="P6">
        <v>2755.02</v>
      </c>
      <c r="Q6">
        <f t="shared" si="0"/>
        <v>1.1346309078628734</v>
      </c>
      <c r="R6" s="1">
        <v>0.80710000000000004</v>
      </c>
      <c r="S6" s="1">
        <v>1</v>
      </c>
      <c r="T6">
        <v>320.20999999999998</v>
      </c>
      <c r="U6">
        <v>480.74</v>
      </c>
      <c r="V6">
        <v>13</v>
      </c>
      <c r="W6">
        <v>48</v>
      </c>
      <c r="X6">
        <v>19</v>
      </c>
      <c r="Y6">
        <v>52.73</v>
      </c>
      <c r="Z6">
        <v>661.13</v>
      </c>
      <c r="AA6" s="1">
        <v>2.0999999999999999E-3</v>
      </c>
      <c r="AB6" s="1">
        <v>2.5999999999999999E-3</v>
      </c>
      <c r="AC6">
        <v>24.8</v>
      </c>
      <c r="AD6">
        <v>1734.25</v>
      </c>
      <c r="AE6">
        <v>4987</v>
      </c>
      <c r="AF6">
        <v>2503</v>
      </c>
      <c r="AG6">
        <v>2738</v>
      </c>
      <c r="AH6">
        <v>2434.31</v>
      </c>
      <c r="AI6">
        <v>2760.48</v>
      </c>
      <c r="AJ6" s="1">
        <v>0.80500000000000005</v>
      </c>
      <c r="AK6" s="1">
        <v>0.99739999999999995</v>
      </c>
      <c r="AL6">
        <v>296.74</v>
      </c>
      <c r="AM6">
        <v>460.88</v>
      </c>
    </row>
    <row r="7" spans="1:39" x14ac:dyDescent="0.3">
      <c r="A7" t="s">
        <v>43</v>
      </c>
      <c r="C7">
        <v>5000</v>
      </c>
      <c r="D7">
        <v>83</v>
      </c>
      <c r="E7">
        <v>92</v>
      </c>
      <c r="F7">
        <v>82.94</v>
      </c>
      <c r="G7">
        <v>92.28</v>
      </c>
      <c r="H7" s="1">
        <v>0.77159999999999995</v>
      </c>
      <c r="I7" s="1">
        <v>0.77159999999999995</v>
      </c>
      <c r="J7">
        <v>11.62</v>
      </c>
      <c r="K7">
        <v>8.5299999999999994</v>
      </c>
      <c r="L7">
        <v>5000</v>
      </c>
      <c r="M7">
        <v>2288</v>
      </c>
      <c r="N7">
        <v>3278</v>
      </c>
      <c r="O7">
        <v>2288.5700000000002</v>
      </c>
      <c r="P7">
        <v>3184.33</v>
      </c>
      <c r="Q7">
        <f t="shared" si="0"/>
        <v>1.3914059871448108</v>
      </c>
      <c r="R7" s="1">
        <v>0.77159999999999995</v>
      </c>
      <c r="S7" s="1">
        <v>1</v>
      </c>
      <c r="T7">
        <v>366.41</v>
      </c>
      <c r="U7">
        <v>761.38</v>
      </c>
      <c r="V7">
        <v>7</v>
      </c>
      <c r="W7">
        <v>57</v>
      </c>
      <c r="X7">
        <v>38</v>
      </c>
      <c r="Y7">
        <v>51.82</v>
      </c>
      <c r="Z7">
        <v>853.85</v>
      </c>
      <c r="AA7" s="1">
        <v>1.1000000000000001E-3</v>
      </c>
      <c r="AB7" s="1">
        <v>1.4E-3</v>
      </c>
      <c r="AC7">
        <v>35.200000000000003</v>
      </c>
      <c r="AD7">
        <v>1947.56</v>
      </c>
      <c r="AE7">
        <v>4993</v>
      </c>
      <c r="AF7">
        <v>2288</v>
      </c>
      <c r="AG7">
        <v>3278</v>
      </c>
      <c r="AH7">
        <v>2291.6999999999998</v>
      </c>
      <c r="AI7">
        <v>3187.6</v>
      </c>
      <c r="AJ7" s="1">
        <v>0.77049999999999996</v>
      </c>
      <c r="AK7" s="1">
        <v>0.99860000000000004</v>
      </c>
      <c r="AL7">
        <v>356.96</v>
      </c>
      <c r="AM7">
        <v>753.37</v>
      </c>
    </row>
    <row r="8" spans="1:39" x14ac:dyDescent="0.3">
      <c r="A8" t="s">
        <v>44</v>
      </c>
      <c r="C8">
        <v>5000</v>
      </c>
      <c r="D8">
        <v>82</v>
      </c>
      <c r="E8">
        <v>91</v>
      </c>
      <c r="F8">
        <v>81.67</v>
      </c>
      <c r="G8">
        <v>91.68</v>
      </c>
      <c r="H8" s="1">
        <v>0.79190000000000005</v>
      </c>
      <c r="I8" s="1">
        <v>0.79190000000000005</v>
      </c>
      <c r="J8">
        <v>11.21</v>
      </c>
      <c r="K8">
        <v>8.2100000000000009</v>
      </c>
      <c r="L8">
        <v>5000</v>
      </c>
      <c r="M8">
        <v>2091</v>
      </c>
      <c r="N8">
        <v>4698</v>
      </c>
      <c r="O8">
        <v>2055.7199999999998</v>
      </c>
      <c r="P8">
        <v>4537.7</v>
      </c>
      <c r="Q8">
        <f t="shared" si="0"/>
        <v>2.2073531414784116</v>
      </c>
      <c r="R8" s="1">
        <v>0.79190000000000005</v>
      </c>
      <c r="S8" s="1">
        <v>1</v>
      </c>
      <c r="T8">
        <v>413.72</v>
      </c>
      <c r="U8">
        <v>1051.76</v>
      </c>
      <c r="V8">
        <v>15</v>
      </c>
      <c r="W8">
        <v>55</v>
      </c>
      <c r="X8">
        <v>27</v>
      </c>
      <c r="Y8">
        <v>55.94</v>
      </c>
      <c r="Z8">
        <v>626.85</v>
      </c>
      <c r="AA8" s="1">
        <v>2.3999999999999998E-3</v>
      </c>
      <c r="AB8" s="1">
        <v>3.0000000000000001E-3</v>
      </c>
      <c r="AC8">
        <v>30.89</v>
      </c>
      <c r="AD8">
        <v>1519.55</v>
      </c>
      <c r="AE8">
        <v>4985</v>
      </c>
      <c r="AF8">
        <v>2091</v>
      </c>
      <c r="AG8">
        <v>4698</v>
      </c>
      <c r="AH8">
        <v>2061.7399999999998</v>
      </c>
      <c r="AI8">
        <v>4549.47</v>
      </c>
      <c r="AJ8" s="1">
        <v>0.78949999999999998</v>
      </c>
      <c r="AK8" s="1">
        <v>0.997</v>
      </c>
      <c r="AL8">
        <v>399.5</v>
      </c>
      <c r="AM8">
        <v>1027.82</v>
      </c>
    </row>
    <row r="9" spans="1:39" x14ac:dyDescent="0.3">
      <c r="A9" t="s">
        <v>45</v>
      </c>
      <c r="C9">
        <v>5000</v>
      </c>
      <c r="D9">
        <v>82</v>
      </c>
      <c r="E9">
        <v>90</v>
      </c>
      <c r="F9">
        <v>81.44</v>
      </c>
      <c r="G9">
        <v>90.12</v>
      </c>
      <c r="H9" s="1">
        <v>0.95350000000000001</v>
      </c>
      <c r="I9" s="1">
        <v>0.95350000000000001</v>
      </c>
      <c r="J9">
        <v>11.55</v>
      </c>
      <c r="K9">
        <v>8.07</v>
      </c>
      <c r="L9">
        <v>5000</v>
      </c>
      <c r="M9">
        <v>1334</v>
      </c>
      <c r="N9">
        <v>19</v>
      </c>
      <c r="O9">
        <v>1366.02</v>
      </c>
      <c r="P9">
        <v>22.77</v>
      </c>
      <c r="Q9">
        <f t="shared" si="0"/>
        <v>1.6668862827777044E-2</v>
      </c>
      <c r="R9" s="1">
        <v>0.95350000000000001</v>
      </c>
      <c r="S9" s="1">
        <v>1</v>
      </c>
      <c r="T9">
        <v>199.85</v>
      </c>
      <c r="U9">
        <v>35.61</v>
      </c>
      <c r="V9">
        <v>3</v>
      </c>
      <c r="W9">
        <v>24</v>
      </c>
      <c r="X9">
        <v>12</v>
      </c>
      <c r="Y9">
        <v>32.81</v>
      </c>
      <c r="Z9">
        <v>38.380000000000003</v>
      </c>
      <c r="AA9" s="1">
        <v>5.9999999999999995E-4</v>
      </c>
      <c r="AB9" s="1">
        <v>5.9999999999999995E-4</v>
      </c>
      <c r="AC9">
        <v>26.41</v>
      </c>
      <c r="AD9">
        <v>42.41</v>
      </c>
      <c r="AE9">
        <v>4997</v>
      </c>
      <c r="AF9">
        <v>1334</v>
      </c>
      <c r="AG9">
        <v>19</v>
      </c>
      <c r="AH9">
        <v>1366.82</v>
      </c>
      <c r="AI9">
        <v>22.76</v>
      </c>
      <c r="AJ9" s="1">
        <v>0.95289999999999997</v>
      </c>
      <c r="AK9" s="1">
        <v>0.99939999999999996</v>
      </c>
      <c r="AL9">
        <v>197.22</v>
      </c>
      <c r="AM9">
        <v>35.61</v>
      </c>
    </row>
    <row r="10" spans="1:39" x14ac:dyDescent="0.3">
      <c r="A10" t="s">
        <v>46</v>
      </c>
      <c r="C10">
        <v>5000</v>
      </c>
      <c r="D10">
        <v>82</v>
      </c>
      <c r="E10">
        <v>90</v>
      </c>
      <c r="F10">
        <v>81.28</v>
      </c>
      <c r="G10">
        <v>90.52</v>
      </c>
      <c r="H10" s="1">
        <v>0.89859999999999995</v>
      </c>
      <c r="I10" s="1">
        <v>0.89859999999999995</v>
      </c>
      <c r="J10">
        <v>11.32</v>
      </c>
      <c r="K10">
        <v>7.84</v>
      </c>
      <c r="L10">
        <v>5000</v>
      </c>
      <c r="M10">
        <v>1747</v>
      </c>
      <c r="N10">
        <v>141</v>
      </c>
      <c r="O10">
        <v>1812.17</v>
      </c>
      <c r="P10">
        <v>145.76</v>
      </c>
      <c r="Q10">
        <f t="shared" si="0"/>
        <v>8.043395487178355E-2</v>
      </c>
      <c r="R10" s="1">
        <v>0.89859999999999995</v>
      </c>
      <c r="S10" s="1">
        <v>1</v>
      </c>
      <c r="T10">
        <v>269.05</v>
      </c>
      <c r="U10">
        <v>92.38</v>
      </c>
      <c r="V10">
        <v>5</v>
      </c>
      <c r="W10">
        <v>52</v>
      </c>
      <c r="X10">
        <v>19</v>
      </c>
      <c r="Y10">
        <v>43.29</v>
      </c>
      <c r="Z10">
        <v>1087.1099999999999</v>
      </c>
      <c r="AA10" s="1">
        <v>8.9999999999999998E-4</v>
      </c>
      <c r="AB10" s="1">
        <v>1E-3</v>
      </c>
      <c r="AC10">
        <v>21.67</v>
      </c>
      <c r="AD10">
        <v>2144.5100000000002</v>
      </c>
      <c r="AE10">
        <v>4995</v>
      </c>
      <c r="AF10">
        <v>1747</v>
      </c>
      <c r="AG10">
        <v>141</v>
      </c>
      <c r="AH10">
        <v>1813.94</v>
      </c>
      <c r="AI10">
        <v>144.82</v>
      </c>
      <c r="AJ10" s="1">
        <v>0.89770000000000005</v>
      </c>
      <c r="AK10" s="1">
        <v>0.999</v>
      </c>
      <c r="AL10">
        <v>263.3</v>
      </c>
      <c r="AM10">
        <v>55.24</v>
      </c>
    </row>
    <row r="11" spans="1:39" x14ac:dyDescent="0.3">
      <c r="A11" t="s">
        <v>47</v>
      </c>
      <c r="C11">
        <v>5000</v>
      </c>
      <c r="D11">
        <v>82</v>
      </c>
      <c r="E11">
        <v>90</v>
      </c>
      <c r="F11">
        <v>81.77</v>
      </c>
      <c r="G11">
        <v>90.32</v>
      </c>
      <c r="H11" s="1">
        <v>0.83420000000000005</v>
      </c>
      <c r="I11" s="1">
        <v>0.83420000000000005</v>
      </c>
      <c r="J11">
        <v>11.29</v>
      </c>
      <c r="K11">
        <v>8.2100000000000009</v>
      </c>
      <c r="L11">
        <v>5000</v>
      </c>
      <c r="M11">
        <v>2864</v>
      </c>
      <c r="N11">
        <v>202</v>
      </c>
      <c r="O11">
        <v>2828.66</v>
      </c>
      <c r="P11">
        <v>219.16</v>
      </c>
      <c r="Q11">
        <f t="shared" si="0"/>
        <v>7.7478381990058895E-2</v>
      </c>
      <c r="R11" s="1">
        <v>0.83420000000000005</v>
      </c>
      <c r="S11" s="1">
        <v>1</v>
      </c>
      <c r="T11">
        <v>370.74</v>
      </c>
      <c r="U11">
        <v>236.36</v>
      </c>
      <c r="V11">
        <v>10</v>
      </c>
      <c r="W11">
        <v>37</v>
      </c>
      <c r="X11">
        <v>25</v>
      </c>
      <c r="Y11">
        <v>43.44</v>
      </c>
      <c r="Z11">
        <v>505.57</v>
      </c>
      <c r="AA11" s="1">
        <v>1.6999999999999999E-3</v>
      </c>
      <c r="AB11" s="1">
        <v>2E-3</v>
      </c>
      <c r="AC11">
        <v>19.77</v>
      </c>
      <c r="AD11">
        <v>817.24</v>
      </c>
      <c r="AE11">
        <v>4990</v>
      </c>
      <c r="AF11">
        <v>2864</v>
      </c>
      <c r="AG11">
        <v>202</v>
      </c>
      <c r="AH11">
        <v>2834.24</v>
      </c>
      <c r="AI11">
        <v>218.58</v>
      </c>
      <c r="AJ11" s="1">
        <v>0.83250000000000002</v>
      </c>
      <c r="AK11" s="1">
        <v>0.998</v>
      </c>
      <c r="AL11">
        <v>349.49</v>
      </c>
      <c r="AM11">
        <v>233.4</v>
      </c>
    </row>
    <row r="12" spans="1:39" x14ac:dyDescent="0.3">
      <c r="A12" t="s">
        <v>48</v>
      </c>
      <c r="C12">
        <v>5000</v>
      </c>
      <c r="D12">
        <v>82</v>
      </c>
      <c r="E12">
        <v>90</v>
      </c>
      <c r="F12">
        <v>81.89</v>
      </c>
      <c r="G12">
        <v>90.26</v>
      </c>
      <c r="H12" s="1">
        <v>0.79490000000000005</v>
      </c>
      <c r="I12" s="1">
        <v>0.79490000000000005</v>
      </c>
      <c r="J12">
        <v>11.62</v>
      </c>
      <c r="K12">
        <v>7.99</v>
      </c>
      <c r="L12">
        <v>5000</v>
      </c>
      <c r="M12">
        <v>2091</v>
      </c>
      <c r="N12">
        <v>33</v>
      </c>
      <c r="O12">
        <v>2149.64</v>
      </c>
      <c r="P12">
        <v>37.119999999999997</v>
      </c>
      <c r="Q12">
        <f t="shared" si="0"/>
        <v>1.7268007666399954E-2</v>
      </c>
      <c r="R12" s="1">
        <v>0.79490000000000005</v>
      </c>
      <c r="S12" s="1">
        <v>1</v>
      </c>
      <c r="T12">
        <v>276.26</v>
      </c>
      <c r="U12">
        <v>30.49</v>
      </c>
      <c r="V12">
        <v>3</v>
      </c>
      <c r="W12">
        <v>46</v>
      </c>
      <c r="X12">
        <v>22</v>
      </c>
      <c r="Y12">
        <v>38.99</v>
      </c>
      <c r="Z12">
        <v>40.36</v>
      </c>
      <c r="AA12" s="1">
        <v>5.0000000000000001E-4</v>
      </c>
      <c r="AB12" s="1">
        <v>5.9999999999999995E-4</v>
      </c>
      <c r="AC12">
        <v>20.38</v>
      </c>
      <c r="AD12">
        <v>35.35</v>
      </c>
      <c r="AE12">
        <v>4997</v>
      </c>
      <c r="AF12">
        <v>2091</v>
      </c>
      <c r="AG12">
        <v>33</v>
      </c>
      <c r="AH12">
        <v>2150.9</v>
      </c>
      <c r="AI12">
        <v>37.119999999999997</v>
      </c>
      <c r="AJ12" s="1">
        <v>0.7944</v>
      </c>
      <c r="AK12" s="1">
        <v>0.99939999999999996</v>
      </c>
      <c r="AL12">
        <v>271.45999999999998</v>
      </c>
      <c r="AM12">
        <v>30.49</v>
      </c>
    </row>
    <row r="13" spans="1:39" x14ac:dyDescent="0.3">
      <c r="A13" t="s">
        <v>49</v>
      </c>
      <c r="C13">
        <v>5000</v>
      </c>
      <c r="D13">
        <v>82</v>
      </c>
      <c r="E13">
        <v>91</v>
      </c>
      <c r="F13">
        <v>81.97</v>
      </c>
      <c r="G13">
        <v>91.52</v>
      </c>
      <c r="H13" s="1">
        <v>0.85560000000000003</v>
      </c>
      <c r="I13" s="1">
        <v>0.85560000000000003</v>
      </c>
      <c r="J13">
        <v>11.19</v>
      </c>
      <c r="K13">
        <v>8.34</v>
      </c>
      <c r="L13">
        <v>5000</v>
      </c>
      <c r="M13">
        <v>1999</v>
      </c>
      <c r="N13">
        <v>3587</v>
      </c>
      <c r="O13">
        <v>1937.67</v>
      </c>
      <c r="P13">
        <v>3454.78</v>
      </c>
      <c r="Q13">
        <f t="shared" si="0"/>
        <v>1.7829558180701564</v>
      </c>
      <c r="R13" s="1">
        <v>0.85560000000000003</v>
      </c>
      <c r="S13" s="1">
        <v>1</v>
      </c>
      <c r="T13">
        <v>1358.44</v>
      </c>
      <c r="U13">
        <v>717.82</v>
      </c>
      <c r="V13">
        <v>3</v>
      </c>
      <c r="W13">
        <v>60</v>
      </c>
      <c r="X13">
        <v>20</v>
      </c>
      <c r="Y13">
        <v>59.09</v>
      </c>
      <c r="Z13">
        <v>20.48</v>
      </c>
      <c r="AA13" s="1">
        <v>5.0000000000000001E-4</v>
      </c>
      <c r="AB13" s="1">
        <v>5.9999999999999995E-4</v>
      </c>
      <c r="AC13">
        <v>39.83</v>
      </c>
      <c r="AD13">
        <v>2.25</v>
      </c>
      <c r="AE13">
        <v>4997</v>
      </c>
      <c r="AF13">
        <v>1999</v>
      </c>
      <c r="AG13">
        <v>3587</v>
      </c>
      <c r="AH13">
        <v>1938.8</v>
      </c>
      <c r="AI13">
        <v>3456.84</v>
      </c>
      <c r="AJ13" s="1">
        <v>0.85509999999999997</v>
      </c>
      <c r="AK13" s="1">
        <v>0.99939999999999996</v>
      </c>
      <c r="AL13">
        <v>1358.07</v>
      </c>
      <c r="AM13">
        <v>713.08</v>
      </c>
    </row>
    <row r="14" spans="1:39" x14ac:dyDescent="0.3">
      <c r="A14" t="s">
        <v>50</v>
      </c>
      <c r="C14">
        <v>5000</v>
      </c>
      <c r="D14">
        <v>82</v>
      </c>
      <c r="E14">
        <v>90</v>
      </c>
      <c r="F14">
        <v>81.319999999999993</v>
      </c>
      <c r="G14">
        <v>91.07</v>
      </c>
      <c r="H14" s="1">
        <v>0.73780000000000001</v>
      </c>
      <c r="I14" s="1">
        <v>0.73780000000000001</v>
      </c>
      <c r="J14">
        <v>11.35</v>
      </c>
      <c r="K14">
        <v>8.32</v>
      </c>
      <c r="L14">
        <v>5000</v>
      </c>
      <c r="M14">
        <v>1747</v>
      </c>
      <c r="N14">
        <v>2187</v>
      </c>
      <c r="O14">
        <v>1742.22</v>
      </c>
      <c r="P14">
        <v>2156.29</v>
      </c>
      <c r="Q14">
        <f t="shared" si="0"/>
        <v>1.2376680327398377</v>
      </c>
      <c r="R14" s="1">
        <v>0.73780000000000001</v>
      </c>
      <c r="S14" s="1">
        <v>1</v>
      </c>
      <c r="T14">
        <v>1911.51</v>
      </c>
      <c r="U14">
        <v>1468.01</v>
      </c>
      <c r="V14">
        <v>23</v>
      </c>
      <c r="W14">
        <v>57</v>
      </c>
      <c r="X14">
        <v>66</v>
      </c>
      <c r="Y14">
        <v>52.04</v>
      </c>
      <c r="Z14">
        <v>1340.62</v>
      </c>
      <c r="AA14" s="1">
        <v>3.3999999999999998E-3</v>
      </c>
      <c r="AB14" s="1">
        <v>4.5999999999999999E-3</v>
      </c>
      <c r="AC14">
        <v>34.049999999999997</v>
      </c>
      <c r="AD14">
        <v>2734.26</v>
      </c>
      <c r="AE14">
        <v>4977</v>
      </c>
      <c r="AF14">
        <v>1747</v>
      </c>
      <c r="AG14">
        <v>2187</v>
      </c>
      <c r="AH14">
        <v>1750.03</v>
      </c>
      <c r="AI14">
        <v>2160.06</v>
      </c>
      <c r="AJ14" s="1">
        <v>0.73440000000000005</v>
      </c>
      <c r="AK14" s="1">
        <v>0.99539999999999995</v>
      </c>
      <c r="AL14">
        <v>1912.45</v>
      </c>
      <c r="AM14">
        <v>1458.55</v>
      </c>
    </row>
    <row r="15" spans="1:39" x14ac:dyDescent="0.3">
      <c r="A15" t="s">
        <v>51</v>
      </c>
      <c r="C15">
        <v>5000</v>
      </c>
      <c r="D15">
        <v>81</v>
      </c>
      <c r="E15">
        <v>89</v>
      </c>
      <c r="F15">
        <v>80.95</v>
      </c>
      <c r="G15">
        <v>89.76</v>
      </c>
      <c r="H15" s="1">
        <v>0.89829999999999999</v>
      </c>
      <c r="I15" s="1">
        <v>0.89829999999999999</v>
      </c>
      <c r="J15">
        <v>11.31</v>
      </c>
      <c r="K15">
        <v>7.86</v>
      </c>
      <c r="L15">
        <v>5000</v>
      </c>
      <c r="M15">
        <v>1459</v>
      </c>
      <c r="N15">
        <v>33</v>
      </c>
      <c r="O15">
        <v>1511.42</v>
      </c>
      <c r="P15">
        <v>38.86</v>
      </c>
      <c r="Q15">
        <f t="shared" si="0"/>
        <v>2.5710920855883869E-2</v>
      </c>
      <c r="R15" s="1">
        <v>0.89829999999999999</v>
      </c>
      <c r="S15" s="1">
        <v>1</v>
      </c>
      <c r="T15">
        <v>172.01</v>
      </c>
      <c r="U15">
        <v>166.74</v>
      </c>
      <c r="V15">
        <v>5</v>
      </c>
      <c r="W15">
        <v>60</v>
      </c>
      <c r="X15">
        <v>40</v>
      </c>
      <c r="Y15">
        <v>52.55</v>
      </c>
      <c r="Z15">
        <v>37.049999999999997</v>
      </c>
      <c r="AA15" s="1">
        <v>8.9999999999999998E-4</v>
      </c>
      <c r="AB15" s="1">
        <v>1E-3</v>
      </c>
      <c r="AC15">
        <v>27.97</v>
      </c>
      <c r="AD15">
        <v>16.899999999999999</v>
      </c>
      <c r="AE15">
        <v>4995</v>
      </c>
      <c r="AF15">
        <v>1459</v>
      </c>
      <c r="AG15">
        <v>33</v>
      </c>
      <c r="AH15">
        <v>1512.88</v>
      </c>
      <c r="AI15">
        <v>38.86</v>
      </c>
      <c r="AJ15" s="1">
        <v>0.89739999999999998</v>
      </c>
      <c r="AK15" s="1">
        <v>0.999</v>
      </c>
      <c r="AL15">
        <v>165.78</v>
      </c>
      <c r="AM15">
        <v>166.83</v>
      </c>
    </row>
    <row r="16" spans="1:39" x14ac:dyDescent="0.3">
      <c r="A16" t="s">
        <v>52</v>
      </c>
      <c r="C16">
        <v>5000</v>
      </c>
      <c r="D16">
        <v>82</v>
      </c>
      <c r="E16">
        <v>89</v>
      </c>
      <c r="F16">
        <v>81.41</v>
      </c>
      <c r="G16">
        <v>89.69</v>
      </c>
      <c r="H16" s="1">
        <v>0.65100000000000002</v>
      </c>
      <c r="I16" s="1">
        <v>0.65100000000000002</v>
      </c>
      <c r="J16">
        <v>11.53</v>
      </c>
      <c r="K16">
        <v>7.96</v>
      </c>
      <c r="L16">
        <v>5000</v>
      </c>
      <c r="M16">
        <v>2393</v>
      </c>
      <c r="N16">
        <v>52</v>
      </c>
      <c r="O16">
        <v>2440.9299999999998</v>
      </c>
      <c r="P16">
        <v>61.56</v>
      </c>
      <c r="Q16">
        <f t="shared" si="0"/>
        <v>2.5219895695493114E-2</v>
      </c>
      <c r="R16" s="1">
        <v>0.65100000000000002</v>
      </c>
      <c r="S16" s="1">
        <v>1</v>
      </c>
      <c r="T16">
        <v>263.69</v>
      </c>
      <c r="U16">
        <v>100.99</v>
      </c>
      <c r="V16">
        <v>2</v>
      </c>
      <c r="W16">
        <v>56</v>
      </c>
      <c r="X16">
        <v>84</v>
      </c>
      <c r="Y16">
        <v>57.31</v>
      </c>
      <c r="Z16">
        <v>102.51</v>
      </c>
      <c r="AA16" s="1">
        <v>2.9999999999999997E-4</v>
      </c>
      <c r="AB16" s="1">
        <v>4.0000000000000002E-4</v>
      </c>
      <c r="AC16">
        <v>2.58</v>
      </c>
      <c r="AD16">
        <v>20.47</v>
      </c>
      <c r="AE16">
        <v>4998</v>
      </c>
      <c r="AF16">
        <v>2393</v>
      </c>
      <c r="AG16">
        <v>52</v>
      </c>
      <c r="AH16">
        <v>2441.88</v>
      </c>
      <c r="AI16">
        <v>61.55</v>
      </c>
      <c r="AJ16" s="1">
        <v>0.65080000000000005</v>
      </c>
      <c r="AK16" s="1">
        <v>0.99960000000000004</v>
      </c>
      <c r="AL16">
        <v>259.39</v>
      </c>
      <c r="AM16">
        <v>101.01</v>
      </c>
    </row>
    <row r="17" spans="1:39" x14ac:dyDescent="0.3">
      <c r="A17" t="s">
        <v>53</v>
      </c>
      <c r="C17">
        <v>5000</v>
      </c>
      <c r="D17">
        <v>82</v>
      </c>
      <c r="E17">
        <v>89</v>
      </c>
      <c r="F17">
        <v>81.31</v>
      </c>
      <c r="G17">
        <v>89.94</v>
      </c>
      <c r="H17" s="1">
        <v>0.73529999999999995</v>
      </c>
      <c r="I17" s="1">
        <v>0.73529999999999995</v>
      </c>
      <c r="J17">
        <v>11.48</v>
      </c>
      <c r="K17">
        <v>7.87</v>
      </c>
      <c r="L17">
        <v>5000</v>
      </c>
      <c r="M17">
        <v>1911</v>
      </c>
      <c r="N17">
        <v>86</v>
      </c>
      <c r="O17">
        <v>1938.69</v>
      </c>
      <c r="P17">
        <v>93.99</v>
      </c>
      <c r="Q17">
        <f t="shared" si="0"/>
        <v>4.8481190907262113E-2</v>
      </c>
      <c r="R17" s="1">
        <v>0.73529999999999995</v>
      </c>
      <c r="S17" s="1">
        <v>1</v>
      </c>
      <c r="T17">
        <v>279.3</v>
      </c>
      <c r="U17">
        <v>41.27</v>
      </c>
      <c r="V17">
        <v>6</v>
      </c>
      <c r="W17">
        <v>67</v>
      </c>
      <c r="X17">
        <v>34</v>
      </c>
      <c r="Y17">
        <v>74.09</v>
      </c>
      <c r="Z17">
        <v>37.06</v>
      </c>
      <c r="AA17" s="1">
        <v>8.9999999999999998E-4</v>
      </c>
      <c r="AB17" s="1">
        <v>1.1999999999999999E-3</v>
      </c>
      <c r="AC17">
        <v>28.89</v>
      </c>
      <c r="AD17">
        <v>18.84</v>
      </c>
      <c r="AE17">
        <v>4994</v>
      </c>
      <c r="AF17">
        <v>1911</v>
      </c>
      <c r="AG17">
        <v>86</v>
      </c>
      <c r="AH17">
        <v>1940.93</v>
      </c>
      <c r="AI17">
        <v>94.06</v>
      </c>
      <c r="AJ17" s="1">
        <v>0.73440000000000005</v>
      </c>
      <c r="AK17" s="1">
        <v>0.99880000000000002</v>
      </c>
      <c r="AL17">
        <v>271.88</v>
      </c>
      <c r="AM17">
        <v>41.24</v>
      </c>
    </row>
    <row r="18" spans="1:39" x14ac:dyDescent="0.3">
      <c r="A18" t="s">
        <v>54</v>
      </c>
      <c r="C18">
        <v>5000</v>
      </c>
      <c r="D18">
        <v>81</v>
      </c>
      <c r="E18">
        <v>90</v>
      </c>
      <c r="F18">
        <v>81.23</v>
      </c>
      <c r="G18">
        <v>90.08</v>
      </c>
      <c r="H18" s="1">
        <v>0.76970000000000005</v>
      </c>
      <c r="I18" s="1">
        <v>0.76970000000000005</v>
      </c>
      <c r="J18">
        <v>11.46</v>
      </c>
      <c r="K18">
        <v>8.2799999999999994</v>
      </c>
      <c r="L18">
        <v>5000</v>
      </c>
      <c r="M18">
        <v>2187</v>
      </c>
      <c r="N18">
        <v>2288</v>
      </c>
      <c r="O18">
        <v>2139.58</v>
      </c>
      <c r="P18">
        <v>2263.08</v>
      </c>
      <c r="Q18">
        <f t="shared" si="0"/>
        <v>1.057721608913899</v>
      </c>
      <c r="R18" s="1">
        <v>0.76970000000000005</v>
      </c>
      <c r="S18" s="1">
        <v>1</v>
      </c>
      <c r="T18">
        <v>284.82</v>
      </c>
      <c r="U18">
        <v>756.87</v>
      </c>
      <c r="V18">
        <v>7</v>
      </c>
      <c r="W18">
        <v>57</v>
      </c>
      <c r="X18">
        <v>72</v>
      </c>
      <c r="Y18">
        <v>47.1</v>
      </c>
      <c r="Z18">
        <v>7048.82</v>
      </c>
      <c r="AA18" s="1">
        <v>1.1000000000000001E-3</v>
      </c>
      <c r="AB18" s="1">
        <v>1.4E-3</v>
      </c>
      <c r="AC18">
        <v>38.130000000000003</v>
      </c>
      <c r="AD18">
        <v>17002.91</v>
      </c>
      <c r="AE18">
        <v>4993</v>
      </c>
      <c r="AF18">
        <v>2187</v>
      </c>
      <c r="AG18">
        <v>2288</v>
      </c>
      <c r="AH18">
        <v>2142.5100000000002</v>
      </c>
      <c r="AI18">
        <v>2256.37</v>
      </c>
      <c r="AJ18" s="1">
        <v>0.76859999999999995</v>
      </c>
      <c r="AK18" s="1">
        <v>0.99860000000000004</v>
      </c>
      <c r="AL18">
        <v>274.02</v>
      </c>
      <c r="AM18">
        <v>369.05</v>
      </c>
    </row>
    <row r="19" spans="1:39" x14ac:dyDescent="0.3">
      <c r="A19" t="s">
        <v>55</v>
      </c>
      <c r="C19">
        <v>5000</v>
      </c>
      <c r="D19">
        <v>81</v>
      </c>
      <c r="E19">
        <v>90</v>
      </c>
      <c r="F19">
        <v>81.42</v>
      </c>
      <c r="G19">
        <v>90.61</v>
      </c>
      <c r="H19" s="1">
        <v>0.76139999999999997</v>
      </c>
      <c r="I19" s="1">
        <v>0.76139999999999997</v>
      </c>
      <c r="J19">
        <v>11.25</v>
      </c>
      <c r="K19">
        <v>8.02</v>
      </c>
      <c r="L19">
        <v>5000</v>
      </c>
      <c r="M19">
        <v>2288</v>
      </c>
      <c r="N19">
        <v>2738</v>
      </c>
      <c r="O19">
        <v>2204.86</v>
      </c>
      <c r="P19">
        <v>2700.51</v>
      </c>
      <c r="Q19">
        <f t="shared" si="0"/>
        <v>1.2247988534419418</v>
      </c>
      <c r="R19" s="1">
        <v>0.76139999999999997</v>
      </c>
      <c r="S19" s="1">
        <v>1</v>
      </c>
      <c r="T19">
        <v>395.54</v>
      </c>
      <c r="U19">
        <v>612.07000000000005</v>
      </c>
      <c r="V19">
        <v>8</v>
      </c>
      <c r="W19">
        <v>54</v>
      </c>
      <c r="X19">
        <v>18</v>
      </c>
      <c r="Y19">
        <v>50.43</v>
      </c>
      <c r="Z19">
        <v>27.58</v>
      </c>
      <c r="AA19" s="1">
        <v>1.1999999999999999E-3</v>
      </c>
      <c r="AB19" s="1">
        <v>1.6000000000000001E-3</v>
      </c>
      <c r="AC19">
        <v>32.24</v>
      </c>
      <c r="AD19">
        <v>18.71</v>
      </c>
      <c r="AE19">
        <v>4992</v>
      </c>
      <c r="AF19">
        <v>2288</v>
      </c>
      <c r="AG19">
        <v>2738</v>
      </c>
      <c r="AH19">
        <v>2208.31</v>
      </c>
      <c r="AI19">
        <v>2704.79</v>
      </c>
      <c r="AJ19" s="1">
        <v>0.76019999999999999</v>
      </c>
      <c r="AK19" s="1">
        <v>0.99839999999999995</v>
      </c>
      <c r="AL19">
        <v>386.33</v>
      </c>
      <c r="AM19">
        <v>603.13</v>
      </c>
    </row>
    <row r="20" spans="1:39" x14ac:dyDescent="0.3">
      <c r="A20" t="s">
        <v>56</v>
      </c>
      <c r="C20">
        <v>5000</v>
      </c>
      <c r="D20">
        <v>82</v>
      </c>
      <c r="E20">
        <v>91</v>
      </c>
      <c r="F20">
        <v>81.44</v>
      </c>
      <c r="G20">
        <v>91.53</v>
      </c>
      <c r="H20" s="1">
        <v>0.77800000000000002</v>
      </c>
      <c r="I20" s="1">
        <v>0.77800000000000002</v>
      </c>
      <c r="J20">
        <v>11.06</v>
      </c>
      <c r="K20">
        <v>8.23</v>
      </c>
      <c r="L20">
        <v>5000</v>
      </c>
      <c r="M20">
        <v>2288</v>
      </c>
      <c r="N20">
        <v>4698</v>
      </c>
      <c r="O20">
        <v>2236.13</v>
      </c>
      <c r="P20">
        <v>4432.41</v>
      </c>
      <c r="Q20">
        <f t="shared" si="0"/>
        <v>1.9821790325249424</v>
      </c>
      <c r="R20" s="1">
        <v>0.77800000000000002</v>
      </c>
      <c r="S20" s="1">
        <v>1</v>
      </c>
      <c r="T20">
        <v>374.05</v>
      </c>
      <c r="U20">
        <v>1094.6300000000001</v>
      </c>
      <c r="V20">
        <v>12</v>
      </c>
      <c r="W20">
        <v>66</v>
      </c>
      <c r="X20">
        <v>26</v>
      </c>
      <c r="Y20">
        <v>63.26</v>
      </c>
      <c r="Z20">
        <v>128.93</v>
      </c>
      <c r="AA20" s="1">
        <v>1.9E-3</v>
      </c>
      <c r="AB20" s="1">
        <v>2.3999999999999998E-3</v>
      </c>
      <c r="AC20">
        <v>19.52</v>
      </c>
      <c r="AD20">
        <v>345.67</v>
      </c>
      <c r="AE20">
        <v>4988</v>
      </c>
      <c r="AF20">
        <v>2288</v>
      </c>
      <c r="AG20">
        <v>4698</v>
      </c>
      <c r="AH20">
        <v>2241.36</v>
      </c>
      <c r="AI20">
        <v>4442.76</v>
      </c>
      <c r="AJ20" s="1">
        <v>0.77610000000000001</v>
      </c>
      <c r="AK20" s="1">
        <v>0.99760000000000004</v>
      </c>
      <c r="AL20">
        <v>358.97</v>
      </c>
      <c r="AM20">
        <v>1075.25</v>
      </c>
    </row>
    <row r="21" spans="1:39" x14ac:dyDescent="0.3">
      <c r="A21" t="s">
        <v>57</v>
      </c>
      <c r="C21">
        <v>5000</v>
      </c>
      <c r="D21">
        <v>81</v>
      </c>
      <c r="E21">
        <v>89</v>
      </c>
      <c r="F21">
        <v>80.83</v>
      </c>
      <c r="G21">
        <v>90.16</v>
      </c>
      <c r="H21" s="1">
        <v>0.95440000000000003</v>
      </c>
      <c r="I21" s="1">
        <v>0.95440000000000003</v>
      </c>
      <c r="J21">
        <v>11.46</v>
      </c>
      <c r="K21">
        <v>7.84</v>
      </c>
      <c r="L21">
        <v>5000</v>
      </c>
      <c r="M21">
        <v>1395</v>
      </c>
      <c r="N21">
        <v>19</v>
      </c>
      <c r="O21">
        <v>1462.41</v>
      </c>
      <c r="P21">
        <v>20.93</v>
      </c>
      <c r="Q21">
        <f t="shared" si="0"/>
        <v>1.4311991849071053E-2</v>
      </c>
      <c r="R21" s="1">
        <v>0.95440000000000003</v>
      </c>
      <c r="S21" s="1">
        <v>1</v>
      </c>
      <c r="T21">
        <v>254.37</v>
      </c>
      <c r="U21">
        <v>23.63</v>
      </c>
      <c r="V21">
        <v>1</v>
      </c>
      <c r="W21">
        <v>32</v>
      </c>
      <c r="X21">
        <v>7</v>
      </c>
      <c r="Y21">
        <v>31.91</v>
      </c>
      <c r="Z21">
        <v>7.23</v>
      </c>
      <c r="AA21" s="1">
        <v>2.0000000000000001E-4</v>
      </c>
      <c r="AB21" s="1">
        <v>2.0000000000000001E-4</v>
      </c>
      <c r="AC21">
        <v>0</v>
      </c>
      <c r="AD21">
        <v>0</v>
      </c>
      <c r="AE21">
        <v>4999</v>
      </c>
      <c r="AF21">
        <v>1395</v>
      </c>
      <c r="AG21">
        <v>19</v>
      </c>
      <c r="AH21">
        <v>1462.7</v>
      </c>
      <c r="AI21">
        <v>20.93</v>
      </c>
      <c r="AJ21" s="1">
        <v>0.95420000000000005</v>
      </c>
      <c r="AK21" s="1">
        <v>0.99980000000000002</v>
      </c>
      <c r="AL21">
        <v>253.59</v>
      </c>
      <c r="AM21">
        <v>23.63</v>
      </c>
    </row>
    <row r="22" spans="1:39" x14ac:dyDescent="0.3">
      <c r="A22" t="s">
        <v>58</v>
      </c>
      <c r="C22">
        <v>5000</v>
      </c>
      <c r="D22">
        <v>82</v>
      </c>
      <c r="E22">
        <v>90</v>
      </c>
      <c r="F22">
        <v>81.16</v>
      </c>
      <c r="G22">
        <v>89.94</v>
      </c>
      <c r="H22" s="1">
        <v>0.9073</v>
      </c>
      <c r="I22" s="1">
        <v>0.9073</v>
      </c>
      <c r="J22">
        <v>11.3</v>
      </c>
      <c r="K22">
        <v>7.67</v>
      </c>
      <c r="L22">
        <v>5000</v>
      </c>
      <c r="M22">
        <v>1747</v>
      </c>
      <c r="N22">
        <v>135</v>
      </c>
      <c r="O22">
        <v>1765.97</v>
      </c>
      <c r="P22">
        <v>138.91</v>
      </c>
      <c r="Q22">
        <f t="shared" si="0"/>
        <v>7.8659320373505773E-2</v>
      </c>
      <c r="R22" s="1">
        <v>0.9073</v>
      </c>
      <c r="S22" s="1">
        <v>1</v>
      </c>
      <c r="T22">
        <v>287.56</v>
      </c>
      <c r="U22">
        <v>68.680000000000007</v>
      </c>
      <c r="V22">
        <v>6</v>
      </c>
      <c r="W22">
        <v>59</v>
      </c>
      <c r="X22">
        <v>7</v>
      </c>
      <c r="Y22">
        <v>61.8</v>
      </c>
      <c r="Z22">
        <v>345.46</v>
      </c>
      <c r="AA22" s="1">
        <v>1.1000000000000001E-3</v>
      </c>
      <c r="AB22" s="1">
        <v>1.1999999999999999E-3</v>
      </c>
      <c r="AC22">
        <v>8.26</v>
      </c>
      <c r="AD22">
        <v>739.51</v>
      </c>
      <c r="AE22">
        <v>4994</v>
      </c>
      <c r="AF22">
        <v>1747</v>
      </c>
      <c r="AG22">
        <v>135</v>
      </c>
      <c r="AH22">
        <v>1768.02</v>
      </c>
      <c r="AI22">
        <v>138.66</v>
      </c>
      <c r="AJ22" s="1">
        <v>0.90620000000000001</v>
      </c>
      <c r="AK22" s="1">
        <v>0.99880000000000002</v>
      </c>
      <c r="AL22">
        <v>281.60000000000002</v>
      </c>
      <c r="AM22">
        <v>63.36</v>
      </c>
    </row>
    <row r="23" spans="1:39" x14ac:dyDescent="0.3">
      <c r="A23" t="s">
        <v>59</v>
      </c>
      <c r="C23">
        <v>5000</v>
      </c>
      <c r="D23">
        <v>81</v>
      </c>
      <c r="E23">
        <v>89</v>
      </c>
      <c r="F23">
        <v>81.13</v>
      </c>
      <c r="G23">
        <v>89.9</v>
      </c>
      <c r="H23" s="1">
        <v>0.81159999999999999</v>
      </c>
      <c r="I23" s="1">
        <v>0.81159999999999999</v>
      </c>
      <c r="J23">
        <v>11.42</v>
      </c>
      <c r="K23">
        <v>7.84</v>
      </c>
      <c r="L23">
        <v>5000</v>
      </c>
      <c r="M23">
        <v>2503</v>
      </c>
      <c r="N23">
        <v>72</v>
      </c>
      <c r="O23">
        <v>2497.71</v>
      </c>
      <c r="P23">
        <v>88.7</v>
      </c>
      <c r="Q23">
        <f t="shared" si="0"/>
        <v>3.5512529477000933E-2</v>
      </c>
      <c r="R23" s="1">
        <v>0.81159999999999999</v>
      </c>
      <c r="S23" s="1">
        <v>1</v>
      </c>
      <c r="T23">
        <v>418.55</v>
      </c>
      <c r="U23">
        <v>357.59</v>
      </c>
      <c r="V23">
        <v>7</v>
      </c>
      <c r="W23">
        <v>29</v>
      </c>
      <c r="X23">
        <v>10</v>
      </c>
      <c r="Y23">
        <v>44.49</v>
      </c>
      <c r="Z23">
        <v>3557.72</v>
      </c>
      <c r="AA23" s="1">
        <v>1.1000000000000001E-3</v>
      </c>
      <c r="AB23" s="1">
        <v>1.4E-3</v>
      </c>
      <c r="AC23">
        <v>35.979999999999997</v>
      </c>
      <c r="AD23">
        <v>8673.99</v>
      </c>
      <c r="AE23">
        <v>4993</v>
      </c>
      <c r="AF23">
        <v>2503</v>
      </c>
      <c r="AG23">
        <v>72</v>
      </c>
      <c r="AH23">
        <v>2501.15</v>
      </c>
      <c r="AI23">
        <v>83.84</v>
      </c>
      <c r="AJ23" s="1">
        <v>0.81040000000000001</v>
      </c>
      <c r="AK23" s="1">
        <v>0.99860000000000004</v>
      </c>
      <c r="AL23">
        <v>408.63</v>
      </c>
      <c r="AM23">
        <v>75.33</v>
      </c>
    </row>
    <row r="24" spans="1:39" x14ac:dyDescent="0.3">
      <c r="A24" t="s">
        <v>60</v>
      </c>
      <c r="C24">
        <v>5000</v>
      </c>
      <c r="D24">
        <v>82</v>
      </c>
      <c r="E24">
        <v>89</v>
      </c>
      <c r="F24">
        <v>81.44</v>
      </c>
      <c r="G24">
        <v>89.76</v>
      </c>
      <c r="H24" s="1">
        <v>0.75490000000000002</v>
      </c>
      <c r="I24" s="1">
        <v>0.75490000000000002</v>
      </c>
      <c r="J24">
        <v>11.5</v>
      </c>
      <c r="K24">
        <v>8.23</v>
      </c>
      <c r="L24">
        <v>5000</v>
      </c>
      <c r="M24">
        <v>1911</v>
      </c>
      <c r="N24">
        <v>24</v>
      </c>
      <c r="O24">
        <v>1976.55</v>
      </c>
      <c r="P24">
        <v>28.74</v>
      </c>
      <c r="Q24">
        <f t="shared" si="0"/>
        <v>1.4540487212567352E-2</v>
      </c>
      <c r="R24" s="1">
        <v>0.75490000000000002</v>
      </c>
      <c r="S24" s="1">
        <v>1</v>
      </c>
      <c r="T24">
        <v>282.66000000000003</v>
      </c>
      <c r="U24">
        <v>79.069999999999993</v>
      </c>
      <c r="V24">
        <v>2</v>
      </c>
      <c r="W24">
        <v>56</v>
      </c>
      <c r="X24">
        <v>6</v>
      </c>
      <c r="Y24">
        <v>94.65</v>
      </c>
      <c r="Z24">
        <v>2572.7399999999998</v>
      </c>
      <c r="AA24" s="1">
        <v>2.9999999999999997E-4</v>
      </c>
      <c r="AB24" s="1">
        <v>4.0000000000000002E-4</v>
      </c>
      <c r="AC24">
        <v>39.909999999999997</v>
      </c>
      <c r="AD24">
        <v>2566.96</v>
      </c>
      <c r="AE24">
        <v>4997</v>
      </c>
      <c r="AF24">
        <v>1911</v>
      </c>
      <c r="AG24">
        <v>24</v>
      </c>
      <c r="AH24">
        <v>1977.36</v>
      </c>
      <c r="AI24">
        <v>27.73</v>
      </c>
      <c r="AJ24" s="1">
        <v>0.75449999999999995</v>
      </c>
      <c r="AK24" s="1">
        <v>0.99939999999999996</v>
      </c>
      <c r="AL24">
        <v>280.19</v>
      </c>
      <c r="AM24">
        <v>32.06</v>
      </c>
    </row>
    <row r="25" spans="1:39" x14ac:dyDescent="0.3">
      <c r="A25" t="s">
        <v>61</v>
      </c>
      <c r="C25">
        <v>5000</v>
      </c>
      <c r="D25">
        <v>82</v>
      </c>
      <c r="E25">
        <v>91</v>
      </c>
      <c r="F25">
        <v>81.33</v>
      </c>
      <c r="G25">
        <v>91.22</v>
      </c>
      <c r="H25" s="1">
        <v>0.83779999999999999</v>
      </c>
      <c r="I25" s="1">
        <v>0.83779999999999999</v>
      </c>
      <c r="J25">
        <v>11.12</v>
      </c>
      <c r="K25">
        <v>8.27</v>
      </c>
      <c r="L25">
        <v>5000</v>
      </c>
      <c r="M25">
        <v>2091</v>
      </c>
      <c r="N25">
        <v>3587</v>
      </c>
      <c r="O25">
        <v>2090.84</v>
      </c>
      <c r="P25">
        <v>3538.53</v>
      </c>
      <c r="Q25">
        <f t="shared" si="0"/>
        <v>1.6923963574448546</v>
      </c>
      <c r="R25" s="1">
        <v>0.83779999999999999</v>
      </c>
      <c r="S25" s="1">
        <v>1</v>
      </c>
      <c r="T25">
        <v>254.83</v>
      </c>
      <c r="U25">
        <v>676.75</v>
      </c>
      <c r="V25">
        <v>9</v>
      </c>
      <c r="W25">
        <v>46</v>
      </c>
      <c r="X25">
        <v>29</v>
      </c>
      <c r="Y25">
        <v>44.91</v>
      </c>
      <c r="Z25">
        <v>640.17999999999995</v>
      </c>
      <c r="AA25" s="1">
        <v>1.5E-3</v>
      </c>
      <c r="AB25" s="1">
        <v>1.8E-3</v>
      </c>
      <c r="AC25">
        <v>33.71</v>
      </c>
      <c r="AD25">
        <v>1129.6099999999999</v>
      </c>
      <c r="AE25">
        <v>4991</v>
      </c>
      <c r="AF25">
        <v>2091</v>
      </c>
      <c r="AG25">
        <v>3587</v>
      </c>
      <c r="AH25">
        <v>2094.5300000000002</v>
      </c>
      <c r="AI25">
        <v>3543.75</v>
      </c>
      <c r="AJ25" s="1">
        <v>0.83630000000000004</v>
      </c>
      <c r="AK25" s="1">
        <v>0.99819999999999998</v>
      </c>
      <c r="AL25">
        <v>239.77</v>
      </c>
      <c r="AM25">
        <v>664.34</v>
      </c>
    </row>
    <row r="26" spans="1:39" x14ac:dyDescent="0.3">
      <c r="A26" t="s">
        <v>62</v>
      </c>
      <c r="C26">
        <v>5000</v>
      </c>
      <c r="D26">
        <v>81</v>
      </c>
      <c r="E26">
        <v>91</v>
      </c>
      <c r="F26">
        <v>81.099999999999994</v>
      </c>
      <c r="G26">
        <v>91.21</v>
      </c>
      <c r="H26" s="1">
        <v>0.74470000000000003</v>
      </c>
      <c r="I26" s="1">
        <v>0.74470000000000003</v>
      </c>
      <c r="J26">
        <v>11.4</v>
      </c>
      <c r="K26">
        <v>8.33</v>
      </c>
      <c r="L26">
        <v>5000</v>
      </c>
      <c r="M26">
        <v>1526</v>
      </c>
      <c r="N26">
        <v>2738</v>
      </c>
      <c r="O26">
        <v>1520.16</v>
      </c>
      <c r="P26">
        <v>2636.8</v>
      </c>
      <c r="Q26">
        <f t="shared" si="0"/>
        <v>1.7345542574465846</v>
      </c>
      <c r="R26" s="1">
        <v>0.74470000000000003</v>
      </c>
      <c r="S26" s="1">
        <v>1</v>
      </c>
      <c r="T26">
        <v>1912.77</v>
      </c>
      <c r="U26">
        <v>1587.45</v>
      </c>
      <c r="V26">
        <v>22</v>
      </c>
      <c r="W26">
        <v>34</v>
      </c>
      <c r="X26">
        <v>37</v>
      </c>
      <c r="Y26">
        <v>40.4</v>
      </c>
      <c r="Z26">
        <v>1326.05</v>
      </c>
      <c r="AA26" s="1">
        <v>3.3E-3</v>
      </c>
      <c r="AB26" s="1">
        <v>4.4000000000000003E-3</v>
      </c>
      <c r="AC26">
        <v>24.09</v>
      </c>
      <c r="AD26">
        <v>2701.11</v>
      </c>
      <c r="AE26">
        <v>4978</v>
      </c>
      <c r="AF26">
        <v>1526</v>
      </c>
      <c r="AG26">
        <v>2738</v>
      </c>
      <c r="AH26">
        <v>1526.7</v>
      </c>
      <c r="AI26">
        <v>2642.59</v>
      </c>
      <c r="AJ26" s="1">
        <v>0.74139999999999995</v>
      </c>
      <c r="AK26" s="1">
        <v>0.99560000000000004</v>
      </c>
      <c r="AL26">
        <v>1914.46</v>
      </c>
      <c r="AM26">
        <v>1578.37</v>
      </c>
    </row>
    <row r="27" spans="1:39" x14ac:dyDescent="0.3">
      <c r="A27" t="s">
        <v>63</v>
      </c>
      <c r="C27">
        <v>5000</v>
      </c>
      <c r="D27">
        <v>81</v>
      </c>
      <c r="E27">
        <v>89</v>
      </c>
      <c r="F27">
        <v>80.75</v>
      </c>
      <c r="G27">
        <v>89.62</v>
      </c>
      <c r="H27" s="1">
        <v>0.91059999999999997</v>
      </c>
      <c r="I27" s="1">
        <v>0.91059999999999997</v>
      </c>
      <c r="J27">
        <v>11.33</v>
      </c>
      <c r="K27">
        <v>7.83</v>
      </c>
      <c r="L27">
        <v>5000</v>
      </c>
      <c r="M27">
        <v>1596</v>
      </c>
      <c r="N27">
        <v>35</v>
      </c>
      <c r="O27">
        <v>1659.33</v>
      </c>
      <c r="P27">
        <v>57.26</v>
      </c>
      <c r="Q27">
        <f t="shared" si="0"/>
        <v>3.4507903792494563E-2</v>
      </c>
      <c r="R27" s="1">
        <v>0.91059999999999997</v>
      </c>
      <c r="S27" s="1">
        <v>1</v>
      </c>
      <c r="T27">
        <v>216.32</v>
      </c>
      <c r="U27">
        <v>1352.07</v>
      </c>
      <c r="V27">
        <v>1</v>
      </c>
      <c r="W27">
        <v>50</v>
      </c>
      <c r="X27">
        <v>95602</v>
      </c>
      <c r="Y27">
        <v>50.03</v>
      </c>
      <c r="Z27">
        <v>95602.39</v>
      </c>
      <c r="AA27" s="1">
        <v>2.0000000000000001E-4</v>
      </c>
      <c r="AB27" s="1">
        <v>2.0000000000000001E-4</v>
      </c>
      <c r="AC27">
        <v>0</v>
      </c>
      <c r="AD27">
        <v>0</v>
      </c>
      <c r="AE27">
        <v>4998</v>
      </c>
      <c r="AF27">
        <v>1596</v>
      </c>
      <c r="AG27">
        <v>35</v>
      </c>
      <c r="AH27">
        <v>1659.65</v>
      </c>
      <c r="AI27">
        <v>38.15</v>
      </c>
      <c r="AJ27" s="1">
        <v>0.91020000000000001</v>
      </c>
      <c r="AK27" s="1">
        <v>0.99960000000000004</v>
      </c>
      <c r="AL27">
        <v>215.16</v>
      </c>
      <c r="AM27">
        <v>44.24</v>
      </c>
    </row>
    <row r="28" spans="1:39" x14ac:dyDescent="0.3">
      <c r="A28" t="s">
        <v>64</v>
      </c>
      <c r="C28">
        <v>5000</v>
      </c>
      <c r="D28">
        <v>82</v>
      </c>
      <c r="E28">
        <v>89</v>
      </c>
      <c r="F28">
        <v>81.239999999999995</v>
      </c>
      <c r="G28">
        <v>89.81</v>
      </c>
      <c r="H28" s="1">
        <v>0.72970000000000002</v>
      </c>
      <c r="I28" s="1">
        <v>0.72970000000000002</v>
      </c>
      <c r="J28">
        <v>11.49</v>
      </c>
      <c r="K28">
        <v>7.91</v>
      </c>
      <c r="L28">
        <v>5000</v>
      </c>
      <c r="M28">
        <v>2288</v>
      </c>
      <c r="N28">
        <v>46</v>
      </c>
      <c r="O28">
        <v>2269.98</v>
      </c>
      <c r="P28">
        <v>50.29</v>
      </c>
      <c r="Q28">
        <f t="shared" si="0"/>
        <v>2.2154380214803655E-2</v>
      </c>
      <c r="R28" s="1">
        <v>0.72970000000000002</v>
      </c>
      <c r="S28" s="1">
        <v>1</v>
      </c>
      <c r="T28">
        <v>264.12</v>
      </c>
      <c r="U28">
        <v>45.39</v>
      </c>
      <c r="V28">
        <v>4</v>
      </c>
      <c r="W28">
        <v>67</v>
      </c>
      <c r="X28">
        <v>90</v>
      </c>
      <c r="Y28">
        <v>68.62</v>
      </c>
      <c r="Z28">
        <v>193.58</v>
      </c>
      <c r="AA28" s="1">
        <v>5.9999999999999995E-4</v>
      </c>
      <c r="AB28" s="1">
        <v>8.0000000000000004E-4</v>
      </c>
      <c r="AC28">
        <v>22.33</v>
      </c>
      <c r="AD28">
        <v>202.01</v>
      </c>
      <c r="AE28">
        <v>4996</v>
      </c>
      <c r="AF28">
        <v>2288</v>
      </c>
      <c r="AG28">
        <v>46</v>
      </c>
      <c r="AH28">
        <v>2271.75</v>
      </c>
      <c r="AI28">
        <v>50.18</v>
      </c>
      <c r="AJ28" s="1">
        <v>0.72909999999999997</v>
      </c>
      <c r="AK28" s="1">
        <v>0.99919999999999998</v>
      </c>
      <c r="AL28">
        <v>256.77</v>
      </c>
      <c r="AM28">
        <v>44.86</v>
      </c>
    </row>
    <row r="29" spans="1:39" x14ac:dyDescent="0.3">
      <c r="A29" t="s">
        <v>65</v>
      </c>
      <c r="C29">
        <v>5000</v>
      </c>
      <c r="D29">
        <v>81</v>
      </c>
      <c r="E29">
        <v>89</v>
      </c>
      <c r="F29">
        <v>81.27</v>
      </c>
      <c r="G29">
        <v>89.59</v>
      </c>
      <c r="H29" s="1">
        <v>0.81669999999999998</v>
      </c>
      <c r="I29" s="1">
        <v>0.81669999999999998</v>
      </c>
      <c r="J29">
        <v>11.31</v>
      </c>
      <c r="K29">
        <v>7.93</v>
      </c>
      <c r="L29">
        <v>5000</v>
      </c>
      <c r="M29">
        <v>1911</v>
      </c>
      <c r="N29">
        <v>112</v>
      </c>
      <c r="O29">
        <v>1982.94</v>
      </c>
      <c r="P29">
        <v>118.8</v>
      </c>
      <c r="Q29">
        <f t="shared" si="0"/>
        <v>5.9911041181276284E-2</v>
      </c>
      <c r="R29" s="1">
        <v>0.81669999999999998</v>
      </c>
      <c r="S29" s="1">
        <v>1</v>
      </c>
      <c r="T29">
        <v>385.83</v>
      </c>
      <c r="U29">
        <v>293.82</v>
      </c>
      <c r="V29">
        <v>6</v>
      </c>
      <c r="W29">
        <v>59</v>
      </c>
      <c r="X29">
        <v>37</v>
      </c>
      <c r="Y29">
        <v>59.77</v>
      </c>
      <c r="Z29">
        <v>3485.13</v>
      </c>
      <c r="AA29" s="1">
        <v>1E-3</v>
      </c>
      <c r="AB29" s="1">
        <v>1.1999999999999999E-3</v>
      </c>
      <c r="AC29">
        <v>21.99</v>
      </c>
      <c r="AD29">
        <v>7708.04</v>
      </c>
      <c r="AE29">
        <v>4994</v>
      </c>
      <c r="AF29">
        <v>1911</v>
      </c>
      <c r="AG29">
        <v>112</v>
      </c>
      <c r="AH29">
        <v>1985.25</v>
      </c>
      <c r="AI29">
        <v>114.76</v>
      </c>
      <c r="AJ29" s="1">
        <v>0.81569999999999998</v>
      </c>
      <c r="AK29" s="1">
        <v>0.99880000000000002</v>
      </c>
      <c r="AL29">
        <v>380.26</v>
      </c>
      <c r="AM29">
        <v>37.68</v>
      </c>
    </row>
    <row r="30" spans="1:39" x14ac:dyDescent="0.3">
      <c r="A30" t="s">
        <v>66</v>
      </c>
      <c r="C30">
        <v>5000</v>
      </c>
      <c r="D30">
        <v>82</v>
      </c>
      <c r="E30">
        <v>90</v>
      </c>
      <c r="F30">
        <v>81.569999999999993</v>
      </c>
      <c r="G30">
        <v>90.24</v>
      </c>
      <c r="H30" s="1">
        <v>0.82479999999999998</v>
      </c>
      <c r="I30" s="1">
        <v>0.82479999999999998</v>
      </c>
      <c r="J30">
        <v>11.55</v>
      </c>
      <c r="K30">
        <v>8.02</v>
      </c>
      <c r="L30">
        <v>5000</v>
      </c>
      <c r="M30">
        <v>1999</v>
      </c>
      <c r="N30">
        <v>1999</v>
      </c>
      <c r="O30">
        <v>2000.13</v>
      </c>
      <c r="P30">
        <v>1990.8</v>
      </c>
      <c r="Q30">
        <f t="shared" si="0"/>
        <v>0.99533530320529162</v>
      </c>
      <c r="R30" s="1">
        <v>0.82479999999999998</v>
      </c>
      <c r="S30" s="1">
        <v>1</v>
      </c>
      <c r="T30">
        <v>289.44</v>
      </c>
      <c r="U30">
        <v>370.17</v>
      </c>
      <c r="V30">
        <v>12</v>
      </c>
      <c r="W30">
        <v>37</v>
      </c>
      <c r="X30">
        <v>29</v>
      </c>
      <c r="Y30">
        <v>39.549999999999997</v>
      </c>
      <c r="Z30">
        <v>629.14</v>
      </c>
      <c r="AA30" s="1">
        <v>2E-3</v>
      </c>
      <c r="AB30" s="1">
        <v>2.3999999999999998E-3</v>
      </c>
      <c r="AC30">
        <v>21.02</v>
      </c>
      <c r="AD30">
        <v>1506.81</v>
      </c>
      <c r="AE30">
        <v>4988</v>
      </c>
      <c r="AF30">
        <v>1999</v>
      </c>
      <c r="AG30">
        <v>1999</v>
      </c>
      <c r="AH30">
        <v>2004.84</v>
      </c>
      <c r="AI30">
        <v>1994.08</v>
      </c>
      <c r="AJ30" s="1">
        <v>0.82279999999999998</v>
      </c>
      <c r="AK30" s="1">
        <v>0.99760000000000004</v>
      </c>
      <c r="AL30">
        <v>273.33</v>
      </c>
      <c r="AM30">
        <v>356.96</v>
      </c>
    </row>
    <row r="31" spans="1:39" x14ac:dyDescent="0.3">
      <c r="A31" t="s">
        <v>67</v>
      </c>
      <c r="C31">
        <v>5000</v>
      </c>
      <c r="D31">
        <v>82</v>
      </c>
      <c r="E31">
        <v>90</v>
      </c>
      <c r="F31">
        <v>81.37</v>
      </c>
      <c r="G31">
        <v>90.88</v>
      </c>
      <c r="H31" s="1">
        <v>0.74450000000000005</v>
      </c>
      <c r="I31" s="1">
        <v>0.74450000000000005</v>
      </c>
      <c r="J31">
        <v>11.38</v>
      </c>
      <c r="K31">
        <v>8.16</v>
      </c>
      <c r="L31">
        <v>5000</v>
      </c>
      <c r="M31">
        <v>2288</v>
      </c>
      <c r="N31">
        <v>2503</v>
      </c>
      <c r="O31">
        <v>2262.5700000000002</v>
      </c>
      <c r="P31">
        <v>2529.33</v>
      </c>
      <c r="Q31">
        <f t="shared" si="0"/>
        <v>1.1179013245999017</v>
      </c>
      <c r="R31" s="1">
        <v>0.74450000000000005</v>
      </c>
      <c r="S31" s="1">
        <v>1</v>
      </c>
      <c r="T31">
        <v>867.85</v>
      </c>
      <c r="U31">
        <v>594.66999999999996</v>
      </c>
      <c r="V31">
        <v>7</v>
      </c>
      <c r="W31">
        <v>50</v>
      </c>
      <c r="X31">
        <v>24</v>
      </c>
      <c r="Y31">
        <v>46.99</v>
      </c>
      <c r="Z31">
        <v>1076.92</v>
      </c>
      <c r="AA31" s="1">
        <v>1E-3</v>
      </c>
      <c r="AB31" s="1">
        <v>1.4E-3</v>
      </c>
      <c r="AC31">
        <v>36.770000000000003</v>
      </c>
      <c r="AD31">
        <v>2567.27</v>
      </c>
      <c r="AE31">
        <v>4993</v>
      </c>
      <c r="AF31">
        <v>2288</v>
      </c>
      <c r="AG31">
        <v>2503</v>
      </c>
      <c r="AH31">
        <v>2265.6799999999998</v>
      </c>
      <c r="AI31">
        <v>2531.36</v>
      </c>
      <c r="AJ31" s="1">
        <v>0.74339999999999995</v>
      </c>
      <c r="AK31" s="1">
        <v>0.99860000000000004</v>
      </c>
      <c r="AL31">
        <v>864.48</v>
      </c>
      <c r="AM31">
        <v>584.75</v>
      </c>
    </row>
    <row r="32" spans="1:39" x14ac:dyDescent="0.3">
      <c r="A32" t="s">
        <v>68</v>
      </c>
      <c r="C32">
        <v>5000</v>
      </c>
      <c r="D32">
        <v>81</v>
      </c>
      <c r="E32">
        <v>91</v>
      </c>
      <c r="F32">
        <v>81.349999999999994</v>
      </c>
      <c r="G32">
        <v>91.69</v>
      </c>
      <c r="H32" s="1">
        <v>0.78480000000000005</v>
      </c>
      <c r="I32" s="1">
        <v>0.78480000000000005</v>
      </c>
      <c r="J32">
        <v>11.38</v>
      </c>
      <c r="K32">
        <v>8.44</v>
      </c>
      <c r="L32">
        <v>5000</v>
      </c>
      <c r="M32">
        <v>2393</v>
      </c>
      <c r="N32">
        <v>4491</v>
      </c>
      <c r="O32">
        <v>2407.4699999999998</v>
      </c>
      <c r="P32">
        <v>4316.09</v>
      </c>
      <c r="Q32">
        <f t="shared" si="0"/>
        <v>1.7927907720553113</v>
      </c>
      <c r="R32" s="1">
        <v>0.78480000000000005</v>
      </c>
      <c r="S32" s="1">
        <v>1</v>
      </c>
      <c r="T32">
        <v>1375.25</v>
      </c>
      <c r="U32">
        <v>1187.55</v>
      </c>
      <c r="V32">
        <v>21</v>
      </c>
      <c r="W32">
        <v>42</v>
      </c>
      <c r="X32">
        <v>31</v>
      </c>
      <c r="Y32">
        <v>53.08</v>
      </c>
      <c r="Z32">
        <v>2906.18</v>
      </c>
      <c r="AA32" s="1">
        <v>3.3E-3</v>
      </c>
      <c r="AB32" s="1">
        <v>4.1999999999999997E-3</v>
      </c>
      <c r="AC32">
        <v>36.840000000000003</v>
      </c>
      <c r="AD32">
        <v>7844.94</v>
      </c>
      <c r="AE32">
        <v>4979</v>
      </c>
      <c r="AF32">
        <v>2393</v>
      </c>
      <c r="AG32">
        <v>4491</v>
      </c>
      <c r="AH32">
        <v>2417.4</v>
      </c>
      <c r="AI32">
        <v>4322.04</v>
      </c>
      <c r="AJ32" s="1">
        <v>0.78149999999999997</v>
      </c>
      <c r="AK32" s="1">
        <v>0.99580000000000002</v>
      </c>
      <c r="AL32">
        <v>1369.6</v>
      </c>
      <c r="AM32">
        <v>1071.55</v>
      </c>
    </row>
    <row r="33" spans="1:39" x14ac:dyDescent="0.3">
      <c r="A33" t="s">
        <v>69</v>
      </c>
      <c r="C33">
        <v>5000</v>
      </c>
      <c r="D33">
        <v>82</v>
      </c>
      <c r="E33">
        <v>89</v>
      </c>
      <c r="F33">
        <v>81.489999999999995</v>
      </c>
      <c r="G33">
        <v>89.69</v>
      </c>
      <c r="H33" s="1">
        <v>0.9526</v>
      </c>
      <c r="I33" s="1">
        <v>0.9526</v>
      </c>
      <c r="J33">
        <v>11.65</v>
      </c>
      <c r="K33">
        <v>7.87</v>
      </c>
      <c r="L33">
        <v>5000</v>
      </c>
      <c r="M33">
        <v>1459</v>
      </c>
      <c r="N33">
        <v>19</v>
      </c>
      <c r="O33">
        <v>1518.68</v>
      </c>
      <c r="P33">
        <v>22.51</v>
      </c>
      <c r="Q33">
        <f t="shared" si="0"/>
        <v>1.4822082334659046E-2</v>
      </c>
      <c r="R33" s="1">
        <v>0.9526</v>
      </c>
      <c r="S33" s="1">
        <v>1</v>
      </c>
      <c r="T33">
        <v>237.31</v>
      </c>
      <c r="U33">
        <v>25</v>
      </c>
      <c r="V33">
        <v>4</v>
      </c>
      <c r="W33">
        <v>26</v>
      </c>
      <c r="X33">
        <v>16</v>
      </c>
      <c r="Y33">
        <v>39.630000000000003</v>
      </c>
      <c r="Z33">
        <v>115.56</v>
      </c>
      <c r="AA33" s="1">
        <v>8.0000000000000004E-4</v>
      </c>
      <c r="AB33" s="1">
        <v>8.0000000000000004E-4</v>
      </c>
      <c r="AC33">
        <v>22.37</v>
      </c>
      <c r="AD33">
        <v>131.22999999999999</v>
      </c>
      <c r="AE33">
        <v>4996</v>
      </c>
      <c r="AF33">
        <v>1459</v>
      </c>
      <c r="AG33">
        <v>19</v>
      </c>
      <c r="AH33">
        <v>1519.86</v>
      </c>
      <c r="AI33">
        <v>22.43</v>
      </c>
      <c r="AJ33" s="1">
        <v>0.95179999999999998</v>
      </c>
      <c r="AK33" s="1">
        <v>0.99919999999999998</v>
      </c>
      <c r="AL33">
        <v>233.68</v>
      </c>
      <c r="AM33">
        <v>24.59</v>
      </c>
    </row>
    <row r="34" spans="1:39" x14ac:dyDescent="0.3">
      <c r="A34" t="s">
        <v>70</v>
      </c>
      <c r="C34">
        <v>5000</v>
      </c>
      <c r="D34">
        <v>82</v>
      </c>
      <c r="E34">
        <v>89</v>
      </c>
      <c r="F34">
        <v>81.459999999999994</v>
      </c>
      <c r="G34">
        <v>89.87</v>
      </c>
      <c r="H34" s="1">
        <v>0.88480000000000003</v>
      </c>
      <c r="I34" s="1">
        <v>0.88480000000000003</v>
      </c>
      <c r="J34">
        <v>11.34</v>
      </c>
      <c r="K34">
        <v>7.71</v>
      </c>
      <c r="L34">
        <v>5000</v>
      </c>
      <c r="M34">
        <v>1747</v>
      </c>
      <c r="N34">
        <v>60</v>
      </c>
      <c r="O34">
        <v>1818.97</v>
      </c>
      <c r="P34">
        <v>67.72</v>
      </c>
      <c r="Q34">
        <f t="shared" si="0"/>
        <v>3.7229860855319215E-2</v>
      </c>
      <c r="R34" s="1">
        <v>0.88480000000000003</v>
      </c>
      <c r="S34" s="1">
        <v>1</v>
      </c>
      <c r="T34">
        <v>296.33999999999997</v>
      </c>
      <c r="U34">
        <v>57.74</v>
      </c>
      <c r="V34">
        <v>4</v>
      </c>
      <c r="W34">
        <v>41</v>
      </c>
      <c r="X34">
        <v>7</v>
      </c>
      <c r="Y34">
        <v>42.58</v>
      </c>
      <c r="Z34">
        <v>691.99</v>
      </c>
      <c r="AA34" s="1">
        <v>6.9999999999999999E-4</v>
      </c>
      <c r="AB34" s="1">
        <v>8.0000000000000004E-4</v>
      </c>
      <c r="AC34">
        <v>18.93</v>
      </c>
      <c r="AD34">
        <v>1181.52</v>
      </c>
      <c r="AE34">
        <v>4996</v>
      </c>
      <c r="AF34">
        <v>1747</v>
      </c>
      <c r="AG34">
        <v>60</v>
      </c>
      <c r="AH34">
        <v>1820.39</v>
      </c>
      <c r="AI34">
        <v>67.22</v>
      </c>
      <c r="AJ34" s="1">
        <v>0.8841</v>
      </c>
      <c r="AK34" s="1">
        <v>0.99919999999999998</v>
      </c>
      <c r="AL34">
        <v>292.16000000000003</v>
      </c>
      <c r="AM34">
        <v>43.67</v>
      </c>
    </row>
    <row r="35" spans="1:39" x14ac:dyDescent="0.3">
      <c r="A35" t="s">
        <v>71</v>
      </c>
      <c r="C35">
        <v>5000</v>
      </c>
      <c r="D35">
        <v>81</v>
      </c>
      <c r="E35">
        <v>89</v>
      </c>
      <c r="F35">
        <v>81.290000000000006</v>
      </c>
      <c r="G35">
        <v>89.98</v>
      </c>
      <c r="H35" s="1">
        <v>0.80059999999999998</v>
      </c>
      <c r="I35" s="1">
        <v>0.80059999999999998</v>
      </c>
      <c r="J35">
        <v>11.33</v>
      </c>
      <c r="K35">
        <v>7.98</v>
      </c>
      <c r="L35">
        <v>5000</v>
      </c>
      <c r="M35">
        <v>2288</v>
      </c>
      <c r="N35">
        <v>35</v>
      </c>
      <c r="O35">
        <v>2275.34</v>
      </c>
      <c r="P35">
        <v>40.520000000000003</v>
      </c>
      <c r="Q35">
        <f t="shared" si="0"/>
        <v>1.7808327546652368E-2</v>
      </c>
      <c r="R35" s="1">
        <v>0.80059999999999998</v>
      </c>
      <c r="S35" s="1">
        <v>1</v>
      </c>
      <c r="T35">
        <v>387.74</v>
      </c>
      <c r="U35">
        <v>41.54</v>
      </c>
      <c r="V35">
        <v>5</v>
      </c>
      <c r="W35">
        <v>66</v>
      </c>
      <c r="X35">
        <v>17</v>
      </c>
      <c r="Y35">
        <v>55.32</v>
      </c>
      <c r="Z35">
        <v>287.31</v>
      </c>
      <c r="AA35" s="1">
        <v>8.0000000000000004E-4</v>
      </c>
      <c r="AB35" s="1">
        <v>1E-3</v>
      </c>
      <c r="AC35">
        <v>24.07</v>
      </c>
      <c r="AD35">
        <v>523.52</v>
      </c>
      <c r="AE35">
        <v>4995</v>
      </c>
      <c r="AF35">
        <v>2288</v>
      </c>
      <c r="AG35">
        <v>35</v>
      </c>
      <c r="AH35">
        <v>2277.5700000000002</v>
      </c>
      <c r="AI35">
        <v>40.270000000000003</v>
      </c>
      <c r="AJ35" s="1">
        <v>0.79979999999999996</v>
      </c>
      <c r="AK35" s="1">
        <v>0.999</v>
      </c>
      <c r="AL35">
        <v>381.51</v>
      </c>
      <c r="AM35">
        <v>37.31</v>
      </c>
    </row>
    <row r="36" spans="1:39" x14ac:dyDescent="0.3">
      <c r="A36" t="s">
        <v>72</v>
      </c>
      <c r="C36">
        <v>5000</v>
      </c>
      <c r="D36">
        <v>82</v>
      </c>
      <c r="E36">
        <v>89</v>
      </c>
      <c r="F36">
        <v>81.52</v>
      </c>
      <c r="G36">
        <v>90.03</v>
      </c>
      <c r="H36" s="1">
        <v>0.69030000000000002</v>
      </c>
      <c r="I36" s="1">
        <v>0.69030000000000002</v>
      </c>
      <c r="J36">
        <v>11.23</v>
      </c>
      <c r="K36">
        <v>8.08</v>
      </c>
      <c r="L36">
        <v>5000</v>
      </c>
      <c r="M36">
        <v>1911</v>
      </c>
      <c r="N36">
        <v>19</v>
      </c>
      <c r="O36">
        <v>1963.64</v>
      </c>
      <c r="P36">
        <v>26.69</v>
      </c>
      <c r="Q36">
        <f t="shared" si="0"/>
        <v>1.3592104459065817E-2</v>
      </c>
      <c r="R36" s="1">
        <v>0.69030000000000002</v>
      </c>
      <c r="S36" s="1">
        <v>1</v>
      </c>
      <c r="T36">
        <v>300.75</v>
      </c>
      <c r="U36">
        <v>184.02</v>
      </c>
      <c r="V36">
        <v>8</v>
      </c>
      <c r="W36">
        <v>12</v>
      </c>
      <c r="X36">
        <v>17</v>
      </c>
      <c r="Y36">
        <v>41.96</v>
      </c>
      <c r="Z36">
        <v>2862.05</v>
      </c>
      <c r="AA36" s="1">
        <v>1.1000000000000001E-3</v>
      </c>
      <c r="AB36" s="1">
        <v>1.6000000000000001E-3</v>
      </c>
      <c r="AC36">
        <v>43.26</v>
      </c>
      <c r="AD36">
        <v>3578.11</v>
      </c>
      <c r="AE36">
        <v>4992</v>
      </c>
      <c r="AF36">
        <v>1911</v>
      </c>
      <c r="AG36">
        <v>19</v>
      </c>
      <c r="AH36">
        <v>1966.72</v>
      </c>
      <c r="AI36">
        <v>22.14</v>
      </c>
      <c r="AJ36" s="1">
        <v>0.68920000000000003</v>
      </c>
      <c r="AK36" s="1">
        <v>0.99839999999999995</v>
      </c>
      <c r="AL36">
        <v>290.97000000000003</v>
      </c>
      <c r="AM36">
        <v>22.26</v>
      </c>
    </row>
    <row r="37" spans="1:39" x14ac:dyDescent="0.3">
      <c r="A37" t="s">
        <v>73</v>
      </c>
      <c r="C37">
        <v>5000</v>
      </c>
      <c r="D37">
        <v>82</v>
      </c>
      <c r="E37">
        <v>91</v>
      </c>
      <c r="F37">
        <v>81.63</v>
      </c>
      <c r="G37">
        <v>91.17</v>
      </c>
      <c r="H37" s="1">
        <v>0.83640000000000003</v>
      </c>
      <c r="I37" s="1">
        <v>0.83640000000000003</v>
      </c>
      <c r="J37">
        <v>11.53</v>
      </c>
      <c r="K37">
        <v>8.16</v>
      </c>
      <c r="L37">
        <v>5000</v>
      </c>
      <c r="M37">
        <v>2187</v>
      </c>
      <c r="N37">
        <v>3587</v>
      </c>
      <c r="O37">
        <v>2163.2600000000002</v>
      </c>
      <c r="P37">
        <v>3467.53</v>
      </c>
      <c r="Q37">
        <f t="shared" si="0"/>
        <v>1.6029187430082374</v>
      </c>
      <c r="R37" s="1">
        <v>0.83640000000000003</v>
      </c>
      <c r="S37" s="1">
        <v>1</v>
      </c>
      <c r="T37">
        <v>422.78</v>
      </c>
      <c r="U37">
        <v>628.15</v>
      </c>
      <c r="V37">
        <v>13</v>
      </c>
      <c r="W37">
        <v>52</v>
      </c>
      <c r="X37">
        <v>16</v>
      </c>
      <c r="Y37">
        <v>47.24</v>
      </c>
      <c r="Z37">
        <v>400.68</v>
      </c>
      <c r="AA37" s="1">
        <v>2.2000000000000001E-3</v>
      </c>
      <c r="AB37" s="1">
        <v>2.5999999999999999E-3</v>
      </c>
      <c r="AC37">
        <v>28.83</v>
      </c>
      <c r="AD37">
        <v>1184.3499999999999</v>
      </c>
      <c r="AE37">
        <v>4987</v>
      </c>
      <c r="AF37">
        <v>2187</v>
      </c>
      <c r="AG37">
        <v>3587</v>
      </c>
      <c r="AH37">
        <v>2168.77</v>
      </c>
      <c r="AI37">
        <v>3475.53</v>
      </c>
      <c r="AJ37" s="1">
        <v>0.83420000000000005</v>
      </c>
      <c r="AK37" s="1">
        <v>0.99739999999999995</v>
      </c>
      <c r="AL37">
        <v>409.28</v>
      </c>
      <c r="AM37">
        <v>606.1</v>
      </c>
    </row>
    <row r="38" spans="1:39" x14ac:dyDescent="0.3">
      <c r="A38" t="s">
        <v>74</v>
      </c>
      <c r="C38">
        <v>5000</v>
      </c>
      <c r="D38">
        <v>82</v>
      </c>
      <c r="E38">
        <v>91</v>
      </c>
      <c r="F38">
        <v>81.44</v>
      </c>
      <c r="G38">
        <v>91.69</v>
      </c>
      <c r="H38" s="1">
        <v>0.72440000000000004</v>
      </c>
      <c r="I38" s="1">
        <v>0.72440000000000004</v>
      </c>
      <c r="J38">
        <v>11.79</v>
      </c>
      <c r="K38">
        <v>8.56</v>
      </c>
      <c r="L38">
        <v>5000</v>
      </c>
      <c r="M38">
        <v>1596</v>
      </c>
      <c r="N38">
        <v>2996</v>
      </c>
      <c r="O38">
        <v>1542.36</v>
      </c>
      <c r="P38">
        <v>2934.19</v>
      </c>
      <c r="Q38">
        <f t="shared" si="0"/>
        <v>1.9024028112762261</v>
      </c>
      <c r="R38" s="1">
        <v>0.72440000000000004</v>
      </c>
      <c r="S38" s="1">
        <v>1</v>
      </c>
      <c r="T38">
        <v>689.55</v>
      </c>
      <c r="U38">
        <v>2429.7399999999998</v>
      </c>
      <c r="V38">
        <v>25</v>
      </c>
      <c r="W38">
        <v>48</v>
      </c>
      <c r="X38">
        <v>19</v>
      </c>
      <c r="Y38">
        <v>43.17</v>
      </c>
      <c r="Z38">
        <v>4232.3500000000004</v>
      </c>
      <c r="AA38" s="1">
        <v>3.5999999999999999E-3</v>
      </c>
      <c r="AB38" s="1">
        <v>5.0000000000000001E-3</v>
      </c>
      <c r="AC38">
        <v>26.23</v>
      </c>
      <c r="AD38">
        <v>18686.21</v>
      </c>
      <c r="AE38">
        <v>4975</v>
      </c>
      <c r="AF38">
        <v>1596</v>
      </c>
      <c r="AG38">
        <v>2996</v>
      </c>
      <c r="AH38">
        <v>1549.89</v>
      </c>
      <c r="AI38">
        <v>2927.67</v>
      </c>
      <c r="AJ38" s="1">
        <v>0.7208</v>
      </c>
      <c r="AK38" s="1">
        <v>0.995</v>
      </c>
      <c r="AL38">
        <v>683.02</v>
      </c>
      <c r="AM38">
        <v>2042.09</v>
      </c>
    </row>
    <row r="39" spans="1:39" x14ac:dyDescent="0.3">
      <c r="A39" t="s">
        <v>75</v>
      </c>
      <c r="C39">
        <v>5000</v>
      </c>
      <c r="D39">
        <v>81</v>
      </c>
      <c r="E39">
        <v>89</v>
      </c>
      <c r="F39">
        <v>81.05</v>
      </c>
      <c r="G39">
        <v>89.43</v>
      </c>
      <c r="H39" s="1">
        <v>0.93210000000000004</v>
      </c>
      <c r="I39" s="1">
        <v>0.93210000000000004</v>
      </c>
      <c r="J39">
        <v>11.96</v>
      </c>
      <c r="K39">
        <v>8.08</v>
      </c>
      <c r="L39">
        <v>5000</v>
      </c>
      <c r="M39">
        <v>1670</v>
      </c>
      <c r="N39">
        <v>37</v>
      </c>
      <c r="O39">
        <v>1727.89</v>
      </c>
      <c r="P39">
        <v>39.729999999999997</v>
      </c>
      <c r="Q39">
        <f t="shared" si="0"/>
        <v>2.2993361845950838E-2</v>
      </c>
      <c r="R39" s="1">
        <v>0.93210000000000004</v>
      </c>
      <c r="S39" s="1">
        <v>1</v>
      </c>
      <c r="T39">
        <v>226.77</v>
      </c>
      <c r="U39">
        <v>42.02</v>
      </c>
      <c r="V39">
        <v>2</v>
      </c>
      <c r="W39">
        <v>64</v>
      </c>
      <c r="X39">
        <v>41</v>
      </c>
      <c r="Y39">
        <v>68.819999999999993</v>
      </c>
      <c r="Z39">
        <v>47.35</v>
      </c>
      <c r="AA39" s="1">
        <v>4.0000000000000002E-4</v>
      </c>
      <c r="AB39" s="1">
        <v>4.0000000000000002E-4</v>
      </c>
      <c r="AC39">
        <v>6.17</v>
      </c>
      <c r="AD39">
        <v>7.39</v>
      </c>
      <c r="AE39">
        <v>4998</v>
      </c>
      <c r="AF39">
        <v>1670</v>
      </c>
      <c r="AG39">
        <v>37</v>
      </c>
      <c r="AH39">
        <v>1728.55</v>
      </c>
      <c r="AI39">
        <v>39.72</v>
      </c>
      <c r="AJ39" s="1">
        <v>0.93179999999999996</v>
      </c>
      <c r="AK39" s="1">
        <v>0.99960000000000004</v>
      </c>
      <c r="AL39">
        <v>224.37</v>
      </c>
      <c r="AM39">
        <v>42.03</v>
      </c>
    </row>
    <row r="40" spans="1:39" x14ac:dyDescent="0.3">
      <c r="A40" t="s">
        <v>76</v>
      </c>
      <c r="C40">
        <v>5000</v>
      </c>
      <c r="D40">
        <v>82</v>
      </c>
      <c r="E40">
        <v>89</v>
      </c>
      <c r="F40">
        <v>81.48</v>
      </c>
      <c r="G40">
        <v>90.03</v>
      </c>
      <c r="H40" s="1">
        <v>0.79369999999999996</v>
      </c>
      <c r="I40" s="1">
        <v>0.79369999999999996</v>
      </c>
      <c r="J40">
        <v>11.65</v>
      </c>
      <c r="K40">
        <v>8.1199999999999992</v>
      </c>
      <c r="L40">
        <v>5000</v>
      </c>
      <c r="M40">
        <v>1911</v>
      </c>
      <c r="N40">
        <v>38</v>
      </c>
      <c r="O40">
        <v>1937.25</v>
      </c>
      <c r="P40">
        <v>43.84</v>
      </c>
      <c r="Q40">
        <f t="shared" si="0"/>
        <v>2.2630016776358241E-2</v>
      </c>
      <c r="R40" s="1">
        <v>0.79369999999999996</v>
      </c>
      <c r="S40" s="1">
        <v>1</v>
      </c>
      <c r="T40">
        <v>574.20000000000005</v>
      </c>
      <c r="U40">
        <v>47.33</v>
      </c>
      <c r="V40">
        <v>4</v>
      </c>
      <c r="W40">
        <v>37</v>
      </c>
      <c r="X40">
        <v>22</v>
      </c>
      <c r="Y40">
        <v>51.69</v>
      </c>
      <c r="Z40">
        <v>24.41</v>
      </c>
      <c r="AA40" s="1">
        <v>5.9999999999999995E-4</v>
      </c>
      <c r="AB40" s="1">
        <v>8.0000000000000004E-4</v>
      </c>
      <c r="AC40">
        <v>19.829999999999998</v>
      </c>
      <c r="AD40">
        <v>8.5500000000000007</v>
      </c>
      <c r="AE40">
        <v>4996</v>
      </c>
      <c r="AF40">
        <v>1911</v>
      </c>
      <c r="AG40">
        <v>38</v>
      </c>
      <c r="AH40">
        <v>1938.76</v>
      </c>
      <c r="AI40">
        <v>43.86</v>
      </c>
      <c r="AJ40" s="1">
        <v>0.79300000000000004</v>
      </c>
      <c r="AK40" s="1">
        <v>0.99919999999999998</v>
      </c>
      <c r="AL40">
        <v>571.94000000000005</v>
      </c>
      <c r="AM40">
        <v>47.35</v>
      </c>
    </row>
    <row r="41" spans="1:39" x14ac:dyDescent="0.3">
      <c r="A41" t="s">
        <v>77</v>
      </c>
      <c r="C41">
        <v>5000</v>
      </c>
      <c r="D41">
        <v>81</v>
      </c>
      <c r="E41">
        <v>89</v>
      </c>
      <c r="F41">
        <v>81.02</v>
      </c>
      <c r="G41">
        <v>89.74</v>
      </c>
      <c r="H41" s="1">
        <v>0.85340000000000005</v>
      </c>
      <c r="I41" s="1">
        <v>0.85340000000000005</v>
      </c>
      <c r="J41">
        <v>11.62</v>
      </c>
      <c r="K41">
        <v>8</v>
      </c>
      <c r="L41">
        <v>5000</v>
      </c>
      <c r="M41">
        <v>2091</v>
      </c>
      <c r="N41">
        <v>57</v>
      </c>
      <c r="O41">
        <v>2126.4</v>
      </c>
      <c r="P41">
        <v>61.31</v>
      </c>
      <c r="Q41">
        <f t="shared" si="0"/>
        <v>2.8832768999247554E-2</v>
      </c>
      <c r="R41" s="1">
        <v>0.85340000000000005</v>
      </c>
      <c r="S41" s="1">
        <v>1</v>
      </c>
      <c r="T41">
        <v>299.67</v>
      </c>
      <c r="U41">
        <v>63.54</v>
      </c>
      <c r="V41">
        <v>5</v>
      </c>
      <c r="W41">
        <v>69</v>
      </c>
      <c r="X41">
        <v>40</v>
      </c>
      <c r="Y41">
        <v>60.76</v>
      </c>
      <c r="Z41">
        <v>49.55</v>
      </c>
      <c r="AA41" s="1">
        <v>8.9999999999999998E-4</v>
      </c>
      <c r="AB41" s="1">
        <v>1E-3</v>
      </c>
      <c r="AC41">
        <v>17.809999999999999</v>
      </c>
      <c r="AD41">
        <v>38.229999999999997</v>
      </c>
      <c r="AE41">
        <v>4995</v>
      </c>
      <c r="AF41">
        <v>2091</v>
      </c>
      <c r="AG41">
        <v>57</v>
      </c>
      <c r="AH41">
        <v>2128.4699999999998</v>
      </c>
      <c r="AI41">
        <v>61.32</v>
      </c>
      <c r="AJ41" s="1">
        <v>0.85250000000000004</v>
      </c>
      <c r="AK41" s="1">
        <v>0.999</v>
      </c>
      <c r="AL41">
        <v>292.61</v>
      </c>
      <c r="AM41">
        <v>63.56</v>
      </c>
    </row>
    <row r="42" spans="1:39" x14ac:dyDescent="0.3">
      <c r="A42" t="s">
        <v>78</v>
      </c>
      <c r="C42">
        <v>5000</v>
      </c>
      <c r="D42">
        <v>81</v>
      </c>
      <c r="E42">
        <v>89</v>
      </c>
      <c r="F42">
        <v>81.099999999999994</v>
      </c>
      <c r="G42">
        <v>89.7</v>
      </c>
      <c r="H42" s="1">
        <v>0.84799999999999998</v>
      </c>
      <c r="I42" s="1">
        <v>0.84799999999999998</v>
      </c>
      <c r="J42">
        <v>11.61</v>
      </c>
      <c r="K42">
        <v>8</v>
      </c>
      <c r="L42">
        <v>5000</v>
      </c>
      <c r="M42">
        <v>1747</v>
      </c>
      <c r="N42">
        <v>1018</v>
      </c>
      <c r="O42">
        <v>1756.1</v>
      </c>
      <c r="P42">
        <v>1038.94</v>
      </c>
      <c r="Q42">
        <f t="shared" si="0"/>
        <v>0.59161778941973697</v>
      </c>
      <c r="R42" s="1">
        <v>0.84799999999999998</v>
      </c>
      <c r="S42" s="1">
        <v>1</v>
      </c>
      <c r="T42">
        <v>223.03</v>
      </c>
      <c r="U42">
        <v>273.02999999999997</v>
      </c>
      <c r="V42">
        <v>4</v>
      </c>
      <c r="W42">
        <v>61</v>
      </c>
      <c r="X42">
        <v>27</v>
      </c>
      <c r="Y42">
        <v>69.48</v>
      </c>
      <c r="Z42">
        <v>51.03</v>
      </c>
      <c r="AA42" s="1">
        <v>6.9999999999999999E-4</v>
      </c>
      <c r="AB42" s="1">
        <v>8.0000000000000004E-4</v>
      </c>
      <c r="AC42">
        <v>33.06</v>
      </c>
      <c r="AD42">
        <v>50.01</v>
      </c>
      <c r="AE42">
        <v>4996</v>
      </c>
      <c r="AF42">
        <v>1747</v>
      </c>
      <c r="AG42">
        <v>1018</v>
      </c>
      <c r="AH42">
        <v>1757.45</v>
      </c>
      <c r="AI42">
        <v>1039.73</v>
      </c>
      <c r="AJ42" s="1">
        <v>0.84740000000000004</v>
      </c>
      <c r="AK42" s="1">
        <v>0.99919999999999998</v>
      </c>
      <c r="AL42">
        <v>217.95</v>
      </c>
      <c r="AM42">
        <v>271.7</v>
      </c>
    </row>
    <row r="43" spans="1:39" x14ac:dyDescent="0.3">
      <c r="A43" t="s">
        <v>79</v>
      </c>
      <c r="C43">
        <v>5000</v>
      </c>
      <c r="D43">
        <v>82</v>
      </c>
      <c r="E43">
        <v>89</v>
      </c>
      <c r="F43">
        <v>81.27</v>
      </c>
      <c r="G43">
        <v>89.58</v>
      </c>
      <c r="H43" s="1">
        <v>0.80659999999999998</v>
      </c>
      <c r="I43" s="1">
        <v>0.80659999999999998</v>
      </c>
      <c r="J43">
        <v>11.34</v>
      </c>
      <c r="K43">
        <v>7.89</v>
      </c>
      <c r="L43">
        <v>5000</v>
      </c>
      <c r="M43">
        <v>2393</v>
      </c>
      <c r="N43">
        <v>1526</v>
      </c>
      <c r="O43">
        <v>2360.2199999999998</v>
      </c>
      <c r="P43">
        <v>1478.85</v>
      </c>
      <c r="Q43">
        <f t="shared" si="0"/>
        <v>0.62657294658972473</v>
      </c>
      <c r="R43" s="1">
        <v>0.80659999999999998</v>
      </c>
      <c r="S43" s="1">
        <v>1</v>
      </c>
      <c r="T43">
        <v>364.91</v>
      </c>
      <c r="U43">
        <v>585.12</v>
      </c>
      <c r="V43">
        <v>6</v>
      </c>
      <c r="W43">
        <v>51</v>
      </c>
      <c r="X43">
        <v>16</v>
      </c>
      <c r="Y43">
        <v>59.29</v>
      </c>
      <c r="Z43">
        <v>20.47</v>
      </c>
      <c r="AA43" s="1">
        <v>1E-3</v>
      </c>
      <c r="AB43" s="1">
        <v>1.1999999999999999E-3</v>
      </c>
      <c r="AC43">
        <v>18.059999999999999</v>
      </c>
      <c r="AD43">
        <v>8.43</v>
      </c>
      <c r="AE43">
        <v>4994</v>
      </c>
      <c r="AF43">
        <v>2393</v>
      </c>
      <c r="AG43">
        <v>1526</v>
      </c>
      <c r="AH43">
        <v>2362.98</v>
      </c>
      <c r="AI43">
        <v>1480.6</v>
      </c>
      <c r="AJ43" s="1">
        <v>0.80559999999999998</v>
      </c>
      <c r="AK43" s="1">
        <v>0.99880000000000002</v>
      </c>
      <c r="AL43">
        <v>356.31</v>
      </c>
      <c r="AM43">
        <v>583.28</v>
      </c>
    </row>
    <row r="44" spans="1:39" x14ac:dyDescent="0.3">
      <c r="A44" t="s">
        <v>80</v>
      </c>
      <c r="C44">
        <v>5000</v>
      </c>
      <c r="D44">
        <v>81</v>
      </c>
      <c r="E44">
        <v>90</v>
      </c>
      <c r="F44">
        <v>80.760000000000005</v>
      </c>
      <c r="G44">
        <v>90.41</v>
      </c>
      <c r="H44" s="1">
        <v>0.80520000000000003</v>
      </c>
      <c r="I44" s="1">
        <v>0.80520000000000003</v>
      </c>
      <c r="J44">
        <v>11.45</v>
      </c>
      <c r="K44">
        <v>8.15</v>
      </c>
      <c r="L44">
        <v>5000</v>
      </c>
      <c r="M44">
        <v>2738</v>
      </c>
      <c r="N44">
        <v>3752</v>
      </c>
      <c r="O44">
        <v>2756.05</v>
      </c>
      <c r="P44">
        <v>3566.63</v>
      </c>
      <c r="Q44">
        <f t="shared" si="0"/>
        <v>1.2941093231254874</v>
      </c>
      <c r="R44" s="1">
        <v>0.80520000000000003</v>
      </c>
      <c r="S44" s="1">
        <v>1</v>
      </c>
      <c r="T44">
        <v>400.99</v>
      </c>
      <c r="U44">
        <v>1056.43</v>
      </c>
      <c r="V44">
        <v>11</v>
      </c>
      <c r="W44">
        <v>69</v>
      </c>
      <c r="X44">
        <v>44</v>
      </c>
      <c r="Y44">
        <v>58.96</v>
      </c>
      <c r="Z44">
        <v>169.37</v>
      </c>
      <c r="AA44" s="1">
        <v>1.8E-3</v>
      </c>
      <c r="AB44" s="1">
        <v>2.2000000000000001E-3</v>
      </c>
      <c r="AC44">
        <v>26.44</v>
      </c>
      <c r="AD44">
        <v>369.48</v>
      </c>
      <c r="AE44">
        <v>4989</v>
      </c>
      <c r="AF44">
        <v>2738</v>
      </c>
      <c r="AG44">
        <v>3752</v>
      </c>
      <c r="AH44">
        <v>2762</v>
      </c>
      <c r="AI44">
        <v>3574.12</v>
      </c>
      <c r="AJ44" s="1">
        <v>0.8034</v>
      </c>
      <c r="AK44" s="1">
        <v>0.99780000000000002</v>
      </c>
      <c r="AL44">
        <v>380.88</v>
      </c>
      <c r="AM44">
        <v>1045.32</v>
      </c>
    </row>
    <row r="45" spans="1:39" x14ac:dyDescent="0.3">
      <c r="A45" t="s">
        <v>81</v>
      </c>
      <c r="C45">
        <v>5000</v>
      </c>
      <c r="D45">
        <v>81</v>
      </c>
      <c r="E45">
        <v>88</v>
      </c>
      <c r="F45">
        <v>80.349999999999994</v>
      </c>
      <c r="G45">
        <v>89.07</v>
      </c>
      <c r="H45" s="1">
        <v>0.9355</v>
      </c>
      <c r="I45" s="1">
        <v>0.9355</v>
      </c>
      <c r="J45">
        <v>11.71</v>
      </c>
      <c r="K45">
        <v>8.07</v>
      </c>
      <c r="L45">
        <v>5000</v>
      </c>
      <c r="M45">
        <v>1596</v>
      </c>
      <c r="N45">
        <v>21</v>
      </c>
      <c r="O45">
        <v>1612.54</v>
      </c>
      <c r="P45">
        <v>24.7</v>
      </c>
      <c r="Q45">
        <f t="shared" si="0"/>
        <v>1.5317449489625063E-2</v>
      </c>
      <c r="R45" s="1">
        <v>0.9355</v>
      </c>
      <c r="S45" s="1">
        <v>1</v>
      </c>
      <c r="T45">
        <v>409.81</v>
      </c>
      <c r="U45">
        <v>29.05</v>
      </c>
      <c r="V45">
        <v>49</v>
      </c>
      <c r="W45">
        <v>107</v>
      </c>
      <c r="X45">
        <v>21</v>
      </c>
      <c r="Y45">
        <v>109.97</v>
      </c>
      <c r="Z45">
        <v>25.62</v>
      </c>
      <c r="AA45" s="1">
        <v>9.1999999999999998E-3</v>
      </c>
      <c r="AB45" s="1">
        <v>9.7999999999999997E-3</v>
      </c>
      <c r="AC45">
        <v>18.41</v>
      </c>
      <c r="AD45">
        <v>29.62</v>
      </c>
      <c r="AE45">
        <v>4955</v>
      </c>
      <c r="AF45">
        <v>1596</v>
      </c>
      <c r="AG45">
        <v>21</v>
      </c>
      <c r="AH45">
        <v>1626.21</v>
      </c>
      <c r="AI45">
        <v>24.69</v>
      </c>
      <c r="AJ45" s="1">
        <v>0.92700000000000005</v>
      </c>
      <c r="AK45" s="1">
        <v>0.99099999999999999</v>
      </c>
      <c r="AL45">
        <v>385.62</v>
      </c>
      <c r="AM45">
        <v>29.03</v>
      </c>
    </row>
    <row r="46" spans="1:39" x14ac:dyDescent="0.3">
      <c r="A46" t="s">
        <v>82</v>
      </c>
      <c r="C46">
        <v>5000</v>
      </c>
      <c r="D46">
        <v>81</v>
      </c>
      <c r="E46">
        <v>89</v>
      </c>
      <c r="F46">
        <v>80.790000000000006</v>
      </c>
      <c r="G46">
        <v>89.27</v>
      </c>
      <c r="H46" s="1">
        <v>0.89900000000000002</v>
      </c>
      <c r="I46" s="1">
        <v>0.89900000000000002</v>
      </c>
      <c r="J46">
        <v>11.52</v>
      </c>
      <c r="K46">
        <v>7.69</v>
      </c>
      <c r="L46">
        <v>5000</v>
      </c>
      <c r="M46">
        <v>1827</v>
      </c>
      <c r="N46">
        <v>27</v>
      </c>
      <c r="O46">
        <v>1887</v>
      </c>
      <c r="P46">
        <v>36.979999999999997</v>
      </c>
      <c r="Q46">
        <f t="shared" si="0"/>
        <v>1.9597244303126655E-2</v>
      </c>
      <c r="R46" s="1">
        <v>0.89900000000000002</v>
      </c>
      <c r="S46" s="1">
        <v>1</v>
      </c>
      <c r="T46">
        <v>301.62</v>
      </c>
      <c r="U46">
        <v>402.06</v>
      </c>
      <c r="V46">
        <v>3</v>
      </c>
      <c r="W46">
        <v>33</v>
      </c>
      <c r="X46">
        <v>72</v>
      </c>
      <c r="Y46">
        <v>42.64</v>
      </c>
      <c r="Z46">
        <v>9489.24</v>
      </c>
      <c r="AA46" s="1">
        <v>5.0000000000000001E-4</v>
      </c>
      <c r="AB46" s="1">
        <v>5.9999999999999995E-4</v>
      </c>
      <c r="AC46">
        <v>14.16</v>
      </c>
      <c r="AD46">
        <v>13363.02</v>
      </c>
      <c r="AE46">
        <v>4997</v>
      </c>
      <c r="AF46">
        <v>1827</v>
      </c>
      <c r="AG46">
        <v>27</v>
      </c>
      <c r="AH46">
        <v>1888.11</v>
      </c>
      <c r="AI46">
        <v>31.3</v>
      </c>
      <c r="AJ46" s="1">
        <v>0.89839999999999998</v>
      </c>
      <c r="AK46" s="1">
        <v>0.99939999999999996</v>
      </c>
      <c r="AL46">
        <v>298.31</v>
      </c>
      <c r="AM46">
        <v>29.58</v>
      </c>
    </row>
    <row r="47" spans="1:39" x14ac:dyDescent="0.3">
      <c r="A47" t="s">
        <v>83</v>
      </c>
      <c r="C47">
        <v>5000</v>
      </c>
      <c r="D47">
        <v>81</v>
      </c>
      <c r="E47">
        <v>89</v>
      </c>
      <c r="F47">
        <v>80.95</v>
      </c>
      <c r="G47">
        <v>89.62</v>
      </c>
      <c r="H47" s="1">
        <v>0.73070000000000002</v>
      </c>
      <c r="I47" s="1">
        <v>0.73070000000000002</v>
      </c>
      <c r="J47">
        <v>11.51</v>
      </c>
      <c r="K47">
        <v>7.73</v>
      </c>
      <c r="L47">
        <v>5000</v>
      </c>
      <c r="M47">
        <v>1911</v>
      </c>
      <c r="N47">
        <v>16</v>
      </c>
      <c r="O47">
        <v>1943.71</v>
      </c>
      <c r="P47">
        <v>19.579999999999998</v>
      </c>
      <c r="Q47">
        <f t="shared" si="0"/>
        <v>1.007351919782272E-2</v>
      </c>
      <c r="R47" s="1">
        <v>0.73070000000000002</v>
      </c>
      <c r="S47" s="1">
        <v>1</v>
      </c>
      <c r="T47">
        <v>293.14999999999998</v>
      </c>
      <c r="U47">
        <v>27.02</v>
      </c>
      <c r="V47">
        <v>5</v>
      </c>
      <c r="W47">
        <v>15</v>
      </c>
      <c r="X47">
        <v>27</v>
      </c>
      <c r="Y47">
        <v>31.32</v>
      </c>
      <c r="Z47">
        <v>49.56</v>
      </c>
      <c r="AA47" s="1">
        <v>6.9999999999999999E-4</v>
      </c>
      <c r="AB47" s="1">
        <v>1E-3</v>
      </c>
      <c r="AC47">
        <v>23.88</v>
      </c>
      <c r="AD47">
        <v>40.92</v>
      </c>
      <c r="AE47">
        <v>4995</v>
      </c>
      <c r="AF47">
        <v>1911</v>
      </c>
      <c r="AG47">
        <v>16</v>
      </c>
      <c r="AH47">
        <v>1945.63</v>
      </c>
      <c r="AI47">
        <v>19.55</v>
      </c>
      <c r="AJ47" s="1">
        <v>0.72989999999999999</v>
      </c>
      <c r="AK47" s="1">
        <v>0.999</v>
      </c>
      <c r="AL47">
        <v>286.99</v>
      </c>
      <c r="AM47">
        <v>26.98</v>
      </c>
    </row>
    <row r="48" spans="1:39" x14ac:dyDescent="0.3">
      <c r="A48" t="s">
        <v>84</v>
      </c>
      <c r="C48">
        <v>5000</v>
      </c>
      <c r="D48">
        <v>81</v>
      </c>
      <c r="E48">
        <v>89</v>
      </c>
      <c r="F48">
        <v>80.98</v>
      </c>
      <c r="G48">
        <v>89.46</v>
      </c>
      <c r="H48" s="1">
        <v>0.61260000000000003</v>
      </c>
      <c r="I48" s="1">
        <v>0.61260000000000003</v>
      </c>
      <c r="J48">
        <v>11.52</v>
      </c>
      <c r="K48">
        <v>8.02</v>
      </c>
      <c r="L48">
        <v>5000</v>
      </c>
      <c r="M48">
        <v>1827</v>
      </c>
      <c r="N48">
        <v>16</v>
      </c>
      <c r="O48">
        <v>1875.82</v>
      </c>
      <c r="P48">
        <v>20.6</v>
      </c>
      <c r="Q48">
        <f t="shared" si="0"/>
        <v>1.0981863931507289E-2</v>
      </c>
      <c r="R48" s="1">
        <v>0.61260000000000003</v>
      </c>
      <c r="S48" s="1">
        <v>1</v>
      </c>
      <c r="T48">
        <v>1588.67</v>
      </c>
      <c r="U48">
        <v>57.25</v>
      </c>
      <c r="V48">
        <v>5</v>
      </c>
      <c r="W48">
        <v>52</v>
      </c>
      <c r="X48">
        <v>14</v>
      </c>
      <c r="Y48">
        <v>46.83</v>
      </c>
      <c r="Z48">
        <v>34.799999999999997</v>
      </c>
      <c r="AA48" s="1">
        <v>5.9999999999999995E-4</v>
      </c>
      <c r="AB48" s="1">
        <v>1E-3</v>
      </c>
      <c r="AC48">
        <v>23.21</v>
      </c>
      <c r="AD48">
        <v>34.18</v>
      </c>
      <c r="AE48">
        <v>4995</v>
      </c>
      <c r="AF48">
        <v>1827</v>
      </c>
      <c r="AG48">
        <v>16</v>
      </c>
      <c r="AH48">
        <v>1877.65</v>
      </c>
      <c r="AI48">
        <v>20.58</v>
      </c>
      <c r="AJ48" s="1">
        <v>0.61199999999999999</v>
      </c>
      <c r="AK48" s="1">
        <v>0.999</v>
      </c>
      <c r="AL48">
        <v>1588.41</v>
      </c>
      <c r="AM48">
        <v>57.26</v>
      </c>
    </row>
    <row r="49" spans="1:39" x14ac:dyDescent="0.3">
      <c r="A49" t="s">
        <v>85</v>
      </c>
      <c r="C49">
        <v>5000</v>
      </c>
      <c r="D49">
        <v>81</v>
      </c>
      <c r="E49">
        <v>90</v>
      </c>
      <c r="F49">
        <v>80.78</v>
      </c>
      <c r="G49">
        <v>90.13</v>
      </c>
      <c r="H49" s="1">
        <v>0.80920000000000003</v>
      </c>
      <c r="I49" s="1">
        <v>0.80920000000000003</v>
      </c>
      <c r="J49">
        <v>11.39</v>
      </c>
      <c r="K49">
        <v>8.0299999999999994</v>
      </c>
      <c r="L49">
        <v>5000</v>
      </c>
      <c r="M49">
        <v>2618</v>
      </c>
      <c r="N49">
        <v>3134</v>
      </c>
      <c r="O49">
        <v>2560.09</v>
      </c>
      <c r="P49">
        <v>3055.14</v>
      </c>
      <c r="Q49">
        <f t="shared" si="0"/>
        <v>1.1933721080118276</v>
      </c>
      <c r="R49" s="1">
        <v>0.80920000000000003</v>
      </c>
      <c r="S49" s="1">
        <v>1</v>
      </c>
      <c r="T49">
        <v>542.65</v>
      </c>
      <c r="U49">
        <v>773.78</v>
      </c>
      <c r="V49">
        <v>6</v>
      </c>
      <c r="W49">
        <v>63</v>
      </c>
      <c r="X49">
        <v>17</v>
      </c>
      <c r="Y49">
        <v>75.81</v>
      </c>
      <c r="Z49">
        <v>6658.05</v>
      </c>
      <c r="AA49" s="1">
        <v>1E-3</v>
      </c>
      <c r="AB49" s="1">
        <v>1.1999999999999999E-3</v>
      </c>
      <c r="AC49">
        <v>29.38</v>
      </c>
      <c r="AD49">
        <v>11375.58</v>
      </c>
      <c r="AE49">
        <v>4995</v>
      </c>
      <c r="AF49">
        <v>2618</v>
      </c>
      <c r="AG49">
        <v>3134</v>
      </c>
      <c r="AH49">
        <v>2562.59</v>
      </c>
      <c r="AI49">
        <v>3056.42</v>
      </c>
      <c r="AJ49" s="1">
        <v>0.80840000000000001</v>
      </c>
      <c r="AK49" s="1">
        <v>0.999</v>
      </c>
      <c r="AL49">
        <v>537.14</v>
      </c>
      <c r="AM49">
        <v>765.04</v>
      </c>
    </row>
    <row r="50" spans="1:39" x14ac:dyDescent="0.3">
      <c r="A50" t="s">
        <v>86</v>
      </c>
      <c r="C50">
        <v>5000</v>
      </c>
      <c r="D50">
        <v>81</v>
      </c>
      <c r="E50">
        <v>90</v>
      </c>
      <c r="F50">
        <v>80.5</v>
      </c>
      <c r="G50">
        <v>90.72</v>
      </c>
      <c r="H50" s="1">
        <v>0.7087</v>
      </c>
      <c r="I50" s="1">
        <v>0.7087</v>
      </c>
      <c r="J50">
        <v>11.79</v>
      </c>
      <c r="K50">
        <v>8.4600000000000009</v>
      </c>
      <c r="L50">
        <v>5000</v>
      </c>
      <c r="M50">
        <v>1911</v>
      </c>
      <c r="N50">
        <v>2738</v>
      </c>
      <c r="O50">
        <v>1854.27</v>
      </c>
      <c r="P50">
        <v>2690.62</v>
      </c>
      <c r="Q50">
        <f t="shared" si="0"/>
        <v>1.4510400319263106</v>
      </c>
      <c r="R50" s="1">
        <v>0.7087</v>
      </c>
      <c r="S50" s="1">
        <v>1</v>
      </c>
      <c r="T50">
        <v>474.63</v>
      </c>
      <c r="U50">
        <v>2152.4</v>
      </c>
      <c r="V50">
        <v>18</v>
      </c>
      <c r="W50">
        <v>54</v>
      </c>
      <c r="X50">
        <v>41</v>
      </c>
      <c r="Y50">
        <v>49.06</v>
      </c>
      <c r="Z50">
        <v>11458.44</v>
      </c>
      <c r="AA50" s="1">
        <v>2.5999999999999999E-3</v>
      </c>
      <c r="AB50" s="1">
        <v>3.5999999999999999E-3</v>
      </c>
      <c r="AC50">
        <v>34.18</v>
      </c>
      <c r="AD50">
        <v>29787.42</v>
      </c>
      <c r="AE50">
        <v>4983</v>
      </c>
      <c r="AF50">
        <v>1911</v>
      </c>
      <c r="AG50">
        <v>2738</v>
      </c>
      <c r="AH50">
        <v>1860.44</v>
      </c>
      <c r="AI50">
        <v>2658.41</v>
      </c>
      <c r="AJ50" s="1">
        <v>0.70630000000000004</v>
      </c>
      <c r="AK50" s="1">
        <v>0.99660000000000004</v>
      </c>
      <c r="AL50">
        <v>463.49</v>
      </c>
      <c r="AM50">
        <v>1079.9000000000001</v>
      </c>
    </row>
    <row r="51" spans="1:39" x14ac:dyDescent="0.3">
      <c r="A51" t="s">
        <v>87</v>
      </c>
      <c r="C51">
        <v>5000</v>
      </c>
      <c r="D51">
        <v>81</v>
      </c>
      <c r="E51">
        <v>89</v>
      </c>
      <c r="F51">
        <v>80.45</v>
      </c>
      <c r="G51">
        <v>89.25</v>
      </c>
      <c r="H51" s="1">
        <v>0.9395</v>
      </c>
      <c r="I51" s="1">
        <v>0.9395</v>
      </c>
      <c r="J51">
        <v>11.65</v>
      </c>
      <c r="K51">
        <v>7.87</v>
      </c>
      <c r="L51">
        <v>5000</v>
      </c>
      <c r="M51">
        <v>1526</v>
      </c>
      <c r="N51">
        <v>37</v>
      </c>
      <c r="O51">
        <v>1483.85</v>
      </c>
      <c r="P51">
        <v>41.47</v>
      </c>
      <c r="Q51">
        <f t="shared" si="0"/>
        <v>2.7947568824342083E-2</v>
      </c>
      <c r="R51" s="1">
        <v>0.9395</v>
      </c>
      <c r="S51" s="1">
        <v>1</v>
      </c>
      <c r="T51">
        <v>317.3</v>
      </c>
      <c r="U51">
        <v>75.61</v>
      </c>
      <c r="V51">
        <v>3</v>
      </c>
      <c r="W51">
        <v>6</v>
      </c>
      <c r="X51">
        <v>316</v>
      </c>
      <c r="Y51">
        <v>19.78</v>
      </c>
      <c r="Z51">
        <v>1209.24</v>
      </c>
      <c r="AA51" s="1">
        <v>5.9999999999999995E-4</v>
      </c>
      <c r="AB51" s="1">
        <v>5.9999999999999995E-4</v>
      </c>
      <c r="AC51">
        <v>21.41</v>
      </c>
      <c r="AD51">
        <v>1467.47</v>
      </c>
      <c r="AE51">
        <v>4996</v>
      </c>
      <c r="AF51">
        <v>1526</v>
      </c>
      <c r="AG51">
        <v>37</v>
      </c>
      <c r="AH51">
        <v>1484.69</v>
      </c>
      <c r="AI51">
        <v>40.78</v>
      </c>
      <c r="AJ51" s="1">
        <v>0.93869999999999998</v>
      </c>
      <c r="AK51" s="1">
        <v>0.99919999999999998</v>
      </c>
      <c r="AL51">
        <v>315.38</v>
      </c>
      <c r="AM51">
        <v>60.07</v>
      </c>
    </row>
    <row r="52" spans="1:39" x14ac:dyDescent="0.3">
      <c r="A52" t="s">
        <v>88</v>
      </c>
      <c r="C52">
        <v>5000</v>
      </c>
      <c r="D52">
        <v>81</v>
      </c>
      <c r="E52">
        <v>89</v>
      </c>
      <c r="F52">
        <v>80.38</v>
      </c>
      <c r="G52">
        <v>89.69</v>
      </c>
      <c r="H52" s="1">
        <v>0.84079999999999999</v>
      </c>
      <c r="I52" s="1">
        <v>0.84079999999999999</v>
      </c>
      <c r="J52">
        <v>11.78</v>
      </c>
      <c r="K52">
        <v>7.89</v>
      </c>
      <c r="L52">
        <v>5000</v>
      </c>
      <c r="M52">
        <v>1596</v>
      </c>
      <c r="N52">
        <v>38</v>
      </c>
      <c r="O52">
        <v>1613.09</v>
      </c>
      <c r="P52">
        <v>42.34</v>
      </c>
      <c r="Q52">
        <f t="shared" si="0"/>
        <v>2.6247760509333022E-2</v>
      </c>
      <c r="R52" s="1">
        <v>0.84079999999999999</v>
      </c>
      <c r="S52" s="1">
        <v>1</v>
      </c>
      <c r="T52">
        <v>244.03</v>
      </c>
      <c r="U52">
        <v>50.42</v>
      </c>
      <c r="V52">
        <v>6</v>
      </c>
      <c r="W52">
        <v>70</v>
      </c>
      <c r="X52">
        <v>24</v>
      </c>
      <c r="Y52">
        <v>66.599999999999994</v>
      </c>
      <c r="Z52">
        <v>208.28</v>
      </c>
      <c r="AA52" s="1">
        <v>1E-3</v>
      </c>
      <c r="AB52" s="1">
        <v>1.1999999999999999E-3</v>
      </c>
      <c r="AC52">
        <v>11.37</v>
      </c>
      <c r="AD52">
        <v>405.39</v>
      </c>
      <c r="AE52">
        <v>4994</v>
      </c>
      <c r="AF52">
        <v>1596</v>
      </c>
      <c r="AG52">
        <v>38</v>
      </c>
      <c r="AH52">
        <v>1614.95</v>
      </c>
      <c r="AI52">
        <v>42.14</v>
      </c>
      <c r="AJ52" s="1">
        <v>0.83979999999999999</v>
      </c>
      <c r="AK52" s="1">
        <v>0.99880000000000002</v>
      </c>
      <c r="AL52">
        <v>238.22</v>
      </c>
      <c r="AM52">
        <v>48.11</v>
      </c>
    </row>
    <row r="53" spans="1:39" x14ac:dyDescent="0.3">
      <c r="A53" t="s">
        <v>89</v>
      </c>
      <c r="C53">
        <v>5000</v>
      </c>
      <c r="D53">
        <v>81</v>
      </c>
      <c r="E53">
        <v>89</v>
      </c>
      <c r="F53">
        <v>80.599999999999994</v>
      </c>
      <c r="G53">
        <v>89.55</v>
      </c>
      <c r="H53" s="1">
        <v>0.88839999999999997</v>
      </c>
      <c r="I53" s="1">
        <v>0.88839999999999997</v>
      </c>
      <c r="J53">
        <v>11.66</v>
      </c>
      <c r="K53">
        <v>8.02</v>
      </c>
      <c r="L53">
        <v>5000</v>
      </c>
      <c r="M53">
        <v>1827</v>
      </c>
      <c r="N53">
        <v>37</v>
      </c>
      <c r="O53">
        <v>1874.49</v>
      </c>
      <c r="P53">
        <v>42.44</v>
      </c>
      <c r="Q53">
        <f t="shared" si="0"/>
        <v>2.2640824971058793E-2</v>
      </c>
      <c r="R53" s="1">
        <v>0.88839999999999997</v>
      </c>
      <c r="S53" s="1">
        <v>1</v>
      </c>
      <c r="T53">
        <v>357.94</v>
      </c>
      <c r="U53">
        <v>92.66</v>
      </c>
      <c r="V53">
        <v>3</v>
      </c>
      <c r="W53">
        <v>78</v>
      </c>
      <c r="X53">
        <v>25</v>
      </c>
      <c r="Y53">
        <v>70.180000000000007</v>
      </c>
      <c r="Z53">
        <v>63.44</v>
      </c>
      <c r="AA53" s="1">
        <v>5.0000000000000001E-4</v>
      </c>
      <c r="AB53" s="1">
        <v>5.9999999999999995E-4</v>
      </c>
      <c r="AC53">
        <v>23.48</v>
      </c>
      <c r="AD53">
        <v>64.31</v>
      </c>
      <c r="AE53">
        <v>4997</v>
      </c>
      <c r="AF53">
        <v>1827</v>
      </c>
      <c r="AG53">
        <v>37</v>
      </c>
      <c r="AH53">
        <v>1875.57</v>
      </c>
      <c r="AI53">
        <v>42.43</v>
      </c>
      <c r="AJ53" s="1">
        <v>0.88790000000000002</v>
      </c>
      <c r="AK53" s="1">
        <v>0.99939999999999996</v>
      </c>
      <c r="AL53">
        <v>355.31</v>
      </c>
      <c r="AM53">
        <v>92.67</v>
      </c>
    </row>
    <row r="54" spans="1:39" x14ac:dyDescent="0.3">
      <c r="A54" t="s">
        <v>90</v>
      </c>
      <c r="C54">
        <v>5000</v>
      </c>
      <c r="D54">
        <v>81</v>
      </c>
      <c r="E54">
        <v>89</v>
      </c>
      <c r="F54">
        <v>80.44</v>
      </c>
      <c r="G54">
        <v>90.18</v>
      </c>
      <c r="H54" s="1">
        <v>0.84850000000000003</v>
      </c>
      <c r="I54" s="1">
        <v>0.84850000000000003</v>
      </c>
      <c r="J54">
        <v>11.61</v>
      </c>
      <c r="K54">
        <v>8.1300000000000008</v>
      </c>
      <c r="L54">
        <v>5000</v>
      </c>
      <c r="M54">
        <v>1459</v>
      </c>
      <c r="N54">
        <v>211</v>
      </c>
      <c r="O54">
        <v>1461.25</v>
      </c>
      <c r="P54">
        <v>276.60000000000002</v>
      </c>
      <c r="Q54">
        <f t="shared" si="0"/>
        <v>0.18928999144568009</v>
      </c>
      <c r="R54" s="1">
        <v>0.84850000000000003</v>
      </c>
      <c r="S54" s="1">
        <v>1</v>
      </c>
      <c r="T54">
        <v>235.21</v>
      </c>
      <c r="U54">
        <v>191.46</v>
      </c>
      <c r="V54">
        <v>3</v>
      </c>
      <c r="W54">
        <v>66</v>
      </c>
      <c r="X54">
        <v>19</v>
      </c>
      <c r="Y54">
        <v>53.09</v>
      </c>
      <c r="Z54">
        <v>30.46</v>
      </c>
      <c r="AA54" s="1">
        <v>5.0000000000000001E-4</v>
      </c>
      <c r="AB54" s="1">
        <v>5.9999999999999995E-4</v>
      </c>
      <c r="AC54">
        <v>33</v>
      </c>
      <c r="AD54">
        <v>18.98</v>
      </c>
      <c r="AE54">
        <v>4997</v>
      </c>
      <c r="AF54">
        <v>1459</v>
      </c>
      <c r="AG54">
        <v>211</v>
      </c>
      <c r="AH54">
        <v>1462.1</v>
      </c>
      <c r="AI54">
        <v>276.75</v>
      </c>
      <c r="AJ54" s="1">
        <v>0.84799999999999998</v>
      </c>
      <c r="AK54" s="1">
        <v>0.99939999999999996</v>
      </c>
      <c r="AL54">
        <v>232.74</v>
      </c>
      <c r="AM54">
        <v>191.42</v>
      </c>
    </row>
    <row r="55" spans="1:39" x14ac:dyDescent="0.3">
      <c r="A55" t="s">
        <v>91</v>
      </c>
      <c r="C55">
        <v>5000</v>
      </c>
      <c r="D55">
        <v>81</v>
      </c>
      <c r="E55">
        <v>90</v>
      </c>
      <c r="F55">
        <v>81.05</v>
      </c>
      <c r="G55">
        <v>90.24</v>
      </c>
      <c r="H55" s="1">
        <v>0.72309999999999997</v>
      </c>
      <c r="I55" s="1">
        <v>0.72309999999999997</v>
      </c>
      <c r="J55">
        <v>11.62</v>
      </c>
      <c r="K55">
        <v>8.1300000000000008</v>
      </c>
      <c r="L55">
        <v>5000</v>
      </c>
      <c r="M55">
        <v>2091</v>
      </c>
      <c r="N55">
        <v>123</v>
      </c>
      <c r="O55">
        <v>2118.87</v>
      </c>
      <c r="P55">
        <v>253.43</v>
      </c>
      <c r="Q55">
        <f t="shared" si="0"/>
        <v>0.11960620519427809</v>
      </c>
      <c r="R55" s="1">
        <v>0.72309999999999997</v>
      </c>
      <c r="S55" s="1">
        <v>1</v>
      </c>
      <c r="T55">
        <v>460.33</v>
      </c>
      <c r="U55">
        <v>305.77999999999997</v>
      </c>
      <c r="V55">
        <v>8</v>
      </c>
      <c r="W55">
        <v>34</v>
      </c>
      <c r="X55">
        <v>33</v>
      </c>
      <c r="Y55">
        <v>48.64</v>
      </c>
      <c r="Z55">
        <v>1220.53</v>
      </c>
      <c r="AA55" s="1">
        <v>1.1999999999999999E-3</v>
      </c>
      <c r="AB55" s="1">
        <v>1.6000000000000001E-3</v>
      </c>
      <c r="AC55">
        <v>24.9</v>
      </c>
      <c r="AD55">
        <v>2070.62</v>
      </c>
      <c r="AE55">
        <v>4992</v>
      </c>
      <c r="AF55">
        <v>2091</v>
      </c>
      <c r="AG55">
        <v>123</v>
      </c>
      <c r="AH55">
        <v>2122.19</v>
      </c>
      <c r="AI55">
        <v>251.88</v>
      </c>
      <c r="AJ55" s="1">
        <v>0.72189999999999999</v>
      </c>
      <c r="AK55" s="1">
        <v>0.99839999999999995</v>
      </c>
      <c r="AL55">
        <v>453.17</v>
      </c>
      <c r="AM55">
        <v>292.02999999999997</v>
      </c>
    </row>
    <row r="56" spans="1:39" x14ac:dyDescent="0.3">
      <c r="A56" t="s">
        <v>92</v>
      </c>
      <c r="C56">
        <v>5000</v>
      </c>
      <c r="D56">
        <v>81</v>
      </c>
      <c r="E56">
        <v>90</v>
      </c>
      <c r="F56">
        <v>80.52</v>
      </c>
      <c r="G56">
        <v>90.6</v>
      </c>
      <c r="H56" s="1">
        <v>0.88460000000000005</v>
      </c>
      <c r="I56" s="1">
        <v>0.88460000000000005</v>
      </c>
      <c r="J56">
        <v>11.68</v>
      </c>
      <c r="K56">
        <v>8</v>
      </c>
      <c r="L56">
        <v>5000</v>
      </c>
      <c r="M56">
        <v>2393</v>
      </c>
      <c r="N56">
        <v>1065</v>
      </c>
      <c r="O56">
        <v>2394.3200000000002</v>
      </c>
      <c r="P56">
        <v>1319.75</v>
      </c>
      <c r="Q56">
        <f t="shared" si="0"/>
        <v>0.55120034080657554</v>
      </c>
      <c r="R56" s="1">
        <v>0.88460000000000005</v>
      </c>
      <c r="S56" s="1">
        <v>1</v>
      </c>
      <c r="T56">
        <v>530.97</v>
      </c>
      <c r="U56">
        <v>911.72</v>
      </c>
      <c r="V56">
        <v>11</v>
      </c>
      <c r="W56">
        <v>75</v>
      </c>
      <c r="X56">
        <v>27</v>
      </c>
      <c r="Y56">
        <v>72.430000000000007</v>
      </c>
      <c r="Z56">
        <v>105.2</v>
      </c>
      <c r="AA56" s="1">
        <v>1.9E-3</v>
      </c>
      <c r="AB56" s="1">
        <v>2.2000000000000001E-3</v>
      </c>
      <c r="AC56">
        <v>32.54</v>
      </c>
      <c r="AD56">
        <v>248.49</v>
      </c>
      <c r="AE56">
        <v>4990</v>
      </c>
      <c r="AF56">
        <v>2393</v>
      </c>
      <c r="AG56">
        <v>1114</v>
      </c>
      <c r="AH56">
        <v>2398.9899999999998</v>
      </c>
      <c r="AI56">
        <v>1322.17</v>
      </c>
      <c r="AJ56" s="1">
        <v>0.88290000000000002</v>
      </c>
      <c r="AK56" s="1">
        <v>0.998</v>
      </c>
      <c r="AL56">
        <v>521.16</v>
      </c>
      <c r="AM56">
        <v>910.95</v>
      </c>
    </row>
    <row r="57" spans="1:39" x14ac:dyDescent="0.3">
      <c r="A57" t="s">
        <v>93</v>
      </c>
      <c r="C57">
        <v>5000</v>
      </c>
      <c r="D57">
        <v>81</v>
      </c>
      <c r="E57">
        <v>90</v>
      </c>
      <c r="F57">
        <v>80.349999999999994</v>
      </c>
      <c r="G57">
        <v>90.13</v>
      </c>
      <c r="H57" s="1">
        <v>0.94179999999999997</v>
      </c>
      <c r="I57" s="1">
        <v>0.94179999999999997</v>
      </c>
      <c r="J57">
        <v>11.58</v>
      </c>
      <c r="K57">
        <v>7.79</v>
      </c>
      <c r="L57">
        <v>5000</v>
      </c>
      <c r="M57">
        <v>1459</v>
      </c>
      <c r="N57">
        <v>22</v>
      </c>
      <c r="O57">
        <v>1499.79</v>
      </c>
      <c r="P57">
        <v>26.25</v>
      </c>
      <c r="Q57">
        <f t="shared" si="0"/>
        <v>1.7502450343048027E-2</v>
      </c>
      <c r="R57" s="1">
        <v>0.94179999999999997</v>
      </c>
      <c r="S57" s="1">
        <v>1</v>
      </c>
      <c r="T57">
        <v>324.02</v>
      </c>
      <c r="U57">
        <v>41.45</v>
      </c>
      <c r="V57">
        <v>3</v>
      </c>
      <c r="W57">
        <v>55</v>
      </c>
      <c r="X57">
        <v>13</v>
      </c>
      <c r="Y57">
        <v>41.44</v>
      </c>
      <c r="Z57">
        <v>362.08</v>
      </c>
      <c r="AA57" s="1">
        <v>5.9999999999999995E-4</v>
      </c>
      <c r="AB57" s="1">
        <v>5.9999999999999995E-4</v>
      </c>
      <c r="AC57">
        <v>18.8</v>
      </c>
      <c r="AD57">
        <v>497.03</v>
      </c>
      <c r="AE57">
        <v>4996</v>
      </c>
      <c r="AF57">
        <v>1459</v>
      </c>
      <c r="AG57">
        <v>22</v>
      </c>
      <c r="AH57">
        <v>1500.6</v>
      </c>
      <c r="AI57">
        <v>26.05</v>
      </c>
      <c r="AJ57" s="1">
        <v>0.94099999999999995</v>
      </c>
      <c r="AK57" s="1">
        <v>0.99919999999999998</v>
      </c>
      <c r="AL57">
        <v>322.14</v>
      </c>
      <c r="AM57">
        <v>38.770000000000003</v>
      </c>
    </row>
    <row r="58" spans="1:39" x14ac:dyDescent="0.3">
      <c r="A58" t="s">
        <v>94</v>
      </c>
      <c r="C58">
        <v>5000</v>
      </c>
      <c r="D58">
        <v>81</v>
      </c>
      <c r="E58">
        <v>90</v>
      </c>
      <c r="F58">
        <v>80.28</v>
      </c>
      <c r="G58">
        <v>90.24</v>
      </c>
      <c r="H58" s="1">
        <v>0.88670000000000004</v>
      </c>
      <c r="I58" s="1">
        <v>0.88670000000000004</v>
      </c>
      <c r="J58">
        <v>11.65</v>
      </c>
      <c r="K58">
        <v>7.98</v>
      </c>
      <c r="L58">
        <v>5000</v>
      </c>
      <c r="M58">
        <v>1526</v>
      </c>
      <c r="N58">
        <v>23</v>
      </c>
      <c r="O58">
        <v>1637.46</v>
      </c>
      <c r="P58">
        <v>26.92</v>
      </c>
      <c r="Q58">
        <f t="shared" si="0"/>
        <v>1.6440096246625874E-2</v>
      </c>
      <c r="R58" s="1">
        <v>0.88670000000000004</v>
      </c>
      <c r="S58" s="1">
        <v>1</v>
      </c>
      <c r="T58">
        <v>900.2</v>
      </c>
      <c r="U58">
        <v>66.260000000000005</v>
      </c>
      <c r="V58">
        <v>2</v>
      </c>
      <c r="W58">
        <v>59</v>
      </c>
      <c r="X58">
        <v>12</v>
      </c>
      <c r="Y58">
        <v>67.849999999999994</v>
      </c>
      <c r="Z58">
        <v>23.39</v>
      </c>
      <c r="AA58" s="1">
        <v>4.0000000000000002E-4</v>
      </c>
      <c r="AB58" s="1">
        <v>4.0000000000000002E-4</v>
      </c>
      <c r="AC58">
        <v>10.59</v>
      </c>
      <c r="AD58">
        <v>11.52</v>
      </c>
      <c r="AE58">
        <v>4998</v>
      </c>
      <c r="AF58">
        <v>1526</v>
      </c>
      <c r="AG58">
        <v>23</v>
      </c>
      <c r="AH58">
        <v>1638.09</v>
      </c>
      <c r="AI58">
        <v>26.92</v>
      </c>
      <c r="AJ58" s="1">
        <v>0.88629999999999998</v>
      </c>
      <c r="AK58" s="1">
        <v>0.99960000000000004</v>
      </c>
      <c r="AL58">
        <v>899.83</v>
      </c>
      <c r="AM58">
        <v>66.27</v>
      </c>
    </row>
    <row r="59" spans="1:39" x14ac:dyDescent="0.3">
      <c r="A59" t="s">
        <v>95</v>
      </c>
      <c r="C59">
        <v>5000</v>
      </c>
      <c r="D59">
        <v>81</v>
      </c>
      <c r="E59">
        <v>90</v>
      </c>
      <c r="F59">
        <v>80.760000000000005</v>
      </c>
      <c r="G59">
        <v>90.35</v>
      </c>
      <c r="H59" s="1">
        <v>0.63819999999999999</v>
      </c>
      <c r="I59" s="1">
        <v>0.63819999999999999</v>
      </c>
      <c r="J59">
        <v>11.62</v>
      </c>
      <c r="K59">
        <v>8.2100000000000009</v>
      </c>
      <c r="L59">
        <v>5000</v>
      </c>
      <c r="M59">
        <v>1670</v>
      </c>
      <c r="N59">
        <v>19</v>
      </c>
      <c r="O59">
        <v>1712.48</v>
      </c>
      <c r="P59">
        <v>23.36</v>
      </c>
      <c r="Q59">
        <f t="shared" si="0"/>
        <v>1.3641035223769036E-2</v>
      </c>
      <c r="R59" s="1">
        <v>0.63819999999999999</v>
      </c>
      <c r="S59" s="1">
        <v>1</v>
      </c>
      <c r="T59">
        <v>293.12</v>
      </c>
      <c r="U59">
        <v>91.89</v>
      </c>
      <c r="V59">
        <v>7</v>
      </c>
      <c r="W59">
        <v>63</v>
      </c>
      <c r="X59">
        <v>19</v>
      </c>
      <c r="Y59">
        <v>62.58</v>
      </c>
      <c r="Z59">
        <v>600.05999999999995</v>
      </c>
      <c r="AA59" s="1">
        <v>8.9999999999999998E-4</v>
      </c>
      <c r="AB59" s="1">
        <v>1.4E-3</v>
      </c>
      <c r="AC59">
        <v>40.82</v>
      </c>
      <c r="AD59">
        <v>1430.8</v>
      </c>
      <c r="AE59">
        <v>4994</v>
      </c>
      <c r="AF59">
        <v>1670</v>
      </c>
      <c r="AG59">
        <v>19</v>
      </c>
      <c r="AH59">
        <v>1714.47</v>
      </c>
      <c r="AI59">
        <v>22.56</v>
      </c>
      <c r="AJ59" s="1">
        <v>0.63739999999999997</v>
      </c>
      <c r="AK59" s="1">
        <v>0.99880000000000002</v>
      </c>
      <c r="AL59">
        <v>287.57</v>
      </c>
      <c r="AM59">
        <v>71.540000000000006</v>
      </c>
    </row>
    <row r="60" spans="1:39" x14ac:dyDescent="0.3">
      <c r="A60" t="s">
        <v>96</v>
      </c>
      <c r="C60">
        <v>5000</v>
      </c>
      <c r="D60">
        <v>81</v>
      </c>
      <c r="E60">
        <v>90</v>
      </c>
      <c r="F60">
        <v>80.88</v>
      </c>
      <c r="G60">
        <v>90.33</v>
      </c>
      <c r="H60" s="1">
        <v>0.54279999999999995</v>
      </c>
      <c r="I60" s="1">
        <v>0.54279999999999995</v>
      </c>
      <c r="J60">
        <v>11.87</v>
      </c>
      <c r="K60">
        <v>8.19</v>
      </c>
      <c r="L60">
        <v>5000</v>
      </c>
      <c r="M60">
        <v>1670</v>
      </c>
      <c r="N60">
        <v>17</v>
      </c>
      <c r="O60">
        <v>1732.27</v>
      </c>
      <c r="P60">
        <v>46.51</v>
      </c>
      <c r="Q60">
        <f t="shared" si="0"/>
        <v>2.6849163236677884E-2</v>
      </c>
      <c r="R60" s="1">
        <v>0.54279999999999995</v>
      </c>
      <c r="S60" s="1">
        <v>1</v>
      </c>
      <c r="T60">
        <v>588.66999999999996</v>
      </c>
      <c r="U60">
        <v>905.82</v>
      </c>
      <c r="V60">
        <v>20</v>
      </c>
      <c r="W60">
        <v>51</v>
      </c>
      <c r="X60">
        <v>34</v>
      </c>
      <c r="Y60">
        <v>53.13</v>
      </c>
      <c r="Z60">
        <v>5653.43</v>
      </c>
      <c r="AA60" s="1">
        <v>2.2000000000000001E-3</v>
      </c>
      <c r="AB60" s="1">
        <v>4.0000000000000001E-3</v>
      </c>
      <c r="AC60">
        <v>34.07</v>
      </c>
      <c r="AD60">
        <v>13124.99</v>
      </c>
      <c r="AE60">
        <v>4980</v>
      </c>
      <c r="AF60">
        <v>1670</v>
      </c>
      <c r="AG60">
        <v>17</v>
      </c>
      <c r="AH60">
        <v>1739.01</v>
      </c>
      <c r="AI60">
        <v>23.99</v>
      </c>
      <c r="AJ60" s="1">
        <v>0.54059999999999997</v>
      </c>
      <c r="AK60" s="1">
        <v>0.996</v>
      </c>
      <c r="AL60">
        <v>580.13</v>
      </c>
      <c r="AM60">
        <v>72.19</v>
      </c>
    </row>
    <row r="61" spans="1:39" x14ac:dyDescent="0.3">
      <c r="A61" t="s">
        <v>97</v>
      </c>
      <c r="C61">
        <v>5000</v>
      </c>
      <c r="D61">
        <v>81</v>
      </c>
      <c r="E61">
        <v>90</v>
      </c>
      <c r="F61">
        <v>80.7</v>
      </c>
      <c r="G61">
        <v>90.26</v>
      </c>
      <c r="H61" s="1">
        <v>0.65669999999999995</v>
      </c>
      <c r="I61" s="1">
        <v>0.65669999999999995</v>
      </c>
      <c r="J61">
        <v>11.7</v>
      </c>
      <c r="K61">
        <v>8.2799999999999994</v>
      </c>
      <c r="L61">
        <v>5000</v>
      </c>
      <c r="M61">
        <v>2288</v>
      </c>
      <c r="N61">
        <v>107</v>
      </c>
      <c r="O61">
        <v>2346.34</v>
      </c>
      <c r="P61">
        <v>222.54</v>
      </c>
      <c r="Q61">
        <f t="shared" si="0"/>
        <v>9.4845589300783337E-2</v>
      </c>
      <c r="R61" s="1">
        <v>0.65669999999999995</v>
      </c>
      <c r="S61" s="1">
        <v>1</v>
      </c>
      <c r="T61">
        <v>445.63</v>
      </c>
      <c r="U61">
        <v>373.71</v>
      </c>
      <c r="V61">
        <v>5</v>
      </c>
      <c r="W61">
        <v>27</v>
      </c>
      <c r="X61">
        <v>1018</v>
      </c>
      <c r="Y61">
        <v>28.37</v>
      </c>
      <c r="Z61">
        <v>2088.48</v>
      </c>
      <c r="AA61" s="1">
        <v>6.9999999999999999E-4</v>
      </c>
      <c r="AB61" s="1">
        <v>1E-3</v>
      </c>
      <c r="AC61">
        <v>8.73</v>
      </c>
      <c r="AD61">
        <v>2232.81</v>
      </c>
      <c r="AE61">
        <v>4995</v>
      </c>
      <c r="AF61">
        <v>2288</v>
      </c>
      <c r="AG61">
        <v>107</v>
      </c>
      <c r="AH61">
        <v>2348.66</v>
      </c>
      <c r="AI61">
        <v>220.67</v>
      </c>
      <c r="AJ61" s="1">
        <v>0.65600000000000003</v>
      </c>
      <c r="AK61" s="1">
        <v>0.999</v>
      </c>
      <c r="AL61">
        <v>439.77</v>
      </c>
      <c r="AM61">
        <v>362.38</v>
      </c>
    </row>
    <row r="62" spans="1:39" x14ac:dyDescent="0.3">
      <c r="A62" t="s">
        <v>98</v>
      </c>
      <c r="C62">
        <v>5000</v>
      </c>
      <c r="D62">
        <v>80</v>
      </c>
      <c r="E62">
        <v>90</v>
      </c>
      <c r="F62">
        <v>80.08</v>
      </c>
      <c r="G62">
        <v>90.71</v>
      </c>
      <c r="H62" s="1">
        <v>0.67830000000000001</v>
      </c>
      <c r="I62" s="1">
        <v>0.67830000000000001</v>
      </c>
      <c r="J62">
        <v>11.99</v>
      </c>
      <c r="K62">
        <v>8.2200000000000006</v>
      </c>
      <c r="L62">
        <v>5000</v>
      </c>
      <c r="M62">
        <v>2091</v>
      </c>
      <c r="N62">
        <v>1334</v>
      </c>
      <c r="O62">
        <v>2080.85</v>
      </c>
      <c r="P62">
        <v>1357.07</v>
      </c>
      <c r="Q62">
        <f t="shared" si="0"/>
        <v>0.6521709878174784</v>
      </c>
      <c r="R62" s="1">
        <v>0.67830000000000001</v>
      </c>
      <c r="S62" s="1">
        <v>1</v>
      </c>
      <c r="T62">
        <v>588.05999999999995</v>
      </c>
      <c r="U62">
        <v>1093.3399999999999</v>
      </c>
      <c r="V62">
        <v>19</v>
      </c>
      <c r="W62">
        <v>48</v>
      </c>
      <c r="X62">
        <v>78</v>
      </c>
      <c r="Y62">
        <v>50.54</v>
      </c>
      <c r="Z62">
        <v>1990.64</v>
      </c>
      <c r="AA62" s="1">
        <v>2.5999999999999999E-3</v>
      </c>
      <c r="AB62" s="1">
        <v>3.8E-3</v>
      </c>
      <c r="AC62">
        <v>34.01</v>
      </c>
      <c r="AD62">
        <v>3093.87</v>
      </c>
      <c r="AE62">
        <v>4981</v>
      </c>
      <c r="AF62">
        <v>2091</v>
      </c>
      <c r="AG62">
        <v>1334</v>
      </c>
      <c r="AH62">
        <v>2088.6</v>
      </c>
      <c r="AI62">
        <v>1354.65</v>
      </c>
      <c r="AJ62" s="1">
        <v>0.67579999999999996</v>
      </c>
      <c r="AK62" s="1">
        <v>0.99619999999999997</v>
      </c>
      <c r="AL62">
        <v>575.63</v>
      </c>
      <c r="AM62">
        <v>1077.92</v>
      </c>
    </row>
    <row r="63" spans="1:39" x14ac:dyDescent="0.3">
      <c r="A63" t="s">
        <v>99</v>
      </c>
      <c r="C63">
        <v>5000</v>
      </c>
      <c r="D63">
        <v>81</v>
      </c>
      <c r="E63">
        <v>89</v>
      </c>
      <c r="F63">
        <v>80.33</v>
      </c>
      <c r="G63">
        <v>89.62</v>
      </c>
      <c r="H63" s="1">
        <v>0.94320000000000004</v>
      </c>
      <c r="I63" s="1">
        <v>0.94320000000000004</v>
      </c>
      <c r="J63">
        <v>11.84</v>
      </c>
      <c r="K63">
        <v>8.14</v>
      </c>
      <c r="L63">
        <v>5000</v>
      </c>
      <c r="M63">
        <v>931</v>
      </c>
      <c r="N63">
        <v>38</v>
      </c>
      <c r="O63">
        <v>919.38</v>
      </c>
      <c r="P63">
        <v>45.12</v>
      </c>
      <c r="Q63">
        <f t="shared" si="0"/>
        <v>4.9076551589114399E-2</v>
      </c>
      <c r="R63" s="1">
        <v>0.94320000000000004</v>
      </c>
      <c r="S63" s="1">
        <v>1</v>
      </c>
      <c r="T63">
        <v>226.71</v>
      </c>
      <c r="U63">
        <v>52.04</v>
      </c>
      <c r="V63">
        <v>6</v>
      </c>
      <c r="W63">
        <v>54</v>
      </c>
      <c r="X63">
        <v>34</v>
      </c>
      <c r="Y63">
        <v>56.34</v>
      </c>
      <c r="Z63">
        <v>66.2</v>
      </c>
      <c r="AA63" s="1">
        <v>1.1000000000000001E-3</v>
      </c>
      <c r="AB63" s="1">
        <v>1.1999999999999999E-3</v>
      </c>
      <c r="AC63">
        <v>24.18</v>
      </c>
      <c r="AD63">
        <v>67.36</v>
      </c>
      <c r="AE63">
        <v>4994</v>
      </c>
      <c r="AF63">
        <v>931</v>
      </c>
      <c r="AG63">
        <v>38</v>
      </c>
      <c r="AH63">
        <v>920.41</v>
      </c>
      <c r="AI63">
        <v>45.09</v>
      </c>
      <c r="AJ63" s="1">
        <v>0.94210000000000005</v>
      </c>
      <c r="AK63" s="1">
        <v>0.99880000000000002</v>
      </c>
      <c r="AL63">
        <v>224.86</v>
      </c>
      <c r="AM63">
        <v>52.02</v>
      </c>
    </row>
    <row r="64" spans="1:39" x14ac:dyDescent="0.3">
      <c r="A64" t="s">
        <v>100</v>
      </c>
      <c r="C64">
        <v>5000</v>
      </c>
      <c r="D64">
        <v>81</v>
      </c>
      <c r="E64">
        <v>89</v>
      </c>
      <c r="F64">
        <v>80.55</v>
      </c>
      <c r="G64">
        <v>90.1</v>
      </c>
      <c r="H64" s="1">
        <v>0.88680000000000003</v>
      </c>
      <c r="I64" s="1">
        <v>0.88680000000000003</v>
      </c>
      <c r="J64">
        <v>11.67</v>
      </c>
      <c r="K64">
        <v>8.11</v>
      </c>
      <c r="L64">
        <v>5000</v>
      </c>
      <c r="M64">
        <v>890</v>
      </c>
      <c r="N64">
        <v>38</v>
      </c>
      <c r="O64">
        <v>921.27</v>
      </c>
      <c r="P64">
        <v>41.43</v>
      </c>
      <c r="Q64">
        <f t="shared" si="0"/>
        <v>4.4970529812107203E-2</v>
      </c>
      <c r="R64" s="1">
        <v>0.88680000000000003</v>
      </c>
      <c r="S64" s="1">
        <v>1</v>
      </c>
      <c r="T64">
        <v>268.33</v>
      </c>
      <c r="U64">
        <v>48.34</v>
      </c>
      <c r="V64">
        <v>1</v>
      </c>
      <c r="W64">
        <v>78</v>
      </c>
      <c r="X64">
        <v>42</v>
      </c>
      <c r="Y64">
        <v>78.44</v>
      </c>
      <c r="Z64">
        <v>41.79</v>
      </c>
      <c r="AA64" s="1">
        <v>2.0000000000000001E-4</v>
      </c>
      <c r="AB64" s="1">
        <v>2.0000000000000001E-4</v>
      </c>
      <c r="AC64">
        <v>0</v>
      </c>
      <c r="AD64">
        <v>0</v>
      </c>
      <c r="AE64">
        <v>4999</v>
      </c>
      <c r="AF64">
        <v>890</v>
      </c>
      <c r="AG64">
        <v>38</v>
      </c>
      <c r="AH64">
        <v>921.43</v>
      </c>
      <c r="AI64">
        <v>41.43</v>
      </c>
      <c r="AJ64" s="1">
        <v>0.88670000000000004</v>
      </c>
      <c r="AK64" s="1">
        <v>0.99980000000000002</v>
      </c>
      <c r="AL64">
        <v>268.08999999999997</v>
      </c>
      <c r="AM64">
        <v>48.35</v>
      </c>
    </row>
    <row r="65" spans="1:39" x14ac:dyDescent="0.3">
      <c r="A65" t="s">
        <v>101</v>
      </c>
      <c r="C65">
        <v>5000</v>
      </c>
      <c r="D65">
        <v>80</v>
      </c>
      <c r="E65">
        <v>89</v>
      </c>
      <c r="F65">
        <v>80.239999999999995</v>
      </c>
      <c r="G65">
        <v>89.64</v>
      </c>
      <c r="H65" s="1">
        <v>0.94699999999999995</v>
      </c>
      <c r="I65" s="1">
        <v>0.94699999999999995</v>
      </c>
      <c r="J65">
        <v>11.69</v>
      </c>
      <c r="K65">
        <v>7.87</v>
      </c>
      <c r="L65">
        <v>5000</v>
      </c>
      <c r="M65">
        <v>973</v>
      </c>
      <c r="N65">
        <v>33</v>
      </c>
      <c r="O65">
        <v>1025.68</v>
      </c>
      <c r="P65">
        <v>38.69</v>
      </c>
      <c r="Q65">
        <f t="shared" si="0"/>
        <v>3.7721316589969578E-2</v>
      </c>
      <c r="R65" s="1">
        <v>0.94699999999999995</v>
      </c>
      <c r="S65" s="1">
        <v>1</v>
      </c>
      <c r="T65">
        <v>382.83</v>
      </c>
      <c r="U65">
        <v>94.94</v>
      </c>
      <c r="V65">
        <v>6</v>
      </c>
      <c r="W65">
        <v>33</v>
      </c>
      <c r="X65">
        <v>15</v>
      </c>
      <c r="Y65">
        <v>42.12</v>
      </c>
      <c r="Z65">
        <v>610.35</v>
      </c>
      <c r="AA65" s="1">
        <v>1.1000000000000001E-3</v>
      </c>
      <c r="AB65" s="1">
        <v>1.1999999999999999E-3</v>
      </c>
      <c r="AC65">
        <v>24.6</v>
      </c>
      <c r="AD65">
        <v>1331.04</v>
      </c>
      <c r="AE65">
        <v>4994</v>
      </c>
      <c r="AF65">
        <v>973</v>
      </c>
      <c r="AG65">
        <v>33</v>
      </c>
      <c r="AH65">
        <v>1026.8599999999999</v>
      </c>
      <c r="AI65">
        <v>38</v>
      </c>
      <c r="AJ65" s="1">
        <v>0.94579999999999997</v>
      </c>
      <c r="AK65" s="1">
        <v>0.99880000000000002</v>
      </c>
      <c r="AL65">
        <v>381.54</v>
      </c>
      <c r="AM65">
        <v>80.64</v>
      </c>
    </row>
    <row r="66" spans="1:39" x14ac:dyDescent="0.3">
      <c r="A66" t="s">
        <v>102</v>
      </c>
      <c r="C66">
        <v>5000</v>
      </c>
      <c r="D66">
        <v>81</v>
      </c>
      <c r="E66">
        <v>89</v>
      </c>
      <c r="F66">
        <v>80.290000000000006</v>
      </c>
      <c r="G66">
        <v>89.64</v>
      </c>
      <c r="H66" s="1">
        <v>0.84589999999999999</v>
      </c>
      <c r="I66" s="1">
        <v>0.84589999999999999</v>
      </c>
      <c r="J66">
        <v>11.76</v>
      </c>
      <c r="K66">
        <v>7.83</v>
      </c>
      <c r="L66">
        <v>5000</v>
      </c>
      <c r="M66">
        <v>777</v>
      </c>
      <c r="N66">
        <v>48</v>
      </c>
      <c r="O66">
        <v>803.44</v>
      </c>
      <c r="P66">
        <v>53.25</v>
      </c>
      <c r="Q66">
        <f t="shared" si="0"/>
        <v>6.6277506721099264E-2</v>
      </c>
      <c r="R66" s="1">
        <v>0.84589999999999999</v>
      </c>
      <c r="S66" s="1">
        <v>1</v>
      </c>
      <c r="T66">
        <v>245.39</v>
      </c>
      <c r="U66">
        <v>40.67</v>
      </c>
      <c r="V66">
        <v>3</v>
      </c>
      <c r="W66">
        <v>98</v>
      </c>
      <c r="X66">
        <v>42</v>
      </c>
      <c r="Y66">
        <v>89.83</v>
      </c>
      <c r="Z66">
        <v>205.28</v>
      </c>
      <c r="AA66" s="1">
        <v>5.0000000000000001E-4</v>
      </c>
      <c r="AB66" s="1">
        <v>5.9999999999999995E-4</v>
      </c>
      <c r="AC66">
        <v>15.17</v>
      </c>
      <c r="AD66">
        <v>256.48</v>
      </c>
      <c r="AE66">
        <v>4997</v>
      </c>
      <c r="AF66">
        <v>777</v>
      </c>
      <c r="AG66">
        <v>48</v>
      </c>
      <c r="AH66">
        <v>803.87</v>
      </c>
      <c r="AI66">
        <v>53.16</v>
      </c>
      <c r="AJ66" s="1">
        <v>0.84540000000000004</v>
      </c>
      <c r="AK66" s="1">
        <v>0.99939999999999996</v>
      </c>
      <c r="AL66">
        <v>244.84</v>
      </c>
      <c r="AM66">
        <v>40.020000000000003</v>
      </c>
    </row>
    <row r="67" spans="1:39" x14ac:dyDescent="0.3">
      <c r="A67" t="s">
        <v>103</v>
      </c>
      <c r="C67">
        <v>5000</v>
      </c>
      <c r="D67">
        <v>80</v>
      </c>
      <c r="E67">
        <v>89</v>
      </c>
      <c r="F67">
        <v>80.040000000000006</v>
      </c>
      <c r="G67">
        <v>89.78</v>
      </c>
      <c r="H67" s="1">
        <v>0.88539999999999996</v>
      </c>
      <c r="I67" s="1">
        <v>0.88539999999999996</v>
      </c>
      <c r="J67">
        <v>11.59</v>
      </c>
      <c r="K67">
        <v>8.1300000000000008</v>
      </c>
      <c r="L67">
        <v>5000</v>
      </c>
      <c r="M67">
        <v>1165</v>
      </c>
      <c r="N67">
        <v>29</v>
      </c>
      <c r="O67">
        <v>1204.73</v>
      </c>
      <c r="P67">
        <v>34.9</v>
      </c>
      <c r="Q67">
        <f t="shared" si="0"/>
        <v>2.8969146613764079E-2</v>
      </c>
      <c r="R67" s="1">
        <v>0.88539999999999996</v>
      </c>
      <c r="S67" s="1">
        <v>1</v>
      </c>
      <c r="T67">
        <v>420.75</v>
      </c>
      <c r="U67">
        <v>40.57</v>
      </c>
      <c r="V67">
        <v>10</v>
      </c>
      <c r="W67">
        <v>72</v>
      </c>
      <c r="X67">
        <v>33</v>
      </c>
      <c r="Y67">
        <v>75.02</v>
      </c>
      <c r="Z67">
        <v>48.13</v>
      </c>
      <c r="AA67" s="1">
        <v>1.8E-3</v>
      </c>
      <c r="AB67" s="1">
        <v>2E-3</v>
      </c>
      <c r="AC67">
        <v>29.71</v>
      </c>
      <c r="AD67">
        <v>54.96</v>
      </c>
      <c r="AE67">
        <v>4991</v>
      </c>
      <c r="AF67">
        <v>1165</v>
      </c>
      <c r="AG67">
        <v>29</v>
      </c>
      <c r="AH67">
        <v>1206.78</v>
      </c>
      <c r="AI67">
        <v>34.909999999999997</v>
      </c>
      <c r="AJ67" s="1">
        <v>0.88380000000000003</v>
      </c>
      <c r="AK67" s="1">
        <v>0.99819999999999998</v>
      </c>
      <c r="AL67">
        <v>418.35</v>
      </c>
      <c r="AM67">
        <v>40.6</v>
      </c>
    </row>
    <row r="68" spans="1:39" x14ac:dyDescent="0.3">
      <c r="A68" t="s">
        <v>104</v>
      </c>
      <c r="C68">
        <v>5000</v>
      </c>
      <c r="D68">
        <v>81</v>
      </c>
      <c r="E68">
        <v>89</v>
      </c>
      <c r="F68">
        <v>80.38</v>
      </c>
      <c r="G68">
        <v>89.94</v>
      </c>
      <c r="H68" s="1">
        <v>0.93340000000000001</v>
      </c>
      <c r="I68" s="1">
        <v>0.93340000000000001</v>
      </c>
      <c r="J68">
        <v>11.86</v>
      </c>
      <c r="K68">
        <v>7.82</v>
      </c>
      <c r="L68">
        <v>5000</v>
      </c>
      <c r="M68">
        <v>1065</v>
      </c>
      <c r="N68">
        <v>32</v>
      </c>
      <c r="O68">
        <v>1132.58</v>
      </c>
      <c r="P68">
        <v>69.349999999999994</v>
      </c>
      <c r="Q68">
        <f t="shared" ref="Q68:Q98" si="1">P68/O68</f>
        <v>6.1231877659856257E-2</v>
      </c>
      <c r="R68" s="1">
        <v>0.93340000000000001</v>
      </c>
      <c r="S68" s="1">
        <v>1</v>
      </c>
      <c r="T68">
        <v>424.52</v>
      </c>
      <c r="U68">
        <v>163</v>
      </c>
      <c r="V68">
        <v>4</v>
      </c>
      <c r="W68">
        <v>21</v>
      </c>
      <c r="X68">
        <v>26</v>
      </c>
      <c r="Y68">
        <v>40.380000000000003</v>
      </c>
      <c r="Z68">
        <v>47.15</v>
      </c>
      <c r="AA68" s="1">
        <v>6.9999999999999999E-4</v>
      </c>
      <c r="AB68" s="1">
        <v>8.0000000000000004E-4</v>
      </c>
      <c r="AC68">
        <v>21.87</v>
      </c>
      <c r="AD68">
        <v>35.07</v>
      </c>
      <c r="AE68">
        <v>4996</v>
      </c>
      <c r="AF68">
        <v>1065</v>
      </c>
      <c r="AG68">
        <v>32</v>
      </c>
      <c r="AH68">
        <v>1133.46</v>
      </c>
      <c r="AI68">
        <v>69.37</v>
      </c>
      <c r="AJ68" s="1">
        <v>0.93259999999999998</v>
      </c>
      <c r="AK68" s="1">
        <v>0.99919999999999998</v>
      </c>
      <c r="AL68">
        <v>423.56</v>
      </c>
      <c r="AM68">
        <v>163.06</v>
      </c>
    </row>
    <row r="69" spans="1:39" x14ac:dyDescent="0.3">
      <c r="A69" t="s">
        <v>105</v>
      </c>
      <c r="C69">
        <v>5000</v>
      </c>
      <c r="D69">
        <v>80</v>
      </c>
      <c r="E69">
        <v>90</v>
      </c>
      <c r="F69">
        <v>80.34</v>
      </c>
      <c r="G69">
        <v>90.14</v>
      </c>
      <c r="H69" s="1">
        <v>0.9365</v>
      </c>
      <c r="I69" s="1">
        <v>0.9365</v>
      </c>
      <c r="J69">
        <v>11.95</v>
      </c>
      <c r="K69">
        <v>8.0500000000000007</v>
      </c>
      <c r="L69">
        <v>5000</v>
      </c>
      <c r="M69">
        <v>890</v>
      </c>
      <c r="N69">
        <v>23</v>
      </c>
      <c r="O69">
        <v>911.38</v>
      </c>
      <c r="P69">
        <v>27.88</v>
      </c>
      <c r="Q69">
        <f t="shared" si="1"/>
        <v>3.0590971932673527E-2</v>
      </c>
      <c r="R69" s="1">
        <v>0.9365</v>
      </c>
      <c r="S69" s="1">
        <v>1</v>
      </c>
      <c r="T69">
        <v>225.18</v>
      </c>
      <c r="U69">
        <v>32.14</v>
      </c>
      <c r="V69">
        <v>2</v>
      </c>
      <c r="W69">
        <v>105</v>
      </c>
      <c r="X69">
        <v>18</v>
      </c>
      <c r="Y69">
        <v>105.1</v>
      </c>
      <c r="Z69">
        <v>319.3</v>
      </c>
      <c r="AA69" s="1">
        <v>4.0000000000000002E-4</v>
      </c>
      <c r="AB69" s="1">
        <v>4.0000000000000002E-4</v>
      </c>
      <c r="AC69">
        <v>2.36</v>
      </c>
      <c r="AD69">
        <v>301.52</v>
      </c>
      <c r="AE69">
        <v>4998</v>
      </c>
      <c r="AF69">
        <v>890</v>
      </c>
      <c r="AG69">
        <v>23</v>
      </c>
      <c r="AH69">
        <v>911.7</v>
      </c>
      <c r="AI69">
        <v>27.77</v>
      </c>
      <c r="AJ69" s="1">
        <v>0.93610000000000004</v>
      </c>
      <c r="AK69" s="1">
        <v>0.99960000000000004</v>
      </c>
      <c r="AL69">
        <v>224.64</v>
      </c>
      <c r="AM69">
        <v>31.03</v>
      </c>
    </row>
    <row r="70" spans="1:39" x14ac:dyDescent="0.3">
      <c r="A70" t="s">
        <v>106</v>
      </c>
      <c r="C70">
        <v>5000</v>
      </c>
      <c r="D70">
        <v>81</v>
      </c>
      <c r="E70">
        <v>89</v>
      </c>
      <c r="F70">
        <v>80.34</v>
      </c>
      <c r="G70">
        <v>89.94</v>
      </c>
      <c r="H70" s="1">
        <v>0.91120000000000001</v>
      </c>
      <c r="I70" s="1">
        <v>0.91120000000000001</v>
      </c>
      <c r="J70">
        <v>11.76</v>
      </c>
      <c r="K70">
        <v>7.91</v>
      </c>
      <c r="L70">
        <v>5000</v>
      </c>
      <c r="M70">
        <v>931</v>
      </c>
      <c r="N70">
        <v>23</v>
      </c>
      <c r="O70">
        <v>979.15</v>
      </c>
      <c r="P70">
        <v>29.97</v>
      </c>
      <c r="Q70">
        <f t="shared" si="1"/>
        <v>3.0608180564775569E-2</v>
      </c>
      <c r="R70" s="1">
        <v>0.91120000000000001</v>
      </c>
      <c r="S70" s="1">
        <v>1</v>
      </c>
      <c r="T70">
        <v>249.35</v>
      </c>
      <c r="U70">
        <v>77.900000000000006</v>
      </c>
      <c r="V70">
        <v>7</v>
      </c>
      <c r="W70">
        <v>21</v>
      </c>
      <c r="X70">
        <v>12</v>
      </c>
      <c r="Y70">
        <v>30.15</v>
      </c>
      <c r="Z70">
        <v>502.95</v>
      </c>
      <c r="AA70" s="1">
        <v>1.2999999999999999E-3</v>
      </c>
      <c r="AB70" s="1">
        <v>1.4E-3</v>
      </c>
      <c r="AC70">
        <v>22.22</v>
      </c>
      <c r="AD70">
        <v>910.83</v>
      </c>
      <c r="AE70">
        <v>4993</v>
      </c>
      <c r="AF70">
        <v>931</v>
      </c>
      <c r="AG70">
        <v>23</v>
      </c>
      <c r="AH70">
        <v>980.48</v>
      </c>
      <c r="AI70">
        <v>29.3</v>
      </c>
      <c r="AJ70" s="1">
        <v>0.91</v>
      </c>
      <c r="AK70" s="1">
        <v>0.99860000000000004</v>
      </c>
      <c r="AL70">
        <v>246.98</v>
      </c>
      <c r="AM70">
        <v>67.83</v>
      </c>
    </row>
    <row r="71" spans="1:39" x14ac:dyDescent="0.3">
      <c r="A71" t="s">
        <v>107</v>
      </c>
      <c r="C71">
        <v>5000</v>
      </c>
      <c r="D71">
        <v>81</v>
      </c>
      <c r="E71">
        <v>89</v>
      </c>
      <c r="F71">
        <v>80.41</v>
      </c>
      <c r="G71">
        <v>89.92</v>
      </c>
      <c r="H71" s="1">
        <v>0.62419999999999998</v>
      </c>
      <c r="I71" s="1">
        <v>0.62419999999999998</v>
      </c>
      <c r="J71">
        <v>11.58</v>
      </c>
      <c r="K71">
        <v>8.06</v>
      </c>
      <c r="L71">
        <v>5000</v>
      </c>
      <c r="M71">
        <v>890</v>
      </c>
      <c r="N71">
        <v>21</v>
      </c>
      <c r="O71">
        <v>931.62</v>
      </c>
      <c r="P71">
        <v>26.01</v>
      </c>
      <c r="Q71">
        <f t="shared" si="1"/>
        <v>2.7919108649449347E-2</v>
      </c>
      <c r="R71" s="1">
        <v>0.62419999999999998</v>
      </c>
      <c r="S71" s="1">
        <v>1</v>
      </c>
      <c r="T71">
        <v>411.99</v>
      </c>
      <c r="U71">
        <v>70.989999999999995</v>
      </c>
      <c r="V71">
        <v>5</v>
      </c>
      <c r="W71">
        <v>90</v>
      </c>
      <c r="X71">
        <v>17</v>
      </c>
      <c r="Y71">
        <v>97.12</v>
      </c>
      <c r="Z71">
        <v>24.8</v>
      </c>
      <c r="AA71" s="1">
        <v>5.9999999999999995E-4</v>
      </c>
      <c r="AB71" s="1">
        <v>1E-3</v>
      </c>
      <c r="AC71">
        <v>32.840000000000003</v>
      </c>
      <c r="AD71">
        <v>19.260000000000002</v>
      </c>
      <c r="AE71">
        <v>4996</v>
      </c>
      <c r="AF71">
        <v>890</v>
      </c>
      <c r="AG71">
        <v>21</v>
      </c>
      <c r="AH71">
        <v>932.3</v>
      </c>
      <c r="AI71">
        <v>26.01</v>
      </c>
      <c r="AJ71" s="1">
        <v>0.62370000000000003</v>
      </c>
      <c r="AK71" s="1">
        <v>0.99919999999999998</v>
      </c>
      <c r="AL71">
        <v>411.46</v>
      </c>
      <c r="AM71">
        <v>71.010000000000005</v>
      </c>
    </row>
    <row r="72" spans="1:39" x14ac:dyDescent="0.3">
      <c r="A72" t="s">
        <v>108</v>
      </c>
      <c r="C72">
        <v>5000</v>
      </c>
      <c r="D72">
        <v>81</v>
      </c>
      <c r="E72">
        <v>89</v>
      </c>
      <c r="F72">
        <v>80.209999999999994</v>
      </c>
      <c r="G72">
        <v>89.64</v>
      </c>
      <c r="H72" s="1">
        <v>0.45850000000000002</v>
      </c>
      <c r="I72" s="1">
        <v>0.45850000000000002</v>
      </c>
      <c r="J72">
        <v>11.67</v>
      </c>
      <c r="K72">
        <v>8.06</v>
      </c>
      <c r="L72">
        <v>5000</v>
      </c>
      <c r="M72">
        <v>1065</v>
      </c>
      <c r="N72">
        <v>19</v>
      </c>
      <c r="O72">
        <v>1070.0999999999999</v>
      </c>
      <c r="P72">
        <v>25.93</v>
      </c>
      <c r="Q72">
        <f t="shared" si="1"/>
        <v>2.4231380244836932E-2</v>
      </c>
      <c r="R72" s="1">
        <v>0.45850000000000002</v>
      </c>
      <c r="S72" s="1">
        <v>1</v>
      </c>
      <c r="T72">
        <v>509.4</v>
      </c>
      <c r="U72">
        <v>93.79</v>
      </c>
      <c r="V72">
        <v>12</v>
      </c>
      <c r="W72">
        <v>54</v>
      </c>
      <c r="X72">
        <v>17</v>
      </c>
      <c r="Y72">
        <v>44.28</v>
      </c>
      <c r="Z72">
        <v>55.88</v>
      </c>
      <c r="AA72" s="1">
        <v>1.1000000000000001E-3</v>
      </c>
      <c r="AB72" s="1">
        <v>2.3999999999999998E-3</v>
      </c>
      <c r="AC72">
        <v>26.14</v>
      </c>
      <c r="AD72">
        <v>120.65</v>
      </c>
      <c r="AE72">
        <v>4988</v>
      </c>
      <c r="AF72">
        <v>1065</v>
      </c>
      <c r="AG72">
        <v>19</v>
      </c>
      <c r="AH72">
        <v>1072.57</v>
      </c>
      <c r="AI72">
        <v>25.85</v>
      </c>
      <c r="AJ72" s="1">
        <v>0.45739999999999997</v>
      </c>
      <c r="AK72" s="1">
        <v>0.99760000000000004</v>
      </c>
      <c r="AL72">
        <v>507.52</v>
      </c>
      <c r="AM72">
        <v>93.71</v>
      </c>
    </row>
    <row r="73" spans="1:39" x14ac:dyDescent="0.3">
      <c r="A73" t="s">
        <v>109</v>
      </c>
      <c r="C73">
        <v>5000</v>
      </c>
      <c r="D73">
        <v>80</v>
      </c>
      <c r="E73">
        <v>89</v>
      </c>
      <c r="F73">
        <v>80.08</v>
      </c>
      <c r="G73">
        <v>89.5</v>
      </c>
      <c r="H73" s="1">
        <v>0.52539999999999998</v>
      </c>
      <c r="I73" s="1">
        <v>0.52539999999999998</v>
      </c>
      <c r="J73">
        <v>11.8</v>
      </c>
      <c r="K73">
        <v>8</v>
      </c>
      <c r="L73">
        <v>5000</v>
      </c>
      <c r="M73">
        <v>1165</v>
      </c>
      <c r="N73">
        <v>20</v>
      </c>
      <c r="O73">
        <v>1188.1199999999999</v>
      </c>
      <c r="P73">
        <v>25.65</v>
      </c>
      <c r="Q73">
        <f t="shared" si="1"/>
        <v>2.1588728411271591E-2</v>
      </c>
      <c r="R73" s="1">
        <v>0.52539999999999998</v>
      </c>
      <c r="S73" s="1">
        <v>1</v>
      </c>
      <c r="T73">
        <v>463.46</v>
      </c>
      <c r="U73">
        <v>59.16</v>
      </c>
      <c r="V73">
        <v>5</v>
      </c>
      <c r="W73">
        <v>19</v>
      </c>
      <c r="X73">
        <v>57</v>
      </c>
      <c r="Y73">
        <v>21.98</v>
      </c>
      <c r="Z73">
        <v>312.32</v>
      </c>
      <c r="AA73" s="1">
        <v>5.0000000000000001E-4</v>
      </c>
      <c r="AB73" s="1">
        <v>1E-3</v>
      </c>
      <c r="AC73">
        <v>17.079999999999998</v>
      </c>
      <c r="AD73">
        <v>512.38</v>
      </c>
      <c r="AE73">
        <v>4994</v>
      </c>
      <c r="AF73">
        <v>1165</v>
      </c>
      <c r="AG73">
        <v>20</v>
      </c>
      <c r="AH73">
        <v>1189.33</v>
      </c>
      <c r="AI73">
        <v>25.36</v>
      </c>
      <c r="AJ73" s="1">
        <v>0.52480000000000004</v>
      </c>
      <c r="AK73" s="1">
        <v>0.99880000000000002</v>
      </c>
      <c r="AL73">
        <v>462.26</v>
      </c>
      <c r="AM73">
        <v>56.2</v>
      </c>
    </row>
    <row r="74" spans="1:39" x14ac:dyDescent="0.3">
      <c r="A74" t="s">
        <v>110</v>
      </c>
      <c r="C74">
        <v>5000</v>
      </c>
      <c r="D74">
        <v>80</v>
      </c>
      <c r="E74">
        <v>89</v>
      </c>
      <c r="F74">
        <v>80</v>
      </c>
      <c r="G74">
        <v>89.77</v>
      </c>
      <c r="H74" s="1">
        <v>0.63290000000000002</v>
      </c>
      <c r="I74" s="1">
        <v>0.63290000000000002</v>
      </c>
      <c r="J74">
        <v>11.71</v>
      </c>
      <c r="K74">
        <v>8.25</v>
      </c>
      <c r="L74">
        <v>5000</v>
      </c>
      <c r="M74">
        <v>1065</v>
      </c>
      <c r="N74">
        <v>31</v>
      </c>
      <c r="O74">
        <v>1113.1199999999999</v>
      </c>
      <c r="P74">
        <v>49.85</v>
      </c>
      <c r="Q74">
        <f t="shared" si="1"/>
        <v>4.4784030472904995E-2</v>
      </c>
      <c r="R74" s="1">
        <v>0.63290000000000002</v>
      </c>
      <c r="S74" s="1">
        <v>1</v>
      </c>
      <c r="T74">
        <v>486.99</v>
      </c>
      <c r="U74">
        <v>99.12</v>
      </c>
      <c r="V74">
        <v>11</v>
      </c>
      <c r="W74">
        <v>63</v>
      </c>
      <c r="X74">
        <v>23</v>
      </c>
      <c r="Y74">
        <v>73.349999999999994</v>
      </c>
      <c r="Z74">
        <v>249.78</v>
      </c>
      <c r="AA74" s="1">
        <v>1.4E-3</v>
      </c>
      <c r="AB74" s="1">
        <v>2.2000000000000001E-3</v>
      </c>
      <c r="AC74">
        <v>37</v>
      </c>
      <c r="AD74">
        <v>564.45000000000005</v>
      </c>
      <c r="AE74">
        <v>4989</v>
      </c>
      <c r="AF74">
        <v>1065</v>
      </c>
      <c r="AG74">
        <v>31</v>
      </c>
      <c r="AH74">
        <v>1115.42</v>
      </c>
      <c r="AI74">
        <v>49.41</v>
      </c>
      <c r="AJ74" s="1">
        <v>0.63149999999999995</v>
      </c>
      <c r="AK74" s="1">
        <v>0.99780000000000002</v>
      </c>
      <c r="AL74">
        <v>485.07</v>
      </c>
      <c r="AM74">
        <v>95.16</v>
      </c>
    </row>
    <row r="75" spans="1:39" x14ac:dyDescent="0.3">
      <c r="A75" t="s">
        <v>111</v>
      </c>
      <c r="C75">
        <v>5000</v>
      </c>
      <c r="D75">
        <v>80</v>
      </c>
      <c r="E75">
        <v>89</v>
      </c>
      <c r="F75">
        <v>79.88</v>
      </c>
      <c r="G75">
        <v>89.37</v>
      </c>
      <c r="H75" s="1">
        <v>0.94299999999999995</v>
      </c>
      <c r="I75" s="1">
        <v>0.94299999999999995</v>
      </c>
      <c r="J75">
        <v>11.78</v>
      </c>
      <c r="K75">
        <v>7.86</v>
      </c>
      <c r="L75">
        <v>5000</v>
      </c>
      <c r="M75">
        <v>474</v>
      </c>
      <c r="N75">
        <v>37</v>
      </c>
      <c r="O75">
        <v>482.72</v>
      </c>
      <c r="P75">
        <v>43.8</v>
      </c>
      <c r="Q75">
        <f t="shared" si="1"/>
        <v>9.0735830294995018E-2</v>
      </c>
      <c r="R75" s="1">
        <v>0.94299999999999995</v>
      </c>
      <c r="S75" s="1">
        <v>1</v>
      </c>
      <c r="T75">
        <v>113.48</v>
      </c>
      <c r="U75">
        <v>183.05</v>
      </c>
      <c r="V75">
        <v>3</v>
      </c>
      <c r="W75">
        <v>135</v>
      </c>
      <c r="X75">
        <v>103</v>
      </c>
      <c r="Y75">
        <v>109.21</v>
      </c>
      <c r="Z75">
        <v>391.87</v>
      </c>
      <c r="AA75" s="1">
        <v>5.9999999999999995E-4</v>
      </c>
      <c r="AB75" s="1">
        <v>5.9999999999999995E-4</v>
      </c>
      <c r="AC75">
        <v>40.299999999999997</v>
      </c>
      <c r="AD75">
        <v>443.28</v>
      </c>
      <c r="AE75">
        <v>4998</v>
      </c>
      <c r="AF75">
        <v>474</v>
      </c>
      <c r="AG75">
        <v>37</v>
      </c>
      <c r="AH75">
        <v>482.87</v>
      </c>
      <c r="AI75">
        <v>43.78</v>
      </c>
      <c r="AJ75" s="1">
        <v>0.94269999999999998</v>
      </c>
      <c r="AK75" s="1">
        <v>0.99960000000000004</v>
      </c>
      <c r="AL75">
        <v>113.23</v>
      </c>
      <c r="AM75">
        <v>183.08</v>
      </c>
    </row>
    <row r="76" spans="1:39" x14ac:dyDescent="0.3">
      <c r="A76" t="s">
        <v>112</v>
      </c>
      <c r="C76">
        <v>5000</v>
      </c>
      <c r="D76">
        <v>80</v>
      </c>
      <c r="E76">
        <v>89</v>
      </c>
      <c r="F76">
        <v>80.150000000000006</v>
      </c>
      <c r="G76">
        <v>89.57</v>
      </c>
      <c r="H76" s="1">
        <v>0.91490000000000005</v>
      </c>
      <c r="I76" s="1">
        <v>0.91490000000000005</v>
      </c>
      <c r="J76">
        <v>11.72</v>
      </c>
      <c r="K76">
        <v>8.07</v>
      </c>
      <c r="L76">
        <v>5000</v>
      </c>
      <c r="M76">
        <v>474</v>
      </c>
      <c r="N76">
        <v>35</v>
      </c>
      <c r="O76">
        <v>492.46</v>
      </c>
      <c r="P76">
        <v>40.700000000000003</v>
      </c>
      <c r="Q76">
        <f t="shared" si="1"/>
        <v>8.2646306298988753E-2</v>
      </c>
      <c r="R76" s="1">
        <v>0.91490000000000005</v>
      </c>
      <c r="S76" s="1">
        <v>1</v>
      </c>
      <c r="T76">
        <v>216.28</v>
      </c>
      <c r="U76">
        <v>43.79</v>
      </c>
      <c r="V76">
        <v>14</v>
      </c>
      <c r="W76">
        <v>84</v>
      </c>
      <c r="X76">
        <v>27</v>
      </c>
      <c r="Y76">
        <v>85.44</v>
      </c>
      <c r="Z76">
        <v>63.72</v>
      </c>
      <c r="AA76" s="1">
        <v>2.5999999999999999E-3</v>
      </c>
      <c r="AB76" s="1">
        <v>2.8E-3</v>
      </c>
      <c r="AC76">
        <v>36.340000000000003</v>
      </c>
      <c r="AD76">
        <v>102.23</v>
      </c>
      <c r="AE76">
        <v>4986</v>
      </c>
      <c r="AF76">
        <v>474</v>
      </c>
      <c r="AG76">
        <v>35</v>
      </c>
      <c r="AH76">
        <v>493.61</v>
      </c>
      <c r="AI76">
        <v>40.630000000000003</v>
      </c>
      <c r="AJ76" s="1">
        <v>0.91239999999999999</v>
      </c>
      <c r="AK76" s="1">
        <v>0.99719999999999998</v>
      </c>
      <c r="AL76">
        <v>215.5</v>
      </c>
      <c r="AM76">
        <v>43.49</v>
      </c>
    </row>
    <row r="77" spans="1:39" x14ac:dyDescent="0.3">
      <c r="A77" t="s">
        <v>113</v>
      </c>
      <c r="C77">
        <v>5000</v>
      </c>
      <c r="D77">
        <v>81</v>
      </c>
      <c r="E77">
        <v>89</v>
      </c>
      <c r="F77">
        <v>80.33</v>
      </c>
      <c r="G77">
        <v>89.51</v>
      </c>
      <c r="H77" s="1">
        <v>0.94569999999999999</v>
      </c>
      <c r="I77" s="1">
        <v>0.94569999999999999</v>
      </c>
      <c r="J77">
        <v>11.61</v>
      </c>
      <c r="K77">
        <v>7.94</v>
      </c>
      <c r="L77">
        <v>5000</v>
      </c>
      <c r="M77">
        <v>496</v>
      </c>
      <c r="N77">
        <v>33</v>
      </c>
      <c r="O77">
        <v>526.04999999999995</v>
      </c>
      <c r="P77">
        <v>42.52</v>
      </c>
      <c r="Q77">
        <f t="shared" si="1"/>
        <v>8.0828818553369458E-2</v>
      </c>
      <c r="R77" s="1">
        <v>0.94569999999999999</v>
      </c>
      <c r="S77" s="1">
        <v>1</v>
      </c>
      <c r="T77">
        <v>175.89</v>
      </c>
      <c r="U77">
        <v>189.34</v>
      </c>
      <c r="V77">
        <v>9</v>
      </c>
      <c r="W77">
        <v>66</v>
      </c>
      <c r="X77">
        <v>38</v>
      </c>
      <c r="Y77">
        <v>49.7</v>
      </c>
      <c r="Z77">
        <v>1544.64</v>
      </c>
      <c r="AA77" s="1">
        <v>1.6999999999999999E-3</v>
      </c>
      <c r="AB77" s="1">
        <v>1.8E-3</v>
      </c>
      <c r="AC77">
        <v>32.68</v>
      </c>
      <c r="AD77">
        <v>2966.67</v>
      </c>
      <c r="AE77">
        <v>4991</v>
      </c>
      <c r="AF77">
        <v>496</v>
      </c>
      <c r="AG77">
        <v>33</v>
      </c>
      <c r="AH77">
        <v>526.91</v>
      </c>
      <c r="AI77">
        <v>39.81</v>
      </c>
      <c r="AJ77" s="1">
        <v>0.94399999999999995</v>
      </c>
      <c r="AK77" s="1">
        <v>0.99819999999999998</v>
      </c>
      <c r="AL77">
        <v>174.87</v>
      </c>
      <c r="AM77">
        <v>126.37</v>
      </c>
    </row>
    <row r="78" spans="1:39" x14ac:dyDescent="0.3">
      <c r="A78" t="s">
        <v>114</v>
      </c>
      <c r="C78">
        <v>5000</v>
      </c>
      <c r="D78">
        <v>80</v>
      </c>
      <c r="E78">
        <v>89</v>
      </c>
      <c r="F78">
        <v>79.98</v>
      </c>
      <c r="G78">
        <v>89.96</v>
      </c>
      <c r="H78" s="1">
        <v>0.90790000000000004</v>
      </c>
      <c r="I78" s="1">
        <v>0.90790000000000004</v>
      </c>
      <c r="J78">
        <v>11.7</v>
      </c>
      <c r="K78">
        <v>8.02</v>
      </c>
      <c r="L78">
        <v>5000</v>
      </c>
      <c r="M78">
        <v>414</v>
      </c>
      <c r="N78">
        <v>37</v>
      </c>
      <c r="O78">
        <v>427.88</v>
      </c>
      <c r="P78">
        <v>39.18</v>
      </c>
      <c r="Q78">
        <f t="shared" si="1"/>
        <v>9.1567729269888751E-2</v>
      </c>
      <c r="R78" s="1">
        <v>0.90790000000000004</v>
      </c>
      <c r="S78" s="1">
        <v>1</v>
      </c>
      <c r="T78">
        <v>1352.16</v>
      </c>
      <c r="U78">
        <v>37.729999999999997</v>
      </c>
      <c r="V78">
        <v>5</v>
      </c>
      <c r="W78">
        <v>60</v>
      </c>
      <c r="X78">
        <v>44</v>
      </c>
      <c r="Y78">
        <v>75.680000000000007</v>
      </c>
      <c r="Z78">
        <v>73.540000000000006</v>
      </c>
      <c r="AA78" s="1">
        <v>8.9999999999999998E-4</v>
      </c>
      <c r="AB78" s="1">
        <v>1E-3</v>
      </c>
      <c r="AC78">
        <v>32.799999999999997</v>
      </c>
      <c r="AD78">
        <v>54.49</v>
      </c>
      <c r="AE78">
        <v>4996</v>
      </c>
      <c r="AF78">
        <v>414</v>
      </c>
      <c r="AG78">
        <v>37</v>
      </c>
      <c r="AH78">
        <v>428.18</v>
      </c>
      <c r="AI78">
        <v>39.17</v>
      </c>
      <c r="AJ78" s="1">
        <v>0.90720000000000001</v>
      </c>
      <c r="AK78" s="1">
        <v>0.99919999999999998</v>
      </c>
      <c r="AL78">
        <v>1352.66</v>
      </c>
      <c r="AM78">
        <v>37.74</v>
      </c>
    </row>
    <row r="79" spans="1:39" x14ac:dyDescent="0.3">
      <c r="A79" t="s">
        <v>115</v>
      </c>
      <c r="C79">
        <v>5000</v>
      </c>
      <c r="D79">
        <v>81</v>
      </c>
      <c r="E79">
        <v>89</v>
      </c>
      <c r="F79">
        <v>80.349999999999994</v>
      </c>
      <c r="G79">
        <v>89.7</v>
      </c>
      <c r="H79" s="1">
        <v>0.91639999999999999</v>
      </c>
      <c r="I79" s="1">
        <v>0.91639999999999999</v>
      </c>
      <c r="J79">
        <v>11.86</v>
      </c>
      <c r="K79">
        <v>8.02</v>
      </c>
      <c r="L79">
        <v>5000</v>
      </c>
      <c r="M79">
        <v>594</v>
      </c>
      <c r="N79">
        <v>28</v>
      </c>
      <c r="O79">
        <v>598.4</v>
      </c>
      <c r="P79">
        <v>31.76</v>
      </c>
      <c r="Q79">
        <f t="shared" si="1"/>
        <v>5.307486631016043E-2</v>
      </c>
      <c r="R79" s="1">
        <v>0.91639999999999999</v>
      </c>
      <c r="S79" s="1">
        <v>1</v>
      </c>
      <c r="T79">
        <v>210.49</v>
      </c>
      <c r="U79">
        <v>29.48</v>
      </c>
      <c r="V79">
        <v>2</v>
      </c>
      <c r="W79">
        <v>17</v>
      </c>
      <c r="X79">
        <v>8</v>
      </c>
      <c r="Y79">
        <v>40.89</v>
      </c>
      <c r="Z79">
        <v>11.21</v>
      </c>
      <c r="AA79" s="1">
        <v>4.0000000000000002E-4</v>
      </c>
      <c r="AB79" s="1">
        <v>4.0000000000000002E-4</v>
      </c>
      <c r="AC79">
        <v>24.64</v>
      </c>
      <c r="AD79">
        <v>3.64</v>
      </c>
      <c r="AE79">
        <v>4998</v>
      </c>
      <c r="AF79">
        <v>594</v>
      </c>
      <c r="AG79">
        <v>28</v>
      </c>
      <c r="AH79">
        <v>598.62</v>
      </c>
      <c r="AI79">
        <v>31.77</v>
      </c>
      <c r="AJ79" s="1">
        <v>0.91610000000000003</v>
      </c>
      <c r="AK79" s="1">
        <v>0.99960000000000004</v>
      </c>
      <c r="AL79">
        <v>210.24</v>
      </c>
      <c r="AM79">
        <v>29.49</v>
      </c>
    </row>
    <row r="80" spans="1:39" x14ac:dyDescent="0.3">
      <c r="A80" t="s">
        <v>116</v>
      </c>
      <c r="C80">
        <v>5000</v>
      </c>
      <c r="D80">
        <v>81</v>
      </c>
      <c r="E80">
        <v>89</v>
      </c>
      <c r="F80">
        <v>80.37</v>
      </c>
      <c r="G80">
        <v>89.86</v>
      </c>
      <c r="H80" s="1">
        <v>0.94130000000000003</v>
      </c>
      <c r="I80" s="1">
        <v>0.94130000000000003</v>
      </c>
      <c r="J80">
        <v>11.79</v>
      </c>
      <c r="K80">
        <v>7.93</v>
      </c>
      <c r="L80">
        <v>5000</v>
      </c>
      <c r="M80">
        <v>519</v>
      </c>
      <c r="N80">
        <v>27</v>
      </c>
      <c r="O80">
        <v>537.65</v>
      </c>
      <c r="P80">
        <v>30.47</v>
      </c>
      <c r="Q80">
        <f t="shared" si="1"/>
        <v>5.6672556495861622E-2</v>
      </c>
      <c r="R80" s="1">
        <v>0.94130000000000003</v>
      </c>
      <c r="S80" s="1">
        <v>1</v>
      </c>
      <c r="T80">
        <v>248.44</v>
      </c>
      <c r="U80">
        <v>55.51</v>
      </c>
      <c r="V80">
        <v>12</v>
      </c>
      <c r="W80">
        <v>70</v>
      </c>
      <c r="X80">
        <v>33</v>
      </c>
      <c r="Y80">
        <v>84.04</v>
      </c>
      <c r="Z80">
        <v>310.79000000000002</v>
      </c>
      <c r="AA80" s="1">
        <v>2.3E-3</v>
      </c>
      <c r="AB80" s="1">
        <v>2.3999999999999998E-3</v>
      </c>
      <c r="AC80">
        <v>50.15</v>
      </c>
      <c r="AD80">
        <v>940.28</v>
      </c>
      <c r="AE80">
        <v>4991</v>
      </c>
      <c r="AF80">
        <v>519</v>
      </c>
      <c r="AG80">
        <v>27</v>
      </c>
      <c r="AH80">
        <v>538.5</v>
      </c>
      <c r="AI80">
        <v>29.79</v>
      </c>
      <c r="AJ80" s="1">
        <v>0.93959999999999999</v>
      </c>
      <c r="AK80" s="1">
        <v>0.99819999999999998</v>
      </c>
      <c r="AL80">
        <v>247.84</v>
      </c>
      <c r="AM80">
        <v>27.79</v>
      </c>
    </row>
    <row r="81" spans="1:39" x14ac:dyDescent="0.3">
      <c r="A81" t="s">
        <v>117</v>
      </c>
      <c r="C81">
        <v>5000</v>
      </c>
      <c r="D81">
        <v>81</v>
      </c>
      <c r="E81">
        <v>89</v>
      </c>
      <c r="F81">
        <v>80.25</v>
      </c>
      <c r="G81">
        <v>89.82</v>
      </c>
      <c r="H81" s="1">
        <v>0.93600000000000005</v>
      </c>
      <c r="I81" s="1">
        <v>0.93600000000000005</v>
      </c>
      <c r="J81">
        <v>11.69</v>
      </c>
      <c r="K81">
        <v>7.93</v>
      </c>
      <c r="L81">
        <v>5000</v>
      </c>
      <c r="M81">
        <v>433</v>
      </c>
      <c r="N81">
        <v>24</v>
      </c>
      <c r="O81">
        <v>457.63</v>
      </c>
      <c r="P81">
        <v>29.58</v>
      </c>
      <c r="Q81">
        <f t="shared" si="1"/>
        <v>6.4637370801739397E-2</v>
      </c>
      <c r="R81" s="1">
        <v>0.93600000000000005</v>
      </c>
      <c r="S81" s="1">
        <v>1</v>
      </c>
      <c r="T81">
        <v>142.18</v>
      </c>
      <c r="U81">
        <v>60.55</v>
      </c>
      <c r="V81">
        <v>6</v>
      </c>
      <c r="W81">
        <v>61</v>
      </c>
      <c r="X81">
        <v>19</v>
      </c>
      <c r="Y81">
        <v>74.36</v>
      </c>
      <c r="Z81">
        <v>188.4</v>
      </c>
      <c r="AA81" s="1">
        <v>1.1000000000000001E-3</v>
      </c>
      <c r="AB81" s="1">
        <v>1.1999999999999999E-3</v>
      </c>
      <c r="AC81">
        <v>26.2</v>
      </c>
      <c r="AD81">
        <v>243.7</v>
      </c>
      <c r="AE81">
        <v>4994</v>
      </c>
      <c r="AF81">
        <v>433</v>
      </c>
      <c r="AG81">
        <v>24</v>
      </c>
      <c r="AH81">
        <v>458.09</v>
      </c>
      <c r="AI81">
        <v>29.39</v>
      </c>
      <c r="AJ81" s="1">
        <v>0.93489999999999995</v>
      </c>
      <c r="AK81" s="1">
        <v>0.99880000000000002</v>
      </c>
      <c r="AL81">
        <v>141.63999999999999</v>
      </c>
      <c r="AM81">
        <v>59.74</v>
      </c>
    </row>
    <row r="82" spans="1:39" x14ac:dyDescent="0.3">
      <c r="A82" t="s">
        <v>118</v>
      </c>
      <c r="C82">
        <v>5000</v>
      </c>
      <c r="D82">
        <v>81</v>
      </c>
      <c r="E82">
        <v>89</v>
      </c>
      <c r="F82">
        <v>80.22</v>
      </c>
      <c r="G82">
        <v>89.98</v>
      </c>
      <c r="H82" s="1">
        <v>0.91069999999999995</v>
      </c>
      <c r="I82" s="1">
        <v>0.91069999999999995</v>
      </c>
      <c r="J82">
        <v>11.82</v>
      </c>
      <c r="K82">
        <v>8.1199999999999992</v>
      </c>
      <c r="L82">
        <v>5000</v>
      </c>
      <c r="M82">
        <v>474</v>
      </c>
      <c r="N82">
        <v>23</v>
      </c>
      <c r="O82">
        <v>484.34</v>
      </c>
      <c r="P82">
        <v>26.16</v>
      </c>
      <c r="Q82">
        <f t="shared" si="1"/>
        <v>5.4011644712392122E-2</v>
      </c>
      <c r="R82" s="1">
        <v>0.91069999999999995</v>
      </c>
      <c r="S82" s="1">
        <v>1</v>
      </c>
      <c r="T82">
        <v>124.53</v>
      </c>
      <c r="U82">
        <v>35.53</v>
      </c>
      <c r="V82">
        <v>3</v>
      </c>
      <c r="W82">
        <v>75</v>
      </c>
      <c r="X82">
        <v>22</v>
      </c>
      <c r="Y82">
        <v>61.17</v>
      </c>
      <c r="Z82">
        <v>257.67</v>
      </c>
      <c r="AA82" s="1">
        <v>5.0000000000000001E-4</v>
      </c>
      <c r="AB82" s="1">
        <v>5.9999999999999995E-4</v>
      </c>
      <c r="AC82">
        <v>40.770000000000003</v>
      </c>
      <c r="AD82">
        <v>343.36</v>
      </c>
      <c r="AE82">
        <v>4997</v>
      </c>
      <c r="AF82">
        <v>474</v>
      </c>
      <c r="AG82">
        <v>23</v>
      </c>
      <c r="AH82">
        <v>484.6</v>
      </c>
      <c r="AI82">
        <v>26.02</v>
      </c>
      <c r="AJ82" s="1">
        <v>0.91020000000000001</v>
      </c>
      <c r="AK82" s="1">
        <v>0.99939999999999996</v>
      </c>
      <c r="AL82">
        <v>124.13</v>
      </c>
      <c r="AM82">
        <v>34.06</v>
      </c>
    </row>
    <row r="83" spans="1:39" x14ac:dyDescent="0.3">
      <c r="A83" t="s">
        <v>119</v>
      </c>
      <c r="C83">
        <v>5000</v>
      </c>
      <c r="D83">
        <v>81</v>
      </c>
      <c r="E83">
        <v>89</v>
      </c>
      <c r="F83">
        <v>80.69</v>
      </c>
      <c r="G83">
        <v>89.79</v>
      </c>
      <c r="H83" s="1">
        <v>0.64180000000000004</v>
      </c>
      <c r="I83" s="1">
        <v>0.64180000000000004</v>
      </c>
      <c r="J83">
        <v>11.92</v>
      </c>
      <c r="K83">
        <v>7.96</v>
      </c>
      <c r="L83">
        <v>5000</v>
      </c>
      <c r="M83">
        <v>474</v>
      </c>
      <c r="N83">
        <v>21</v>
      </c>
      <c r="O83">
        <v>497.79</v>
      </c>
      <c r="P83">
        <v>26.58</v>
      </c>
      <c r="Q83">
        <f t="shared" si="1"/>
        <v>5.3396010365816905E-2</v>
      </c>
      <c r="R83" s="1">
        <v>0.64180000000000004</v>
      </c>
      <c r="S83" s="1">
        <v>1</v>
      </c>
      <c r="T83">
        <v>411.66</v>
      </c>
      <c r="U83">
        <v>68.569999999999993</v>
      </c>
      <c r="V83">
        <v>33</v>
      </c>
      <c r="W83">
        <v>75</v>
      </c>
      <c r="X83">
        <v>24</v>
      </c>
      <c r="Y83">
        <v>90.7</v>
      </c>
      <c r="Z83">
        <v>58.21</v>
      </c>
      <c r="AA83" s="1">
        <v>4.1999999999999997E-3</v>
      </c>
      <c r="AB83" s="1">
        <v>6.6E-3</v>
      </c>
      <c r="AC83">
        <v>36.380000000000003</v>
      </c>
      <c r="AD83">
        <v>122.71</v>
      </c>
      <c r="AE83">
        <v>4973</v>
      </c>
      <c r="AF83">
        <v>474</v>
      </c>
      <c r="AG83">
        <v>21</v>
      </c>
      <c r="AH83">
        <v>500.06</v>
      </c>
      <c r="AI83">
        <v>26.41</v>
      </c>
      <c r="AJ83" s="1">
        <v>0.63829999999999998</v>
      </c>
      <c r="AK83" s="1">
        <v>0.99460000000000004</v>
      </c>
      <c r="AL83">
        <v>411.61</v>
      </c>
      <c r="AM83">
        <v>68.03</v>
      </c>
    </row>
    <row r="84" spans="1:39" x14ac:dyDescent="0.3">
      <c r="A84" t="s">
        <v>120</v>
      </c>
      <c r="C84">
        <v>5000</v>
      </c>
      <c r="D84">
        <v>81</v>
      </c>
      <c r="E84">
        <v>89</v>
      </c>
      <c r="F84">
        <v>80.78</v>
      </c>
      <c r="G84">
        <v>90.23</v>
      </c>
      <c r="H84" s="1">
        <v>0.45150000000000001</v>
      </c>
      <c r="I84" s="1">
        <v>0.45150000000000001</v>
      </c>
      <c r="J84">
        <v>11.82</v>
      </c>
      <c r="K84">
        <v>8.31</v>
      </c>
      <c r="L84">
        <v>5000</v>
      </c>
      <c r="M84">
        <v>519</v>
      </c>
      <c r="N84">
        <v>20</v>
      </c>
      <c r="O84">
        <v>546.19000000000005</v>
      </c>
      <c r="P84">
        <v>34.15</v>
      </c>
      <c r="Q84">
        <f t="shared" si="1"/>
        <v>6.2524030099415942E-2</v>
      </c>
      <c r="R84" s="1">
        <v>0.45150000000000001</v>
      </c>
      <c r="S84" s="1">
        <v>1</v>
      </c>
      <c r="T84">
        <v>1362</v>
      </c>
      <c r="U84">
        <v>659.08</v>
      </c>
      <c r="V84">
        <v>25</v>
      </c>
      <c r="W84">
        <v>72</v>
      </c>
      <c r="X84">
        <v>25</v>
      </c>
      <c r="Y84">
        <v>75.5</v>
      </c>
      <c r="Z84">
        <v>1895.88</v>
      </c>
      <c r="AA84" s="1">
        <v>2.3E-3</v>
      </c>
      <c r="AB84" s="1">
        <v>5.0000000000000001E-3</v>
      </c>
      <c r="AC84">
        <v>32.51</v>
      </c>
      <c r="AD84">
        <v>9116.2199999999993</v>
      </c>
      <c r="AE84">
        <v>4977</v>
      </c>
      <c r="AF84">
        <v>519</v>
      </c>
      <c r="AG84">
        <v>20</v>
      </c>
      <c r="AH84">
        <v>548.39</v>
      </c>
      <c r="AI84">
        <v>24.79</v>
      </c>
      <c r="AJ84" s="1">
        <v>0.44940000000000002</v>
      </c>
      <c r="AK84" s="1">
        <v>0.99539999999999995</v>
      </c>
      <c r="AL84">
        <v>1364.76</v>
      </c>
      <c r="AM84">
        <v>38.14</v>
      </c>
    </row>
    <row r="85" spans="1:39" x14ac:dyDescent="0.3">
      <c r="A85" t="s">
        <v>121</v>
      </c>
      <c r="C85">
        <v>5000</v>
      </c>
      <c r="D85">
        <v>81</v>
      </c>
      <c r="E85">
        <v>89</v>
      </c>
      <c r="F85">
        <v>80.47</v>
      </c>
      <c r="G85">
        <v>90.07</v>
      </c>
      <c r="H85" s="1">
        <v>0.52149999999999996</v>
      </c>
      <c r="I85" s="1">
        <v>0.52149999999999996</v>
      </c>
      <c r="J85">
        <v>12.14</v>
      </c>
      <c r="K85">
        <v>8.1</v>
      </c>
      <c r="L85">
        <v>5000</v>
      </c>
      <c r="M85">
        <v>542</v>
      </c>
      <c r="N85">
        <v>20</v>
      </c>
      <c r="O85">
        <v>575.65</v>
      </c>
      <c r="P85">
        <v>34.799999999999997</v>
      </c>
      <c r="Q85">
        <f t="shared" si="1"/>
        <v>6.0453400503778336E-2</v>
      </c>
      <c r="R85" s="1">
        <v>0.52149999999999996</v>
      </c>
      <c r="S85" s="1">
        <v>1</v>
      </c>
      <c r="T85">
        <v>1358.9</v>
      </c>
      <c r="U85">
        <v>459.52</v>
      </c>
      <c r="V85">
        <v>21</v>
      </c>
      <c r="W85">
        <v>107</v>
      </c>
      <c r="X85">
        <v>27</v>
      </c>
      <c r="Y85">
        <v>95.52</v>
      </c>
      <c r="Z85">
        <v>1830.26</v>
      </c>
      <c r="AA85" s="1">
        <v>2.2000000000000001E-3</v>
      </c>
      <c r="AB85" s="1">
        <v>4.1999999999999997E-3</v>
      </c>
      <c r="AC85">
        <v>42.59</v>
      </c>
      <c r="AD85">
        <v>6565.52</v>
      </c>
      <c r="AE85">
        <v>4982</v>
      </c>
      <c r="AF85">
        <v>542</v>
      </c>
      <c r="AG85">
        <v>20</v>
      </c>
      <c r="AH85">
        <v>577.30999999999995</v>
      </c>
      <c r="AI85">
        <v>27.61</v>
      </c>
      <c r="AJ85" s="1">
        <v>0.51970000000000005</v>
      </c>
      <c r="AK85" s="1">
        <v>0.99639999999999995</v>
      </c>
      <c r="AL85">
        <v>1361.05</v>
      </c>
      <c r="AM85">
        <v>130.19999999999999</v>
      </c>
    </row>
    <row r="86" spans="1:39" x14ac:dyDescent="0.3">
      <c r="A86" t="s">
        <v>122</v>
      </c>
      <c r="C86">
        <v>5000</v>
      </c>
      <c r="D86">
        <v>80</v>
      </c>
      <c r="E86">
        <v>90</v>
      </c>
      <c r="F86">
        <v>80.150000000000006</v>
      </c>
      <c r="G86">
        <v>90.25</v>
      </c>
      <c r="H86" s="1">
        <v>0.51160000000000005</v>
      </c>
      <c r="I86" s="1">
        <v>0.51160000000000005</v>
      </c>
      <c r="J86">
        <v>11.94</v>
      </c>
      <c r="K86">
        <v>8.3800000000000008</v>
      </c>
      <c r="L86">
        <v>5000</v>
      </c>
      <c r="M86">
        <v>519</v>
      </c>
      <c r="N86">
        <v>20</v>
      </c>
      <c r="O86">
        <v>552.09</v>
      </c>
      <c r="P86">
        <v>38.619999999999997</v>
      </c>
      <c r="Q86">
        <f t="shared" si="1"/>
        <v>6.9952362839392115E-2</v>
      </c>
      <c r="R86" s="1">
        <v>0.51160000000000005</v>
      </c>
      <c r="S86" s="1">
        <v>1</v>
      </c>
      <c r="T86">
        <v>283.61</v>
      </c>
      <c r="U86">
        <v>624.09</v>
      </c>
      <c r="V86">
        <v>19</v>
      </c>
      <c r="W86">
        <v>69</v>
      </c>
      <c r="X86">
        <v>23</v>
      </c>
      <c r="Y86">
        <v>71.63</v>
      </c>
      <c r="Z86">
        <v>3340.21</v>
      </c>
      <c r="AA86" s="1">
        <v>1.9E-3</v>
      </c>
      <c r="AB86" s="1">
        <v>3.8E-3</v>
      </c>
      <c r="AC86">
        <v>38.93</v>
      </c>
      <c r="AD86">
        <v>9530.17</v>
      </c>
      <c r="AE86">
        <v>4981</v>
      </c>
      <c r="AF86">
        <v>519</v>
      </c>
      <c r="AG86">
        <v>20</v>
      </c>
      <c r="AH86">
        <v>553.91999999999996</v>
      </c>
      <c r="AI86">
        <v>26.02</v>
      </c>
      <c r="AJ86" s="1">
        <v>0.50960000000000005</v>
      </c>
      <c r="AK86" s="1">
        <v>0.99619999999999997</v>
      </c>
      <c r="AL86">
        <v>282.58</v>
      </c>
      <c r="AM86">
        <v>52.74</v>
      </c>
    </row>
    <row r="87" spans="1:39" x14ac:dyDescent="0.3">
      <c r="A87" t="s">
        <v>123</v>
      </c>
      <c r="C87">
        <v>5000</v>
      </c>
      <c r="D87">
        <v>81</v>
      </c>
      <c r="E87">
        <v>89</v>
      </c>
      <c r="F87">
        <v>80.3</v>
      </c>
      <c r="G87">
        <v>89.96</v>
      </c>
      <c r="H87" s="1">
        <v>0.94450000000000001</v>
      </c>
      <c r="I87" s="1">
        <v>0.94450000000000001</v>
      </c>
      <c r="J87">
        <v>11.92</v>
      </c>
      <c r="K87">
        <v>8.18</v>
      </c>
      <c r="L87">
        <v>5000</v>
      </c>
      <c r="M87">
        <v>72</v>
      </c>
      <c r="N87">
        <v>33</v>
      </c>
      <c r="O87">
        <v>75.97</v>
      </c>
      <c r="P87">
        <v>36.299999999999997</v>
      </c>
      <c r="Q87">
        <f t="shared" si="1"/>
        <v>0.47782019218112409</v>
      </c>
      <c r="R87" s="1">
        <v>0.94450000000000001</v>
      </c>
      <c r="S87" s="1">
        <v>1</v>
      </c>
      <c r="T87">
        <v>81.66</v>
      </c>
      <c r="U87">
        <v>33.659999999999997</v>
      </c>
      <c r="V87">
        <v>4945</v>
      </c>
      <c r="W87">
        <v>72</v>
      </c>
      <c r="X87">
        <v>33</v>
      </c>
      <c r="Y87">
        <v>71.91</v>
      </c>
      <c r="Z87">
        <v>34.76</v>
      </c>
      <c r="AA87" s="1">
        <v>0.93410000000000004</v>
      </c>
      <c r="AB87" s="1">
        <v>0.98899999999999999</v>
      </c>
      <c r="AC87">
        <v>12</v>
      </c>
      <c r="AD87">
        <v>21.79</v>
      </c>
      <c r="AE87">
        <v>62</v>
      </c>
      <c r="AF87">
        <v>176</v>
      </c>
      <c r="AG87">
        <v>45</v>
      </c>
      <c r="AH87">
        <v>407.48</v>
      </c>
      <c r="AI87">
        <v>160.41</v>
      </c>
      <c r="AJ87" s="1">
        <v>1.17E-2</v>
      </c>
      <c r="AK87" s="1">
        <v>1.24E-2</v>
      </c>
      <c r="AL87">
        <v>644.6</v>
      </c>
      <c r="AM87">
        <v>194.87</v>
      </c>
    </row>
    <row r="88" spans="1:39" x14ac:dyDescent="0.3">
      <c r="A88" t="s">
        <v>124</v>
      </c>
      <c r="C88">
        <v>5000</v>
      </c>
      <c r="D88">
        <v>81</v>
      </c>
      <c r="E88">
        <v>89</v>
      </c>
      <c r="F88">
        <v>80.72</v>
      </c>
      <c r="G88">
        <v>90.08</v>
      </c>
      <c r="H88" s="1">
        <v>0.94889999999999997</v>
      </c>
      <c r="I88" s="1">
        <v>0.94889999999999997</v>
      </c>
      <c r="J88">
        <v>11.85</v>
      </c>
      <c r="K88">
        <v>8.17</v>
      </c>
      <c r="L88">
        <v>5000</v>
      </c>
      <c r="M88">
        <v>72</v>
      </c>
      <c r="N88">
        <v>35</v>
      </c>
      <c r="O88">
        <v>74.849999999999994</v>
      </c>
      <c r="P88">
        <v>39.69</v>
      </c>
      <c r="Q88">
        <f t="shared" si="1"/>
        <v>0.53026052104208421</v>
      </c>
      <c r="R88" s="1">
        <v>0.94889999999999997</v>
      </c>
      <c r="S88" s="1">
        <v>1</v>
      </c>
      <c r="T88">
        <v>48.69</v>
      </c>
      <c r="U88">
        <v>87.59</v>
      </c>
      <c r="V88">
        <v>4940</v>
      </c>
      <c r="W88">
        <v>72</v>
      </c>
      <c r="X88">
        <v>35</v>
      </c>
      <c r="Y88">
        <v>72.209999999999994</v>
      </c>
      <c r="Z88">
        <v>38.369999999999997</v>
      </c>
      <c r="AA88" s="1">
        <v>0.93759999999999999</v>
      </c>
      <c r="AB88" s="1">
        <v>0.98799999999999999</v>
      </c>
      <c r="AC88">
        <v>11.79</v>
      </c>
      <c r="AD88">
        <v>84.71</v>
      </c>
      <c r="AE88">
        <v>64</v>
      </c>
      <c r="AF88">
        <v>168</v>
      </c>
      <c r="AG88">
        <v>44</v>
      </c>
      <c r="AH88">
        <v>283.89999999999998</v>
      </c>
      <c r="AI88">
        <v>153.29</v>
      </c>
      <c r="AJ88" s="1">
        <v>1.21E-2</v>
      </c>
      <c r="AK88" s="1">
        <v>1.2800000000000001E-2</v>
      </c>
      <c r="AL88">
        <v>361.42</v>
      </c>
      <c r="AM88">
        <v>191.05</v>
      </c>
    </row>
    <row r="89" spans="1:39" x14ac:dyDescent="0.3">
      <c r="A89" t="s">
        <v>125</v>
      </c>
      <c r="C89">
        <v>5000</v>
      </c>
      <c r="D89">
        <v>80</v>
      </c>
      <c r="E89">
        <v>89</v>
      </c>
      <c r="F89">
        <v>79.88</v>
      </c>
      <c r="G89">
        <v>89.8</v>
      </c>
      <c r="H89" s="1">
        <v>0.95469999999999999</v>
      </c>
      <c r="I89" s="1">
        <v>0.95469999999999999</v>
      </c>
      <c r="J89">
        <v>11.84</v>
      </c>
      <c r="K89">
        <v>7.91</v>
      </c>
      <c r="L89">
        <v>5000</v>
      </c>
      <c r="M89">
        <v>72</v>
      </c>
      <c r="N89">
        <v>37</v>
      </c>
      <c r="O89">
        <v>75.319999999999993</v>
      </c>
      <c r="P89">
        <v>39.18</v>
      </c>
      <c r="Q89">
        <f t="shared" si="1"/>
        <v>0.5201805629314924</v>
      </c>
      <c r="R89" s="1">
        <v>0.95469999999999999</v>
      </c>
      <c r="S89" s="1">
        <v>1</v>
      </c>
      <c r="T89">
        <v>65.819999999999993</v>
      </c>
      <c r="U89">
        <v>34.83</v>
      </c>
      <c r="V89">
        <v>4958</v>
      </c>
      <c r="W89">
        <v>72</v>
      </c>
      <c r="X89">
        <v>37</v>
      </c>
      <c r="Y89">
        <v>72.44</v>
      </c>
      <c r="Z89">
        <v>39</v>
      </c>
      <c r="AA89" s="1">
        <v>0.94669999999999999</v>
      </c>
      <c r="AB89" s="1">
        <v>0.99160000000000004</v>
      </c>
      <c r="AC89">
        <v>11.68</v>
      </c>
      <c r="AD89">
        <v>33.79</v>
      </c>
      <c r="AE89">
        <v>46</v>
      </c>
      <c r="AF89">
        <v>168</v>
      </c>
      <c r="AG89">
        <v>42</v>
      </c>
      <c r="AH89">
        <v>390.82</v>
      </c>
      <c r="AI89">
        <v>57.72</v>
      </c>
      <c r="AJ89" s="1">
        <v>8.8000000000000005E-3</v>
      </c>
      <c r="AK89" s="1">
        <v>9.1999999999999998E-3</v>
      </c>
      <c r="AL89">
        <v>596.74</v>
      </c>
      <c r="AM89">
        <v>92.12</v>
      </c>
    </row>
    <row r="90" spans="1:39" x14ac:dyDescent="0.3">
      <c r="A90" t="s">
        <v>126</v>
      </c>
      <c r="C90">
        <v>5000</v>
      </c>
      <c r="D90">
        <v>81</v>
      </c>
      <c r="E90">
        <v>89</v>
      </c>
      <c r="F90">
        <v>80.34</v>
      </c>
      <c r="G90">
        <v>90.07</v>
      </c>
      <c r="H90" s="1">
        <v>0.94879999999999998</v>
      </c>
      <c r="I90" s="1">
        <v>0.94879999999999998</v>
      </c>
      <c r="J90">
        <v>11.88</v>
      </c>
      <c r="K90">
        <v>8.0299999999999994</v>
      </c>
      <c r="L90">
        <v>5000</v>
      </c>
      <c r="M90">
        <v>69</v>
      </c>
      <c r="N90">
        <v>27</v>
      </c>
      <c r="O90">
        <v>72.5</v>
      </c>
      <c r="P90">
        <v>30.42</v>
      </c>
      <c r="Q90">
        <f t="shared" si="1"/>
        <v>0.41958620689655174</v>
      </c>
      <c r="R90" s="1">
        <v>0.94879999999999998</v>
      </c>
      <c r="S90" s="1">
        <v>1</v>
      </c>
      <c r="T90">
        <v>77.099999999999994</v>
      </c>
      <c r="U90">
        <v>36.25</v>
      </c>
      <c r="V90">
        <v>4963</v>
      </c>
      <c r="W90">
        <v>69</v>
      </c>
      <c r="X90">
        <v>27</v>
      </c>
      <c r="Y90">
        <v>69.33</v>
      </c>
      <c r="Z90">
        <v>30.02</v>
      </c>
      <c r="AA90" s="1">
        <v>0.94169999999999998</v>
      </c>
      <c r="AB90" s="1">
        <v>0.99260000000000004</v>
      </c>
      <c r="AC90">
        <v>11.67</v>
      </c>
      <c r="AD90">
        <v>34.79</v>
      </c>
      <c r="AE90">
        <v>47</v>
      </c>
      <c r="AF90">
        <v>161</v>
      </c>
      <c r="AG90">
        <v>38</v>
      </c>
      <c r="AH90">
        <v>421.1</v>
      </c>
      <c r="AI90">
        <v>92.01</v>
      </c>
      <c r="AJ90" s="1">
        <v>8.8999999999999999E-3</v>
      </c>
      <c r="AK90" s="1">
        <v>9.4000000000000004E-3</v>
      </c>
      <c r="AL90">
        <v>704.53</v>
      </c>
      <c r="AM90">
        <v>120.72</v>
      </c>
    </row>
    <row r="91" spans="1:39" x14ac:dyDescent="0.3">
      <c r="A91" t="s">
        <v>127</v>
      </c>
      <c r="C91">
        <v>5000</v>
      </c>
      <c r="D91">
        <v>81</v>
      </c>
      <c r="E91">
        <v>89</v>
      </c>
      <c r="F91">
        <v>80.349999999999994</v>
      </c>
      <c r="G91">
        <v>89.79</v>
      </c>
      <c r="H91" s="1">
        <v>0.93510000000000004</v>
      </c>
      <c r="I91" s="1">
        <v>0.93510000000000004</v>
      </c>
      <c r="J91">
        <v>11.87</v>
      </c>
      <c r="K91">
        <v>7.99</v>
      </c>
      <c r="L91">
        <v>5000</v>
      </c>
      <c r="M91">
        <v>69</v>
      </c>
      <c r="N91">
        <v>28</v>
      </c>
      <c r="O91">
        <v>71.930000000000007</v>
      </c>
      <c r="P91">
        <v>31.79</v>
      </c>
      <c r="Q91">
        <f t="shared" si="1"/>
        <v>0.44195745864034475</v>
      </c>
      <c r="R91" s="1">
        <v>0.93510000000000004</v>
      </c>
      <c r="S91" s="1">
        <v>1</v>
      </c>
      <c r="T91">
        <v>52.97</v>
      </c>
      <c r="U91">
        <v>33.85</v>
      </c>
      <c r="V91">
        <v>4960</v>
      </c>
      <c r="W91">
        <v>69</v>
      </c>
      <c r="X91">
        <v>28</v>
      </c>
      <c r="Y91">
        <v>69.39</v>
      </c>
      <c r="Z91">
        <v>31.3</v>
      </c>
      <c r="AA91" s="1">
        <v>0.92759999999999998</v>
      </c>
      <c r="AB91" s="1">
        <v>0.99199999999999999</v>
      </c>
      <c r="AC91">
        <v>11.73</v>
      </c>
      <c r="AD91">
        <v>31.52</v>
      </c>
      <c r="AE91">
        <v>45</v>
      </c>
      <c r="AF91">
        <v>168</v>
      </c>
      <c r="AG91">
        <v>37</v>
      </c>
      <c r="AH91">
        <v>359.71</v>
      </c>
      <c r="AI91">
        <v>84.99</v>
      </c>
      <c r="AJ91" s="1">
        <v>8.3999999999999995E-3</v>
      </c>
      <c r="AK91" s="1">
        <v>8.9999999999999993E-3</v>
      </c>
      <c r="AL91">
        <v>462.14</v>
      </c>
      <c r="AM91">
        <v>122.46</v>
      </c>
    </row>
    <row r="92" spans="1:39" x14ac:dyDescent="0.3">
      <c r="A92" t="s">
        <v>128</v>
      </c>
      <c r="C92">
        <v>5000</v>
      </c>
      <c r="D92">
        <v>81</v>
      </c>
      <c r="E92">
        <v>89</v>
      </c>
      <c r="F92">
        <v>80.22</v>
      </c>
      <c r="G92">
        <v>89.97</v>
      </c>
      <c r="H92" s="1">
        <v>0.94289999999999996</v>
      </c>
      <c r="I92" s="1">
        <v>0.94289999999999996</v>
      </c>
      <c r="J92">
        <v>11.84</v>
      </c>
      <c r="K92">
        <v>7.99</v>
      </c>
      <c r="L92">
        <v>5000</v>
      </c>
      <c r="M92">
        <v>69</v>
      </c>
      <c r="N92">
        <v>25</v>
      </c>
      <c r="O92">
        <v>70.489999999999995</v>
      </c>
      <c r="P92">
        <v>28.25</v>
      </c>
      <c r="Q92">
        <f t="shared" si="1"/>
        <v>0.40076606610866794</v>
      </c>
      <c r="R92" s="1">
        <v>0.94289999999999996</v>
      </c>
      <c r="S92" s="1">
        <v>1</v>
      </c>
      <c r="T92">
        <v>50.27</v>
      </c>
      <c r="U92">
        <v>35.35</v>
      </c>
      <c r="V92">
        <v>4965</v>
      </c>
      <c r="W92">
        <v>69</v>
      </c>
      <c r="X92">
        <v>25</v>
      </c>
      <c r="Y92">
        <v>68.48</v>
      </c>
      <c r="Z92">
        <v>28.18</v>
      </c>
      <c r="AA92" s="1">
        <v>0.93630000000000002</v>
      </c>
      <c r="AB92" s="1">
        <v>0.99299999999999999</v>
      </c>
      <c r="AC92">
        <v>11.33</v>
      </c>
      <c r="AD92">
        <v>35.4</v>
      </c>
      <c r="AE92">
        <v>38</v>
      </c>
      <c r="AF92">
        <v>172</v>
      </c>
      <c r="AG92">
        <v>33</v>
      </c>
      <c r="AH92">
        <v>339.39</v>
      </c>
      <c r="AI92">
        <v>36.840000000000003</v>
      </c>
      <c r="AJ92" s="1">
        <v>7.1999999999999998E-3</v>
      </c>
      <c r="AK92" s="1">
        <v>7.6E-3</v>
      </c>
      <c r="AL92">
        <v>493.18</v>
      </c>
      <c r="AM92">
        <v>23.94</v>
      </c>
    </row>
    <row r="93" spans="1:39" x14ac:dyDescent="0.3">
      <c r="A93" t="s">
        <v>129</v>
      </c>
      <c r="C93">
        <v>5000</v>
      </c>
      <c r="D93">
        <v>80</v>
      </c>
      <c r="E93">
        <v>89</v>
      </c>
      <c r="F93">
        <v>79.86</v>
      </c>
      <c r="G93">
        <v>90.02</v>
      </c>
      <c r="H93" s="1">
        <v>0.96120000000000005</v>
      </c>
      <c r="I93" s="1">
        <v>0.96120000000000005</v>
      </c>
      <c r="J93">
        <v>11.82</v>
      </c>
      <c r="K93">
        <v>7.78</v>
      </c>
      <c r="L93">
        <v>5000</v>
      </c>
      <c r="M93">
        <v>69</v>
      </c>
      <c r="N93">
        <v>24</v>
      </c>
      <c r="O93">
        <v>71.849999999999994</v>
      </c>
      <c r="P93">
        <v>30.2</v>
      </c>
      <c r="Q93">
        <f t="shared" si="1"/>
        <v>0.4203201113430759</v>
      </c>
      <c r="R93" s="1">
        <v>0.96120000000000005</v>
      </c>
      <c r="S93" s="1">
        <v>1</v>
      </c>
      <c r="T93">
        <v>74.78</v>
      </c>
      <c r="U93">
        <v>170.93</v>
      </c>
      <c r="V93">
        <v>4955</v>
      </c>
      <c r="W93">
        <v>69</v>
      </c>
      <c r="X93">
        <v>24</v>
      </c>
      <c r="Y93">
        <v>68.17</v>
      </c>
      <c r="Z93">
        <v>28.53</v>
      </c>
      <c r="AA93" s="1">
        <v>0.95250000000000001</v>
      </c>
      <c r="AB93" s="1">
        <v>0.99099999999999999</v>
      </c>
      <c r="AC93">
        <v>11.2</v>
      </c>
      <c r="AD93">
        <v>123.45</v>
      </c>
      <c r="AE93">
        <v>49</v>
      </c>
      <c r="AF93">
        <v>184</v>
      </c>
      <c r="AG93">
        <v>27</v>
      </c>
      <c r="AH93">
        <v>450.13</v>
      </c>
      <c r="AI93">
        <v>199.57</v>
      </c>
      <c r="AJ93" s="1">
        <v>9.4000000000000004E-3</v>
      </c>
      <c r="AK93" s="1">
        <v>9.7999999999999997E-3</v>
      </c>
      <c r="AL93">
        <v>643.30999999999995</v>
      </c>
      <c r="AM93">
        <v>1187.8800000000001</v>
      </c>
    </row>
    <row r="94" spans="1:39" x14ac:dyDescent="0.3">
      <c r="A94" t="s">
        <v>130</v>
      </c>
      <c r="C94">
        <v>5000</v>
      </c>
      <c r="D94">
        <v>80</v>
      </c>
      <c r="E94">
        <v>89</v>
      </c>
      <c r="F94">
        <v>79.88</v>
      </c>
      <c r="G94">
        <v>89.46</v>
      </c>
      <c r="H94" s="1">
        <v>0.95379999999999998</v>
      </c>
      <c r="I94" s="1">
        <v>0.95379999999999998</v>
      </c>
      <c r="J94">
        <v>11.76</v>
      </c>
      <c r="K94">
        <v>7.91</v>
      </c>
      <c r="L94">
        <v>5000</v>
      </c>
      <c r="M94">
        <v>66</v>
      </c>
      <c r="N94">
        <v>22</v>
      </c>
      <c r="O94">
        <v>71.11</v>
      </c>
      <c r="P94">
        <v>44.48</v>
      </c>
      <c r="Q94">
        <f t="shared" si="1"/>
        <v>0.62550977359021231</v>
      </c>
      <c r="R94" s="1">
        <v>0.95379999999999998</v>
      </c>
      <c r="S94" s="1">
        <v>1</v>
      </c>
      <c r="T94">
        <v>157.96</v>
      </c>
      <c r="U94">
        <v>1351.93</v>
      </c>
      <c r="V94">
        <v>4966</v>
      </c>
      <c r="W94">
        <v>66</v>
      </c>
      <c r="X94">
        <v>22</v>
      </c>
      <c r="Y94">
        <v>67.349999999999994</v>
      </c>
      <c r="Z94">
        <v>44.58</v>
      </c>
      <c r="AA94" s="1">
        <v>0.94730000000000003</v>
      </c>
      <c r="AB94" s="1">
        <v>0.99319999999999997</v>
      </c>
      <c r="AC94">
        <v>10.91</v>
      </c>
      <c r="AD94">
        <v>1356.54</v>
      </c>
      <c r="AE94">
        <v>37</v>
      </c>
      <c r="AF94">
        <v>193</v>
      </c>
      <c r="AG94">
        <v>25</v>
      </c>
      <c r="AH94">
        <v>580.66999999999996</v>
      </c>
      <c r="AI94">
        <v>28.82</v>
      </c>
      <c r="AJ94" s="1">
        <v>7.1000000000000004E-3</v>
      </c>
      <c r="AK94" s="1">
        <v>7.4000000000000003E-3</v>
      </c>
      <c r="AL94">
        <v>1759.19</v>
      </c>
      <c r="AM94">
        <v>19.48</v>
      </c>
    </row>
    <row r="95" spans="1:39" x14ac:dyDescent="0.3">
      <c r="A95" t="s">
        <v>131</v>
      </c>
      <c r="C95">
        <v>5000</v>
      </c>
      <c r="D95">
        <v>80</v>
      </c>
      <c r="E95">
        <v>89</v>
      </c>
      <c r="F95">
        <v>79.91</v>
      </c>
      <c r="G95">
        <v>89.86</v>
      </c>
      <c r="H95" s="1">
        <v>0.94569999999999999</v>
      </c>
      <c r="I95" s="1">
        <v>0.94569999999999999</v>
      </c>
      <c r="J95">
        <v>11.93</v>
      </c>
      <c r="K95">
        <v>7.98</v>
      </c>
      <c r="L95">
        <v>5000</v>
      </c>
      <c r="M95">
        <v>66</v>
      </c>
      <c r="N95">
        <v>21</v>
      </c>
      <c r="O95">
        <v>87.38</v>
      </c>
      <c r="P95">
        <v>25.06</v>
      </c>
      <c r="Q95">
        <f t="shared" si="1"/>
        <v>0.28679331654840923</v>
      </c>
      <c r="R95" s="1">
        <v>0.94569999999999999</v>
      </c>
      <c r="S95" s="1">
        <v>1</v>
      </c>
      <c r="T95">
        <v>1351.53</v>
      </c>
      <c r="U95">
        <v>46.3</v>
      </c>
      <c r="V95">
        <v>4972</v>
      </c>
      <c r="W95">
        <v>66</v>
      </c>
      <c r="X95">
        <v>21</v>
      </c>
      <c r="Y95">
        <v>66.900000000000006</v>
      </c>
      <c r="Z95">
        <v>25.04</v>
      </c>
      <c r="AA95" s="1">
        <v>0.94040000000000001</v>
      </c>
      <c r="AB95" s="1">
        <v>0.99439999999999995</v>
      </c>
      <c r="AC95">
        <v>11.39</v>
      </c>
      <c r="AD95">
        <v>46.4</v>
      </c>
      <c r="AE95">
        <v>37</v>
      </c>
      <c r="AF95">
        <v>168</v>
      </c>
      <c r="AG95">
        <v>24</v>
      </c>
      <c r="AH95">
        <v>2852.32</v>
      </c>
      <c r="AI95">
        <v>26.7</v>
      </c>
      <c r="AJ95" s="1">
        <v>7.0000000000000001E-3</v>
      </c>
      <c r="AK95" s="1">
        <v>7.4000000000000003E-3</v>
      </c>
      <c r="AL95">
        <v>15463.69</v>
      </c>
      <c r="AM95">
        <v>19.600000000000001</v>
      </c>
    </row>
    <row r="96" spans="1:39" x14ac:dyDescent="0.3">
      <c r="A96" t="s">
        <v>132</v>
      </c>
      <c r="C96">
        <v>5000</v>
      </c>
      <c r="D96">
        <v>80</v>
      </c>
      <c r="E96">
        <v>89</v>
      </c>
      <c r="F96">
        <v>79.88</v>
      </c>
      <c r="G96">
        <v>90.01</v>
      </c>
      <c r="H96" s="1">
        <v>0.92949999999999999</v>
      </c>
      <c r="I96" s="1">
        <v>0.92949999999999999</v>
      </c>
      <c r="J96">
        <v>11.82</v>
      </c>
      <c r="K96">
        <v>7.93</v>
      </c>
      <c r="L96">
        <v>5000</v>
      </c>
      <c r="M96">
        <v>66</v>
      </c>
      <c r="N96">
        <v>20</v>
      </c>
      <c r="O96">
        <v>68.28</v>
      </c>
      <c r="P96">
        <v>25.69</v>
      </c>
      <c r="Q96">
        <f t="shared" si="1"/>
        <v>0.37624487404803753</v>
      </c>
      <c r="R96" s="1">
        <v>0.92949999999999999</v>
      </c>
      <c r="S96" s="1">
        <v>1</v>
      </c>
      <c r="T96">
        <v>43.08</v>
      </c>
      <c r="U96">
        <v>133.91999999999999</v>
      </c>
      <c r="V96">
        <v>4972</v>
      </c>
      <c r="W96">
        <v>66</v>
      </c>
      <c r="X96">
        <v>20</v>
      </c>
      <c r="Y96">
        <v>66.97</v>
      </c>
      <c r="Z96">
        <v>25.69</v>
      </c>
      <c r="AA96" s="1">
        <v>0.92430000000000001</v>
      </c>
      <c r="AB96" s="1">
        <v>0.99439999999999995</v>
      </c>
      <c r="AC96">
        <v>11.18</v>
      </c>
      <c r="AD96">
        <v>134.29</v>
      </c>
      <c r="AE96">
        <v>32</v>
      </c>
      <c r="AF96">
        <v>168</v>
      </c>
      <c r="AG96">
        <v>24</v>
      </c>
      <c r="AH96">
        <v>280.54000000000002</v>
      </c>
      <c r="AI96">
        <v>25.75</v>
      </c>
      <c r="AJ96" s="1">
        <v>5.8999999999999999E-3</v>
      </c>
      <c r="AK96" s="1">
        <v>6.4000000000000003E-3</v>
      </c>
      <c r="AL96">
        <v>475.33</v>
      </c>
      <c r="AM96">
        <v>15.98</v>
      </c>
    </row>
    <row r="97" spans="1:39" x14ac:dyDescent="0.3">
      <c r="A97" t="s">
        <v>133</v>
      </c>
      <c r="C97">
        <v>5000</v>
      </c>
      <c r="D97">
        <v>80</v>
      </c>
      <c r="E97">
        <v>89</v>
      </c>
      <c r="F97">
        <v>80.239999999999995</v>
      </c>
      <c r="G97">
        <v>89.82</v>
      </c>
      <c r="H97" s="1">
        <v>0.91910000000000003</v>
      </c>
      <c r="I97" s="1">
        <v>0.91910000000000003</v>
      </c>
      <c r="J97">
        <v>11.73</v>
      </c>
      <c r="K97">
        <v>8.23</v>
      </c>
      <c r="L97">
        <v>5000</v>
      </c>
      <c r="M97">
        <v>66</v>
      </c>
      <c r="N97">
        <v>19</v>
      </c>
      <c r="O97">
        <v>67.5</v>
      </c>
      <c r="P97">
        <v>26.88</v>
      </c>
      <c r="Q97">
        <f t="shared" si="1"/>
        <v>0.3982222222222222</v>
      </c>
      <c r="R97" s="1">
        <v>0.91910000000000003</v>
      </c>
      <c r="S97" s="1">
        <v>1</v>
      </c>
      <c r="T97">
        <v>24.39</v>
      </c>
      <c r="U97">
        <v>271.12</v>
      </c>
      <c r="V97">
        <v>4974</v>
      </c>
      <c r="W97">
        <v>66</v>
      </c>
      <c r="X97">
        <v>19</v>
      </c>
      <c r="Y97">
        <v>66.58</v>
      </c>
      <c r="Z97">
        <v>23.09</v>
      </c>
      <c r="AA97" s="1">
        <v>0.9143</v>
      </c>
      <c r="AB97" s="1">
        <v>0.99480000000000002</v>
      </c>
      <c r="AC97">
        <v>11.2</v>
      </c>
      <c r="AD97">
        <v>44.39</v>
      </c>
      <c r="AE97">
        <v>29</v>
      </c>
      <c r="AF97">
        <v>176</v>
      </c>
      <c r="AG97">
        <v>23</v>
      </c>
      <c r="AH97">
        <v>232.9</v>
      </c>
      <c r="AI97">
        <v>676.19</v>
      </c>
      <c r="AJ97" s="1">
        <v>5.3E-3</v>
      </c>
      <c r="AK97" s="1">
        <v>5.7999999999999996E-3</v>
      </c>
      <c r="AL97">
        <v>232.6</v>
      </c>
      <c r="AM97">
        <v>3451.25</v>
      </c>
    </row>
    <row r="98" spans="1:39" x14ac:dyDescent="0.3">
      <c r="A98" t="s">
        <v>134</v>
      </c>
      <c r="C98">
        <v>5000</v>
      </c>
      <c r="D98">
        <v>80</v>
      </c>
      <c r="E98">
        <v>89</v>
      </c>
      <c r="F98">
        <v>80.150000000000006</v>
      </c>
      <c r="G98">
        <v>89.53</v>
      </c>
      <c r="H98" s="1">
        <v>0.92100000000000004</v>
      </c>
      <c r="I98" s="1">
        <v>0.92100000000000004</v>
      </c>
      <c r="J98">
        <v>11.84</v>
      </c>
      <c r="K98">
        <v>8.2200000000000006</v>
      </c>
      <c r="L98">
        <v>5000</v>
      </c>
      <c r="M98">
        <v>66</v>
      </c>
      <c r="N98">
        <v>20</v>
      </c>
      <c r="O98">
        <v>80.44</v>
      </c>
      <c r="P98">
        <v>30.86</v>
      </c>
      <c r="Q98">
        <f t="shared" si="1"/>
        <v>0.38363998010939832</v>
      </c>
      <c r="R98" s="1">
        <v>0.92100000000000004</v>
      </c>
      <c r="S98" s="1">
        <v>1</v>
      </c>
      <c r="T98">
        <v>901.12</v>
      </c>
      <c r="U98">
        <v>460.11</v>
      </c>
      <c r="V98">
        <v>4962</v>
      </c>
      <c r="W98">
        <v>66</v>
      </c>
      <c r="X98">
        <v>20</v>
      </c>
      <c r="Y98">
        <v>66.739999999999995</v>
      </c>
      <c r="Z98">
        <v>30.81</v>
      </c>
      <c r="AA98" s="1">
        <v>0.91400000000000003</v>
      </c>
      <c r="AB98" s="1">
        <v>0.99239999999999995</v>
      </c>
      <c r="AC98">
        <v>11.39</v>
      </c>
      <c r="AD98">
        <v>461.85</v>
      </c>
      <c r="AE98">
        <v>42</v>
      </c>
      <c r="AF98">
        <v>168</v>
      </c>
      <c r="AG98">
        <v>24</v>
      </c>
      <c r="AH98">
        <v>1704.67</v>
      </c>
      <c r="AI98">
        <v>34.86</v>
      </c>
      <c r="AJ98" s="1">
        <v>7.7000000000000002E-3</v>
      </c>
      <c r="AK98" s="1">
        <v>8.3999999999999995E-3</v>
      </c>
      <c r="AL98">
        <v>9695.02</v>
      </c>
      <c r="AM98">
        <v>45.57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BF6D4-ECF7-412D-A3F4-F1BCB13AF9AB}">
  <dimension ref="A1:M20"/>
  <sheetViews>
    <sheetView workbookViewId="0">
      <selection activeCell="C12" sqref="C12:D12"/>
    </sheetView>
  </sheetViews>
  <sheetFormatPr defaultRowHeight="14.4" x14ac:dyDescent="0.3"/>
  <sheetData>
    <row r="1" spans="1:13" x14ac:dyDescent="0.3">
      <c r="B1" t="s">
        <v>135</v>
      </c>
      <c r="C1" t="s">
        <v>137</v>
      </c>
      <c r="D1" t="s">
        <v>136</v>
      </c>
      <c r="E1" t="s">
        <v>138</v>
      </c>
      <c r="F1" t="s">
        <v>139</v>
      </c>
      <c r="G1" t="s">
        <v>140</v>
      </c>
      <c r="H1" t="s">
        <v>141</v>
      </c>
      <c r="I1" t="s">
        <v>142</v>
      </c>
      <c r="J1" t="s">
        <v>143</v>
      </c>
      <c r="K1" t="s">
        <v>144</v>
      </c>
      <c r="L1" t="s">
        <v>145</v>
      </c>
      <c r="M1" t="s">
        <v>146</v>
      </c>
    </row>
    <row r="2" spans="1:13" x14ac:dyDescent="0.3">
      <c r="A2">
        <v>15.26</v>
      </c>
      <c r="B2">
        <v>33</v>
      </c>
      <c r="C2">
        <v>69</v>
      </c>
      <c r="D2">
        <v>55</v>
      </c>
      <c r="E2">
        <v>2738</v>
      </c>
      <c r="F2">
        <v>3278</v>
      </c>
      <c r="G2">
        <v>4698</v>
      </c>
      <c r="H2">
        <v>19</v>
      </c>
      <c r="I2">
        <v>141</v>
      </c>
      <c r="J2">
        <v>202</v>
      </c>
      <c r="K2">
        <v>33</v>
      </c>
      <c r="L2">
        <v>3587</v>
      </c>
      <c r="M2">
        <v>2187</v>
      </c>
    </row>
    <row r="3" spans="1:13" x14ac:dyDescent="0.3">
      <c r="A3">
        <v>4.5789999999999997</v>
      </c>
      <c r="B3">
        <v>33</v>
      </c>
      <c r="C3">
        <v>52</v>
      </c>
      <c r="D3">
        <v>86</v>
      </c>
      <c r="E3">
        <v>2288</v>
      </c>
      <c r="F3">
        <v>2738</v>
      </c>
      <c r="G3">
        <v>4698</v>
      </c>
      <c r="H3">
        <v>19</v>
      </c>
      <c r="I3">
        <v>135</v>
      </c>
      <c r="J3">
        <v>72</v>
      </c>
      <c r="K3">
        <v>24</v>
      </c>
      <c r="L3">
        <v>3587</v>
      </c>
      <c r="M3">
        <v>2738</v>
      </c>
    </row>
    <row r="4" spans="1:13" x14ac:dyDescent="0.3">
      <c r="A4">
        <v>1.526</v>
      </c>
      <c r="B4">
        <v>35</v>
      </c>
      <c r="C4">
        <v>46</v>
      </c>
      <c r="D4">
        <v>112</v>
      </c>
      <c r="E4">
        <v>1999</v>
      </c>
      <c r="F4">
        <v>2503</v>
      </c>
      <c r="G4">
        <v>4491</v>
      </c>
      <c r="H4">
        <v>19</v>
      </c>
      <c r="I4">
        <v>60</v>
      </c>
      <c r="J4">
        <v>35</v>
      </c>
      <c r="K4">
        <v>19</v>
      </c>
      <c r="L4">
        <v>3587</v>
      </c>
      <c r="M4">
        <v>2996</v>
      </c>
    </row>
    <row r="5" spans="1:13" x14ac:dyDescent="0.3">
      <c r="A5">
        <v>0.45789999999999997</v>
      </c>
      <c r="B5">
        <v>37</v>
      </c>
      <c r="C5">
        <v>38</v>
      </c>
      <c r="D5">
        <v>57</v>
      </c>
      <c r="E5">
        <v>1018</v>
      </c>
      <c r="F5">
        <v>1526</v>
      </c>
      <c r="G5">
        <v>3752</v>
      </c>
      <c r="H5">
        <v>21</v>
      </c>
      <c r="I5">
        <v>27</v>
      </c>
      <c r="J5">
        <v>16</v>
      </c>
      <c r="K5">
        <v>16</v>
      </c>
      <c r="L5">
        <v>3134</v>
      </c>
      <c r="M5">
        <v>2738</v>
      </c>
    </row>
    <row r="6" spans="1:13" x14ac:dyDescent="0.3">
      <c r="A6">
        <v>0.15260000000000001</v>
      </c>
      <c r="B6">
        <v>37</v>
      </c>
      <c r="C6">
        <v>38</v>
      </c>
      <c r="D6">
        <v>37</v>
      </c>
      <c r="E6">
        <v>211</v>
      </c>
      <c r="F6">
        <v>123</v>
      </c>
      <c r="G6">
        <v>1065</v>
      </c>
      <c r="H6">
        <v>22</v>
      </c>
      <c r="I6">
        <v>23</v>
      </c>
      <c r="J6">
        <v>19</v>
      </c>
      <c r="K6">
        <v>17</v>
      </c>
      <c r="L6">
        <v>107</v>
      </c>
      <c r="M6">
        <v>1334</v>
      </c>
    </row>
    <row r="7" spans="1:13" x14ac:dyDescent="0.3">
      <c r="A7">
        <v>4.5789999999999997E-2</v>
      </c>
      <c r="B7">
        <v>38</v>
      </c>
      <c r="C7">
        <v>38</v>
      </c>
      <c r="D7">
        <v>33</v>
      </c>
      <c r="E7">
        <v>48</v>
      </c>
      <c r="F7">
        <v>29</v>
      </c>
      <c r="G7">
        <v>32</v>
      </c>
      <c r="H7">
        <v>23</v>
      </c>
      <c r="I7">
        <v>23</v>
      </c>
      <c r="J7">
        <v>21</v>
      </c>
      <c r="K7">
        <v>19</v>
      </c>
      <c r="L7">
        <v>20</v>
      </c>
      <c r="M7">
        <v>31</v>
      </c>
    </row>
    <row r="8" spans="1:13" x14ac:dyDescent="0.3">
      <c r="A8">
        <v>1.5259999999999999E-2</v>
      </c>
      <c r="B8">
        <v>37</v>
      </c>
      <c r="C8">
        <v>35</v>
      </c>
      <c r="D8">
        <v>33</v>
      </c>
      <c r="E8">
        <v>37</v>
      </c>
      <c r="F8">
        <v>28</v>
      </c>
      <c r="G8">
        <v>27</v>
      </c>
      <c r="H8">
        <v>24</v>
      </c>
      <c r="I8">
        <v>23</v>
      </c>
      <c r="J8">
        <v>21</v>
      </c>
      <c r="K8">
        <v>20</v>
      </c>
      <c r="L8">
        <v>20</v>
      </c>
      <c r="M8">
        <v>20</v>
      </c>
    </row>
    <row r="9" spans="1:13" x14ac:dyDescent="0.3">
      <c r="A9">
        <v>0</v>
      </c>
      <c r="B9">
        <v>33</v>
      </c>
      <c r="C9">
        <v>35</v>
      </c>
      <c r="D9">
        <v>37</v>
      </c>
      <c r="E9">
        <v>27</v>
      </c>
      <c r="F9">
        <v>28</v>
      </c>
      <c r="G9">
        <v>25</v>
      </c>
      <c r="H9">
        <v>24</v>
      </c>
      <c r="I9">
        <v>22</v>
      </c>
      <c r="J9">
        <v>21</v>
      </c>
      <c r="K9">
        <v>20</v>
      </c>
      <c r="L9">
        <v>19</v>
      </c>
      <c r="M9">
        <v>20</v>
      </c>
    </row>
    <row r="12" spans="1:13" x14ac:dyDescent="0.3">
      <c r="B12" t="s">
        <v>135</v>
      </c>
      <c r="C12" t="s">
        <v>137</v>
      </c>
      <c r="D12" t="s">
        <v>136</v>
      </c>
      <c r="E12" t="s">
        <v>138</v>
      </c>
      <c r="F12" t="s">
        <v>139</v>
      </c>
      <c r="G12" t="s">
        <v>140</v>
      </c>
      <c r="H12" t="s">
        <v>141</v>
      </c>
      <c r="I12" t="s">
        <v>142</v>
      </c>
      <c r="J12" t="s">
        <v>143</v>
      </c>
      <c r="K12" t="s">
        <v>144</v>
      </c>
      <c r="L12" t="s">
        <v>145</v>
      </c>
      <c r="M12" t="s">
        <v>146</v>
      </c>
    </row>
    <row r="13" spans="1:13" x14ac:dyDescent="0.3">
      <c r="A13">
        <v>15.26</v>
      </c>
      <c r="B13">
        <f>(B2-$B$2)/($G$2-$B$2)</f>
        <v>0</v>
      </c>
      <c r="C13">
        <f t="shared" ref="C13:M13" si="0">(C2-$B$2)/($G$2-$B$2)</f>
        <v>7.7170418006430866E-3</v>
      </c>
      <c r="D13">
        <f t="shared" si="0"/>
        <v>4.715969989281886E-3</v>
      </c>
      <c r="E13">
        <f t="shared" si="0"/>
        <v>0.57984994640943199</v>
      </c>
      <c r="F13">
        <f t="shared" si="0"/>
        <v>0.69560557341907825</v>
      </c>
      <c r="G13">
        <f t="shared" si="0"/>
        <v>1</v>
      </c>
      <c r="H13">
        <f t="shared" si="0"/>
        <v>-3.0010718113612006E-3</v>
      </c>
      <c r="I13">
        <f t="shared" si="0"/>
        <v>2.3151125401929259E-2</v>
      </c>
      <c r="J13">
        <f t="shared" si="0"/>
        <v>3.6227224008574491E-2</v>
      </c>
      <c r="K13">
        <f t="shared" si="0"/>
        <v>0</v>
      </c>
      <c r="L13">
        <f t="shared" si="0"/>
        <v>0.76184351554126473</v>
      </c>
      <c r="M13">
        <f t="shared" si="0"/>
        <v>0.46173633440514472</v>
      </c>
    </row>
    <row r="14" spans="1:13" x14ac:dyDescent="0.3">
      <c r="A14">
        <v>4.5789999999999997</v>
      </c>
      <c r="B14">
        <f t="shared" ref="B14:M20" si="1">(B3-$B$2)/($G$2-$B$2)</f>
        <v>0</v>
      </c>
      <c r="C14">
        <f t="shared" si="1"/>
        <v>4.0728831725616293E-3</v>
      </c>
      <c r="D14">
        <f t="shared" si="1"/>
        <v>1.1361200428724544E-2</v>
      </c>
      <c r="E14">
        <f t="shared" si="1"/>
        <v>0.48338692390139337</v>
      </c>
      <c r="F14">
        <f t="shared" si="1"/>
        <v>0.57984994640943199</v>
      </c>
      <c r="G14">
        <f t="shared" si="1"/>
        <v>1</v>
      </c>
      <c r="H14">
        <f t="shared" si="1"/>
        <v>-3.0010718113612006E-3</v>
      </c>
      <c r="I14">
        <f t="shared" si="1"/>
        <v>2.1864951768488745E-2</v>
      </c>
      <c r="J14">
        <f t="shared" si="1"/>
        <v>8.3601286173633441E-3</v>
      </c>
      <c r="K14">
        <f t="shared" si="1"/>
        <v>-1.9292604501607716E-3</v>
      </c>
      <c r="L14">
        <f t="shared" si="1"/>
        <v>0.76184351554126473</v>
      </c>
      <c r="M14">
        <f t="shared" si="1"/>
        <v>0.57984994640943199</v>
      </c>
    </row>
    <row r="15" spans="1:13" x14ac:dyDescent="0.3">
      <c r="A15">
        <v>1.526</v>
      </c>
      <c r="B15">
        <f t="shared" si="1"/>
        <v>4.2872454448017146E-4</v>
      </c>
      <c r="C15">
        <f t="shared" si="1"/>
        <v>2.7867095391211146E-3</v>
      </c>
      <c r="D15">
        <f t="shared" si="1"/>
        <v>1.6934619506966776E-2</v>
      </c>
      <c r="E15">
        <f t="shared" si="1"/>
        <v>0.42143622722400859</v>
      </c>
      <c r="F15">
        <f t="shared" si="1"/>
        <v>0.52947481243301175</v>
      </c>
      <c r="G15">
        <f t="shared" si="1"/>
        <v>0.95562700964630221</v>
      </c>
      <c r="H15">
        <f t="shared" si="1"/>
        <v>-3.0010718113612006E-3</v>
      </c>
      <c r="I15">
        <f t="shared" si="1"/>
        <v>5.7877813504823147E-3</v>
      </c>
      <c r="J15">
        <f t="shared" si="1"/>
        <v>4.2872454448017146E-4</v>
      </c>
      <c r="K15">
        <f t="shared" si="1"/>
        <v>-3.0010718113612006E-3</v>
      </c>
      <c r="L15">
        <f t="shared" si="1"/>
        <v>0.76184351554126473</v>
      </c>
      <c r="M15">
        <f t="shared" si="1"/>
        <v>0.63515541264737407</v>
      </c>
    </row>
    <row r="16" spans="1:13" x14ac:dyDescent="0.3">
      <c r="A16">
        <v>0.45789999999999997</v>
      </c>
      <c r="B16">
        <f t="shared" si="1"/>
        <v>8.5744908896034293E-4</v>
      </c>
      <c r="C16">
        <f t="shared" si="1"/>
        <v>1.0718113612004287E-3</v>
      </c>
      <c r="D16">
        <f t="shared" si="1"/>
        <v>5.144694533762058E-3</v>
      </c>
      <c r="E16">
        <f t="shared" si="1"/>
        <v>0.21114683815648447</v>
      </c>
      <c r="F16">
        <f t="shared" si="1"/>
        <v>0.32004287245444801</v>
      </c>
      <c r="G16">
        <f t="shared" si="1"/>
        <v>0.79721329046087885</v>
      </c>
      <c r="H16">
        <f t="shared" si="1"/>
        <v>-2.572347266881029E-3</v>
      </c>
      <c r="I16">
        <f t="shared" si="1"/>
        <v>-1.2861736334405145E-3</v>
      </c>
      <c r="J16">
        <f t="shared" si="1"/>
        <v>-3.6441586280814577E-3</v>
      </c>
      <c r="K16">
        <f t="shared" si="1"/>
        <v>-3.6441586280814577E-3</v>
      </c>
      <c r="L16">
        <f t="shared" si="1"/>
        <v>0.6647374062165059</v>
      </c>
      <c r="M16">
        <f t="shared" si="1"/>
        <v>0.57984994640943199</v>
      </c>
    </row>
    <row r="17" spans="1:13" x14ac:dyDescent="0.3">
      <c r="A17">
        <v>0.15260000000000001</v>
      </c>
      <c r="B17">
        <f t="shared" si="1"/>
        <v>8.5744908896034293E-4</v>
      </c>
      <c r="C17">
        <f t="shared" si="1"/>
        <v>1.0718113612004287E-3</v>
      </c>
      <c r="D17">
        <f t="shared" si="1"/>
        <v>8.5744908896034293E-4</v>
      </c>
      <c r="E17">
        <f t="shared" si="1"/>
        <v>3.8156484458735263E-2</v>
      </c>
      <c r="F17">
        <f t="shared" si="1"/>
        <v>1.9292604501607719E-2</v>
      </c>
      <c r="G17">
        <f t="shared" si="1"/>
        <v>0.22122186495176849</v>
      </c>
      <c r="H17">
        <f t="shared" si="1"/>
        <v>-2.357984994640943E-3</v>
      </c>
      <c r="I17">
        <f t="shared" si="1"/>
        <v>-2.1436227224008574E-3</v>
      </c>
      <c r="J17">
        <f t="shared" si="1"/>
        <v>-3.0010718113612006E-3</v>
      </c>
      <c r="K17">
        <f t="shared" si="1"/>
        <v>-3.4297963558413717E-3</v>
      </c>
      <c r="L17">
        <f t="shared" si="1"/>
        <v>1.5862808145766346E-2</v>
      </c>
      <c r="M17">
        <f t="shared" si="1"/>
        <v>0.27888531618435153</v>
      </c>
    </row>
    <row r="18" spans="1:13" x14ac:dyDescent="0.3">
      <c r="A18">
        <v>4.5789999999999997E-2</v>
      </c>
      <c r="B18">
        <f t="shared" si="1"/>
        <v>1.0718113612004287E-3</v>
      </c>
      <c r="C18">
        <f t="shared" si="1"/>
        <v>1.0718113612004287E-3</v>
      </c>
      <c r="D18">
        <f t="shared" si="1"/>
        <v>0</v>
      </c>
      <c r="E18">
        <f t="shared" si="1"/>
        <v>3.2154340836012861E-3</v>
      </c>
      <c r="F18">
        <f t="shared" si="1"/>
        <v>-8.5744908896034293E-4</v>
      </c>
      <c r="G18">
        <f t="shared" si="1"/>
        <v>-2.1436227224008573E-4</v>
      </c>
      <c r="H18">
        <f t="shared" si="1"/>
        <v>-2.1436227224008574E-3</v>
      </c>
      <c r="I18">
        <f t="shared" si="1"/>
        <v>-2.1436227224008574E-3</v>
      </c>
      <c r="J18">
        <f t="shared" si="1"/>
        <v>-2.572347266881029E-3</v>
      </c>
      <c r="K18">
        <f t="shared" si="1"/>
        <v>-3.0010718113612006E-3</v>
      </c>
      <c r="L18">
        <f t="shared" si="1"/>
        <v>-2.7867095391211146E-3</v>
      </c>
      <c r="M18">
        <f t="shared" si="1"/>
        <v>-4.2872454448017146E-4</v>
      </c>
    </row>
    <row r="19" spans="1:13" x14ac:dyDescent="0.3">
      <c r="A19">
        <v>1.5259999999999999E-2</v>
      </c>
      <c r="B19">
        <f t="shared" si="1"/>
        <v>8.5744908896034293E-4</v>
      </c>
      <c r="C19">
        <f t="shared" si="1"/>
        <v>4.2872454448017146E-4</v>
      </c>
      <c r="D19">
        <f t="shared" si="1"/>
        <v>0</v>
      </c>
      <c r="E19">
        <f t="shared" si="1"/>
        <v>8.5744908896034293E-4</v>
      </c>
      <c r="F19">
        <f t="shared" si="1"/>
        <v>-1.0718113612004287E-3</v>
      </c>
      <c r="G19">
        <f t="shared" si="1"/>
        <v>-1.2861736334405145E-3</v>
      </c>
      <c r="H19">
        <f t="shared" si="1"/>
        <v>-1.9292604501607716E-3</v>
      </c>
      <c r="I19">
        <f t="shared" si="1"/>
        <v>-2.1436227224008574E-3</v>
      </c>
      <c r="J19">
        <f t="shared" si="1"/>
        <v>-2.572347266881029E-3</v>
      </c>
      <c r="K19">
        <f t="shared" si="1"/>
        <v>-2.7867095391211146E-3</v>
      </c>
      <c r="L19">
        <f t="shared" si="1"/>
        <v>-2.7867095391211146E-3</v>
      </c>
      <c r="M19">
        <f t="shared" si="1"/>
        <v>-2.7867095391211146E-3</v>
      </c>
    </row>
    <row r="20" spans="1:13" x14ac:dyDescent="0.3">
      <c r="A20">
        <v>0</v>
      </c>
      <c r="B20">
        <f t="shared" si="1"/>
        <v>0</v>
      </c>
      <c r="C20">
        <f t="shared" si="1"/>
        <v>4.2872454448017146E-4</v>
      </c>
      <c r="D20">
        <f t="shared" si="1"/>
        <v>8.5744908896034293E-4</v>
      </c>
      <c r="E20">
        <f t="shared" si="1"/>
        <v>-1.2861736334405145E-3</v>
      </c>
      <c r="F20">
        <f t="shared" si="1"/>
        <v>-1.0718113612004287E-3</v>
      </c>
      <c r="G20">
        <f t="shared" si="1"/>
        <v>-1.7148981779206859E-3</v>
      </c>
      <c r="H20">
        <f t="shared" si="1"/>
        <v>-1.9292604501607716E-3</v>
      </c>
      <c r="I20">
        <f t="shared" si="1"/>
        <v>-2.357984994640943E-3</v>
      </c>
      <c r="J20">
        <f t="shared" si="1"/>
        <v>-2.572347266881029E-3</v>
      </c>
      <c r="K20">
        <f t="shared" si="1"/>
        <v>-2.7867095391211146E-3</v>
      </c>
      <c r="L20">
        <f t="shared" si="1"/>
        <v>-3.0010718113612006E-3</v>
      </c>
      <c r="M20">
        <f t="shared" si="1"/>
        <v>-2.7867095391211146E-3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9"/>
  <sheetViews>
    <sheetView workbookViewId="0">
      <selection activeCell="C1" sqref="C1:D1"/>
    </sheetView>
  </sheetViews>
  <sheetFormatPr defaultRowHeight="14.4" x14ac:dyDescent="0.3"/>
  <sheetData>
    <row r="1" spans="1:13" x14ac:dyDescent="0.3">
      <c r="B1" t="s">
        <v>135</v>
      </c>
      <c r="C1" t="s">
        <v>137</v>
      </c>
      <c r="D1" t="s">
        <v>136</v>
      </c>
      <c r="E1" t="s">
        <v>138</v>
      </c>
      <c r="F1" t="s">
        <v>139</v>
      </c>
      <c r="G1" t="s">
        <v>140</v>
      </c>
      <c r="H1" t="s">
        <v>141</v>
      </c>
      <c r="I1" t="s">
        <v>142</v>
      </c>
      <c r="J1" t="s">
        <v>143</v>
      </c>
      <c r="K1" t="s">
        <v>144</v>
      </c>
      <c r="L1" t="s">
        <v>145</v>
      </c>
      <c r="M1" t="s">
        <v>146</v>
      </c>
    </row>
    <row r="2" spans="1:13" x14ac:dyDescent="0.3">
      <c r="A2">
        <v>15.26</v>
      </c>
      <c r="B2">
        <v>2.2072663991192242E-2</v>
      </c>
      <c r="C2">
        <v>2.8975604350957546E-2</v>
      </c>
      <c r="D2">
        <v>2.4250603197971617E-2</v>
      </c>
      <c r="E2">
        <v>1.1346309078628734</v>
      </c>
      <c r="F2">
        <v>1.3914059871448108</v>
      </c>
      <c r="G2">
        <v>2.2073531414784116</v>
      </c>
      <c r="H2">
        <v>1.6668862827777044E-2</v>
      </c>
      <c r="I2">
        <v>8.043395487178355E-2</v>
      </c>
      <c r="J2">
        <v>7.7478381990058895E-2</v>
      </c>
      <c r="K2">
        <v>1.7268007666399954E-2</v>
      </c>
      <c r="L2">
        <v>1.7829558180701564</v>
      </c>
      <c r="M2">
        <v>1.2376680327398377</v>
      </c>
    </row>
    <row r="3" spans="1:13" x14ac:dyDescent="0.3">
      <c r="A3">
        <v>4.5789999999999997</v>
      </c>
      <c r="B3">
        <v>2.5710920855883869E-2</v>
      </c>
      <c r="C3">
        <v>2.5219895695493114E-2</v>
      </c>
      <c r="D3">
        <v>4.8481190907262113E-2</v>
      </c>
      <c r="E3">
        <v>1.057721608913899</v>
      </c>
      <c r="F3">
        <v>1.2247988534419418</v>
      </c>
      <c r="G3">
        <v>1.9821790325249424</v>
      </c>
      <c r="H3">
        <v>1.4311991849071053E-2</v>
      </c>
      <c r="I3">
        <v>7.8659320373505773E-2</v>
      </c>
      <c r="J3">
        <v>3.5512529477000933E-2</v>
      </c>
      <c r="K3">
        <v>1.4540487212567352E-2</v>
      </c>
      <c r="L3">
        <v>1.6923963574448546</v>
      </c>
      <c r="M3">
        <v>1.7345542574465846</v>
      </c>
    </row>
    <row r="4" spans="1:13" x14ac:dyDescent="0.3">
      <c r="A4">
        <v>1.526</v>
      </c>
      <c r="B4">
        <v>3.4507903792494563E-2</v>
      </c>
      <c r="C4">
        <v>2.2154380214803655E-2</v>
      </c>
      <c r="D4">
        <v>5.9911041181276284E-2</v>
      </c>
      <c r="E4">
        <v>0.99533530320529162</v>
      </c>
      <c r="F4">
        <v>1.1179013245999017</v>
      </c>
      <c r="G4">
        <v>1.7927907720553113</v>
      </c>
      <c r="H4">
        <v>1.4822082334659046E-2</v>
      </c>
      <c r="I4">
        <v>3.7229860855319215E-2</v>
      </c>
      <c r="J4">
        <v>1.7808327546652368E-2</v>
      </c>
      <c r="K4">
        <v>1.3592104459065817E-2</v>
      </c>
      <c r="L4">
        <v>1.6029187430082374</v>
      </c>
      <c r="M4">
        <v>1.9024028112762261</v>
      </c>
    </row>
    <row r="5" spans="1:13" x14ac:dyDescent="0.3">
      <c r="A5">
        <v>0.45789999999999997</v>
      </c>
      <c r="B5">
        <v>2.2993361845950838E-2</v>
      </c>
      <c r="C5">
        <v>2.2630016776358241E-2</v>
      </c>
      <c r="D5">
        <v>2.8832768999247554E-2</v>
      </c>
      <c r="E5">
        <v>0.59161778941973697</v>
      </c>
      <c r="F5">
        <v>0.62657294658972473</v>
      </c>
      <c r="G5">
        <v>1.2941093231254874</v>
      </c>
      <c r="H5">
        <v>1.5317449489625063E-2</v>
      </c>
      <c r="I5">
        <v>1.9597244303126655E-2</v>
      </c>
      <c r="J5">
        <v>1.007351919782272E-2</v>
      </c>
      <c r="K5">
        <v>1.0981863931507289E-2</v>
      </c>
      <c r="L5">
        <v>1.1933721080118276</v>
      </c>
      <c r="M5">
        <v>1.4510400319263106</v>
      </c>
    </row>
    <row r="6" spans="1:13" x14ac:dyDescent="0.3">
      <c r="A6">
        <v>0.15260000000000001</v>
      </c>
      <c r="B6">
        <v>2.7947568824342083E-2</v>
      </c>
      <c r="C6">
        <v>2.6247760509333022E-2</v>
      </c>
      <c r="D6">
        <v>2.2640824971058793E-2</v>
      </c>
      <c r="E6">
        <v>0.18928999144568009</v>
      </c>
      <c r="F6">
        <v>0.11960620519427809</v>
      </c>
      <c r="G6">
        <v>0.55120034080657554</v>
      </c>
      <c r="H6">
        <v>1.7502450343048027E-2</v>
      </c>
      <c r="I6">
        <v>1.6440096246625874E-2</v>
      </c>
      <c r="J6">
        <v>1.3641035223769036E-2</v>
      </c>
      <c r="K6">
        <v>2.6849163236677884E-2</v>
      </c>
      <c r="L6">
        <v>9.4845589300783337E-2</v>
      </c>
      <c r="M6">
        <v>0.6521709878174784</v>
      </c>
    </row>
    <row r="7" spans="1:13" x14ac:dyDescent="0.3">
      <c r="A7">
        <v>4.5789999999999997E-2</v>
      </c>
      <c r="B7">
        <v>4.9076551589114399E-2</v>
      </c>
      <c r="C7">
        <v>4.4970529812107203E-2</v>
      </c>
      <c r="D7">
        <v>3.7721316589969578E-2</v>
      </c>
      <c r="E7">
        <v>6.6277506721099264E-2</v>
      </c>
      <c r="F7">
        <v>2.8969146613764079E-2</v>
      </c>
      <c r="G7">
        <v>6.1231877659856257E-2</v>
      </c>
      <c r="H7">
        <v>3.0590971932673527E-2</v>
      </c>
      <c r="I7">
        <v>3.0608180564775569E-2</v>
      </c>
      <c r="J7">
        <v>2.7919108649449347E-2</v>
      </c>
      <c r="K7">
        <v>2.4231380244836932E-2</v>
      </c>
      <c r="L7">
        <v>2.1588728411271591E-2</v>
      </c>
      <c r="M7">
        <v>4.4784030472904995E-2</v>
      </c>
    </row>
    <row r="8" spans="1:13" x14ac:dyDescent="0.3">
      <c r="A8">
        <v>1.5259999999999999E-2</v>
      </c>
      <c r="B8">
        <v>9.0735830294995018E-2</v>
      </c>
      <c r="C8">
        <v>8.2646306298988753E-2</v>
      </c>
      <c r="D8">
        <v>8.0828818553369458E-2</v>
      </c>
      <c r="E8">
        <v>9.1567729269888751E-2</v>
      </c>
      <c r="F8">
        <v>5.307486631016043E-2</v>
      </c>
      <c r="G8">
        <v>5.6672556495861622E-2</v>
      </c>
      <c r="H8">
        <v>6.4637370801739397E-2</v>
      </c>
      <c r="I8">
        <v>5.4011644712392122E-2</v>
      </c>
      <c r="J8">
        <v>5.3396010365816905E-2</v>
      </c>
      <c r="K8">
        <v>6.2524030099415942E-2</v>
      </c>
      <c r="L8">
        <v>6.0453400503778336E-2</v>
      </c>
      <c r="M8">
        <v>6.9952362839392115E-2</v>
      </c>
    </row>
    <row r="9" spans="1:13" x14ac:dyDescent="0.3">
      <c r="A9">
        <v>0</v>
      </c>
      <c r="B9">
        <v>0.47782019218112409</v>
      </c>
      <c r="C9">
        <v>0.53026052104208421</v>
      </c>
      <c r="D9">
        <v>0.5201805629314924</v>
      </c>
      <c r="E9">
        <v>0.41958620689655174</v>
      </c>
      <c r="F9">
        <v>0.44195745864034475</v>
      </c>
      <c r="G9">
        <v>0.40076606610866794</v>
      </c>
      <c r="H9">
        <v>0.4203201113430759</v>
      </c>
      <c r="I9">
        <v>0.62550977359021231</v>
      </c>
      <c r="J9">
        <v>0.28679331654840923</v>
      </c>
      <c r="K9">
        <v>0.37624487404803753</v>
      </c>
      <c r="L9">
        <v>0.3982222222222222</v>
      </c>
      <c r="M9">
        <v>0.38363998010939832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7DE1B-FAA7-4434-8BE5-B4F3E2B85C5A}">
  <dimension ref="A1:AA31"/>
  <sheetViews>
    <sheetView tabSelected="1" workbookViewId="0">
      <selection activeCell="C1" sqref="C1:D1"/>
    </sheetView>
  </sheetViews>
  <sheetFormatPr defaultRowHeight="14.4" x14ac:dyDescent="0.3"/>
  <sheetData>
    <row r="1" spans="1:27" x14ac:dyDescent="0.3">
      <c r="B1" t="s">
        <v>135</v>
      </c>
      <c r="C1" t="s">
        <v>137</v>
      </c>
      <c r="D1" t="s">
        <v>136</v>
      </c>
      <c r="E1" t="s">
        <v>138</v>
      </c>
      <c r="F1" t="s">
        <v>139</v>
      </c>
      <c r="G1" t="s">
        <v>140</v>
      </c>
      <c r="H1" t="s">
        <v>141</v>
      </c>
      <c r="I1" t="s">
        <v>142</v>
      </c>
      <c r="J1" t="s">
        <v>143</v>
      </c>
      <c r="K1" t="s">
        <v>144</v>
      </c>
      <c r="L1" t="s">
        <v>145</v>
      </c>
      <c r="M1" t="s">
        <v>146</v>
      </c>
      <c r="P1" t="s">
        <v>135</v>
      </c>
      <c r="Q1" t="s">
        <v>137</v>
      </c>
      <c r="R1" t="s">
        <v>136</v>
      </c>
      <c r="S1" t="s">
        <v>138</v>
      </c>
      <c r="T1" t="s">
        <v>139</v>
      </c>
      <c r="U1" t="s">
        <v>140</v>
      </c>
      <c r="V1" t="s">
        <v>147</v>
      </c>
      <c r="W1" t="s">
        <v>148</v>
      </c>
      <c r="X1" t="s">
        <v>149</v>
      </c>
      <c r="Y1" t="s">
        <v>150</v>
      </c>
      <c r="Z1" t="s">
        <v>151</v>
      </c>
      <c r="AA1" t="s">
        <v>152</v>
      </c>
    </row>
    <row r="2" spans="1:27" x14ac:dyDescent="0.3">
      <c r="A2">
        <v>15.26</v>
      </c>
      <c r="B2">
        <v>2.2072663991192242E-2</v>
      </c>
      <c r="C2">
        <v>2.8975604350957546E-2</v>
      </c>
      <c r="D2">
        <v>2.4250603197971617E-2</v>
      </c>
      <c r="E2">
        <v>1.1346309078628734</v>
      </c>
      <c r="F2">
        <v>1.3914059871448108</v>
      </c>
      <c r="G2">
        <v>2.2073531414784116</v>
      </c>
      <c r="H2">
        <v>1.6668862827777044E-2</v>
      </c>
      <c r="I2">
        <v>8.043395487178355E-2</v>
      </c>
      <c r="J2">
        <v>7.7478381990058895E-2</v>
      </c>
      <c r="K2">
        <v>1.7268007666399954E-2</v>
      </c>
      <c r="L2">
        <v>1.7829558180701564</v>
      </c>
      <c r="M2">
        <v>1.2376680327398377</v>
      </c>
      <c r="O2">
        <v>15.26</v>
      </c>
      <c r="P2">
        <v>2.1454499230236859E-2</v>
      </c>
      <c r="Q2">
        <v>2.6001921639799294E-2</v>
      </c>
      <c r="R2">
        <v>2.8722342691562239E-2</v>
      </c>
      <c r="S2">
        <v>1.4809461103125221</v>
      </c>
      <c r="T2">
        <v>1.623862963913342</v>
      </c>
      <c r="U2">
        <v>2.4866693515908178</v>
      </c>
      <c r="V2">
        <v>6.1525716153255659E-2</v>
      </c>
      <c r="W2">
        <v>5.7557137572296059E-2</v>
      </c>
      <c r="X2">
        <v>1.097818004215269E-2</v>
      </c>
      <c r="Y2">
        <v>9.4705479481933547E-3</v>
      </c>
      <c r="Z2">
        <v>4.2941623865012817</v>
      </c>
      <c r="AA2">
        <v>5.3809669554938742</v>
      </c>
    </row>
    <row r="3" spans="1:27" x14ac:dyDescent="0.3">
      <c r="A3">
        <v>4.5789999999999997</v>
      </c>
      <c r="B3">
        <v>2.5710920855883869E-2</v>
      </c>
      <c r="C3">
        <v>2.5219895695493114E-2</v>
      </c>
      <c r="D3">
        <v>4.8481190907262113E-2</v>
      </c>
      <c r="E3">
        <v>1.057721608913899</v>
      </c>
      <c r="F3">
        <v>1.2247988534419418</v>
      </c>
      <c r="G3">
        <v>1.9821790325249424</v>
      </c>
      <c r="H3">
        <v>1.4311991849071053E-2</v>
      </c>
      <c r="I3">
        <v>7.8659320373505773E-2</v>
      </c>
      <c r="J3">
        <v>3.5512529477000933E-2</v>
      </c>
      <c r="K3">
        <v>1.4540487212567352E-2</v>
      </c>
      <c r="L3">
        <v>1.6923963574448546</v>
      </c>
      <c r="M3">
        <v>1.7345542574465846</v>
      </c>
      <c r="O3">
        <v>4.5789999999999997</v>
      </c>
      <c r="P3">
        <v>3.4113290191098301E-2</v>
      </c>
      <c r="Q3">
        <v>2.2653062191660068E-2</v>
      </c>
      <c r="R3">
        <v>7.2402707376352654E-2</v>
      </c>
      <c r="S3">
        <v>1.3957664340304918</v>
      </c>
      <c r="T3">
        <v>1.5307222575423263</v>
      </c>
      <c r="U3">
        <v>2.4341143837760248</v>
      </c>
      <c r="V3">
        <v>4.7385655584081247E-2</v>
      </c>
      <c r="W3">
        <v>4.2331381260096931E-2</v>
      </c>
      <c r="X3">
        <v>1.3044036095627754E-2</v>
      </c>
      <c r="Y3">
        <v>9.997758136295774E-3</v>
      </c>
      <c r="Z3">
        <v>4.3084594835262688</v>
      </c>
      <c r="AA3">
        <v>5.3046074914323507</v>
      </c>
    </row>
    <row r="4" spans="1:27" x14ac:dyDescent="0.3">
      <c r="A4">
        <v>1.526</v>
      </c>
      <c r="B4">
        <v>3.4507903792494563E-2</v>
      </c>
      <c r="C4">
        <v>2.2154380214803655E-2</v>
      </c>
      <c r="D4">
        <v>5.9911041181276284E-2</v>
      </c>
      <c r="E4">
        <v>0.99533530320529162</v>
      </c>
      <c r="F4">
        <v>1.1179013245999017</v>
      </c>
      <c r="G4">
        <v>1.7927907720553113</v>
      </c>
      <c r="H4">
        <v>1.4822082334659046E-2</v>
      </c>
      <c r="I4">
        <v>3.7229860855319215E-2</v>
      </c>
      <c r="J4">
        <v>1.7808327546652368E-2</v>
      </c>
      <c r="K4">
        <v>1.3592104459065817E-2</v>
      </c>
      <c r="L4">
        <v>1.6029187430082374</v>
      </c>
      <c r="M4">
        <v>1.9024028112762261</v>
      </c>
      <c r="O4">
        <v>1.526</v>
      </c>
      <c r="P4">
        <v>1.79124994739869E-2</v>
      </c>
      <c r="Q4">
        <v>2.0847686716699711E-2</v>
      </c>
      <c r="R4">
        <v>8.0919363413227169E-2</v>
      </c>
      <c r="S4">
        <v>1.2797939773422602</v>
      </c>
      <c r="T4">
        <v>1.3744898697166001</v>
      </c>
      <c r="U4">
        <v>2.1439573459715642</v>
      </c>
      <c r="V4">
        <v>3.5083287820862917E-2</v>
      </c>
      <c r="W4">
        <v>3.1495373942928062E-2</v>
      </c>
      <c r="X4">
        <v>1.2069017344515586E-2</v>
      </c>
      <c r="Y4">
        <v>1.0335995027494148E-2</v>
      </c>
      <c r="Z4">
        <v>3.938151735070468</v>
      </c>
      <c r="AA4">
        <v>4.733601595003778</v>
      </c>
    </row>
    <row r="5" spans="1:27" x14ac:dyDescent="0.3">
      <c r="A5">
        <v>0.45789999999999997</v>
      </c>
      <c r="B5">
        <v>2.2993361845950838E-2</v>
      </c>
      <c r="C5">
        <v>2.2630016776358241E-2</v>
      </c>
      <c r="D5">
        <v>2.8832768999247554E-2</v>
      </c>
      <c r="E5">
        <v>0.59161778941973697</v>
      </c>
      <c r="F5">
        <v>0.62657294658972473</v>
      </c>
      <c r="G5">
        <v>1.2941093231254874</v>
      </c>
      <c r="H5">
        <v>1.5317449489625063E-2</v>
      </c>
      <c r="I5">
        <v>1.9597244303126655E-2</v>
      </c>
      <c r="J5">
        <v>1.007351919782272E-2</v>
      </c>
      <c r="K5">
        <v>1.0981863931507289E-2</v>
      </c>
      <c r="L5">
        <v>1.1933721080118276</v>
      </c>
      <c r="M5">
        <v>1.4510400319263106</v>
      </c>
      <c r="O5">
        <v>0.45789999999999997</v>
      </c>
      <c r="P5">
        <v>1.9119773996026008E-2</v>
      </c>
      <c r="Q5">
        <v>1.8408966102541061E-2</v>
      </c>
      <c r="R5">
        <v>3.2804604678157066E-2</v>
      </c>
      <c r="S5">
        <v>0.79745301400038837</v>
      </c>
      <c r="T5">
        <v>0.66930186539250469</v>
      </c>
      <c r="U5">
        <v>1.6242643991372498</v>
      </c>
      <c r="V5">
        <v>2.1517237799220032E-2</v>
      </c>
      <c r="W5">
        <v>2.1054771446825812E-2</v>
      </c>
      <c r="X5">
        <v>1.5105642875547538E-2</v>
      </c>
      <c r="Y5">
        <v>1.2615243963976799E-2</v>
      </c>
      <c r="Z5">
        <v>3.1189506362364821</v>
      </c>
      <c r="AA5">
        <v>3.2408206076581765</v>
      </c>
    </row>
    <row r="6" spans="1:27" x14ac:dyDescent="0.3">
      <c r="A6">
        <v>0.15260000000000001</v>
      </c>
      <c r="B6">
        <v>2.7947568824342083E-2</v>
      </c>
      <c r="C6">
        <v>2.6247760509333022E-2</v>
      </c>
      <c r="D6">
        <v>2.2640824971058793E-2</v>
      </c>
      <c r="E6">
        <v>0.18928999144568009</v>
      </c>
      <c r="F6">
        <v>0.11960620519427809</v>
      </c>
      <c r="G6">
        <v>0.55120034080657554</v>
      </c>
      <c r="H6">
        <v>1.7502450343048027E-2</v>
      </c>
      <c r="I6">
        <v>1.6440096246625874E-2</v>
      </c>
      <c r="J6">
        <v>1.3641035223769036E-2</v>
      </c>
      <c r="K6">
        <v>2.6849163236677884E-2</v>
      </c>
      <c r="L6">
        <v>9.4845589300783337E-2</v>
      </c>
      <c r="M6">
        <v>0.6521709878174784</v>
      </c>
      <c r="O6">
        <v>0.15260000000000001</v>
      </c>
      <c r="P6">
        <v>2.1968918520642654E-2</v>
      </c>
      <c r="Q6">
        <v>2.3531581226047496E-2</v>
      </c>
      <c r="R6">
        <v>2.0974460256812551E-2</v>
      </c>
      <c r="S6">
        <v>0.29716061656972415</v>
      </c>
      <c r="T6">
        <v>0.14937266870125465</v>
      </c>
      <c r="U6">
        <v>0.61635925215399567</v>
      </c>
      <c r="V6">
        <v>2.1000367506431365E-2</v>
      </c>
      <c r="W6">
        <v>2.2776952727394086E-2</v>
      </c>
      <c r="X6">
        <v>3.6342923158384541E-2</v>
      </c>
      <c r="Y6">
        <v>2.0645374241614535E-2</v>
      </c>
      <c r="Z6">
        <v>1.7073649841392036</v>
      </c>
      <c r="AA6">
        <v>1.5902420471751597</v>
      </c>
    </row>
    <row r="7" spans="1:27" x14ac:dyDescent="0.3">
      <c r="A7">
        <v>4.5789999999999997E-2</v>
      </c>
      <c r="B7">
        <v>4.9076551589114399E-2</v>
      </c>
      <c r="C7">
        <v>4.4970529812107203E-2</v>
      </c>
      <c r="D7">
        <v>3.7721316589969578E-2</v>
      </c>
      <c r="E7">
        <v>6.6277506721099264E-2</v>
      </c>
      <c r="F7">
        <v>2.8969146613764079E-2</v>
      </c>
      <c r="G7">
        <v>6.1231877659856257E-2</v>
      </c>
      <c r="H7">
        <v>3.0590971932673527E-2</v>
      </c>
      <c r="I7">
        <v>3.0608180564775569E-2</v>
      </c>
      <c r="J7">
        <v>2.7919108649449347E-2</v>
      </c>
      <c r="K7">
        <v>2.4231380244836932E-2</v>
      </c>
      <c r="L7">
        <v>2.1588728411271591E-2</v>
      </c>
      <c r="M7">
        <v>4.4784030472904995E-2</v>
      </c>
      <c r="O7">
        <v>4.5789999999999997E-2</v>
      </c>
      <c r="P7">
        <v>4.2115398859343754E-2</v>
      </c>
      <c r="Q7">
        <v>4.5850914205344588E-2</v>
      </c>
      <c r="R7">
        <v>3.5592565663909843E-2</v>
      </c>
      <c r="S7">
        <v>7.6907029072973004E-2</v>
      </c>
      <c r="T7">
        <v>3.520614122162663E-2</v>
      </c>
      <c r="U7">
        <v>5.0284824392442931E-2</v>
      </c>
      <c r="V7">
        <v>4.0419505473474698E-2</v>
      </c>
      <c r="W7">
        <v>4.3189862875159878E-2</v>
      </c>
      <c r="X7">
        <v>4.7176167080204411E-2</v>
      </c>
      <c r="Y7">
        <v>3.5785005241564964E-2</v>
      </c>
      <c r="Z7">
        <v>0.28538273615635185</v>
      </c>
      <c r="AA7">
        <v>0.46633162416380863</v>
      </c>
    </row>
    <row r="8" spans="1:27" x14ac:dyDescent="0.3">
      <c r="A8">
        <v>1.5259999999999999E-2</v>
      </c>
      <c r="B8">
        <v>9.0735830294995018E-2</v>
      </c>
      <c r="C8">
        <v>8.2646306298988753E-2</v>
      </c>
      <c r="D8">
        <v>8.0828818553369458E-2</v>
      </c>
      <c r="E8">
        <v>9.1567729269888751E-2</v>
      </c>
      <c r="F8">
        <v>5.307486631016043E-2</v>
      </c>
      <c r="G8">
        <v>5.6672556495861622E-2</v>
      </c>
      <c r="H8">
        <v>6.4637370801739397E-2</v>
      </c>
      <c r="I8">
        <v>5.4011644712392122E-2</v>
      </c>
      <c r="J8">
        <v>5.3396010365816905E-2</v>
      </c>
      <c r="K8">
        <v>6.2524030099415942E-2</v>
      </c>
      <c r="L8">
        <v>6.0453400503778336E-2</v>
      </c>
      <c r="M8">
        <v>6.9952362839392115E-2</v>
      </c>
      <c r="O8">
        <v>1.5259999999999999E-2</v>
      </c>
      <c r="P8">
        <v>7.6653331357732002E-2</v>
      </c>
      <c r="Q8">
        <v>9.0278580510923578E-2</v>
      </c>
      <c r="R8">
        <v>7.0801732236555684E-2</v>
      </c>
      <c r="S8">
        <v>0.10483388442764918</v>
      </c>
      <c r="T8">
        <v>7.3695535233996773E-2</v>
      </c>
      <c r="U8">
        <v>6.6096300142215403E-2</v>
      </c>
      <c r="V8">
        <v>7.8639405006264498E-2</v>
      </c>
      <c r="W8">
        <v>8.6666072860069485E-2</v>
      </c>
      <c r="X8">
        <v>0.10032564718265846</v>
      </c>
      <c r="Y8">
        <v>9.160760208241861E-2</v>
      </c>
      <c r="Z8">
        <v>8.7178901048661314E-2</v>
      </c>
      <c r="AA8">
        <v>0.10469555258637145</v>
      </c>
    </row>
    <row r="9" spans="1:27" x14ac:dyDescent="0.3">
      <c r="A9">
        <v>0</v>
      </c>
      <c r="B9">
        <v>0.47782019218112409</v>
      </c>
      <c r="C9">
        <v>0.53026052104208421</v>
      </c>
      <c r="D9">
        <v>0.5201805629314924</v>
      </c>
      <c r="E9">
        <v>0.41958620689655174</v>
      </c>
      <c r="F9">
        <v>0.44195745864034475</v>
      </c>
      <c r="G9">
        <v>0.40076606610866794</v>
      </c>
      <c r="H9">
        <v>0.4203201113430759</v>
      </c>
      <c r="I9">
        <v>0.62550977359021231</v>
      </c>
      <c r="J9">
        <v>0.28679331654840923</v>
      </c>
      <c r="K9">
        <v>0.37624487404803753</v>
      </c>
      <c r="L9">
        <v>0.3982222222222222</v>
      </c>
      <c r="M9">
        <v>0.38363998010939832</v>
      </c>
      <c r="O9">
        <v>0</v>
      </c>
      <c r="P9">
        <v>0.39691546631747415</v>
      </c>
      <c r="Q9">
        <v>0.34319440396385892</v>
      </c>
      <c r="R9">
        <v>0.3935380585067676</v>
      </c>
      <c r="S9">
        <v>0.40604751619870405</v>
      </c>
      <c r="T9">
        <v>0.42838635382179363</v>
      </c>
      <c r="U9">
        <v>0.40540540540540543</v>
      </c>
      <c r="V9">
        <v>0.65834655893810423</v>
      </c>
      <c r="W9">
        <v>0.4059246223786479</v>
      </c>
      <c r="X9">
        <v>0.39760944700460832</v>
      </c>
      <c r="Y9">
        <v>0.39296703296703295</v>
      </c>
      <c r="Z9">
        <v>0.43221437833165249</v>
      </c>
      <c r="AA9">
        <v>0.6678036482277917</v>
      </c>
    </row>
    <row r="12" spans="1:27" x14ac:dyDescent="0.3">
      <c r="B12" t="s">
        <v>135</v>
      </c>
      <c r="C12" t="s">
        <v>137</v>
      </c>
      <c r="D12" t="s">
        <v>136</v>
      </c>
      <c r="E12" t="s">
        <v>138</v>
      </c>
      <c r="F12" t="s">
        <v>139</v>
      </c>
      <c r="G12" t="s">
        <v>140</v>
      </c>
      <c r="H12" t="s">
        <v>141</v>
      </c>
      <c r="I12" t="s">
        <v>142</v>
      </c>
      <c r="J12" t="s">
        <v>143</v>
      </c>
      <c r="K12" t="s">
        <v>144</v>
      </c>
      <c r="L12" t="s">
        <v>145</v>
      </c>
      <c r="M12" t="s">
        <v>146</v>
      </c>
      <c r="P12" t="s">
        <v>135</v>
      </c>
      <c r="Q12" t="s">
        <v>137</v>
      </c>
      <c r="R12" t="s">
        <v>136</v>
      </c>
      <c r="S12" t="s">
        <v>138</v>
      </c>
      <c r="T12" t="s">
        <v>139</v>
      </c>
      <c r="U12" t="s">
        <v>140</v>
      </c>
      <c r="V12" t="s">
        <v>147</v>
      </c>
      <c r="W12" t="s">
        <v>148</v>
      </c>
      <c r="X12" t="s">
        <v>149</v>
      </c>
      <c r="Y12" t="s">
        <v>150</v>
      </c>
      <c r="Z12" t="s">
        <v>151</v>
      </c>
      <c r="AA12" t="s">
        <v>152</v>
      </c>
    </row>
    <row r="13" spans="1:27" x14ac:dyDescent="0.3">
      <c r="A13">
        <v>15.26</v>
      </c>
      <c r="B13">
        <f>B2/$G$2</f>
        <v>9.9996070299873761E-3</v>
      </c>
      <c r="C13">
        <f t="shared" ref="C13:M13" si="0">C2/$G$2</f>
        <v>1.312685487721763E-2</v>
      </c>
      <c r="D13">
        <f t="shared" si="0"/>
        <v>1.0986281597755297E-2</v>
      </c>
      <c r="E13">
        <f t="shared" si="0"/>
        <v>0.51402328270089825</v>
      </c>
      <c r="F13">
        <f t="shared" si="0"/>
        <v>0.63035042331871438</v>
      </c>
      <c r="G13">
        <f t="shared" si="0"/>
        <v>1</v>
      </c>
      <c r="H13">
        <f t="shared" si="0"/>
        <v>7.5515161188086091E-3</v>
      </c>
      <c r="I13">
        <f t="shared" si="0"/>
        <v>3.6439096835185862E-2</v>
      </c>
      <c r="J13">
        <f t="shared" si="0"/>
        <v>3.5100129895013744E-2</v>
      </c>
      <c r="K13">
        <f t="shared" si="0"/>
        <v>7.82294746677209E-3</v>
      </c>
      <c r="L13">
        <f t="shared" si="0"/>
        <v>0.80773474101927889</v>
      </c>
      <c r="M13">
        <f t="shared" si="0"/>
        <v>0.56070232238004691</v>
      </c>
      <c r="O13">
        <v>15.26</v>
      </c>
      <c r="P13">
        <f>P2/$U$2</f>
        <v>8.6278053881637274E-3</v>
      </c>
      <c r="Q13">
        <f t="shared" ref="Q13:AA13" si="1">Q2/$U$2</f>
        <v>1.0456525562260566E-2</v>
      </c>
      <c r="R13">
        <f t="shared" si="1"/>
        <v>1.1550527484961945E-2</v>
      </c>
      <c r="S13">
        <f t="shared" si="1"/>
        <v>0.59555409301405671</v>
      </c>
      <c r="T13">
        <f t="shared" si="1"/>
        <v>0.65302729648173552</v>
      </c>
      <c r="U13">
        <f t="shared" si="1"/>
        <v>1</v>
      </c>
      <c r="V13">
        <f t="shared" si="1"/>
        <v>2.4742218386974248E-2</v>
      </c>
      <c r="W13">
        <f t="shared" si="1"/>
        <v>2.3146276981084981E-2</v>
      </c>
      <c r="X13">
        <f t="shared" si="1"/>
        <v>4.414812944523375E-3</v>
      </c>
      <c r="Y13">
        <f t="shared" si="1"/>
        <v>3.8085272342841567E-3</v>
      </c>
      <c r="Z13">
        <f t="shared" si="1"/>
        <v>1.7268730898034921</v>
      </c>
      <c r="AA13">
        <f t="shared" si="1"/>
        <v>2.1639253936400764</v>
      </c>
    </row>
    <row r="14" spans="1:27" x14ac:dyDescent="0.3">
      <c r="A14">
        <v>4.5789999999999997</v>
      </c>
      <c r="B14">
        <f t="shared" ref="B14:M14" si="2">B3/$G$2</f>
        <v>1.1647851162892563E-2</v>
      </c>
      <c r="C14">
        <f t="shared" si="2"/>
        <v>1.1425401410216432E-2</v>
      </c>
      <c r="D14">
        <f t="shared" si="2"/>
        <v>2.1963495553226714E-2</v>
      </c>
      <c r="E14">
        <f t="shared" si="2"/>
        <v>0.47918096521949011</v>
      </c>
      <c r="F14">
        <f t="shared" si="2"/>
        <v>0.55487218172150399</v>
      </c>
      <c r="G14">
        <f t="shared" si="2"/>
        <v>0.89798908714594938</v>
      </c>
      <c r="H14">
        <f t="shared" si="2"/>
        <v>6.4837798629200569E-3</v>
      </c>
      <c r="I14">
        <f t="shared" si="2"/>
        <v>3.5635131912251421E-2</v>
      </c>
      <c r="J14">
        <f t="shared" si="2"/>
        <v>1.6088286377781775E-2</v>
      </c>
      <c r="K14">
        <f t="shared" si="2"/>
        <v>6.5872954079421193E-3</v>
      </c>
      <c r="L14">
        <f t="shared" si="2"/>
        <v>0.76670847343952586</v>
      </c>
      <c r="M14">
        <f t="shared" si="2"/>
        <v>0.78580732047471025</v>
      </c>
      <c r="O14">
        <v>4.5789999999999997</v>
      </c>
      <c r="P14">
        <f t="shared" ref="P14:AA20" si="3">P3/$U$2</f>
        <v>1.3718466497877863E-2</v>
      </c>
      <c r="Q14">
        <f t="shared" si="3"/>
        <v>9.1098006967303621E-3</v>
      </c>
      <c r="R14">
        <f t="shared" si="3"/>
        <v>2.9116338820854435E-2</v>
      </c>
      <c r="S14">
        <f t="shared" si="3"/>
        <v>0.56129956849211438</v>
      </c>
      <c r="T14">
        <f t="shared" si="3"/>
        <v>0.61557128878556555</v>
      </c>
      <c r="U14">
        <f t="shared" si="3"/>
        <v>0.97886531726416637</v>
      </c>
      <c r="V14">
        <f t="shared" si="3"/>
        <v>1.905587309135685E-2</v>
      </c>
      <c r="W14">
        <f t="shared" si="3"/>
        <v>1.7023325289715709E-2</v>
      </c>
      <c r="X14">
        <f t="shared" si="3"/>
        <v>5.2455852593683129E-3</v>
      </c>
      <c r="Y14">
        <f t="shared" si="3"/>
        <v>4.0205418263187364E-3</v>
      </c>
      <c r="Z14">
        <f t="shared" si="3"/>
        <v>1.7326225864206601</v>
      </c>
      <c r="AA14">
        <f t="shared" si="3"/>
        <v>2.1332178675217874</v>
      </c>
    </row>
    <row r="15" spans="1:27" x14ac:dyDescent="0.3">
      <c r="A15">
        <v>1.526</v>
      </c>
      <c r="B15">
        <f t="shared" ref="B15:M15" si="4">B4/$G$2</f>
        <v>1.5633159526700073E-2</v>
      </c>
      <c r="C15">
        <f t="shared" si="4"/>
        <v>1.0036627034659887E-2</v>
      </c>
      <c r="D15">
        <f t="shared" si="4"/>
        <v>2.7141575154191171E-2</v>
      </c>
      <c r="E15">
        <f t="shared" si="4"/>
        <v>0.45091801782955726</v>
      </c>
      <c r="F15">
        <f t="shared" si="4"/>
        <v>0.50644425832613649</v>
      </c>
      <c r="G15">
        <f t="shared" si="4"/>
        <v>0.8121902827268318</v>
      </c>
      <c r="H15">
        <f t="shared" si="4"/>
        <v>6.7148668041089737E-3</v>
      </c>
      <c r="I15">
        <f t="shared" si="4"/>
        <v>1.68662911954287E-2</v>
      </c>
      <c r="J15">
        <f t="shared" si="4"/>
        <v>8.0677292690579383E-3</v>
      </c>
      <c r="K15">
        <f t="shared" si="4"/>
        <v>6.1576483633979289E-3</v>
      </c>
      <c r="L15">
        <f t="shared" si="4"/>
        <v>0.72617231601403653</v>
      </c>
      <c r="M15">
        <f t="shared" si="4"/>
        <v>0.86184796421023058</v>
      </c>
      <c r="O15">
        <v>1.526</v>
      </c>
      <c r="P15">
        <f t="shared" si="3"/>
        <v>7.2034102413043319E-3</v>
      </c>
      <c r="Q15">
        <f t="shared" si="3"/>
        <v>8.3837791716709926E-3</v>
      </c>
      <c r="R15">
        <f t="shared" si="3"/>
        <v>3.2541263824022261E-2</v>
      </c>
      <c r="S15">
        <f t="shared" si="3"/>
        <v>0.51466190168126968</v>
      </c>
      <c r="T15">
        <f t="shared" si="3"/>
        <v>0.55274331862307557</v>
      </c>
      <c r="U15">
        <f t="shared" si="3"/>
        <v>0.86218030740596552</v>
      </c>
      <c r="V15">
        <f t="shared" si="3"/>
        <v>1.4108545552475158E-2</v>
      </c>
      <c r="W15">
        <f t="shared" si="3"/>
        <v>1.2665686301550008E-2</v>
      </c>
      <c r="X15">
        <f t="shared" si="3"/>
        <v>4.853486989251133E-3</v>
      </c>
      <c r="Y15">
        <f t="shared" si="3"/>
        <v>4.156561876986908E-3</v>
      </c>
      <c r="Z15">
        <f t="shared" si="3"/>
        <v>1.5837054220944498</v>
      </c>
      <c r="AA15">
        <f t="shared" si="3"/>
        <v>1.9035910793590276</v>
      </c>
    </row>
    <row r="16" spans="1:27" x14ac:dyDescent="0.3">
      <c r="A16">
        <v>0.45789999999999997</v>
      </c>
      <c r="B16">
        <f t="shared" ref="B16:M16" si="5">B5/$G$2</f>
        <v>1.0416711949656886E-2</v>
      </c>
      <c r="C16">
        <f t="shared" si="5"/>
        <v>1.0252105270840989E-2</v>
      </c>
      <c r="D16">
        <f t="shared" si="5"/>
        <v>1.3062145996238884E-2</v>
      </c>
      <c r="E16">
        <f t="shared" si="5"/>
        <v>0.26802135929346182</v>
      </c>
      <c r="F16">
        <f t="shared" si="5"/>
        <v>0.28385713858638273</v>
      </c>
      <c r="G16">
        <f t="shared" si="5"/>
        <v>0.58627199192003154</v>
      </c>
      <c r="H16">
        <f t="shared" si="5"/>
        <v>6.9392836161077274E-3</v>
      </c>
      <c r="I16">
        <f t="shared" si="5"/>
        <v>8.8781645015808732E-3</v>
      </c>
      <c r="J16">
        <f t="shared" si="5"/>
        <v>4.5636192091473918E-3</v>
      </c>
      <c r="K16">
        <f t="shared" si="5"/>
        <v>4.97512777867161E-3</v>
      </c>
      <c r="L16">
        <f t="shared" si="5"/>
        <v>0.54063488328494036</v>
      </c>
      <c r="M16">
        <f t="shared" si="5"/>
        <v>0.65736651044175576</v>
      </c>
      <c r="O16">
        <v>0.45789999999999997</v>
      </c>
      <c r="P16">
        <f t="shared" si="3"/>
        <v>7.6889088546470219E-3</v>
      </c>
      <c r="Q16">
        <f t="shared" si="3"/>
        <v>7.4030614849393385E-3</v>
      </c>
      <c r="R16">
        <f t="shared" si="3"/>
        <v>1.3192186028741899E-2</v>
      </c>
      <c r="S16">
        <f t="shared" si="3"/>
        <v>0.32069121433061742</v>
      </c>
      <c r="T16">
        <f t="shared" si="3"/>
        <v>0.26915595552111765</v>
      </c>
      <c r="U16">
        <f t="shared" si="3"/>
        <v>0.65318873138406819</v>
      </c>
      <c r="V16">
        <f t="shared" si="3"/>
        <v>8.6530353484489727E-3</v>
      </c>
      <c r="W16">
        <f t="shared" si="3"/>
        <v>8.4670571233591094E-3</v>
      </c>
      <c r="X16">
        <f t="shared" si="3"/>
        <v>6.0746487529127584E-3</v>
      </c>
      <c r="Y16">
        <f t="shared" si="3"/>
        <v>5.0731489314839321E-3</v>
      </c>
      <c r="Z16">
        <f t="shared" si="3"/>
        <v>1.2542683385875848</v>
      </c>
      <c r="AA16">
        <f t="shared" si="3"/>
        <v>1.3032776575562406</v>
      </c>
    </row>
    <row r="17" spans="1:27" x14ac:dyDescent="0.3">
      <c r="A17">
        <v>0.15260000000000001</v>
      </c>
      <c r="B17">
        <f t="shared" ref="B17:M17" si="6">B6/$G$2</f>
        <v>1.2661122635603169E-2</v>
      </c>
      <c r="C17">
        <f t="shared" si="6"/>
        <v>1.1891056313605148E-2</v>
      </c>
      <c r="D17">
        <f t="shared" si="6"/>
        <v>1.0257001721027168E-2</v>
      </c>
      <c r="E17">
        <f t="shared" si="6"/>
        <v>8.5754285478262873E-2</v>
      </c>
      <c r="F17">
        <f t="shared" si="6"/>
        <v>5.4185351200383751E-2</v>
      </c>
      <c r="G17">
        <f t="shared" si="6"/>
        <v>0.2497109911635616</v>
      </c>
      <c r="H17">
        <f t="shared" si="6"/>
        <v>7.9291573306324095E-3</v>
      </c>
      <c r="I17">
        <f t="shared" si="6"/>
        <v>7.4478777037075474E-3</v>
      </c>
      <c r="J17">
        <f t="shared" si="6"/>
        <v>6.1798155299395028E-3</v>
      </c>
      <c r="K17">
        <f t="shared" si="6"/>
        <v>1.2163510555766898E-2</v>
      </c>
      <c r="L17">
        <f t="shared" si="6"/>
        <v>4.2968017902771515E-2</v>
      </c>
      <c r="M17">
        <f t="shared" si="6"/>
        <v>0.29545385174783406</v>
      </c>
      <c r="O17">
        <v>0.15260000000000001</v>
      </c>
      <c r="P17">
        <f t="shared" si="3"/>
        <v>8.8346761931128049E-3</v>
      </c>
      <c r="Q17">
        <f t="shared" si="3"/>
        <v>9.4630921521566356E-3</v>
      </c>
      <c r="R17">
        <f t="shared" si="3"/>
        <v>8.434760433024352E-3</v>
      </c>
      <c r="S17">
        <f t="shared" si="3"/>
        <v>0.11950145940376797</v>
      </c>
      <c r="T17">
        <f t="shared" si="3"/>
        <v>6.0069372956921364E-2</v>
      </c>
      <c r="U17">
        <f t="shared" si="3"/>
        <v>0.24786538337301942</v>
      </c>
      <c r="V17">
        <f t="shared" si="3"/>
        <v>8.4451788867694142E-3</v>
      </c>
      <c r="W17">
        <f t="shared" si="3"/>
        <v>9.1596225741966027E-3</v>
      </c>
      <c r="X17">
        <f t="shared" si="3"/>
        <v>1.4615100771292563E-2</v>
      </c>
      <c r="Y17">
        <f t="shared" si="3"/>
        <v>8.3024203553266531E-3</v>
      </c>
      <c r="Z17">
        <f t="shared" si="3"/>
        <v>0.68660716111972697</v>
      </c>
      <c r="AA17">
        <f t="shared" si="3"/>
        <v>0.63950683518008566</v>
      </c>
    </row>
    <row r="18" spans="1:27" x14ac:dyDescent="0.3">
      <c r="A18">
        <v>4.5789999999999997E-2</v>
      </c>
      <c r="B18">
        <f t="shared" ref="B18:M18" si="7">B7/$G$2</f>
        <v>2.2233212559837418E-2</v>
      </c>
      <c r="C18">
        <f t="shared" si="7"/>
        <v>2.0373056294013491E-2</v>
      </c>
      <c r="D18">
        <f t="shared" si="7"/>
        <v>1.7088936011709074E-2</v>
      </c>
      <c r="E18">
        <f t="shared" si="7"/>
        <v>3.0025783131696272E-2</v>
      </c>
      <c r="F18">
        <f t="shared" si="7"/>
        <v>1.3123929320326837E-2</v>
      </c>
      <c r="G18">
        <f t="shared" si="7"/>
        <v>2.7739955383326288E-2</v>
      </c>
      <c r="H18">
        <f t="shared" si="7"/>
        <v>1.3858666906458254E-2</v>
      </c>
      <c r="I18">
        <f t="shared" si="7"/>
        <v>1.3866462954937618E-2</v>
      </c>
      <c r="J18">
        <f t="shared" si="7"/>
        <v>1.2648229286388701E-2</v>
      </c>
      <c r="K18">
        <f t="shared" si="7"/>
        <v>1.0977572998857609E-2</v>
      </c>
      <c r="L18">
        <f t="shared" si="7"/>
        <v>9.7803690789649463E-3</v>
      </c>
      <c r="M18">
        <f t="shared" si="7"/>
        <v>2.028856626126898E-2</v>
      </c>
      <c r="O18">
        <v>4.5789999999999997E-2</v>
      </c>
      <c r="P18">
        <f t="shared" si="3"/>
        <v>1.6936469190164314E-2</v>
      </c>
      <c r="Q18">
        <f t="shared" si="3"/>
        <v>1.8438685535739602E-2</v>
      </c>
      <c r="R18">
        <f t="shared" si="3"/>
        <v>1.4313348753480198E-2</v>
      </c>
      <c r="S18">
        <f t="shared" si="3"/>
        <v>3.092772628728167E-2</v>
      </c>
      <c r="T18">
        <f t="shared" si="3"/>
        <v>1.4157950351985442E-2</v>
      </c>
      <c r="U18">
        <f t="shared" si="3"/>
        <v>2.0221757412288769E-2</v>
      </c>
      <c r="V18">
        <f t="shared" si="3"/>
        <v>1.625447526733572E-2</v>
      </c>
      <c r="W18">
        <f t="shared" si="3"/>
        <v>1.7368558810414287E-2</v>
      </c>
      <c r="X18">
        <f t="shared" si="3"/>
        <v>1.8971628475665255E-2</v>
      </c>
      <c r="Y18">
        <f t="shared" si="3"/>
        <v>1.4390737240024262E-2</v>
      </c>
      <c r="Z18">
        <f t="shared" si="3"/>
        <v>0.11476505148293301</v>
      </c>
      <c r="AA18">
        <f t="shared" si="3"/>
        <v>0.18753262224649145</v>
      </c>
    </row>
    <row r="19" spans="1:27" x14ac:dyDescent="0.3">
      <c r="A19">
        <v>1.5259999999999999E-2</v>
      </c>
      <c r="B19">
        <f t="shared" ref="B19:M19" si="8">B8/$G$2</f>
        <v>4.1106168555441559E-2</v>
      </c>
      <c r="C19">
        <f t="shared" si="8"/>
        <v>3.7441361214923231E-2</v>
      </c>
      <c r="D19">
        <f t="shared" si="8"/>
        <v>3.661798243086424E-2</v>
      </c>
      <c r="E19">
        <f t="shared" si="8"/>
        <v>4.1483044805671526E-2</v>
      </c>
      <c r="F19">
        <f t="shared" si="8"/>
        <v>2.4044574161166007E-2</v>
      </c>
      <c r="G19">
        <f t="shared" si="8"/>
        <v>2.5674440319913755E-2</v>
      </c>
      <c r="H19">
        <f t="shared" si="8"/>
        <v>2.928275027096364E-2</v>
      </c>
      <c r="I19">
        <f t="shared" si="8"/>
        <v>2.4468964071701241E-2</v>
      </c>
      <c r="J19">
        <f t="shared" si="8"/>
        <v>2.4190062460986209E-2</v>
      </c>
      <c r="K19">
        <f t="shared" si="8"/>
        <v>2.8325340845796621E-2</v>
      </c>
      <c r="L19">
        <f t="shared" si="8"/>
        <v>2.7387280887592215E-2</v>
      </c>
      <c r="M19">
        <f t="shared" si="8"/>
        <v>3.1690607870990845E-2</v>
      </c>
      <c r="O19">
        <v>1.5259999999999999E-2</v>
      </c>
      <c r="P19">
        <f t="shared" si="3"/>
        <v>3.0825703187556449E-2</v>
      </c>
      <c r="Q19">
        <f t="shared" si="3"/>
        <v>3.6305019987144214E-2</v>
      </c>
      <c r="R19">
        <f t="shared" si="3"/>
        <v>2.8472515733248209E-2</v>
      </c>
      <c r="S19">
        <f t="shared" si="3"/>
        <v>4.2158353043834688E-2</v>
      </c>
      <c r="T19">
        <f t="shared" si="3"/>
        <v>2.9636242223700111E-2</v>
      </c>
      <c r="U19">
        <f t="shared" si="3"/>
        <v>2.6580252859082797E-2</v>
      </c>
      <c r="V19">
        <f t="shared" si="3"/>
        <v>3.1624391459988778E-2</v>
      </c>
      <c r="W19">
        <f t="shared" si="3"/>
        <v>3.4852270489691715E-2</v>
      </c>
      <c r="X19">
        <f t="shared" si="3"/>
        <v>4.0345390961800488E-2</v>
      </c>
      <c r="Y19">
        <f t="shared" si="3"/>
        <v>3.6839478487083015E-2</v>
      </c>
      <c r="Z19">
        <f t="shared" si="3"/>
        <v>3.5058501442055266E-2</v>
      </c>
      <c r="AA19">
        <f t="shared" si="3"/>
        <v>4.2102723677111993E-2</v>
      </c>
    </row>
    <row r="20" spans="1:27" x14ac:dyDescent="0.3">
      <c r="A20">
        <v>0</v>
      </c>
      <c r="B20">
        <f t="shared" ref="B20:M20" si="9">B9/$G$2</f>
        <v>0.21646748914000052</v>
      </c>
      <c r="C20">
        <f t="shared" si="9"/>
        <v>0.2402245979938368</v>
      </c>
      <c r="D20">
        <f t="shared" si="9"/>
        <v>0.23565806175585152</v>
      </c>
      <c r="E20">
        <f t="shared" si="9"/>
        <v>0.19008567275081634</v>
      </c>
      <c r="F20">
        <f t="shared" si="9"/>
        <v>0.20022054936997366</v>
      </c>
      <c r="G20">
        <f t="shared" si="9"/>
        <v>0.18155956044271565</v>
      </c>
      <c r="H20">
        <f t="shared" si="9"/>
        <v>0.19041815441527379</v>
      </c>
      <c r="I20">
        <f t="shared" si="9"/>
        <v>0.28337548797074974</v>
      </c>
      <c r="J20">
        <f t="shared" si="9"/>
        <v>0.12992634081029944</v>
      </c>
      <c r="K20">
        <f t="shared" si="9"/>
        <v>0.17045069362849719</v>
      </c>
      <c r="L20">
        <f t="shared" si="9"/>
        <v>0.18040711961272596</v>
      </c>
      <c r="M20">
        <f t="shared" si="9"/>
        <v>0.17380090792923558</v>
      </c>
      <c r="O20">
        <v>0</v>
      </c>
      <c r="P20">
        <f t="shared" si="3"/>
        <v>0.15961730740902569</v>
      </c>
      <c r="Q20">
        <f t="shared" si="3"/>
        <v>0.13801368635693534</v>
      </c>
      <c r="R20">
        <f t="shared" si="3"/>
        <v>0.15825910198113238</v>
      </c>
      <c r="S20">
        <f t="shared" si="3"/>
        <v>0.16328970956228656</v>
      </c>
      <c r="T20">
        <f t="shared" si="3"/>
        <v>0.17227314662793364</v>
      </c>
      <c r="U20">
        <f t="shared" si="3"/>
        <v>0.16303148834244974</v>
      </c>
      <c r="V20">
        <f t="shared" si="3"/>
        <v>0.26475034106039658</v>
      </c>
      <c r="W20">
        <f t="shared" si="3"/>
        <v>0.16324028850838668</v>
      </c>
      <c r="X20">
        <f t="shared" si="3"/>
        <v>0.15989638781297655</v>
      </c>
      <c r="Y20">
        <f t="shared" si="3"/>
        <v>0.15802946729352532</v>
      </c>
      <c r="Z20">
        <f t="shared" si="3"/>
        <v>0.17381256500995934</v>
      </c>
      <c r="AA20">
        <f t="shared" si="3"/>
        <v>0.26855345597136671</v>
      </c>
    </row>
    <row r="23" spans="1:27" x14ac:dyDescent="0.3">
      <c r="B23" t="s">
        <v>135</v>
      </c>
      <c r="C23" t="s">
        <v>137</v>
      </c>
      <c r="D23" t="s">
        <v>136</v>
      </c>
      <c r="E23" t="s">
        <v>138</v>
      </c>
      <c r="F23" t="s">
        <v>139</v>
      </c>
      <c r="G23" t="s">
        <v>140</v>
      </c>
      <c r="H23" t="s">
        <v>141</v>
      </c>
      <c r="I23" t="s">
        <v>142</v>
      </c>
      <c r="J23" t="s">
        <v>143</v>
      </c>
      <c r="K23" t="s">
        <v>144</v>
      </c>
      <c r="L23" t="s">
        <v>145</v>
      </c>
      <c r="M23" t="s">
        <v>146</v>
      </c>
      <c r="N23" t="s">
        <v>147</v>
      </c>
      <c r="O23" t="s">
        <v>148</v>
      </c>
      <c r="P23" t="s">
        <v>149</v>
      </c>
      <c r="Q23" t="s">
        <v>150</v>
      </c>
      <c r="R23" t="s">
        <v>151</v>
      </c>
      <c r="S23" t="s">
        <v>152</v>
      </c>
    </row>
    <row r="24" spans="1:27" x14ac:dyDescent="0.3">
      <c r="A24">
        <v>15.26</v>
      </c>
      <c r="B24">
        <f>AVERAGE(B13,P13)</f>
        <v>9.3137062090755517E-3</v>
      </c>
      <c r="C24">
        <f t="shared" ref="C24:G24" si="10">AVERAGE(C13,Q13)</f>
        <v>1.1791690219739099E-2</v>
      </c>
      <c r="D24">
        <f t="shared" si="10"/>
        <v>1.126840454135862E-2</v>
      </c>
      <c r="E24">
        <f t="shared" si="10"/>
        <v>0.55478868785747748</v>
      </c>
      <c r="F24">
        <f t="shared" si="10"/>
        <v>0.64168885990022495</v>
      </c>
      <c r="G24">
        <f t="shared" si="10"/>
        <v>1</v>
      </c>
      <c r="H24">
        <v>7.5515161188086091E-3</v>
      </c>
      <c r="I24">
        <v>3.6439096835185862E-2</v>
      </c>
      <c r="J24">
        <v>3.5100129895013744E-2</v>
      </c>
      <c r="K24">
        <v>7.82294746677209E-3</v>
      </c>
      <c r="L24">
        <v>0.80773474101927889</v>
      </c>
      <c r="M24">
        <v>0.56070232238004691</v>
      </c>
      <c r="N24">
        <v>2.4742218386974248E-2</v>
      </c>
      <c r="O24">
        <v>2.3146276981084981E-2</v>
      </c>
      <c r="P24">
        <v>4.414812944523375E-3</v>
      </c>
      <c r="Q24">
        <v>3.8085272342841567E-3</v>
      </c>
      <c r="R24">
        <v>1.7268730898034921</v>
      </c>
      <c r="S24">
        <v>2.1639253936400764</v>
      </c>
    </row>
    <row r="25" spans="1:27" x14ac:dyDescent="0.3">
      <c r="A25">
        <v>4.5789999999999997</v>
      </c>
      <c r="B25">
        <f t="shared" ref="B25:B31" si="11">AVERAGE(B14,P14)</f>
        <v>1.2683158830385212E-2</v>
      </c>
      <c r="C25">
        <f t="shared" ref="C25:C31" si="12">AVERAGE(C14,Q14)</f>
        <v>1.0267601053473397E-2</v>
      </c>
      <c r="D25">
        <f t="shared" ref="D25:D31" si="13">AVERAGE(D14,R14)</f>
        <v>2.5539917187040573E-2</v>
      </c>
      <c r="E25">
        <f t="shared" ref="E25:E31" si="14">AVERAGE(E14,S14)</f>
        <v>0.52024026685580227</v>
      </c>
      <c r="F25">
        <f t="shared" ref="F25:F31" si="15">AVERAGE(F14,T14)</f>
        <v>0.58522173525353471</v>
      </c>
      <c r="G25">
        <f t="shared" ref="G25:G31" si="16">AVERAGE(G14,U14)</f>
        <v>0.93842720220505793</v>
      </c>
      <c r="H25">
        <v>6.4837798629200569E-3</v>
      </c>
      <c r="I25">
        <v>3.5635131912251421E-2</v>
      </c>
      <c r="J25">
        <v>1.6088286377781775E-2</v>
      </c>
      <c r="K25">
        <v>6.5872954079421193E-3</v>
      </c>
      <c r="L25">
        <v>0.76670847343952586</v>
      </c>
      <c r="M25">
        <v>0.78580732047471025</v>
      </c>
      <c r="N25">
        <v>1.905587309135685E-2</v>
      </c>
      <c r="O25">
        <v>1.7023325289715709E-2</v>
      </c>
      <c r="P25">
        <v>5.2455852593683129E-3</v>
      </c>
      <c r="Q25">
        <v>4.0205418263187364E-3</v>
      </c>
      <c r="R25">
        <v>1.7326225864206601</v>
      </c>
      <c r="S25">
        <v>2.1332178675217874</v>
      </c>
    </row>
    <row r="26" spans="1:27" x14ac:dyDescent="0.3">
      <c r="A26">
        <v>1.526</v>
      </c>
      <c r="B26">
        <f t="shared" si="11"/>
        <v>1.1418284884002202E-2</v>
      </c>
      <c r="C26">
        <f t="shared" si="12"/>
        <v>9.2102031031654399E-3</v>
      </c>
      <c r="D26">
        <f t="shared" si="13"/>
        <v>2.9841419489106714E-2</v>
      </c>
      <c r="E26">
        <f t="shared" si="14"/>
        <v>0.4827899597554135</v>
      </c>
      <c r="F26">
        <f t="shared" si="15"/>
        <v>0.52959378847460603</v>
      </c>
      <c r="G26">
        <f t="shared" si="16"/>
        <v>0.83718529506639872</v>
      </c>
      <c r="H26">
        <v>6.7148668041089737E-3</v>
      </c>
      <c r="I26">
        <v>1.68662911954287E-2</v>
      </c>
      <c r="J26">
        <v>8.0677292690579383E-3</v>
      </c>
      <c r="K26">
        <v>6.1576483633979289E-3</v>
      </c>
      <c r="L26">
        <v>0.72617231601403653</v>
      </c>
      <c r="M26">
        <v>0.86184796421023058</v>
      </c>
      <c r="N26">
        <v>1.4108545552475158E-2</v>
      </c>
      <c r="O26">
        <v>1.2665686301550008E-2</v>
      </c>
      <c r="P26">
        <v>4.853486989251133E-3</v>
      </c>
      <c r="Q26">
        <v>4.156561876986908E-3</v>
      </c>
      <c r="R26">
        <v>1.5837054220944498</v>
      </c>
      <c r="S26">
        <v>1.9035910793590276</v>
      </c>
    </row>
    <row r="27" spans="1:27" x14ac:dyDescent="0.3">
      <c r="A27">
        <v>0.45789999999999997</v>
      </c>
      <c r="B27">
        <f t="shared" si="11"/>
        <v>9.0528104021519538E-3</v>
      </c>
      <c r="C27">
        <f t="shared" si="12"/>
        <v>8.8275833778901636E-3</v>
      </c>
      <c r="D27">
        <f t="shared" si="13"/>
        <v>1.3127166012490392E-2</v>
      </c>
      <c r="E27">
        <f t="shared" si="14"/>
        <v>0.29435628681203962</v>
      </c>
      <c r="F27">
        <f t="shared" si="15"/>
        <v>0.27650654705375022</v>
      </c>
      <c r="G27">
        <f t="shared" si="16"/>
        <v>0.61973036165204987</v>
      </c>
      <c r="H27">
        <v>6.9392836161077274E-3</v>
      </c>
      <c r="I27">
        <v>8.8781645015808732E-3</v>
      </c>
      <c r="J27">
        <v>4.5636192091473918E-3</v>
      </c>
      <c r="K27">
        <v>4.97512777867161E-3</v>
      </c>
      <c r="L27">
        <v>0.54063488328494036</v>
      </c>
      <c r="M27">
        <v>0.65736651044175576</v>
      </c>
      <c r="N27">
        <v>8.6530353484489727E-3</v>
      </c>
      <c r="O27">
        <v>8.4670571233591094E-3</v>
      </c>
      <c r="P27">
        <v>6.0746487529127584E-3</v>
      </c>
      <c r="Q27">
        <v>5.0731489314839321E-3</v>
      </c>
      <c r="R27">
        <v>1.2542683385875848</v>
      </c>
      <c r="S27">
        <v>1.3032776575562406</v>
      </c>
    </row>
    <row r="28" spans="1:27" x14ac:dyDescent="0.3">
      <c r="A28">
        <v>0.15260000000000001</v>
      </c>
      <c r="B28">
        <f t="shared" si="11"/>
        <v>1.0747899414357987E-2</v>
      </c>
      <c r="C28">
        <f t="shared" si="12"/>
        <v>1.0677074232880892E-2</v>
      </c>
      <c r="D28">
        <f t="shared" si="13"/>
        <v>9.3458810770257611E-3</v>
      </c>
      <c r="E28">
        <f t="shared" si="14"/>
        <v>0.10262787244101543</v>
      </c>
      <c r="F28">
        <f t="shared" si="15"/>
        <v>5.7127362078652558E-2</v>
      </c>
      <c r="G28">
        <f t="shared" si="16"/>
        <v>0.24878818726829049</v>
      </c>
      <c r="H28">
        <v>7.9291573306324095E-3</v>
      </c>
      <c r="I28">
        <v>7.4478777037075474E-3</v>
      </c>
      <c r="J28">
        <v>6.1798155299395028E-3</v>
      </c>
      <c r="K28">
        <v>1.2163510555766898E-2</v>
      </c>
      <c r="L28">
        <v>4.2968017902771515E-2</v>
      </c>
      <c r="M28">
        <v>0.29545385174783406</v>
      </c>
      <c r="N28">
        <v>8.4451788867694142E-3</v>
      </c>
      <c r="O28">
        <v>9.1596225741966027E-3</v>
      </c>
      <c r="P28">
        <v>1.4615100771292563E-2</v>
      </c>
      <c r="Q28">
        <v>8.3024203553266531E-3</v>
      </c>
      <c r="R28">
        <v>0.68660716111972697</v>
      </c>
      <c r="S28">
        <v>0.63950683518008566</v>
      </c>
    </row>
    <row r="29" spans="1:27" x14ac:dyDescent="0.3">
      <c r="A29">
        <v>4.5789999999999997E-2</v>
      </c>
      <c r="B29">
        <f t="shared" si="11"/>
        <v>1.9584840875000866E-2</v>
      </c>
      <c r="C29">
        <f t="shared" si="12"/>
        <v>1.9405870914876548E-2</v>
      </c>
      <c r="D29">
        <f t="shared" si="13"/>
        <v>1.5701142382594638E-2</v>
      </c>
      <c r="E29">
        <f t="shared" si="14"/>
        <v>3.0476754709488969E-2</v>
      </c>
      <c r="F29">
        <f t="shared" si="15"/>
        <v>1.3640939836156139E-2</v>
      </c>
      <c r="G29">
        <f t="shared" si="16"/>
        <v>2.3980856397807528E-2</v>
      </c>
      <c r="H29">
        <v>1.3858666906458254E-2</v>
      </c>
      <c r="I29">
        <v>1.3866462954937618E-2</v>
      </c>
      <c r="J29">
        <v>1.2648229286388701E-2</v>
      </c>
      <c r="K29">
        <v>1.0977572998857609E-2</v>
      </c>
      <c r="L29">
        <v>9.7803690789649463E-3</v>
      </c>
      <c r="M29">
        <v>2.028856626126898E-2</v>
      </c>
      <c r="N29">
        <v>1.625447526733572E-2</v>
      </c>
      <c r="O29">
        <v>1.7368558810414287E-2</v>
      </c>
      <c r="P29">
        <v>1.8971628475665255E-2</v>
      </c>
      <c r="Q29">
        <v>1.4390737240024262E-2</v>
      </c>
      <c r="R29">
        <v>0.11476505148293301</v>
      </c>
      <c r="S29">
        <v>0.18753262224649145</v>
      </c>
    </row>
    <row r="30" spans="1:27" x14ac:dyDescent="0.3">
      <c r="A30">
        <v>1.5259999999999999E-2</v>
      </c>
      <c r="B30">
        <f t="shared" si="11"/>
        <v>3.5965935871499002E-2</v>
      </c>
      <c r="C30">
        <f t="shared" si="12"/>
        <v>3.6873190601033723E-2</v>
      </c>
      <c r="D30">
        <f t="shared" si="13"/>
        <v>3.2545249082056221E-2</v>
      </c>
      <c r="E30">
        <f t="shared" si="14"/>
        <v>4.1820698924753111E-2</v>
      </c>
      <c r="F30">
        <f t="shared" si="15"/>
        <v>2.6840408192433059E-2</v>
      </c>
      <c r="G30">
        <f t="shared" si="16"/>
        <v>2.6127346589498276E-2</v>
      </c>
      <c r="H30">
        <v>2.928275027096364E-2</v>
      </c>
      <c r="I30">
        <v>2.4468964071701241E-2</v>
      </c>
      <c r="J30">
        <v>2.4190062460986209E-2</v>
      </c>
      <c r="K30">
        <v>2.8325340845796621E-2</v>
      </c>
      <c r="L30">
        <v>2.7387280887592215E-2</v>
      </c>
      <c r="M30">
        <v>3.1690607870990845E-2</v>
      </c>
      <c r="N30">
        <v>3.1624391459988778E-2</v>
      </c>
      <c r="O30">
        <v>3.4852270489691715E-2</v>
      </c>
      <c r="P30">
        <v>4.0345390961800488E-2</v>
      </c>
      <c r="Q30">
        <v>3.6839478487083015E-2</v>
      </c>
      <c r="R30">
        <v>3.5058501442055266E-2</v>
      </c>
      <c r="S30">
        <v>4.2102723677111993E-2</v>
      </c>
    </row>
    <row r="31" spans="1:27" x14ac:dyDescent="0.3">
      <c r="A31">
        <v>0</v>
      </c>
      <c r="B31">
        <f t="shared" si="11"/>
        <v>0.18804239827451311</v>
      </c>
      <c r="C31">
        <f t="shared" si="12"/>
        <v>0.18911914217538606</v>
      </c>
      <c r="D31">
        <f t="shared" si="13"/>
        <v>0.19695858186849197</v>
      </c>
      <c r="E31">
        <f t="shared" si="14"/>
        <v>0.17668769115655145</v>
      </c>
      <c r="F31">
        <f t="shared" si="15"/>
        <v>0.18624684799895364</v>
      </c>
      <c r="G31">
        <f t="shared" si="16"/>
        <v>0.17229552439258269</v>
      </c>
      <c r="H31">
        <v>0.19041815441527379</v>
      </c>
      <c r="I31">
        <v>0.28337548797074974</v>
      </c>
      <c r="J31">
        <v>0.12992634081029944</v>
      </c>
      <c r="K31">
        <v>0.17045069362849719</v>
      </c>
      <c r="L31">
        <v>0.18040711961272596</v>
      </c>
      <c r="M31">
        <v>0.17380090792923558</v>
      </c>
      <c r="N31">
        <v>0.26475034106039658</v>
      </c>
      <c r="O31">
        <v>0.16324028850838668</v>
      </c>
      <c r="P31">
        <v>0.15989638781297655</v>
      </c>
      <c r="Q31">
        <v>0.15802946729352532</v>
      </c>
      <c r="R31">
        <v>0.17381256500995934</v>
      </c>
      <c r="S31">
        <v>0.26855345597136671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2.18.20_BITC_psr_bead_v2_day1_p</vt:lpstr>
      <vt:lpstr>Median Results</vt:lpstr>
      <vt:lpstr>Results</vt:lpstr>
      <vt:lpstr>2.18 Normalization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Makowski</dc:creator>
  <cp:lastModifiedBy>Emily Makowski</cp:lastModifiedBy>
  <dcterms:created xsi:type="dcterms:W3CDTF">2020-02-19T20:10:51Z</dcterms:created>
  <dcterms:modified xsi:type="dcterms:W3CDTF">2020-03-11T14:45:38Z</dcterms:modified>
</cp:coreProperties>
</file>