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EF02136B-C1C4-4660-A503-F2E94BD4DD9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2.25.20_BITC_psr_bead_v2_day3_p" sheetId="1" r:id="rId1"/>
    <sheet name="Loading Profile" sheetId="5" r:id="rId2"/>
    <sheet name="Median Results" sheetId="4" r:id="rId3"/>
    <sheet name="Results" sheetId="2" r:id="rId4"/>
    <sheet name="2.25 Normalizatio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0" i="4"/>
  <c r="D20" i="4"/>
  <c r="E20" i="4"/>
  <c r="F20" i="4"/>
  <c r="G20" i="4"/>
  <c r="H20" i="4"/>
  <c r="I20" i="4"/>
  <c r="J20" i="4"/>
  <c r="K20" i="4"/>
  <c r="L20" i="4"/>
  <c r="M20" i="4"/>
  <c r="B14" i="4"/>
  <c r="B15" i="4"/>
  <c r="B16" i="4"/>
  <c r="B17" i="4"/>
  <c r="B18" i="4"/>
  <c r="B19" i="4"/>
  <c r="B20" i="4"/>
  <c r="B13" i="4"/>
  <c r="AE13" i="3" l="1"/>
  <c r="AF13" i="3"/>
  <c r="AG13" i="3"/>
  <c r="AH13" i="3"/>
  <c r="AI13" i="3"/>
  <c r="AJ13" i="3"/>
  <c r="AK13" i="3"/>
  <c r="AL13" i="3"/>
  <c r="AM13" i="3"/>
  <c r="AN13" i="3"/>
  <c r="AO13" i="3"/>
  <c r="AE14" i="3"/>
  <c r="AF14" i="3"/>
  <c r="AG14" i="3"/>
  <c r="AH14" i="3"/>
  <c r="AI14" i="3"/>
  <c r="AJ14" i="3"/>
  <c r="AK14" i="3"/>
  <c r="AL14" i="3"/>
  <c r="AM14" i="3"/>
  <c r="AN14" i="3"/>
  <c r="AO14" i="3"/>
  <c r="AE15" i="3"/>
  <c r="AF15" i="3"/>
  <c r="AG15" i="3"/>
  <c r="AH15" i="3"/>
  <c r="AI15" i="3"/>
  <c r="AJ15" i="3"/>
  <c r="AK15" i="3"/>
  <c r="AL15" i="3"/>
  <c r="AM15" i="3"/>
  <c r="AN15" i="3"/>
  <c r="AO15" i="3"/>
  <c r="AE16" i="3"/>
  <c r="AF16" i="3"/>
  <c r="AG16" i="3"/>
  <c r="AH16" i="3"/>
  <c r="AI16" i="3"/>
  <c r="AJ16" i="3"/>
  <c r="AK16" i="3"/>
  <c r="AL16" i="3"/>
  <c r="AM16" i="3"/>
  <c r="AN16" i="3"/>
  <c r="AO16" i="3"/>
  <c r="AE17" i="3"/>
  <c r="AF17" i="3"/>
  <c r="AG17" i="3"/>
  <c r="AH17" i="3"/>
  <c r="AI17" i="3"/>
  <c r="AJ17" i="3"/>
  <c r="AK17" i="3"/>
  <c r="AL17" i="3"/>
  <c r="AM17" i="3"/>
  <c r="AN17" i="3"/>
  <c r="AO17" i="3"/>
  <c r="AE18" i="3"/>
  <c r="AF18" i="3"/>
  <c r="AG18" i="3"/>
  <c r="AH18" i="3"/>
  <c r="AI18" i="3"/>
  <c r="AJ18" i="3"/>
  <c r="AK18" i="3"/>
  <c r="AL18" i="3"/>
  <c r="AM18" i="3"/>
  <c r="AN18" i="3"/>
  <c r="AO18" i="3"/>
  <c r="AE19" i="3"/>
  <c r="AF19" i="3"/>
  <c r="AG19" i="3"/>
  <c r="AH19" i="3"/>
  <c r="AI19" i="3"/>
  <c r="AJ19" i="3"/>
  <c r="AK19" i="3"/>
  <c r="AL19" i="3"/>
  <c r="AM19" i="3"/>
  <c r="AN19" i="3"/>
  <c r="AO19" i="3"/>
  <c r="AE20" i="3"/>
  <c r="AF20" i="3"/>
  <c r="AG20" i="3"/>
  <c r="AH20" i="3"/>
  <c r="AI20" i="3"/>
  <c r="AJ20" i="3"/>
  <c r="AK20" i="3"/>
  <c r="AL20" i="3"/>
  <c r="AM20" i="3"/>
  <c r="AN20" i="3"/>
  <c r="AO20" i="3"/>
  <c r="AD14" i="3"/>
  <c r="AD15" i="3"/>
  <c r="AD16" i="3"/>
  <c r="AD17" i="3"/>
  <c r="AD18" i="3"/>
  <c r="AD19" i="3"/>
  <c r="AD20" i="3"/>
  <c r="AD13" i="3"/>
  <c r="I26" i="3"/>
  <c r="M26" i="3"/>
  <c r="K27" i="3"/>
  <c r="I28" i="3"/>
  <c r="M28" i="3"/>
  <c r="I30" i="3"/>
  <c r="M30" i="3"/>
  <c r="K31" i="3"/>
  <c r="H24" i="3"/>
  <c r="B26" i="3"/>
  <c r="F26" i="3"/>
  <c r="G26" i="3"/>
  <c r="D28" i="3"/>
  <c r="E28" i="3"/>
  <c r="E29" i="3"/>
  <c r="F29" i="3"/>
  <c r="B31" i="3"/>
  <c r="C24" i="3"/>
  <c r="D24" i="3"/>
  <c r="G24" i="3"/>
  <c r="Q13" i="3"/>
  <c r="R13" i="3"/>
  <c r="S13" i="3"/>
  <c r="T13" i="3"/>
  <c r="U13" i="3"/>
  <c r="V13" i="3"/>
  <c r="W13" i="3"/>
  <c r="X13" i="3"/>
  <c r="Y13" i="3"/>
  <c r="Z13" i="3"/>
  <c r="AA13" i="3"/>
  <c r="Q14" i="3"/>
  <c r="R14" i="3"/>
  <c r="S14" i="3"/>
  <c r="T14" i="3"/>
  <c r="U14" i="3"/>
  <c r="V14" i="3"/>
  <c r="W14" i="3"/>
  <c r="X14" i="3"/>
  <c r="Y14" i="3"/>
  <c r="Z14" i="3"/>
  <c r="AA14" i="3"/>
  <c r="Q15" i="3"/>
  <c r="R15" i="3"/>
  <c r="S15" i="3"/>
  <c r="T15" i="3"/>
  <c r="U15" i="3"/>
  <c r="V15" i="3"/>
  <c r="W15" i="3"/>
  <c r="X15" i="3"/>
  <c r="Y15" i="3"/>
  <c r="Z15" i="3"/>
  <c r="AA15" i="3"/>
  <c r="Q16" i="3"/>
  <c r="R16" i="3"/>
  <c r="S16" i="3"/>
  <c r="T16" i="3"/>
  <c r="U16" i="3"/>
  <c r="V16" i="3"/>
  <c r="W16" i="3"/>
  <c r="X16" i="3"/>
  <c r="Y16" i="3"/>
  <c r="Z16" i="3"/>
  <c r="AA16" i="3"/>
  <c r="Q17" i="3"/>
  <c r="R17" i="3"/>
  <c r="S17" i="3"/>
  <c r="T17" i="3"/>
  <c r="U17" i="3"/>
  <c r="V17" i="3"/>
  <c r="W17" i="3"/>
  <c r="X17" i="3"/>
  <c r="Y17" i="3"/>
  <c r="Z17" i="3"/>
  <c r="AA17" i="3"/>
  <c r="Q18" i="3"/>
  <c r="R18" i="3"/>
  <c r="S18" i="3"/>
  <c r="T18" i="3"/>
  <c r="U18" i="3"/>
  <c r="V18" i="3"/>
  <c r="W18" i="3"/>
  <c r="X18" i="3"/>
  <c r="Y18" i="3"/>
  <c r="Z18" i="3"/>
  <c r="AA18" i="3"/>
  <c r="Q19" i="3"/>
  <c r="R19" i="3"/>
  <c r="S19" i="3"/>
  <c r="T19" i="3"/>
  <c r="U19" i="3"/>
  <c r="V19" i="3"/>
  <c r="W19" i="3"/>
  <c r="X19" i="3"/>
  <c r="Y19" i="3"/>
  <c r="Z19" i="3"/>
  <c r="AA19" i="3"/>
  <c r="Q20" i="3"/>
  <c r="R20" i="3"/>
  <c r="S20" i="3"/>
  <c r="T20" i="3"/>
  <c r="U20" i="3"/>
  <c r="V20" i="3"/>
  <c r="W20" i="3"/>
  <c r="X20" i="3"/>
  <c r="Y20" i="3"/>
  <c r="Z20" i="3"/>
  <c r="AA20" i="3"/>
  <c r="P14" i="3"/>
  <c r="P15" i="3"/>
  <c r="P16" i="3"/>
  <c r="P17" i="3"/>
  <c r="P18" i="3"/>
  <c r="P19" i="3"/>
  <c r="P20" i="3"/>
  <c r="P13" i="3"/>
  <c r="C13" i="3"/>
  <c r="D13" i="3"/>
  <c r="E13" i="3"/>
  <c r="E24" i="3" s="1"/>
  <c r="F13" i="3"/>
  <c r="F24" i="3" s="1"/>
  <c r="G13" i="3"/>
  <c r="H13" i="3"/>
  <c r="I13" i="3"/>
  <c r="I24" i="3" s="1"/>
  <c r="J13" i="3"/>
  <c r="J24" i="3" s="1"/>
  <c r="K13" i="3"/>
  <c r="K24" i="3" s="1"/>
  <c r="L13" i="3"/>
  <c r="L24" i="3" s="1"/>
  <c r="M13" i="3"/>
  <c r="M24" i="3" s="1"/>
  <c r="C14" i="3"/>
  <c r="D14" i="3"/>
  <c r="E14" i="3"/>
  <c r="E25" i="3" s="1"/>
  <c r="F14" i="3"/>
  <c r="F25" i="3" s="1"/>
  <c r="G14" i="3"/>
  <c r="H14" i="3"/>
  <c r="H25" i="3" s="1"/>
  <c r="I14" i="3"/>
  <c r="I25" i="3" s="1"/>
  <c r="J14" i="3"/>
  <c r="J25" i="3" s="1"/>
  <c r="K14" i="3"/>
  <c r="K25" i="3" s="1"/>
  <c r="L14" i="3"/>
  <c r="L25" i="3" s="1"/>
  <c r="M14" i="3"/>
  <c r="M25" i="3" s="1"/>
  <c r="C15" i="3"/>
  <c r="C26" i="3" s="1"/>
  <c r="D15" i="3"/>
  <c r="D26" i="3" s="1"/>
  <c r="E15" i="3"/>
  <c r="F15" i="3"/>
  <c r="G15" i="3"/>
  <c r="H15" i="3"/>
  <c r="H26" i="3" s="1"/>
  <c r="I15" i="3"/>
  <c r="J15" i="3"/>
  <c r="J26" i="3" s="1"/>
  <c r="K15" i="3"/>
  <c r="K26" i="3" s="1"/>
  <c r="L15" i="3"/>
  <c r="L26" i="3" s="1"/>
  <c r="M15" i="3"/>
  <c r="C16" i="3"/>
  <c r="C27" i="3" s="1"/>
  <c r="D16" i="3"/>
  <c r="D27" i="3" s="1"/>
  <c r="E16" i="3"/>
  <c r="E27" i="3" s="1"/>
  <c r="F16" i="3"/>
  <c r="F27" i="3" s="1"/>
  <c r="G16" i="3"/>
  <c r="G27" i="3" s="1"/>
  <c r="H16" i="3"/>
  <c r="H27" i="3" s="1"/>
  <c r="I16" i="3"/>
  <c r="I27" i="3" s="1"/>
  <c r="J16" i="3"/>
  <c r="J27" i="3" s="1"/>
  <c r="K16" i="3"/>
  <c r="L16" i="3"/>
  <c r="L27" i="3" s="1"/>
  <c r="M16" i="3"/>
  <c r="M27" i="3" s="1"/>
  <c r="C17" i="3"/>
  <c r="D17" i="3"/>
  <c r="E17" i="3"/>
  <c r="F17" i="3"/>
  <c r="G17" i="3"/>
  <c r="H17" i="3"/>
  <c r="H28" i="3" s="1"/>
  <c r="I17" i="3"/>
  <c r="J17" i="3"/>
  <c r="J28" i="3" s="1"/>
  <c r="K17" i="3"/>
  <c r="K28" i="3" s="1"/>
  <c r="L17" i="3"/>
  <c r="L28" i="3" s="1"/>
  <c r="M17" i="3"/>
  <c r="C18" i="3"/>
  <c r="C29" i="3" s="1"/>
  <c r="D18" i="3"/>
  <c r="E18" i="3"/>
  <c r="F18" i="3"/>
  <c r="G18" i="3"/>
  <c r="G29" i="3" s="1"/>
  <c r="H18" i="3"/>
  <c r="H29" i="3" s="1"/>
  <c r="I18" i="3"/>
  <c r="I29" i="3" s="1"/>
  <c r="J18" i="3"/>
  <c r="J29" i="3" s="1"/>
  <c r="K18" i="3"/>
  <c r="K29" i="3" s="1"/>
  <c r="L18" i="3"/>
  <c r="L29" i="3" s="1"/>
  <c r="M18" i="3"/>
  <c r="M29" i="3" s="1"/>
  <c r="C19" i="3"/>
  <c r="C30" i="3" s="1"/>
  <c r="D19" i="3"/>
  <c r="D30" i="3" s="1"/>
  <c r="E19" i="3"/>
  <c r="E30" i="3" s="1"/>
  <c r="F19" i="3"/>
  <c r="F30" i="3" s="1"/>
  <c r="G19" i="3"/>
  <c r="G30" i="3" s="1"/>
  <c r="H19" i="3"/>
  <c r="H30" i="3" s="1"/>
  <c r="I19" i="3"/>
  <c r="J19" i="3"/>
  <c r="J30" i="3" s="1"/>
  <c r="K19" i="3"/>
  <c r="K30" i="3" s="1"/>
  <c r="L19" i="3"/>
  <c r="L30" i="3" s="1"/>
  <c r="M19" i="3"/>
  <c r="C20" i="3"/>
  <c r="C31" i="3" s="1"/>
  <c r="D20" i="3"/>
  <c r="E20" i="3"/>
  <c r="F20" i="3"/>
  <c r="G20" i="3"/>
  <c r="G31" i="3" s="1"/>
  <c r="H20" i="3"/>
  <c r="H31" i="3" s="1"/>
  <c r="I20" i="3"/>
  <c r="I31" i="3" s="1"/>
  <c r="J20" i="3"/>
  <c r="J31" i="3" s="1"/>
  <c r="K20" i="3"/>
  <c r="L20" i="3"/>
  <c r="L31" i="3" s="1"/>
  <c r="M20" i="3"/>
  <c r="M31" i="3" s="1"/>
  <c r="B14" i="3"/>
  <c r="B25" i="3" s="1"/>
  <c r="B15" i="3"/>
  <c r="B16" i="3"/>
  <c r="B27" i="3" s="1"/>
  <c r="B17" i="3"/>
  <c r="B18" i="3"/>
  <c r="B29" i="3" s="1"/>
  <c r="B19" i="3"/>
  <c r="B30" i="3" s="1"/>
  <c r="B20" i="3"/>
  <c r="B13" i="3"/>
  <c r="B24" i="3" s="1"/>
  <c r="C25" i="3" l="1"/>
  <c r="D31" i="3"/>
  <c r="B28" i="3"/>
  <c r="E31" i="3"/>
  <c r="F28" i="3"/>
  <c r="G25" i="3"/>
  <c r="F31" i="3"/>
  <c r="D29" i="3"/>
  <c r="G28" i="3"/>
  <c r="C28" i="3"/>
  <c r="E26" i="3"/>
  <c r="D25" i="3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</calcChain>
</file>

<file path=xl/sharedStrings.xml><?xml version="1.0" encoding="utf-8"?>
<sst xmlns="http://schemas.openxmlformats.org/spreadsheetml/2006/main" count="267" uniqueCount="147">
  <si>
    <t>2.25.20_BITC_psr_bead_v2_day3_plate1.1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</si>
  <si>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</si>
  <si>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</si>
  <si>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</si>
  <si>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</si>
  <si>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</si>
  <si>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</si>
  <si>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</si>
  <si>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</si>
  <si>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</si>
  <si>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</si>
  <si>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</si>
  <si>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</si>
  <si>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</si>
  <si>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</si>
  <si>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</si>
  <si>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</si>
  <si>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</si>
  <si>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</si>
  <si>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</si>
  <si>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</si>
  <si>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</si>
  <si>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</si>
  <si>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</si>
  <si>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</si>
  <si>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</si>
  <si>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</si>
  <si>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</si>
  <si>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</si>
  <si>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</si>
  <si>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</si>
  <si>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</si>
  <si>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</si>
  <si>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</si>
  <si>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</si>
  <si>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</si>
  <si>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</si>
  <si>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</si>
  <si>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</si>
  <si>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</si>
  <si>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</si>
  <si>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</si>
  <si>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</si>
  <si>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</si>
  <si>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</si>
  <si>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</si>
  <si>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</si>
  <si>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</si>
  <si>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</si>
  <si>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</si>
  <si>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</si>
  <si>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</si>
  <si>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</si>
  <si>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</si>
  <si>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</si>
  <si>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</si>
  <si>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</si>
  <si>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</si>
  <si>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</si>
  <si>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</si>
  <si>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</si>
  <si>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</si>
  <si>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</si>
  <si>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</si>
  <si>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</si>
  <si>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</si>
  <si>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</si>
  <si>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</si>
  <si>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</si>
  <si>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</si>
  <si>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</si>
  <si>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</si>
  <si>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</si>
  <si>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</si>
  <si>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</si>
  <si>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</si>
  <si>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</si>
  <si>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</si>
  <si>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</si>
  <si>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</si>
  <si>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</si>
  <si>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</si>
  <si>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</si>
  <si>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</si>
  <si>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</si>
  <si>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</si>
  <si>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</si>
  <si>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</si>
  <si>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</si>
  <si>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</si>
  <si>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</si>
  <si>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</si>
  <si>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</si>
  <si>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</si>
  <si>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</si>
  <si>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</si>
  <si>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</si>
  <si>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</si>
  <si>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</si>
  <si>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</si>
  <si>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</si>
  <si>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</si>
  <si>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</si>
  <si>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</si>
  <si>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</si>
  <si>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</si>
  <si>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</si>
  <si>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</si>
  <si>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</si>
  <si>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</si>
  <si>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</si>
  <si>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</si>
  <si>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</si>
  <si>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</si>
  <si>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</si>
  <si>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</si>
  <si>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</si>
  <si>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</si>
  <si>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</si>
  <si>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</si>
  <si>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</si>
  <si>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</si>
  <si>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</si>
  <si>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</si>
  <si>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</si>
  <si>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</si>
  <si>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</si>
  <si>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</si>
  <si>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Abit</t>
  </si>
  <si>
    <t>Cren</t>
  </si>
  <si>
    <t>Duli</t>
  </si>
  <si>
    <t>Emi</t>
  </si>
  <si>
    <t>Ixe</t>
  </si>
  <si>
    <t>Ficla</t>
  </si>
  <si>
    <t>Romo</t>
  </si>
  <si>
    <t>Atel</t>
  </si>
  <si>
    <t>Rad</t>
  </si>
  <si>
    <t>Gani</t>
  </si>
  <si>
    <t>Boco</t>
  </si>
  <si>
    <t>Ibal</t>
  </si>
  <si>
    <t>Mat</t>
  </si>
  <si>
    <t>Trem</t>
  </si>
  <si>
    <t>Goli</t>
  </si>
  <si>
    <t>Visi</t>
  </si>
  <si>
    <t>Patri</t>
  </si>
  <si>
    <t>Plate 1.1</t>
  </si>
  <si>
    <t>Plate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</si>
</sst>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Concentration</a:t>
            </a:r>
            <a:r>
              <a:rPr lang="en-US" sz="1800" baseline="0"/>
              <a:t> Profile of Mean mAb Loading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60695056289767E-2"/>
          <c:y val="0.13610583453332925"/>
          <c:w val="0.87427802251590803"/>
          <c:h val="0.63517009303798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'Loading Profile'!$B$1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Profile'!$B$2:$B$9</c:f>
              <c:numCache>
                <c:formatCode>General</c:formatCode>
                <c:ptCount val="8"/>
                <c:pt idx="0">
                  <c:v>1042.33</c:v>
                </c:pt>
                <c:pt idx="1">
                  <c:v>993.16</c:v>
                </c:pt>
                <c:pt idx="2">
                  <c:v>1072.6600000000001</c:v>
                </c:pt>
                <c:pt idx="3">
                  <c:v>1111.3</c:v>
                </c:pt>
                <c:pt idx="4">
                  <c:v>926.88</c:v>
                </c:pt>
                <c:pt idx="5">
                  <c:v>442.89</c:v>
                </c:pt>
                <c:pt idx="6">
                  <c:v>229.72</c:v>
                </c:pt>
                <c:pt idx="7">
                  <c:v>88.95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B-4C7F-8958-64DC721F0BFB}"/>
            </c:ext>
          </c:extLst>
        </c:ser>
        <c:ser>
          <c:idx val="1"/>
          <c:order val="1"/>
          <c:tx>
            <c:strRef>
              <c:f>'Loading Profile'!$C$1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Profile'!$C$2:$C$9</c:f>
              <c:numCache>
                <c:formatCode>General</c:formatCode>
                <c:ptCount val="8"/>
                <c:pt idx="0">
                  <c:v>1699.71</c:v>
                </c:pt>
                <c:pt idx="1">
                  <c:v>1488.29</c:v>
                </c:pt>
                <c:pt idx="2">
                  <c:v>1322.16</c:v>
                </c:pt>
                <c:pt idx="3">
                  <c:v>1052.49</c:v>
                </c:pt>
                <c:pt idx="4">
                  <c:v>879.15</c:v>
                </c:pt>
                <c:pt idx="5">
                  <c:v>477.2</c:v>
                </c:pt>
                <c:pt idx="6">
                  <c:v>242.93</c:v>
                </c:pt>
                <c:pt idx="7">
                  <c:v>88.39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B-4C7F-8958-64DC721F0BFB}"/>
            </c:ext>
          </c:extLst>
        </c:ser>
        <c:ser>
          <c:idx val="2"/>
          <c:order val="2"/>
          <c:tx>
            <c:strRef>
              <c:f>'Loading Profile'!$D$1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Profile'!$D$2:$D$9</c:f>
              <c:numCache>
                <c:formatCode>General</c:formatCode>
                <c:ptCount val="8"/>
                <c:pt idx="0">
                  <c:v>1620.59</c:v>
                </c:pt>
                <c:pt idx="1">
                  <c:v>1395.76</c:v>
                </c:pt>
                <c:pt idx="2">
                  <c:v>1444.07</c:v>
                </c:pt>
                <c:pt idx="3">
                  <c:v>1491.83</c:v>
                </c:pt>
                <c:pt idx="4">
                  <c:v>1177.29</c:v>
                </c:pt>
                <c:pt idx="5">
                  <c:v>497.74</c:v>
                </c:pt>
                <c:pt idx="6">
                  <c:v>247.27</c:v>
                </c:pt>
                <c:pt idx="7">
                  <c:v>87.89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B-4C7F-8958-64DC721F0BFB}"/>
            </c:ext>
          </c:extLst>
        </c:ser>
        <c:ser>
          <c:idx val="3"/>
          <c:order val="3"/>
          <c:tx>
            <c:strRef>
              <c:f>'Loading Profile'!$E$1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Profile'!$E$2:$E$9</c:f>
              <c:numCache>
                <c:formatCode>General</c:formatCode>
                <c:ptCount val="8"/>
                <c:pt idx="0">
                  <c:v>1434.13</c:v>
                </c:pt>
                <c:pt idx="1">
                  <c:v>1324.36</c:v>
                </c:pt>
                <c:pt idx="2">
                  <c:v>1193.68</c:v>
                </c:pt>
                <c:pt idx="3">
                  <c:v>1049.8699999999999</c:v>
                </c:pt>
                <c:pt idx="4">
                  <c:v>798.93</c:v>
                </c:pt>
                <c:pt idx="5">
                  <c:v>370.66</c:v>
                </c:pt>
                <c:pt idx="6">
                  <c:v>196.36</c:v>
                </c:pt>
                <c:pt idx="7">
                  <c:v>87.16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B-4C7F-8958-64DC721F0BFB}"/>
            </c:ext>
          </c:extLst>
        </c:ser>
        <c:ser>
          <c:idx val="4"/>
          <c:order val="4"/>
          <c:tx>
            <c:strRef>
              <c:f>'Loading Profile'!$F$1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Profile'!$F$2:$F$9</c:f>
              <c:numCache>
                <c:formatCode>General</c:formatCode>
                <c:ptCount val="8"/>
                <c:pt idx="0">
                  <c:v>1109.54</c:v>
                </c:pt>
                <c:pt idx="1">
                  <c:v>1225.8800000000001</c:v>
                </c:pt>
                <c:pt idx="2">
                  <c:v>1307.68</c:v>
                </c:pt>
                <c:pt idx="3">
                  <c:v>1591.54</c:v>
                </c:pt>
                <c:pt idx="4">
                  <c:v>1270.73</c:v>
                </c:pt>
                <c:pt idx="5">
                  <c:v>615.70000000000005</c:v>
                </c:pt>
                <c:pt idx="6">
                  <c:v>294.02</c:v>
                </c:pt>
                <c:pt idx="7">
                  <c:v>89.12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AB-4C7F-8958-64DC721F0BFB}"/>
            </c:ext>
          </c:extLst>
        </c:ser>
        <c:ser>
          <c:idx val="5"/>
          <c:order val="5"/>
          <c:tx>
            <c:strRef>
              <c:f>'Loading Profile'!$G$1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Profile'!$G$2:$G$9</c:f>
              <c:numCache>
                <c:formatCode>General</c:formatCode>
                <c:ptCount val="8"/>
                <c:pt idx="0">
                  <c:v>1108.42</c:v>
                </c:pt>
                <c:pt idx="1">
                  <c:v>1225.72</c:v>
                </c:pt>
                <c:pt idx="2">
                  <c:v>1292.01</c:v>
                </c:pt>
                <c:pt idx="3">
                  <c:v>1549.61</c:v>
                </c:pt>
                <c:pt idx="4">
                  <c:v>1242.93</c:v>
                </c:pt>
                <c:pt idx="5">
                  <c:v>468.99</c:v>
                </c:pt>
                <c:pt idx="6">
                  <c:v>258.88</c:v>
                </c:pt>
                <c:pt idx="7">
                  <c:v>86.16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AB-4C7F-8958-64DC721F0BFB}"/>
            </c:ext>
          </c:extLst>
        </c:ser>
        <c:ser>
          <c:idx val="6"/>
          <c:order val="6"/>
          <c:tx>
            <c:strRef>
              <c:f>'Loading Profile'!$H$1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Profile'!$H$2:$H$9</c:f>
              <c:numCache>
                <c:formatCode>General</c:formatCode>
                <c:ptCount val="8"/>
                <c:pt idx="0">
                  <c:v>906.11</c:v>
                </c:pt>
                <c:pt idx="1">
                  <c:v>969.55</c:v>
                </c:pt>
                <c:pt idx="2">
                  <c:v>1069.7</c:v>
                </c:pt>
                <c:pt idx="3">
                  <c:v>1118.1500000000001</c:v>
                </c:pt>
                <c:pt idx="4">
                  <c:v>857.89</c:v>
                </c:pt>
                <c:pt idx="5">
                  <c:v>433.08</c:v>
                </c:pt>
                <c:pt idx="6">
                  <c:v>223.12</c:v>
                </c:pt>
                <c:pt idx="7">
                  <c:v>86.66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AB-4C7F-8958-64DC721F0BFB}"/>
            </c:ext>
          </c:extLst>
        </c:ser>
        <c:ser>
          <c:idx val="7"/>
          <c:order val="7"/>
          <c:tx>
            <c:strRef>
              <c:f>'Loading Profile'!$I$1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Profile'!$I$2:$I$9</c:f>
              <c:numCache>
                <c:formatCode>General</c:formatCode>
                <c:ptCount val="8"/>
                <c:pt idx="0">
                  <c:v>1284.8599999999999</c:v>
                </c:pt>
                <c:pt idx="1">
                  <c:v>1298.52</c:v>
                </c:pt>
                <c:pt idx="2">
                  <c:v>1337.39</c:v>
                </c:pt>
                <c:pt idx="3">
                  <c:v>1232.3599999999999</c:v>
                </c:pt>
                <c:pt idx="4">
                  <c:v>891.78</c:v>
                </c:pt>
                <c:pt idx="5">
                  <c:v>425</c:v>
                </c:pt>
                <c:pt idx="6">
                  <c:v>215.27</c:v>
                </c:pt>
                <c:pt idx="7">
                  <c:v>86.9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AB-4C7F-8958-64DC721F0BFB}"/>
            </c:ext>
          </c:extLst>
        </c:ser>
        <c:ser>
          <c:idx val="8"/>
          <c:order val="8"/>
          <c:tx>
            <c:strRef>
              <c:f>'Loading Profile'!$J$1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Profile'!$J$2:$J$9</c:f>
              <c:numCache>
                <c:formatCode>General</c:formatCode>
                <c:ptCount val="8"/>
                <c:pt idx="0">
                  <c:v>1901.03</c:v>
                </c:pt>
                <c:pt idx="1">
                  <c:v>1772.97</c:v>
                </c:pt>
                <c:pt idx="2">
                  <c:v>1589.28</c:v>
                </c:pt>
                <c:pt idx="3">
                  <c:v>1228.8</c:v>
                </c:pt>
                <c:pt idx="4">
                  <c:v>967.72</c:v>
                </c:pt>
                <c:pt idx="5">
                  <c:v>449.28</c:v>
                </c:pt>
                <c:pt idx="6">
                  <c:v>248.51</c:v>
                </c:pt>
                <c:pt idx="7">
                  <c:v>88.95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AB-4C7F-8958-64DC721F0BFB}"/>
            </c:ext>
          </c:extLst>
        </c:ser>
        <c:ser>
          <c:idx val="9"/>
          <c:order val="9"/>
          <c:tx>
            <c:strRef>
              <c:f>'Loading Profile'!$K$1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Profile'!$K$2:$K$9</c:f>
              <c:numCache>
                <c:formatCode>General</c:formatCode>
                <c:ptCount val="8"/>
                <c:pt idx="0">
                  <c:v>1503.28</c:v>
                </c:pt>
                <c:pt idx="1">
                  <c:v>1377.8</c:v>
                </c:pt>
                <c:pt idx="2">
                  <c:v>1317.28</c:v>
                </c:pt>
                <c:pt idx="3">
                  <c:v>1211.22</c:v>
                </c:pt>
                <c:pt idx="4">
                  <c:v>995.9</c:v>
                </c:pt>
                <c:pt idx="5">
                  <c:v>534.57000000000005</c:v>
                </c:pt>
                <c:pt idx="6">
                  <c:v>260.42</c:v>
                </c:pt>
                <c:pt idx="7">
                  <c:v>87.19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AB-4C7F-8958-64DC721F0BFB}"/>
            </c:ext>
          </c:extLst>
        </c:ser>
        <c:ser>
          <c:idx val="10"/>
          <c:order val="10"/>
          <c:tx>
            <c:strRef>
              <c:f>'Loading Profile'!$L$1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Profile'!$L$2:$L$9</c:f>
              <c:numCache>
                <c:formatCode>General</c:formatCode>
                <c:ptCount val="8"/>
                <c:pt idx="0">
                  <c:v>636.80999999999995</c:v>
                </c:pt>
                <c:pt idx="1">
                  <c:v>727.9</c:v>
                </c:pt>
                <c:pt idx="2">
                  <c:v>898.41</c:v>
                </c:pt>
                <c:pt idx="3">
                  <c:v>1374.45</c:v>
                </c:pt>
                <c:pt idx="4">
                  <c:v>1289.08</c:v>
                </c:pt>
                <c:pt idx="5">
                  <c:v>592.03</c:v>
                </c:pt>
                <c:pt idx="6">
                  <c:v>271.85000000000002</c:v>
                </c:pt>
                <c:pt idx="7">
                  <c:v>87.03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AB-4C7F-8958-64DC721F0BFB}"/>
            </c:ext>
          </c:extLst>
        </c:ser>
        <c:ser>
          <c:idx val="11"/>
          <c:order val="11"/>
          <c:tx>
            <c:strRef>
              <c:f>'Loading Profile'!$M$1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'Loading Profile'!$A$2:$A$9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'Loading Profile'!$M$2:$M$9</c:f>
              <c:numCache>
                <c:formatCode>General</c:formatCode>
                <c:ptCount val="8"/>
                <c:pt idx="0">
                  <c:v>1032.55</c:v>
                </c:pt>
                <c:pt idx="1">
                  <c:v>935.18</c:v>
                </c:pt>
                <c:pt idx="2">
                  <c:v>1032.8399999999999</c:v>
                </c:pt>
                <c:pt idx="3">
                  <c:v>1387.24</c:v>
                </c:pt>
                <c:pt idx="4">
                  <c:v>1070.8699999999999</c:v>
                </c:pt>
                <c:pt idx="5">
                  <c:v>517.16</c:v>
                </c:pt>
                <c:pt idx="6">
                  <c:v>266.41000000000003</c:v>
                </c:pt>
                <c:pt idx="7">
                  <c:v>86.38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AB-4C7F-8958-64DC721F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83736"/>
        <c:axId val="1678479800"/>
      </c:scatterChart>
      <c:valAx>
        <c:axId val="1678483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[mAb] (ug/mL)</a:t>
                </a:r>
              </a:p>
            </c:rich>
          </c:tx>
          <c:layout>
            <c:manualLayout>
              <c:xMode val="edge"/>
              <c:yMode val="edge"/>
              <c:x val="0.41175359687968521"/>
              <c:y val="0.79785915622414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79800"/>
        <c:crosses val="autoZero"/>
        <c:crossBetween val="midCat"/>
      </c:valAx>
      <c:valAx>
        <c:axId val="16784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Mean</a:t>
                </a:r>
                <a:r>
                  <a:rPr lang="en-US" sz="1600" baseline="0"/>
                  <a:t> Loading MFI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8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Results!$B$2:$B$9</c:f>
              <c:numCache>
                <c:formatCode>General</c:formatCode>
                <c:ptCount val="8"/>
                <c:pt idx="0">
                  <c:v>2.7687968301785423E-2</c:v>
                </c:pt>
                <c:pt idx="1">
                  <c:v>2.9602480969833662E-2</c:v>
                </c:pt>
                <c:pt idx="2">
                  <c:v>2.6616075923405366E-2</c:v>
                </c:pt>
                <c:pt idx="3">
                  <c:v>2.8849095653738867E-2</c:v>
                </c:pt>
                <c:pt idx="4">
                  <c:v>4.5313309166235112E-2</c:v>
                </c:pt>
                <c:pt idx="5">
                  <c:v>9.6231569915780441E-2</c:v>
                </c:pt>
                <c:pt idx="6">
                  <c:v>0.14508967438620929</c:v>
                </c:pt>
                <c:pt idx="7">
                  <c:v>0.35064643057897693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B-45C7-BE3D-B89B1E0BCC81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5.625077219055015E-2</c:v>
                </c:pt>
                <c:pt idx="1">
                  <c:v>3.7875682830631127E-2</c:v>
                </c:pt>
                <c:pt idx="2">
                  <c:v>3.1819144430326129E-2</c:v>
                </c:pt>
                <c:pt idx="3">
                  <c:v>3.4233104352535418E-2</c:v>
                </c:pt>
                <c:pt idx="4">
                  <c:v>4.6112722516066657E-2</c:v>
                </c:pt>
                <c:pt idx="5">
                  <c:v>0.1233235540653814</c:v>
                </c:pt>
                <c:pt idx="6">
                  <c:v>0.15613551228749023</c:v>
                </c:pt>
                <c:pt idx="7">
                  <c:v>0.31010295282271749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B-45C7-BE3D-B89B1E0BCC81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Results!$D$2:$D$9</c:f>
              <c:numCache>
                <c:formatCode>General</c:formatCode>
                <c:ptCount val="8"/>
                <c:pt idx="0">
                  <c:v>0.1149951560851295</c:v>
                </c:pt>
                <c:pt idx="1">
                  <c:v>0.31861494812861807</c:v>
                </c:pt>
                <c:pt idx="2">
                  <c:v>0.2786776264308517</c:v>
                </c:pt>
                <c:pt idx="3">
                  <c:v>5.6816125161714144E-2</c:v>
                </c:pt>
                <c:pt idx="4">
                  <c:v>3.7424933533793718E-2</c:v>
                </c:pt>
                <c:pt idx="5">
                  <c:v>8.1046329408928364E-2</c:v>
                </c:pt>
                <c:pt idx="6">
                  <c:v>0.22259069033849638</c:v>
                </c:pt>
                <c:pt idx="7">
                  <c:v>0.27898509500512003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B-45C7-BE3D-B89B1E0BCC81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Results!$E$2:$E$9</c:f>
              <c:numCache>
                <c:formatCode>General</c:formatCode>
                <c:ptCount val="8"/>
                <c:pt idx="0">
                  <c:v>2.5910621770690243</c:v>
                </c:pt>
                <c:pt idx="1">
                  <c:v>2.4150382071340122</c:v>
                </c:pt>
                <c:pt idx="2">
                  <c:v>2.205054956102138</c:v>
                </c:pt>
                <c:pt idx="3">
                  <c:v>1.3639021974149181</c:v>
                </c:pt>
                <c:pt idx="4">
                  <c:v>0.34779016935150769</c:v>
                </c:pt>
                <c:pt idx="5">
                  <c:v>0.17412183672368209</c:v>
                </c:pt>
                <c:pt idx="6">
                  <c:v>0.22871256875127313</c:v>
                </c:pt>
                <c:pt idx="7">
                  <c:v>0.41601652134006423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2B-45C7-BE3D-B89B1E0BCC81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Results!$F$2:$F$9</c:f>
              <c:numCache>
                <c:formatCode>General</c:formatCode>
                <c:ptCount val="8"/>
                <c:pt idx="0">
                  <c:v>4.3613479459956377</c:v>
                </c:pt>
                <c:pt idx="1">
                  <c:v>3.8070284204000386</c:v>
                </c:pt>
                <c:pt idx="2">
                  <c:v>3.4500642358986906</c:v>
                </c:pt>
                <c:pt idx="3">
                  <c:v>1.7992887392085652</c:v>
                </c:pt>
                <c:pt idx="4">
                  <c:v>0.29180077593194464</c:v>
                </c:pt>
                <c:pt idx="5">
                  <c:v>7.6465811271723236E-2</c:v>
                </c:pt>
                <c:pt idx="6">
                  <c:v>0.15992109380314268</c:v>
                </c:pt>
                <c:pt idx="7">
                  <c:v>0.48473967684021546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2B-45C7-BE3D-B89B1E0BCC81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Results!$G$2:$G$9</c:f>
              <c:numCache>
                <c:formatCode>General</c:formatCode>
                <c:ptCount val="8"/>
                <c:pt idx="0">
                  <c:v>5.7361108605041409</c:v>
                </c:pt>
                <c:pt idx="1">
                  <c:v>5.1796168782429923</c:v>
                </c:pt>
                <c:pt idx="2">
                  <c:v>4.7109387698237626</c:v>
                </c:pt>
                <c:pt idx="3">
                  <c:v>2.4696988274469063</c:v>
                </c:pt>
                <c:pt idx="4">
                  <c:v>0.89589920590861905</c:v>
                </c:pt>
                <c:pt idx="5">
                  <c:v>0.11384038039190601</c:v>
                </c:pt>
                <c:pt idx="6">
                  <c:v>0.18251699629171816</c:v>
                </c:pt>
                <c:pt idx="7">
                  <c:v>0.37871402042711239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2B-45C7-BE3D-B89B1E0BCC81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Results!$H$2:$H$9</c:f>
              <c:numCache>
                <c:formatCode>General</c:formatCode>
                <c:ptCount val="8"/>
                <c:pt idx="0">
                  <c:v>3.6584962090695387E-2</c:v>
                </c:pt>
                <c:pt idx="1">
                  <c:v>4.8342014336547882E-2</c:v>
                </c:pt>
                <c:pt idx="2">
                  <c:v>3.5028512667102926E-2</c:v>
                </c:pt>
                <c:pt idx="3">
                  <c:v>3.762464785583329E-2</c:v>
                </c:pt>
                <c:pt idx="4">
                  <c:v>5.8585599552390163E-2</c:v>
                </c:pt>
                <c:pt idx="5">
                  <c:v>0.11526738708783597</c:v>
                </c:pt>
                <c:pt idx="6">
                  <c:v>0.23946755109358192</c:v>
                </c:pt>
                <c:pt idx="7">
                  <c:v>0.40260789291483962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2B-45C7-BE3D-B89B1E0BCC81}"/>
            </c:ext>
          </c:extLst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Results!$I$2:$I$9</c:f>
              <c:numCache>
                <c:formatCode>General</c:formatCode>
                <c:ptCount val="8"/>
                <c:pt idx="0">
                  <c:v>0.56273056986753422</c:v>
                </c:pt>
                <c:pt idx="1">
                  <c:v>0.33517389027508243</c:v>
                </c:pt>
                <c:pt idx="2">
                  <c:v>0.11242046074817368</c:v>
                </c:pt>
                <c:pt idx="3">
                  <c:v>4.5968710441754032E-2</c:v>
                </c:pt>
                <c:pt idx="4">
                  <c:v>8.2049384377312795E-2</c:v>
                </c:pt>
                <c:pt idx="5">
                  <c:v>0.13592941176470588</c:v>
                </c:pt>
                <c:pt idx="6">
                  <c:v>0.25312398383425466</c:v>
                </c:pt>
                <c:pt idx="7">
                  <c:v>0.43889528193325661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2B-45C7-BE3D-B89B1E0BCC81}"/>
            </c:ext>
          </c:extLst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Results!$J$2:$J$9</c:f>
              <c:numCache>
                <c:formatCode>General</c:formatCode>
                <c:ptCount val="8"/>
                <c:pt idx="0">
                  <c:v>0.53080698358258416</c:v>
                </c:pt>
                <c:pt idx="1">
                  <c:v>0.19830566789060164</c:v>
                </c:pt>
                <c:pt idx="2">
                  <c:v>5.7000654384375321E-2</c:v>
                </c:pt>
                <c:pt idx="3">
                  <c:v>3.9851888020833337E-2</c:v>
                </c:pt>
                <c:pt idx="4">
                  <c:v>5.1647170669201832E-2</c:v>
                </c:pt>
                <c:pt idx="5">
                  <c:v>0.16671118233618235</c:v>
                </c:pt>
                <c:pt idx="6">
                  <c:v>0.23085590117097904</c:v>
                </c:pt>
                <c:pt idx="7">
                  <c:v>0.48982574480044966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2B-45C7-BE3D-B89B1E0BCC81}"/>
            </c:ext>
          </c:extLst>
        </c:ser>
        <c:ser>
          <c:idx val="9"/>
          <c:order val="9"/>
          <c:tx>
            <c:strRef>
              <c:f>Results!$K$1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Results!$K$2:$K$9</c:f>
              <c:numCache>
                <c:formatCode>General</c:formatCode>
                <c:ptCount val="8"/>
                <c:pt idx="0">
                  <c:v>5.2066148688201794E-2</c:v>
                </c:pt>
                <c:pt idx="1">
                  <c:v>4.4767019886776019E-2</c:v>
                </c:pt>
                <c:pt idx="2">
                  <c:v>4.2792724401797641E-2</c:v>
                </c:pt>
                <c:pt idx="3">
                  <c:v>4.4219877478905566E-2</c:v>
                </c:pt>
                <c:pt idx="4">
                  <c:v>5.4061652776383175E-2</c:v>
                </c:pt>
                <c:pt idx="5">
                  <c:v>0.11467160521540676</c:v>
                </c:pt>
                <c:pt idx="6">
                  <c:v>0.24053452115812915</c:v>
                </c:pt>
                <c:pt idx="7">
                  <c:v>0.56095882555338916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2B-45C7-BE3D-B89B1E0BCC81}"/>
            </c:ext>
          </c:extLst>
        </c:ser>
        <c:ser>
          <c:idx val="10"/>
          <c:order val="10"/>
          <c:tx>
            <c:strRef>
              <c:f>Results!$L$1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Results!$L$2:$L$9</c:f>
              <c:numCache>
                <c:formatCode>General</c:formatCode>
                <c:ptCount val="8"/>
                <c:pt idx="0">
                  <c:v>8.481729244201567</c:v>
                </c:pt>
                <c:pt idx="1">
                  <c:v>7.5665063882401427</c:v>
                </c:pt>
                <c:pt idx="2">
                  <c:v>6.0211150810877001</c:v>
                </c:pt>
                <c:pt idx="3">
                  <c:v>3.061362726908945</c:v>
                </c:pt>
                <c:pt idx="4">
                  <c:v>0.43651286188599625</c:v>
                </c:pt>
                <c:pt idx="5">
                  <c:v>0.11208891441312097</c:v>
                </c:pt>
                <c:pt idx="6">
                  <c:v>0.25013794371896264</c:v>
                </c:pt>
                <c:pt idx="7">
                  <c:v>0.4931632770309089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2B-45C7-BE3D-B89B1E0BCC81}"/>
            </c:ext>
          </c:extLst>
        </c:ser>
        <c:ser>
          <c:idx val="11"/>
          <c:order val="11"/>
          <c:tx>
            <c:strRef>
              <c:f>Results!$M$1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Results!$M$2:$M$9</c:f>
              <c:numCache>
                <c:formatCode>General</c:formatCode>
                <c:ptCount val="8"/>
                <c:pt idx="0">
                  <c:v>3.9603215340661473</c:v>
                </c:pt>
                <c:pt idx="1">
                  <c:v>4.960659979896918</c:v>
                </c:pt>
                <c:pt idx="2">
                  <c:v>4.3150439564695402</c:v>
                </c:pt>
                <c:pt idx="3">
                  <c:v>2.6407687206251262</c:v>
                </c:pt>
                <c:pt idx="4">
                  <c:v>0.94145881386162655</c:v>
                </c:pt>
                <c:pt idx="5">
                  <c:v>0.16058859927295227</c:v>
                </c:pt>
                <c:pt idx="6">
                  <c:v>0.25164220562291206</c:v>
                </c:pt>
                <c:pt idx="7">
                  <c:v>0.5094929381801343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2B-45C7-BE3D-B89B1E0B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56432"/>
        <c:axId val="889254464"/>
      </c:scatterChart>
      <c:valAx>
        <c:axId val="889256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54464"/>
        <c:crosses val="autoZero"/>
        <c:crossBetween val="midCat"/>
      </c:valAx>
      <c:valAx>
        <c:axId val="8892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114300</xdr:rowOff>
    </xdr:from>
    <xdr:to>
      <xdr:col>15</xdr:col>
      <xdr:colOff>274320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F3905-99A0-400C-8389-82308657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11</xdr:row>
      <xdr:rowOff>144780</xdr:rowOff>
    </xdr:from>
    <xdr:to>
      <xdr:col>15</xdr:col>
      <xdr:colOff>342900</xdr:colOff>
      <xdr:row>36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DDE8D-07E3-4B32-AC87-BB3A033DC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workbookViewId="0">
      <selection activeCellId="1" sqref="M1:M1048576 A1:A1048576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3">
      <c r="A3" t="s">
        <v>31</v>
      </c>
      <c r="C3">
        <v>5000</v>
      </c>
      <c r="D3">
        <v>82</v>
      </c>
      <c r="E3">
        <v>89</v>
      </c>
      <c r="F3">
        <v>81.510000000000005</v>
      </c>
      <c r="G3">
        <v>88.88</v>
      </c>
      <c r="H3" s="1">
        <v>0.9395</v>
      </c>
      <c r="I3" s="1">
        <v>0.9395</v>
      </c>
      <c r="J3">
        <v>5000</v>
      </c>
      <c r="K3">
        <v>1018</v>
      </c>
      <c r="L3">
        <v>22</v>
      </c>
      <c r="M3">
        <v>1042.33</v>
      </c>
      <c r="N3">
        <v>28.86</v>
      </c>
      <c r="O3">
        <f>N3/M3</f>
        <v>2.7687968301785423E-2</v>
      </c>
      <c r="P3" s="1">
        <v>0.9395</v>
      </c>
      <c r="Q3" s="1">
        <v>1</v>
      </c>
      <c r="R3">
        <v>2</v>
      </c>
      <c r="S3">
        <v>1</v>
      </c>
      <c r="T3">
        <v>3</v>
      </c>
      <c r="U3">
        <v>45.38</v>
      </c>
      <c r="V3">
        <v>4.43</v>
      </c>
      <c r="W3" s="1">
        <v>4.0000000000000002E-4</v>
      </c>
      <c r="X3" s="1">
        <v>4.0000000000000002E-4</v>
      </c>
      <c r="Y3">
        <v>4997</v>
      </c>
      <c r="Z3">
        <v>1018</v>
      </c>
      <c r="AA3">
        <v>22</v>
      </c>
      <c r="AB3">
        <v>1042.74</v>
      </c>
      <c r="AC3">
        <v>28.88</v>
      </c>
      <c r="AD3" s="1">
        <v>0.93889999999999996</v>
      </c>
      <c r="AE3" s="1">
        <v>0.99939999999999996</v>
      </c>
    </row>
    <row r="4" spans="1:31" x14ac:dyDescent="0.3">
      <c r="A4" t="s">
        <v>32</v>
      </c>
      <c r="C4">
        <v>5000</v>
      </c>
      <c r="D4">
        <v>82</v>
      </c>
      <c r="E4">
        <v>89</v>
      </c>
      <c r="F4">
        <v>81.81</v>
      </c>
      <c r="G4">
        <v>89.31</v>
      </c>
      <c r="H4" s="1">
        <v>0.89570000000000005</v>
      </c>
      <c r="I4" s="1">
        <v>0.89570000000000005</v>
      </c>
      <c r="J4">
        <v>5000</v>
      </c>
      <c r="K4">
        <v>1670</v>
      </c>
      <c r="L4">
        <v>60</v>
      </c>
      <c r="M4">
        <v>1699.71</v>
      </c>
      <c r="N4">
        <v>95.61</v>
      </c>
      <c r="O4">
        <f t="shared" ref="O4:O67" si="0">N4/M4</f>
        <v>5.625077219055015E-2</v>
      </c>
      <c r="P4" s="1">
        <v>0.89570000000000005</v>
      </c>
      <c r="Q4" s="1">
        <v>1</v>
      </c>
      <c r="R4">
        <v>4</v>
      </c>
      <c r="S4">
        <v>25</v>
      </c>
      <c r="T4">
        <v>19</v>
      </c>
      <c r="U4">
        <v>48.16</v>
      </c>
      <c r="V4">
        <v>23920.720000000001</v>
      </c>
      <c r="W4" s="1">
        <v>6.9999999999999999E-4</v>
      </c>
      <c r="X4" s="1">
        <v>8.0000000000000004E-4</v>
      </c>
      <c r="Y4">
        <v>4996</v>
      </c>
      <c r="Z4">
        <v>1670</v>
      </c>
      <c r="AA4">
        <v>60</v>
      </c>
      <c r="AB4">
        <v>1701.03</v>
      </c>
      <c r="AC4">
        <v>76.540000000000006</v>
      </c>
      <c r="AD4" s="1">
        <v>0.89500000000000002</v>
      </c>
      <c r="AE4" s="1">
        <v>0.99919999999999998</v>
      </c>
    </row>
    <row r="5" spans="1:31" x14ac:dyDescent="0.3">
      <c r="A5" t="s">
        <v>33</v>
      </c>
      <c r="C5">
        <v>5000</v>
      </c>
      <c r="D5">
        <v>82</v>
      </c>
      <c r="E5">
        <v>89</v>
      </c>
      <c r="F5">
        <v>82.02</v>
      </c>
      <c r="G5">
        <v>89.58</v>
      </c>
      <c r="H5" s="1">
        <v>0.89690000000000003</v>
      </c>
      <c r="I5" s="1">
        <v>0.89690000000000003</v>
      </c>
      <c r="J5">
        <v>5000</v>
      </c>
      <c r="K5">
        <v>1596</v>
      </c>
      <c r="L5">
        <v>168</v>
      </c>
      <c r="M5">
        <v>1620.59</v>
      </c>
      <c r="N5">
        <v>186.36</v>
      </c>
      <c r="O5">
        <f t="shared" si="0"/>
        <v>0.1149951560851295</v>
      </c>
      <c r="P5" s="1">
        <v>0.89690000000000003</v>
      </c>
      <c r="Q5" s="1">
        <v>1</v>
      </c>
      <c r="R5">
        <v>2</v>
      </c>
      <c r="S5">
        <v>80</v>
      </c>
      <c r="T5">
        <v>14</v>
      </c>
      <c r="U5">
        <v>88.33</v>
      </c>
      <c r="V5">
        <v>18.43</v>
      </c>
      <c r="W5" s="1">
        <v>4.0000000000000002E-4</v>
      </c>
      <c r="X5" s="1">
        <v>4.0000000000000002E-4</v>
      </c>
      <c r="Y5">
        <v>4998</v>
      </c>
      <c r="Z5">
        <v>1596</v>
      </c>
      <c r="AA5">
        <v>168</v>
      </c>
      <c r="AB5">
        <v>1621.2</v>
      </c>
      <c r="AC5">
        <v>186.43</v>
      </c>
      <c r="AD5" s="1">
        <v>0.89649999999999996</v>
      </c>
      <c r="AE5" s="1">
        <v>0.99960000000000004</v>
      </c>
    </row>
    <row r="6" spans="1:31" x14ac:dyDescent="0.3">
      <c r="A6" t="s">
        <v>34</v>
      </c>
      <c r="C6">
        <v>5000</v>
      </c>
      <c r="D6">
        <v>82</v>
      </c>
      <c r="E6">
        <v>90</v>
      </c>
      <c r="F6">
        <v>81.64</v>
      </c>
      <c r="G6">
        <v>90.01</v>
      </c>
      <c r="H6" s="1">
        <v>0.8044</v>
      </c>
      <c r="I6" s="1">
        <v>0.8044</v>
      </c>
      <c r="J6">
        <v>5000</v>
      </c>
      <c r="K6">
        <v>1459</v>
      </c>
      <c r="L6">
        <v>3752</v>
      </c>
      <c r="M6">
        <v>1434.13</v>
      </c>
      <c r="N6">
        <v>3715.92</v>
      </c>
      <c r="O6">
        <f t="shared" si="0"/>
        <v>2.5910621770690243</v>
      </c>
      <c r="P6" s="1">
        <v>0.8044</v>
      </c>
      <c r="Q6" s="1">
        <v>1</v>
      </c>
      <c r="R6">
        <v>5</v>
      </c>
      <c r="S6">
        <v>52</v>
      </c>
      <c r="T6">
        <v>33</v>
      </c>
      <c r="U6">
        <v>58.23</v>
      </c>
      <c r="V6">
        <v>58.79</v>
      </c>
      <c r="W6" s="1">
        <v>8.0000000000000004E-4</v>
      </c>
      <c r="X6" s="1">
        <v>1E-3</v>
      </c>
      <c r="Y6">
        <v>4995</v>
      </c>
      <c r="Z6">
        <v>1459</v>
      </c>
      <c r="AA6">
        <v>3752</v>
      </c>
      <c r="AB6">
        <v>1435.51</v>
      </c>
      <c r="AC6">
        <v>3719.59</v>
      </c>
      <c r="AD6" s="1">
        <v>0.80359999999999998</v>
      </c>
      <c r="AE6" s="1">
        <v>0.999</v>
      </c>
    </row>
    <row r="7" spans="1:31" x14ac:dyDescent="0.3">
      <c r="A7" t="s">
        <v>35</v>
      </c>
      <c r="C7">
        <v>5000</v>
      </c>
      <c r="D7">
        <v>82</v>
      </c>
      <c r="E7">
        <v>90</v>
      </c>
      <c r="F7">
        <v>81.37</v>
      </c>
      <c r="G7">
        <v>90.62</v>
      </c>
      <c r="H7" s="1">
        <v>0.79630000000000001</v>
      </c>
      <c r="I7" s="1">
        <v>0.79630000000000001</v>
      </c>
      <c r="J7">
        <v>5000</v>
      </c>
      <c r="K7">
        <v>1165</v>
      </c>
      <c r="L7">
        <v>5140</v>
      </c>
      <c r="M7">
        <v>1109.54</v>
      </c>
      <c r="N7">
        <v>4839.09</v>
      </c>
      <c r="O7">
        <f t="shared" si="0"/>
        <v>4.3613479459956377</v>
      </c>
      <c r="P7" s="1">
        <v>0.79630000000000001</v>
      </c>
      <c r="Q7" s="1">
        <v>1</v>
      </c>
      <c r="R7">
        <v>7</v>
      </c>
      <c r="S7">
        <v>90</v>
      </c>
      <c r="T7">
        <v>44</v>
      </c>
      <c r="U7">
        <v>85.69</v>
      </c>
      <c r="V7">
        <v>27339.96</v>
      </c>
      <c r="W7" s="1">
        <v>1.1000000000000001E-3</v>
      </c>
      <c r="X7" s="1">
        <v>1.4E-3</v>
      </c>
      <c r="Y7">
        <v>4992</v>
      </c>
      <c r="Z7">
        <v>1165</v>
      </c>
      <c r="AA7">
        <v>5140</v>
      </c>
      <c r="AB7">
        <v>1111.19</v>
      </c>
      <c r="AC7">
        <v>4808.51</v>
      </c>
      <c r="AD7" s="1">
        <v>0.79500000000000004</v>
      </c>
      <c r="AE7" s="1">
        <v>0.99839999999999995</v>
      </c>
    </row>
    <row r="8" spans="1:31" x14ac:dyDescent="0.3">
      <c r="A8" t="s">
        <v>36</v>
      </c>
      <c r="C8">
        <v>5000</v>
      </c>
      <c r="D8">
        <v>81</v>
      </c>
      <c r="E8">
        <v>90</v>
      </c>
      <c r="F8">
        <v>80.569999999999993</v>
      </c>
      <c r="G8">
        <v>90.9</v>
      </c>
      <c r="H8" s="1">
        <v>0.75280000000000002</v>
      </c>
      <c r="I8" s="1">
        <v>0.75280000000000002</v>
      </c>
      <c r="J8">
        <v>5000</v>
      </c>
      <c r="K8">
        <v>1114</v>
      </c>
      <c r="L8">
        <v>7041</v>
      </c>
      <c r="M8">
        <v>1108.42</v>
      </c>
      <c r="N8">
        <v>6358.02</v>
      </c>
      <c r="O8">
        <f t="shared" si="0"/>
        <v>5.7361108605041409</v>
      </c>
      <c r="P8" s="1">
        <v>0.75280000000000002</v>
      </c>
      <c r="Q8" s="1">
        <v>1</v>
      </c>
      <c r="R8">
        <v>12</v>
      </c>
      <c r="S8">
        <v>77</v>
      </c>
      <c r="T8">
        <v>30</v>
      </c>
      <c r="U8">
        <v>79.72</v>
      </c>
      <c r="V8">
        <v>3909.72</v>
      </c>
      <c r="W8" s="1">
        <v>1.8E-3</v>
      </c>
      <c r="X8" s="1">
        <v>2.3999999999999998E-3</v>
      </c>
      <c r="Y8">
        <v>4988</v>
      </c>
      <c r="Z8">
        <v>1114</v>
      </c>
      <c r="AA8">
        <v>7041</v>
      </c>
      <c r="AB8">
        <v>1110.9000000000001</v>
      </c>
      <c r="AC8">
        <v>6363.91</v>
      </c>
      <c r="AD8" s="1">
        <v>0.751</v>
      </c>
      <c r="AE8" s="1">
        <v>0.99760000000000004</v>
      </c>
    </row>
    <row r="9" spans="1:31" x14ac:dyDescent="0.3">
      <c r="A9" t="s">
        <v>37</v>
      </c>
      <c r="C9">
        <v>5000</v>
      </c>
      <c r="D9">
        <v>81</v>
      </c>
      <c r="E9">
        <v>88</v>
      </c>
      <c r="F9">
        <v>80.739999999999995</v>
      </c>
      <c r="G9">
        <v>88.84</v>
      </c>
      <c r="H9" s="1">
        <v>0.93910000000000005</v>
      </c>
      <c r="I9" s="1">
        <v>0.93910000000000005</v>
      </c>
      <c r="J9">
        <v>5000</v>
      </c>
      <c r="K9">
        <v>890</v>
      </c>
      <c r="L9">
        <v>27</v>
      </c>
      <c r="M9">
        <v>906.11</v>
      </c>
      <c r="N9">
        <v>33.15</v>
      </c>
      <c r="O9">
        <f t="shared" si="0"/>
        <v>3.6584962090695387E-2</v>
      </c>
      <c r="P9" s="1">
        <v>0.93910000000000005</v>
      </c>
      <c r="Q9" s="1">
        <v>1</v>
      </c>
      <c r="R9">
        <v>1</v>
      </c>
      <c r="S9">
        <v>94</v>
      </c>
      <c r="T9">
        <v>38</v>
      </c>
      <c r="U9">
        <v>93.9</v>
      </c>
      <c r="V9">
        <v>38.200000000000003</v>
      </c>
      <c r="W9" s="1">
        <v>2.0000000000000001E-4</v>
      </c>
      <c r="X9" s="1">
        <v>2.0000000000000001E-4</v>
      </c>
      <c r="Y9">
        <v>4999</v>
      </c>
      <c r="Z9">
        <v>890</v>
      </c>
      <c r="AA9">
        <v>27</v>
      </c>
      <c r="AB9">
        <v>906.28</v>
      </c>
      <c r="AC9">
        <v>33.15</v>
      </c>
      <c r="AD9" s="1">
        <v>0.93899999999999995</v>
      </c>
      <c r="AE9" s="1">
        <v>0.99980000000000002</v>
      </c>
    </row>
    <row r="10" spans="1:31" x14ac:dyDescent="0.3">
      <c r="A10" t="s">
        <v>38</v>
      </c>
      <c r="C10">
        <v>5000</v>
      </c>
      <c r="D10">
        <v>82</v>
      </c>
      <c r="E10">
        <v>89</v>
      </c>
      <c r="F10">
        <v>81.13</v>
      </c>
      <c r="G10">
        <v>89.56</v>
      </c>
      <c r="H10" s="1">
        <v>0.91490000000000005</v>
      </c>
      <c r="I10" s="1">
        <v>0.91490000000000005</v>
      </c>
      <c r="J10">
        <v>5000</v>
      </c>
      <c r="K10">
        <v>1275</v>
      </c>
      <c r="L10">
        <v>710</v>
      </c>
      <c r="M10">
        <v>1284.8599999999999</v>
      </c>
      <c r="N10">
        <v>723.03</v>
      </c>
      <c r="O10">
        <f t="shared" si="0"/>
        <v>0.56273056986753422</v>
      </c>
      <c r="P10" s="1">
        <v>0.91490000000000005</v>
      </c>
      <c r="Q10" s="1">
        <v>1</v>
      </c>
      <c r="R10">
        <v>1</v>
      </c>
      <c r="S10">
        <v>107</v>
      </c>
      <c r="T10">
        <v>60</v>
      </c>
      <c r="U10">
        <v>107.46</v>
      </c>
      <c r="V10">
        <v>59.89</v>
      </c>
      <c r="W10" s="1">
        <v>2.0000000000000001E-4</v>
      </c>
      <c r="X10" s="1">
        <v>2.0000000000000001E-4</v>
      </c>
      <c r="Y10">
        <v>4999</v>
      </c>
      <c r="Z10">
        <v>1275</v>
      </c>
      <c r="AA10">
        <v>710</v>
      </c>
      <c r="AB10">
        <v>1285.0999999999999</v>
      </c>
      <c r="AC10">
        <v>723.17</v>
      </c>
      <c r="AD10" s="1">
        <v>0.91469999999999996</v>
      </c>
      <c r="AE10" s="1">
        <v>0.99980000000000002</v>
      </c>
    </row>
    <row r="11" spans="1:31" x14ac:dyDescent="0.3">
      <c r="A11" t="s">
        <v>39</v>
      </c>
      <c r="C11">
        <v>5000</v>
      </c>
      <c r="D11">
        <v>82</v>
      </c>
      <c r="E11">
        <v>89</v>
      </c>
      <c r="F11">
        <v>81.17</v>
      </c>
      <c r="G11">
        <v>89.7</v>
      </c>
      <c r="H11" s="1">
        <v>0.88349999999999995</v>
      </c>
      <c r="I11" s="1">
        <v>0.88349999999999995</v>
      </c>
      <c r="J11">
        <v>5000</v>
      </c>
      <c r="K11">
        <v>1911</v>
      </c>
      <c r="L11">
        <v>973</v>
      </c>
      <c r="M11">
        <v>1901.03</v>
      </c>
      <c r="N11">
        <v>1009.08</v>
      </c>
      <c r="O11">
        <f t="shared" si="0"/>
        <v>0.53080698358258416</v>
      </c>
      <c r="P11" s="1">
        <v>0.88349999999999995</v>
      </c>
      <c r="Q11" s="1">
        <v>1</v>
      </c>
      <c r="R11">
        <v>4</v>
      </c>
      <c r="S11">
        <v>67</v>
      </c>
      <c r="T11">
        <v>19</v>
      </c>
      <c r="U11">
        <v>63.55</v>
      </c>
      <c r="V11">
        <v>333.14</v>
      </c>
      <c r="W11" s="1">
        <v>6.9999999999999999E-4</v>
      </c>
      <c r="X11" s="1">
        <v>8.0000000000000004E-4</v>
      </c>
      <c r="Y11">
        <v>4996</v>
      </c>
      <c r="Z11">
        <v>1911</v>
      </c>
      <c r="AA11">
        <v>973</v>
      </c>
      <c r="AB11">
        <v>1902.5</v>
      </c>
      <c r="AC11">
        <v>1009.62</v>
      </c>
      <c r="AD11" s="1">
        <v>0.88280000000000003</v>
      </c>
      <c r="AE11" s="1">
        <v>0.99919999999999998</v>
      </c>
    </row>
    <row r="12" spans="1:31" x14ac:dyDescent="0.3">
      <c r="A12" t="s">
        <v>40</v>
      </c>
      <c r="C12">
        <v>5000</v>
      </c>
      <c r="D12">
        <v>82</v>
      </c>
      <c r="E12">
        <v>89</v>
      </c>
      <c r="F12">
        <v>81.33</v>
      </c>
      <c r="G12">
        <v>89.43</v>
      </c>
      <c r="H12" s="1">
        <v>0.84489999999999998</v>
      </c>
      <c r="I12" s="1">
        <v>0.84489999999999998</v>
      </c>
      <c r="J12">
        <v>5000</v>
      </c>
      <c r="K12">
        <v>1459</v>
      </c>
      <c r="L12">
        <v>69</v>
      </c>
      <c r="M12">
        <v>1503.28</v>
      </c>
      <c r="N12">
        <v>78.27</v>
      </c>
      <c r="O12">
        <f t="shared" si="0"/>
        <v>5.2066148688201794E-2</v>
      </c>
      <c r="P12" s="1">
        <v>0.84489999999999998</v>
      </c>
      <c r="Q12" s="1">
        <v>1</v>
      </c>
      <c r="R12">
        <v>2</v>
      </c>
      <c r="S12">
        <v>36</v>
      </c>
      <c r="T12">
        <v>30</v>
      </c>
      <c r="U12">
        <v>58.48</v>
      </c>
      <c r="V12">
        <v>115.43</v>
      </c>
      <c r="W12" s="1">
        <v>2.9999999999999997E-4</v>
      </c>
      <c r="X12" s="1">
        <v>4.0000000000000002E-4</v>
      </c>
      <c r="Y12">
        <v>4998</v>
      </c>
      <c r="Z12">
        <v>1459</v>
      </c>
      <c r="AA12">
        <v>69</v>
      </c>
      <c r="AB12">
        <v>1503.86</v>
      </c>
      <c r="AC12">
        <v>78.25</v>
      </c>
      <c r="AD12" s="1">
        <v>0.84450000000000003</v>
      </c>
      <c r="AE12" s="1">
        <v>0.99960000000000004</v>
      </c>
    </row>
    <row r="13" spans="1:31" x14ac:dyDescent="0.3">
      <c r="A13" t="s">
        <v>41</v>
      </c>
      <c r="C13">
        <v>5000</v>
      </c>
      <c r="D13">
        <v>83</v>
      </c>
      <c r="E13">
        <v>91</v>
      </c>
      <c r="F13">
        <v>82.57</v>
      </c>
      <c r="G13">
        <v>91.88</v>
      </c>
      <c r="H13" s="1">
        <v>0.80210000000000004</v>
      </c>
      <c r="I13" s="1">
        <v>0.80210000000000004</v>
      </c>
      <c r="J13">
        <v>5000</v>
      </c>
      <c r="K13">
        <v>621</v>
      </c>
      <c r="L13">
        <v>5623</v>
      </c>
      <c r="M13">
        <v>636.80999999999995</v>
      </c>
      <c r="N13">
        <v>5401.25</v>
      </c>
      <c r="O13">
        <f t="shared" si="0"/>
        <v>8.481729244201567</v>
      </c>
      <c r="P13" s="1">
        <v>0.80210000000000004</v>
      </c>
      <c r="Q13" s="1">
        <v>1</v>
      </c>
      <c r="R13">
        <v>11</v>
      </c>
      <c r="S13">
        <v>90</v>
      </c>
      <c r="T13">
        <v>44</v>
      </c>
      <c r="U13">
        <v>85.06</v>
      </c>
      <c r="V13">
        <v>5521.84</v>
      </c>
      <c r="W13" s="1">
        <v>1.8E-3</v>
      </c>
      <c r="X13" s="1">
        <v>2.2000000000000001E-3</v>
      </c>
      <c r="Y13">
        <v>4989</v>
      </c>
      <c r="Z13">
        <v>621</v>
      </c>
      <c r="AA13">
        <v>5623</v>
      </c>
      <c r="AB13">
        <v>638.02</v>
      </c>
      <c r="AC13">
        <v>5400.98</v>
      </c>
      <c r="AD13" s="1">
        <v>0.80030000000000001</v>
      </c>
      <c r="AE13" s="1">
        <v>0.99780000000000002</v>
      </c>
    </row>
    <row r="14" spans="1:31" x14ac:dyDescent="0.3">
      <c r="A14" t="s">
        <v>42</v>
      </c>
      <c r="C14">
        <v>5000</v>
      </c>
      <c r="D14">
        <v>83</v>
      </c>
      <c r="E14">
        <v>91</v>
      </c>
      <c r="F14">
        <v>82.68</v>
      </c>
      <c r="G14">
        <v>92.08</v>
      </c>
      <c r="H14" s="1">
        <v>0.64549999999999996</v>
      </c>
      <c r="I14" s="1">
        <v>0.64549999999999996</v>
      </c>
      <c r="J14">
        <v>5000</v>
      </c>
      <c r="K14">
        <v>1065</v>
      </c>
      <c r="L14">
        <v>4294</v>
      </c>
      <c r="M14">
        <v>1032.55</v>
      </c>
      <c r="N14">
        <v>4089.23</v>
      </c>
      <c r="O14">
        <f t="shared" si="0"/>
        <v>3.9603215340661473</v>
      </c>
      <c r="P14" s="1">
        <v>0.64549999999999996</v>
      </c>
      <c r="Q14" s="1">
        <v>1</v>
      </c>
      <c r="R14">
        <v>17</v>
      </c>
      <c r="S14">
        <v>78</v>
      </c>
      <c r="T14">
        <v>50</v>
      </c>
      <c r="U14">
        <v>77.59</v>
      </c>
      <c r="V14">
        <v>58.49</v>
      </c>
      <c r="W14" s="1">
        <v>2.2000000000000001E-3</v>
      </c>
      <c r="X14" s="1">
        <v>3.3999999999999998E-3</v>
      </c>
      <c r="Y14">
        <v>4983</v>
      </c>
      <c r="Z14">
        <v>1065</v>
      </c>
      <c r="AA14">
        <v>4294</v>
      </c>
      <c r="AB14">
        <v>1035.81</v>
      </c>
      <c r="AC14">
        <v>4102.9799999999996</v>
      </c>
      <c r="AD14" s="1">
        <v>0.64329999999999998</v>
      </c>
      <c r="AE14" s="1">
        <v>0.99660000000000004</v>
      </c>
    </row>
    <row r="15" spans="1:31" x14ac:dyDescent="0.3">
      <c r="A15" t="s">
        <v>43</v>
      </c>
      <c r="C15">
        <v>5000</v>
      </c>
      <c r="D15">
        <v>82</v>
      </c>
      <c r="E15">
        <v>88</v>
      </c>
      <c r="F15">
        <v>81.75</v>
      </c>
      <c r="G15">
        <v>88.84</v>
      </c>
      <c r="H15" s="1">
        <v>0.93440000000000001</v>
      </c>
      <c r="I15" s="1">
        <v>0.93440000000000001</v>
      </c>
      <c r="J15">
        <v>5000</v>
      </c>
      <c r="K15">
        <v>973</v>
      </c>
      <c r="L15">
        <v>22</v>
      </c>
      <c r="M15">
        <v>993.16</v>
      </c>
      <c r="N15">
        <v>29.4</v>
      </c>
      <c r="O15">
        <f t="shared" si="0"/>
        <v>2.9602480969833662E-2</v>
      </c>
      <c r="P15" s="1">
        <v>0.93440000000000001</v>
      </c>
      <c r="Q15" s="1">
        <v>1</v>
      </c>
      <c r="R15">
        <v>3</v>
      </c>
      <c r="S15">
        <v>82</v>
      </c>
      <c r="T15">
        <v>10</v>
      </c>
      <c r="U15">
        <v>67.08</v>
      </c>
      <c r="V15">
        <v>10.6</v>
      </c>
      <c r="W15" s="1">
        <v>5.9999999999999995E-4</v>
      </c>
      <c r="X15" s="1">
        <v>5.9999999999999995E-4</v>
      </c>
      <c r="Y15">
        <v>4997</v>
      </c>
      <c r="Z15">
        <v>973</v>
      </c>
      <c r="AA15">
        <v>22</v>
      </c>
      <c r="AB15">
        <v>993.71</v>
      </c>
      <c r="AC15">
        <v>29.42</v>
      </c>
      <c r="AD15" s="1">
        <v>0.93379999999999996</v>
      </c>
      <c r="AE15" s="1">
        <v>0.99939999999999996</v>
      </c>
    </row>
    <row r="16" spans="1:31" x14ac:dyDescent="0.3">
      <c r="A16" t="s">
        <v>44</v>
      </c>
      <c r="C16">
        <v>5000</v>
      </c>
      <c r="D16">
        <v>82</v>
      </c>
      <c r="E16">
        <v>89</v>
      </c>
      <c r="F16">
        <v>81.400000000000006</v>
      </c>
      <c r="G16">
        <v>88.84</v>
      </c>
      <c r="H16" s="1">
        <v>0.90659999999999996</v>
      </c>
      <c r="I16" s="1">
        <v>0.90659999999999996</v>
      </c>
      <c r="J16">
        <v>5000</v>
      </c>
      <c r="K16">
        <v>1459</v>
      </c>
      <c r="L16">
        <v>46</v>
      </c>
      <c r="M16">
        <v>1488.29</v>
      </c>
      <c r="N16">
        <v>56.37</v>
      </c>
      <c r="O16">
        <f t="shared" si="0"/>
        <v>3.7875682830631127E-2</v>
      </c>
      <c r="P16" s="1">
        <v>0.90659999999999996</v>
      </c>
      <c r="Q16" s="1">
        <v>1</v>
      </c>
      <c r="R16">
        <v>3</v>
      </c>
      <c r="S16">
        <v>72</v>
      </c>
      <c r="T16">
        <v>9</v>
      </c>
      <c r="U16">
        <v>71.89</v>
      </c>
      <c r="V16">
        <v>14.29</v>
      </c>
      <c r="W16" s="1">
        <v>5.0000000000000001E-4</v>
      </c>
      <c r="X16" s="1">
        <v>5.9999999999999995E-4</v>
      </c>
      <c r="Y16">
        <v>4997</v>
      </c>
      <c r="Z16">
        <v>1459</v>
      </c>
      <c r="AA16">
        <v>46</v>
      </c>
      <c r="AB16">
        <v>1489.14</v>
      </c>
      <c r="AC16">
        <v>56.39</v>
      </c>
      <c r="AD16" s="1">
        <v>0.90610000000000002</v>
      </c>
      <c r="AE16" s="1">
        <v>0.99939999999999996</v>
      </c>
    </row>
    <row r="17" spans="1:31" x14ac:dyDescent="0.3">
      <c r="A17" t="s">
        <v>45</v>
      </c>
      <c r="C17">
        <v>5000</v>
      </c>
      <c r="D17">
        <v>82</v>
      </c>
      <c r="E17">
        <v>89</v>
      </c>
      <c r="F17">
        <v>82.03</v>
      </c>
      <c r="G17">
        <v>89.21</v>
      </c>
      <c r="H17" s="1">
        <v>0.92459999999999998</v>
      </c>
      <c r="I17" s="1">
        <v>0.92459999999999998</v>
      </c>
      <c r="J17">
        <v>5000</v>
      </c>
      <c r="K17">
        <v>1395</v>
      </c>
      <c r="L17">
        <v>414</v>
      </c>
      <c r="M17">
        <v>1395.76</v>
      </c>
      <c r="N17">
        <v>444.71</v>
      </c>
      <c r="O17">
        <f t="shared" si="0"/>
        <v>0.31861494812861807</v>
      </c>
      <c r="P17" s="1">
        <v>0.92459999999999998</v>
      </c>
      <c r="Q17" s="1">
        <v>1</v>
      </c>
      <c r="R17">
        <v>2</v>
      </c>
      <c r="S17">
        <v>84</v>
      </c>
      <c r="T17">
        <v>36</v>
      </c>
      <c r="U17">
        <v>83.93</v>
      </c>
      <c r="V17">
        <v>39.31</v>
      </c>
      <c r="W17" s="1">
        <v>4.0000000000000002E-4</v>
      </c>
      <c r="X17" s="1">
        <v>4.0000000000000002E-4</v>
      </c>
      <c r="Y17">
        <v>4998</v>
      </c>
      <c r="Z17">
        <v>1395</v>
      </c>
      <c r="AA17">
        <v>414</v>
      </c>
      <c r="AB17">
        <v>1396.28</v>
      </c>
      <c r="AC17">
        <v>444.87</v>
      </c>
      <c r="AD17" s="1">
        <v>0.92420000000000002</v>
      </c>
      <c r="AE17" s="1">
        <v>0.99960000000000004</v>
      </c>
    </row>
    <row r="18" spans="1:31" x14ac:dyDescent="0.3">
      <c r="A18" t="s">
        <v>46</v>
      </c>
      <c r="C18">
        <v>5000</v>
      </c>
      <c r="D18">
        <v>82</v>
      </c>
      <c r="E18">
        <v>90</v>
      </c>
      <c r="F18">
        <v>81.3</v>
      </c>
      <c r="G18">
        <v>89.9</v>
      </c>
      <c r="H18" s="1">
        <v>0.83430000000000004</v>
      </c>
      <c r="I18" s="1">
        <v>0.83430000000000004</v>
      </c>
      <c r="J18">
        <v>5000</v>
      </c>
      <c r="K18">
        <v>1334</v>
      </c>
      <c r="L18">
        <v>3278</v>
      </c>
      <c r="M18">
        <v>1324.36</v>
      </c>
      <c r="N18">
        <v>3198.38</v>
      </c>
      <c r="O18">
        <f t="shared" si="0"/>
        <v>2.4150382071340122</v>
      </c>
      <c r="P18" s="1">
        <v>0.83430000000000004</v>
      </c>
      <c r="Q18" s="1">
        <v>1</v>
      </c>
      <c r="R18">
        <v>7</v>
      </c>
      <c r="S18">
        <v>66</v>
      </c>
      <c r="T18">
        <v>20</v>
      </c>
      <c r="U18">
        <v>66.75</v>
      </c>
      <c r="V18">
        <v>25.35</v>
      </c>
      <c r="W18" s="1">
        <v>1.1999999999999999E-3</v>
      </c>
      <c r="X18" s="1">
        <v>1.4E-3</v>
      </c>
      <c r="Y18">
        <v>4993</v>
      </c>
      <c r="Z18">
        <v>1334</v>
      </c>
      <c r="AA18">
        <v>3278</v>
      </c>
      <c r="AB18">
        <v>1326.12</v>
      </c>
      <c r="AC18">
        <v>3202.83</v>
      </c>
      <c r="AD18" s="1">
        <v>0.83309999999999995</v>
      </c>
      <c r="AE18" s="1">
        <v>0.99860000000000004</v>
      </c>
    </row>
    <row r="19" spans="1:31" x14ac:dyDescent="0.3">
      <c r="A19" t="s">
        <v>47</v>
      </c>
      <c r="C19">
        <v>5000</v>
      </c>
      <c r="D19">
        <v>82</v>
      </c>
      <c r="E19">
        <v>90</v>
      </c>
      <c r="F19">
        <v>81.180000000000007</v>
      </c>
      <c r="G19">
        <v>90.29</v>
      </c>
      <c r="H19" s="1">
        <v>0.84179999999999999</v>
      </c>
      <c r="I19" s="1">
        <v>0.84179999999999999</v>
      </c>
      <c r="J19">
        <v>5000</v>
      </c>
      <c r="K19">
        <v>1219</v>
      </c>
      <c r="L19">
        <v>4914</v>
      </c>
      <c r="M19">
        <v>1225.8800000000001</v>
      </c>
      <c r="N19">
        <v>4666.96</v>
      </c>
      <c r="O19">
        <f t="shared" si="0"/>
        <v>3.8070284204000386</v>
      </c>
      <c r="P19" s="1">
        <v>0.84179999999999999</v>
      </c>
      <c r="Q19" s="1">
        <v>1</v>
      </c>
      <c r="R19">
        <v>7</v>
      </c>
      <c r="S19">
        <v>78</v>
      </c>
      <c r="T19">
        <v>38</v>
      </c>
      <c r="U19">
        <v>64.88</v>
      </c>
      <c r="V19">
        <v>153.78</v>
      </c>
      <c r="W19" s="1">
        <v>1.1999999999999999E-3</v>
      </c>
      <c r="X19" s="1">
        <v>1.4E-3</v>
      </c>
      <c r="Y19">
        <v>4993</v>
      </c>
      <c r="Z19">
        <v>1219</v>
      </c>
      <c r="AA19">
        <v>4914</v>
      </c>
      <c r="AB19">
        <v>1227.5</v>
      </c>
      <c r="AC19">
        <v>4673.29</v>
      </c>
      <c r="AD19" s="1">
        <v>0.84060000000000001</v>
      </c>
      <c r="AE19" s="1">
        <v>0.99860000000000004</v>
      </c>
    </row>
    <row r="20" spans="1:31" x14ac:dyDescent="0.3">
      <c r="A20" t="s">
        <v>48</v>
      </c>
      <c r="C20">
        <v>5000</v>
      </c>
      <c r="D20">
        <v>81</v>
      </c>
      <c r="E20">
        <v>90</v>
      </c>
      <c r="F20">
        <v>81.02</v>
      </c>
      <c r="G20">
        <v>90.63</v>
      </c>
      <c r="H20" s="1">
        <v>0.85160000000000002</v>
      </c>
      <c r="I20" s="1">
        <v>0.85160000000000002</v>
      </c>
      <c r="J20">
        <v>5000</v>
      </c>
      <c r="K20">
        <v>1219</v>
      </c>
      <c r="L20">
        <v>7041</v>
      </c>
      <c r="M20">
        <v>1225.72</v>
      </c>
      <c r="N20">
        <v>6348.76</v>
      </c>
      <c r="O20">
        <f t="shared" si="0"/>
        <v>5.1796168782429923</v>
      </c>
      <c r="P20" s="1">
        <v>0.85160000000000002</v>
      </c>
      <c r="Q20" s="1">
        <v>1</v>
      </c>
      <c r="R20">
        <v>3</v>
      </c>
      <c r="S20">
        <v>69</v>
      </c>
      <c r="T20">
        <v>57</v>
      </c>
      <c r="U20">
        <v>59.72</v>
      </c>
      <c r="V20">
        <v>79.16</v>
      </c>
      <c r="W20" s="1">
        <v>5.0000000000000001E-4</v>
      </c>
      <c r="X20" s="1">
        <v>5.9999999999999995E-4</v>
      </c>
      <c r="Y20">
        <v>4997</v>
      </c>
      <c r="Z20">
        <v>1219</v>
      </c>
      <c r="AA20">
        <v>7041</v>
      </c>
      <c r="AB20">
        <v>1226.42</v>
      </c>
      <c r="AC20">
        <v>6352.52</v>
      </c>
      <c r="AD20" s="1">
        <v>0.85109999999999997</v>
      </c>
      <c r="AE20" s="1">
        <v>0.99939999999999996</v>
      </c>
    </row>
    <row r="21" spans="1:31" x14ac:dyDescent="0.3">
      <c r="A21" t="s">
        <v>49</v>
      </c>
      <c r="C21">
        <v>5000</v>
      </c>
      <c r="D21">
        <v>81</v>
      </c>
      <c r="E21">
        <v>88</v>
      </c>
      <c r="F21">
        <v>80.849999999999994</v>
      </c>
      <c r="G21">
        <v>88.85</v>
      </c>
      <c r="H21" s="1">
        <v>0.94589999999999996</v>
      </c>
      <c r="I21" s="1">
        <v>0.94589999999999996</v>
      </c>
      <c r="J21">
        <v>5000</v>
      </c>
      <c r="K21">
        <v>931</v>
      </c>
      <c r="L21">
        <v>28</v>
      </c>
      <c r="M21">
        <v>969.55</v>
      </c>
      <c r="N21">
        <v>46.87</v>
      </c>
      <c r="O21">
        <f t="shared" si="0"/>
        <v>4.8342014336547882E-2</v>
      </c>
      <c r="P21" s="1">
        <v>0.94589999999999996</v>
      </c>
      <c r="Q21" s="1">
        <v>1</v>
      </c>
      <c r="R21">
        <v>5</v>
      </c>
      <c r="S21">
        <v>82</v>
      </c>
      <c r="T21">
        <v>69</v>
      </c>
      <c r="U21">
        <v>73.16</v>
      </c>
      <c r="V21">
        <v>12741.37</v>
      </c>
      <c r="W21" s="1">
        <v>8.9999999999999998E-4</v>
      </c>
      <c r="X21" s="1">
        <v>1E-3</v>
      </c>
      <c r="Y21">
        <v>4995</v>
      </c>
      <c r="Z21">
        <v>931</v>
      </c>
      <c r="AA21">
        <v>28</v>
      </c>
      <c r="AB21">
        <v>970.45</v>
      </c>
      <c r="AC21">
        <v>34.17</v>
      </c>
      <c r="AD21" s="1">
        <v>0.94489999999999996</v>
      </c>
      <c r="AE21" s="1">
        <v>0.999</v>
      </c>
    </row>
    <row r="22" spans="1:31" x14ac:dyDescent="0.3">
      <c r="A22" t="s">
        <v>50</v>
      </c>
      <c r="C22">
        <v>5000</v>
      </c>
      <c r="D22">
        <v>82</v>
      </c>
      <c r="E22">
        <v>89</v>
      </c>
      <c r="F22">
        <v>81.19</v>
      </c>
      <c r="G22">
        <v>89.18</v>
      </c>
      <c r="H22" s="1">
        <v>0.93159999999999998</v>
      </c>
      <c r="I22" s="1">
        <v>0.93159999999999998</v>
      </c>
      <c r="J22">
        <v>5000</v>
      </c>
      <c r="K22">
        <v>1275</v>
      </c>
      <c r="L22">
        <v>433</v>
      </c>
      <c r="M22">
        <v>1298.52</v>
      </c>
      <c r="N22">
        <v>435.23</v>
      </c>
      <c r="O22">
        <f t="shared" si="0"/>
        <v>0.33517389027508243</v>
      </c>
      <c r="P22" s="1">
        <v>0.93159999999999998</v>
      </c>
      <c r="Q22" s="1">
        <v>1</v>
      </c>
      <c r="R22">
        <v>0</v>
      </c>
      <c r="S22">
        <v>1</v>
      </c>
      <c r="T22">
        <v>1</v>
      </c>
      <c r="U22">
        <v>0</v>
      </c>
      <c r="V22">
        <v>0</v>
      </c>
      <c r="W22" s="1">
        <v>0</v>
      </c>
      <c r="X22" s="1">
        <v>0</v>
      </c>
      <c r="Y22">
        <v>5000</v>
      </c>
      <c r="Z22">
        <v>1275</v>
      </c>
      <c r="AA22">
        <v>433</v>
      </c>
      <c r="AB22">
        <v>1298.52</v>
      </c>
      <c r="AC22">
        <v>435.23</v>
      </c>
      <c r="AD22" s="1">
        <v>0.93159999999999998</v>
      </c>
      <c r="AE22" s="1">
        <v>1</v>
      </c>
    </row>
    <row r="23" spans="1:31" x14ac:dyDescent="0.3">
      <c r="A23" t="s">
        <v>51</v>
      </c>
      <c r="C23">
        <v>5000</v>
      </c>
      <c r="D23">
        <v>82</v>
      </c>
      <c r="E23">
        <v>89</v>
      </c>
      <c r="F23">
        <v>81.45</v>
      </c>
      <c r="G23">
        <v>89.32</v>
      </c>
      <c r="H23" s="1">
        <v>0.9073</v>
      </c>
      <c r="I23" s="1">
        <v>0.9073</v>
      </c>
      <c r="J23">
        <v>5000</v>
      </c>
      <c r="K23">
        <v>1747</v>
      </c>
      <c r="L23">
        <v>289</v>
      </c>
      <c r="M23">
        <v>1772.97</v>
      </c>
      <c r="N23">
        <v>351.59</v>
      </c>
      <c r="O23">
        <f t="shared" si="0"/>
        <v>0.19830566789060164</v>
      </c>
      <c r="P23" s="1">
        <v>0.9073</v>
      </c>
      <c r="Q23" s="1">
        <v>1</v>
      </c>
      <c r="R23">
        <v>1</v>
      </c>
      <c r="S23">
        <v>55</v>
      </c>
      <c r="T23">
        <v>19</v>
      </c>
      <c r="U23">
        <v>54.74</v>
      </c>
      <c r="V23">
        <v>19.46</v>
      </c>
      <c r="W23" s="1">
        <v>2.0000000000000001E-4</v>
      </c>
      <c r="X23" s="1">
        <v>2.0000000000000001E-4</v>
      </c>
      <c r="Y23">
        <v>4999</v>
      </c>
      <c r="Z23">
        <v>1747</v>
      </c>
      <c r="AA23">
        <v>289</v>
      </c>
      <c r="AB23">
        <v>1773.31</v>
      </c>
      <c r="AC23">
        <v>351.65</v>
      </c>
      <c r="AD23" s="1">
        <v>0.90710000000000002</v>
      </c>
      <c r="AE23" s="1">
        <v>0.99980000000000002</v>
      </c>
    </row>
    <row r="24" spans="1:31" x14ac:dyDescent="0.3">
      <c r="A24" t="s">
        <v>52</v>
      </c>
      <c r="C24">
        <v>5000</v>
      </c>
      <c r="D24">
        <v>82</v>
      </c>
      <c r="E24">
        <v>89</v>
      </c>
      <c r="F24">
        <v>81.760000000000005</v>
      </c>
      <c r="G24">
        <v>89.18</v>
      </c>
      <c r="H24" s="1">
        <v>0.84789999999999999</v>
      </c>
      <c r="I24" s="1">
        <v>0.84789999999999999</v>
      </c>
      <c r="J24">
        <v>5000</v>
      </c>
      <c r="K24">
        <v>1395</v>
      </c>
      <c r="L24">
        <v>52</v>
      </c>
      <c r="M24">
        <v>1377.8</v>
      </c>
      <c r="N24">
        <v>61.68</v>
      </c>
      <c r="O24">
        <f t="shared" si="0"/>
        <v>4.4767019886776019E-2</v>
      </c>
      <c r="P24" s="1">
        <v>0.84789999999999999</v>
      </c>
      <c r="Q24" s="1">
        <v>1</v>
      </c>
      <c r="R24">
        <v>3</v>
      </c>
      <c r="S24">
        <v>72</v>
      </c>
      <c r="T24">
        <v>60</v>
      </c>
      <c r="U24">
        <v>72.069999999999993</v>
      </c>
      <c r="V24">
        <v>1912.68</v>
      </c>
      <c r="W24" s="1">
        <v>5.0000000000000001E-4</v>
      </c>
      <c r="X24" s="1">
        <v>5.9999999999999995E-4</v>
      </c>
      <c r="Y24">
        <v>4997</v>
      </c>
      <c r="Z24">
        <v>1395</v>
      </c>
      <c r="AA24">
        <v>52</v>
      </c>
      <c r="AB24">
        <v>1378.59</v>
      </c>
      <c r="AC24">
        <v>60.56</v>
      </c>
      <c r="AD24" s="1">
        <v>0.84740000000000004</v>
      </c>
      <c r="AE24" s="1">
        <v>0.99939999999999996</v>
      </c>
    </row>
    <row r="25" spans="1:31" x14ac:dyDescent="0.3">
      <c r="A25" t="s">
        <v>53</v>
      </c>
      <c r="C25">
        <v>5000</v>
      </c>
      <c r="D25">
        <v>83</v>
      </c>
      <c r="E25">
        <v>91</v>
      </c>
      <c r="F25">
        <v>82.69</v>
      </c>
      <c r="G25">
        <v>91.67</v>
      </c>
      <c r="H25" s="1">
        <v>0.83709999999999996</v>
      </c>
      <c r="I25" s="1">
        <v>0.83709999999999996</v>
      </c>
      <c r="J25">
        <v>5000</v>
      </c>
      <c r="K25">
        <v>710</v>
      </c>
      <c r="L25">
        <v>5882</v>
      </c>
      <c r="M25">
        <v>727.9</v>
      </c>
      <c r="N25">
        <v>5507.66</v>
      </c>
      <c r="O25">
        <f t="shared" si="0"/>
        <v>7.5665063882401427</v>
      </c>
      <c r="P25" s="1">
        <v>0.83709999999999996</v>
      </c>
      <c r="Q25" s="1">
        <v>1</v>
      </c>
      <c r="R25">
        <v>4</v>
      </c>
      <c r="S25">
        <v>88</v>
      </c>
      <c r="T25">
        <v>37</v>
      </c>
      <c r="U25">
        <v>88.95</v>
      </c>
      <c r="V25">
        <v>37.51</v>
      </c>
      <c r="W25" s="1">
        <v>6.9999999999999999E-4</v>
      </c>
      <c r="X25" s="1">
        <v>8.0000000000000004E-4</v>
      </c>
      <c r="Y25">
        <v>4996</v>
      </c>
      <c r="Z25">
        <v>710</v>
      </c>
      <c r="AA25">
        <v>5882</v>
      </c>
      <c r="AB25">
        <v>728.41</v>
      </c>
      <c r="AC25">
        <v>5512.04</v>
      </c>
      <c r="AD25" s="1">
        <v>0.83640000000000003</v>
      </c>
      <c r="AE25" s="1">
        <v>0.99919999999999998</v>
      </c>
    </row>
    <row r="26" spans="1:31" x14ac:dyDescent="0.3">
      <c r="A26" t="s">
        <v>54</v>
      </c>
      <c r="C26">
        <v>5000</v>
      </c>
      <c r="D26">
        <v>83</v>
      </c>
      <c r="E26">
        <v>91</v>
      </c>
      <c r="F26">
        <v>82.65</v>
      </c>
      <c r="G26">
        <v>91.57</v>
      </c>
      <c r="H26" s="1">
        <v>0.69799999999999995</v>
      </c>
      <c r="I26" s="1">
        <v>0.69799999999999995</v>
      </c>
      <c r="J26">
        <v>5000</v>
      </c>
      <c r="K26">
        <v>973</v>
      </c>
      <c r="L26">
        <v>4914</v>
      </c>
      <c r="M26">
        <v>935.18</v>
      </c>
      <c r="N26">
        <v>4639.1099999999997</v>
      </c>
      <c r="O26">
        <f t="shared" si="0"/>
        <v>4.960659979896918</v>
      </c>
      <c r="P26" s="1">
        <v>0.69799999999999995</v>
      </c>
      <c r="Q26" s="1">
        <v>1</v>
      </c>
      <c r="R26">
        <v>6</v>
      </c>
      <c r="S26">
        <v>16</v>
      </c>
      <c r="T26">
        <v>165</v>
      </c>
      <c r="U26">
        <v>34.64</v>
      </c>
      <c r="V26">
        <v>1765.99</v>
      </c>
      <c r="W26" s="1">
        <v>8.0000000000000004E-4</v>
      </c>
      <c r="X26" s="1">
        <v>1.1999999999999999E-3</v>
      </c>
      <c r="Y26">
        <v>4994</v>
      </c>
      <c r="Z26">
        <v>973</v>
      </c>
      <c r="AA26">
        <v>4914</v>
      </c>
      <c r="AB26">
        <v>936.26</v>
      </c>
      <c r="AC26">
        <v>4642.5600000000004</v>
      </c>
      <c r="AD26" s="1">
        <v>0.69720000000000004</v>
      </c>
      <c r="AE26" s="1">
        <v>0.99880000000000002</v>
      </c>
    </row>
    <row r="27" spans="1:31" x14ac:dyDescent="0.3">
      <c r="A27" t="s">
        <v>55</v>
      </c>
      <c r="C27">
        <v>5000</v>
      </c>
      <c r="D27">
        <v>82</v>
      </c>
      <c r="E27">
        <v>88</v>
      </c>
      <c r="F27">
        <v>81.62</v>
      </c>
      <c r="G27">
        <v>88.65</v>
      </c>
      <c r="H27" s="1">
        <v>0.94089999999999996</v>
      </c>
      <c r="I27" s="1">
        <v>0.94089999999999996</v>
      </c>
      <c r="J27">
        <v>5000</v>
      </c>
      <c r="K27">
        <v>1065</v>
      </c>
      <c r="L27">
        <v>23</v>
      </c>
      <c r="M27">
        <v>1072.6600000000001</v>
      </c>
      <c r="N27">
        <v>28.55</v>
      </c>
      <c r="O27">
        <f t="shared" si="0"/>
        <v>2.6616075923405366E-2</v>
      </c>
      <c r="P27" s="1">
        <v>0.94089999999999996</v>
      </c>
      <c r="Q27" s="1">
        <v>1</v>
      </c>
      <c r="R27">
        <v>5</v>
      </c>
      <c r="S27">
        <v>103</v>
      </c>
      <c r="T27">
        <v>35</v>
      </c>
      <c r="U27">
        <v>102.74</v>
      </c>
      <c r="V27">
        <v>46.47</v>
      </c>
      <c r="W27" s="1">
        <v>8.9999999999999998E-4</v>
      </c>
      <c r="X27" s="1">
        <v>1E-3</v>
      </c>
      <c r="Y27">
        <v>4995</v>
      </c>
      <c r="Z27">
        <v>1065</v>
      </c>
      <c r="AA27">
        <v>23</v>
      </c>
      <c r="AB27">
        <v>1073.6300000000001</v>
      </c>
      <c r="AC27">
        <v>28.54</v>
      </c>
      <c r="AD27" s="1">
        <v>0.94</v>
      </c>
      <c r="AE27" s="1">
        <v>0.999</v>
      </c>
    </row>
    <row r="28" spans="1:31" x14ac:dyDescent="0.3">
      <c r="A28" t="s">
        <v>56</v>
      </c>
      <c r="C28">
        <v>5000</v>
      </c>
      <c r="D28">
        <v>82</v>
      </c>
      <c r="E28">
        <v>88</v>
      </c>
      <c r="F28">
        <v>81.95</v>
      </c>
      <c r="G28">
        <v>88.79</v>
      </c>
      <c r="H28" s="1">
        <v>0.92169999999999996</v>
      </c>
      <c r="I28" s="1">
        <v>0.92169999999999996</v>
      </c>
      <c r="J28">
        <v>5000</v>
      </c>
      <c r="K28">
        <v>1334</v>
      </c>
      <c r="L28">
        <v>35</v>
      </c>
      <c r="M28">
        <v>1322.16</v>
      </c>
      <c r="N28">
        <v>42.07</v>
      </c>
      <c r="O28">
        <f t="shared" si="0"/>
        <v>3.1819144430326129E-2</v>
      </c>
      <c r="P28" s="1">
        <v>0.92169999999999996</v>
      </c>
      <c r="Q28" s="1">
        <v>1</v>
      </c>
      <c r="R28">
        <v>2</v>
      </c>
      <c r="S28">
        <v>9</v>
      </c>
      <c r="T28">
        <v>10</v>
      </c>
      <c r="U28">
        <v>45.35</v>
      </c>
      <c r="V28">
        <v>11.16</v>
      </c>
      <c r="W28" s="1">
        <v>4.0000000000000002E-4</v>
      </c>
      <c r="X28" s="1">
        <v>4.0000000000000002E-4</v>
      </c>
      <c r="Y28">
        <v>4998</v>
      </c>
      <c r="Z28">
        <v>1334</v>
      </c>
      <c r="AA28">
        <v>35</v>
      </c>
      <c r="AB28">
        <v>1322.67</v>
      </c>
      <c r="AC28">
        <v>42.08</v>
      </c>
      <c r="AD28" s="1">
        <v>0.92130000000000001</v>
      </c>
      <c r="AE28" s="1">
        <v>0.99960000000000004</v>
      </c>
    </row>
    <row r="29" spans="1:31" x14ac:dyDescent="0.3">
      <c r="A29" t="s">
        <v>57</v>
      </c>
      <c r="C29">
        <v>5000</v>
      </c>
      <c r="D29">
        <v>82</v>
      </c>
      <c r="E29">
        <v>88</v>
      </c>
      <c r="F29">
        <v>81.709999999999994</v>
      </c>
      <c r="G29">
        <v>88.92</v>
      </c>
      <c r="H29" s="1">
        <v>0.94179999999999997</v>
      </c>
      <c r="I29" s="1">
        <v>0.94179999999999997</v>
      </c>
      <c r="J29">
        <v>5000</v>
      </c>
      <c r="K29">
        <v>1459</v>
      </c>
      <c r="L29">
        <v>396</v>
      </c>
      <c r="M29">
        <v>1444.07</v>
      </c>
      <c r="N29">
        <v>402.43</v>
      </c>
      <c r="O29">
        <f t="shared" si="0"/>
        <v>0.2786776264308517</v>
      </c>
      <c r="P29" s="1">
        <v>0.94179999999999997</v>
      </c>
      <c r="Q29" s="1">
        <v>1</v>
      </c>
      <c r="R29">
        <v>1</v>
      </c>
      <c r="S29">
        <v>86</v>
      </c>
      <c r="T29">
        <v>31</v>
      </c>
      <c r="U29">
        <v>85.82</v>
      </c>
      <c r="V29">
        <v>30.51</v>
      </c>
      <c r="W29" s="1">
        <v>2.0000000000000001E-4</v>
      </c>
      <c r="X29" s="1">
        <v>2.0000000000000001E-4</v>
      </c>
      <c r="Y29">
        <v>4999</v>
      </c>
      <c r="Z29">
        <v>1459</v>
      </c>
      <c r="AA29">
        <v>396</v>
      </c>
      <c r="AB29">
        <v>1444.34</v>
      </c>
      <c r="AC29">
        <v>402.5</v>
      </c>
      <c r="AD29" s="1">
        <v>0.94159999999999999</v>
      </c>
      <c r="AE29" s="1">
        <v>0.99980000000000002</v>
      </c>
    </row>
    <row r="30" spans="1:31" x14ac:dyDescent="0.3">
      <c r="A30" t="s">
        <v>58</v>
      </c>
      <c r="C30">
        <v>5000</v>
      </c>
      <c r="D30">
        <v>82</v>
      </c>
      <c r="E30">
        <v>89</v>
      </c>
      <c r="F30">
        <v>81.42</v>
      </c>
      <c r="G30">
        <v>89.04</v>
      </c>
      <c r="H30" s="1">
        <v>0.8609</v>
      </c>
      <c r="I30" s="1">
        <v>0.8609</v>
      </c>
      <c r="J30">
        <v>5000</v>
      </c>
      <c r="K30">
        <v>1219</v>
      </c>
      <c r="L30">
        <v>2618</v>
      </c>
      <c r="M30">
        <v>1193.68</v>
      </c>
      <c r="N30">
        <v>2632.13</v>
      </c>
      <c r="O30">
        <f t="shared" si="0"/>
        <v>2.205054956102138</v>
      </c>
      <c r="P30" s="1">
        <v>0.8609</v>
      </c>
      <c r="Q30" s="1">
        <v>1</v>
      </c>
      <c r="R30">
        <v>6</v>
      </c>
      <c r="S30">
        <v>118</v>
      </c>
      <c r="T30">
        <v>33</v>
      </c>
      <c r="U30">
        <v>101.25</v>
      </c>
      <c r="V30">
        <v>53.39</v>
      </c>
      <c r="W30" s="1">
        <v>1E-3</v>
      </c>
      <c r="X30" s="1">
        <v>1.1999999999999999E-3</v>
      </c>
      <c r="Y30">
        <v>4995</v>
      </c>
      <c r="Z30">
        <v>1219</v>
      </c>
      <c r="AA30">
        <v>2618</v>
      </c>
      <c r="AB30">
        <v>1194.78</v>
      </c>
      <c r="AC30">
        <v>2634.73</v>
      </c>
      <c r="AD30" s="1">
        <v>0.86</v>
      </c>
      <c r="AE30" s="1">
        <v>0.999</v>
      </c>
    </row>
    <row r="31" spans="1:31" x14ac:dyDescent="0.3">
      <c r="A31" t="s">
        <v>59</v>
      </c>
      <c r="C31">
        <v>5000</v>
      </c>
      <c r="D31">
        <v>81</v>
      </c>
      <c r="E31">
        <v>90</v>
      </c>
      <c r="F31">
        <v>81.09</v>
      </c>
      <c r="G31">
        <v>90.15</v>
      </c>
      <c r="H31" s="1">
        <v>0.85880000000000001</v>
      </c>
      <c r="I31" s="1">
        <v>0.85880000000000001</v>
      </c>
      <c r="J31">
        <v>5000</v>
      </c>
      <c r="K31">
        <v>1334</v>
      </c>
      <c r="L31">
        <v>4698</v>
      </c>
      <c r="M31">
        <v>1307.68</v>
      </c>
      <c r="N31">
        <v>4511.58</v>
      </c>
      <c r="O31">
        <f t="shared" si="0"/>
        <v>3.4500642358986906</v>
      </c>
      <c r="P31" s="1">
        <v>0.85880000000000001</v>
      </c>
      <c r="Q31" s="1">
        <v>1</v>
      </c>
      <c r="R31">
        <v>3</v>
      </c>
      <c r="S31">
        <v>44</v>
      </c>
      <c r="T31">
        <v>38</v>
      </c>
      <c r="U31">
        <v>43.84</v>
      </c>
      <c r="V31">
        <v>76.150000000000006</v>
      </c>
      <c r="W31" s="1">
        <v>5.0000000000000001E-4</v>
      </c>
      <c r="X31" s="1">
        <v>5.9999999999999995E-4</v>
      </c>
      <c r="Y31">
        <v>4997</v>
      </c>
      <c r="Z31">
        <v>1334</v>
      </c>
      <c r="AA31">
        <v>4698</v>
      </c>
      <c r="AB31">
        <v>1308.43</v>
      </c>
      <c r="AC31">
        <v>4514.24</v>
      </c>
      <c r="AD31" s="1">
        <v>0.85829999999999995</v>
      </c>
      <c r="AE31" s="1">
        <v>0.99939999999999996</v>
      </c>
    </row>
    <row r="32" spans="1:31" x14ac:dyDescent="0.3">
      <c r="A32" t="s">
        <v>60</v>
      </c>
      <c r="C32">
        <v>5000</v>
      </c>
      <c r="D32">
        <v>81</v>
      </c>
      <c r="E32">
        <v>90</v>
      </c>
      <c r="F32">
        <v>80.739999999999995</v>
      </c>
      <c r="G32">
        <v>90.19</v>
      </c>
      <c r="H32" s="1">
        <v>0.80359999999999998</v>
      </c>
      <c r="I32" s="1">
        <v>0.80359999999999998</v>
      </c>
      <c r="J32">
        <v>5000</v>
      </c>
      <c r="K32">
        <v>1334</v>
      </c>
      <c r="L32">
        <v>6436</v>
      </c>
      <c r="M32">
        <v>1292.01</v>
      </c>
      <c r="N32">
        <v>6086.58</v>
      </c>
      <c r="O32">
        <f t="shared" si="0"/>
        <v>4.7109387698237626</v>
      </c>
      <c r="P32" s="1">
        <v>0.80359999999999998</v>
      </c>
      <c r="Q32" s="1">
        <v>1</v>
      </c>
      <c r="R32">
        <v>11</v>
      </c>
      <c r="S32">
        <v>78</v>
      </c>
      <c r="T32">
        <v>29</v>
      </c>
      <c r="U32">
        <v>74.83</v>
      </c>
      <c r="V32">
        <v>28.42</v>
      </c>
      <c r="W32" s="1">
        <v>1.8E-3</v>
      </c>
      <c r="X32" s="1">
        <v>2.2000000000000001E-3</v>
      </c>
      <c r="Y32">
        <v>4989</v>
      </c>
      <c r="Z32">
        <v>1334</v>
      </c>
      <c r="AA32">
        <v>6436</v>
      </c>
      <c r="AB32">
        <v>1294.69</v>
      </c>
      <c r="AC32">
        <v>6099.93</v>
      </c>
      <c r="AD32" s="1">
        <v>0.80179999999999996</v>
      </c>
      <c r="AE32" s="1">
        <v>0.99780000000000002</v>
      </c>
    </row>
    <row r="33" spans="1:31" x14ac:dyDescent="0.3">
      <c r="A33" t="s">
        <v>61</v>
      </c>
      <c r="C33">
        <v>5000</v>
      </c>
      <c r="D33">
        <v>81</v>
      </c>
      <c r="E33">
        <v>88</v>
      </c>
      <c r="F33">
        <v>80.45</v>
      </c>
      <c r="G33">
        <v>88.22</v>
      </c>
      <c r="H33" s="1">
        <v>0.95289999999999997</v>
      </c>
      <c r="I33" s="1">
        <v>0.95289999999999997</v>
      </c>
      <c r="J33">
        <v>5000</v>
      </c>
      <c r="K33">
        <v>1018</v>
      </c>
      <c r="L33">
        <v>33</v>
      </c>
      <c r="M33">
        <v>1069.7</v>
      </c>
      <c r="N33">
        <v>37.47</v>
      </c>
      <c r="O33">
        <f t="shared" si="0"/>
        <v>3.5028512667102926E-2</v>
      </c>
      <c r="P33" s="1">
        <v>0.95289999999999997</v>
      </c>
      <c r="Q33" s="1">
        <v>1</v>
      </c>
      <c r="R33">
        <v>1</v>
      </c>
      <c r="S33">
        <v>75</v>
      </c>
      <c r="T33">
        <v>107</v>
      </c>
      <c r="U33">
        <v>74.989999999999995</v>
      </c>
      <c r="V33">
        <v>107.46</v>
      </c>
      <c r="W33" s="1">
        <v>2.0000000000000001E-4</v>
      </c>
      <c r="X33" s="1">
        <v>2.0000000000000001E-4</v>
      </c>
      <c r="Y33">
        <v>4999</v>
      </c>
      <c r="Z33">
        <v>1018</v>
      </c>
      <c r="AA33">
        <v>33</v>
      </c>
      <c r="AB33">
        <v>1069.9000000000001</v>
      </c>
      <c r="AC33">
        <v>37.450000000000003</v>
      </c>
      <c r="AD33" s="1">
        <v>0.95269999999999999</v>
      </c>
      <c r="AE33" s="1">
        <v>0.99980000000000002</v>
      </c>
    </row>
    <row r="34" spans="1:31" x14ac:dyDescent="0.3">
      <c r="A34" t="s">
        <v>62</v>
      </c>
      <c r="C34">
        <v>5000</v>
      </c>
      <c r="D34">
        <v>81</v>
      </c>
      <c r="E34">
        <v>88</v>
      </c>
      <c r="F34">
        <v>81.099999999999994</v>
      </c>
      <c r="G34">
        <v>88.47</v>
      </c>
      <c r="H34" s="1">
        <v>0.93840000000000001</v>
      </c>
      <c r="I34" s="1">
        <v>0.93840000000000001</v>
      </c>
      <c r="J34">
        <v>5000</v>
      </c>
      <c r="K34">
        <v>1334</v>
      </c>
      <c r="L34">
        <v>107</v>
      </c>
      <c r="M34">
        <v>1337.39</v>
      </c>
      <c r="N34">
        <v>150.35</v>
      </c>
      <c r="O34">
        <f t="shared" si="0"/>
        <v>0.11242046074817368</v>
      </c>
      <c r="P34" s="1">
        <v>0.93840000000000001</v>
      </c>
      <c r="Q34" s="1">
        <v>1</v>
      </c>
      <c r="R34">
        <v>4</v>
      </c>
      <c r="S34">
        <v>73</v>
      </c>
      <c r="T34">
        <v>27</v>
      </c>
      <c r="U34">
        <v>76.62</v>
      </c>
      <c r="V34">
        <v>1263.76</v>
      </c>
      <c r="W34" s="1">
        <v>8.0000000000000004E-4</v>
      </c>
      <c r="X34" s="1">
        <v>8.0000000000000004E-4</v>
      </c>
      <c r="Y34">
        <v>4996</v>
      </c>
      <c r="Z34">
        <v>1334</v>
      </c>
      <c r="AA34">
        <v>107</v>
      </c>
      <c r="AB34">
        <v>1338.4</v>
      </c>
      <c r="AC34">
        <v>149.46</v>
      </c>
      <c r="AD34" s="1">
        <v>0.93769999999999998</v>
      </c>
      <c r="AE34" s="1">
        <v>0.99919999999999998</v>
      </c>
    </row>
    <row r="35" spans="1:31" x14ac:dyDescent="0.3">
      <c r="A35" t="s">
        <v>63</v>
      </c>
      <c r="C35">
        <v>5000</v>
      </c>
      <c r="D35">
        <v>82</v>
      </c>
      <c r="E35">
        <v>89</v>
      </c>
      <c r="F35">
        <v>81.27</v>
      </c>
      <c r="G35">
        <v>89.35</v>
      </c>
      <c r="H35" s="1">
        <v>0.88119999999999998</v>
      </c>
      <c r="I35" s="1">
        <v>0.88119999999999998</v>
      </c>
      <c r="J35">
        <v>5000</v>
      </c>
      <c r="K35">
        <v>1596</v>
      </c>
      <c r="L35">
        <v>72</v>
      </c>
      <c r="M35">
        <v>1589.28</v>
      </c>
      <c r="N35">
        <v>90.59</v>
      </c>
      <c r="O35">
        <f t="shared" si="0"/>
        <v>5.7000654384375321E-2</v>
      </c>
      <c r="P35" s="1">
        <v>0.88119999999999998</v>
      </c>
      <c r="Q35" s="1">
        <v>1</v>
      </c>
      <c r="R35">
        <v>5</v>
      </c>
      <c r="S35">
        <v>86</v>
      </c>
      <c r="T35">
        <v>46</v>
      </c>
      <c r="U35">
        <v>69.790000000000006</v>
      </c>
      <c r="V35">
        <v>39.31</v>
      </c>
      <c r="W35" s="1">
        <v>8.9999999999999998E-4</v>
      </c>
      <c r="X35" s="1">
        <v>1E-3</v>
      </c>
      <c r="Y35">
        <v>4995</v>
      </c>
      <c r="Z35">
        <v>1596</v>
      </c>
      <c r="AA35">
        <v>72</v>
      </c>
      <c r="AB35">
        <v>1590.8</v>
      </c>
      <c r="AC35">
        <v>90.64</v>
      </c>
      <c r="AD35" s="1">
        <v>0.88029999999999997</v>
      </c>
      <c r="AE35" s="1">
        <v>0.999</v>
      </c>
    </row>
    <row r="36" spans="1:31" x14ac:dyDescent="0.3">
      <c r="A36" t="s">
        <v>64</v>
      </c>
      <c r="C36">
        <v>5000</v>
      </c>
      <c r="D36">
        <v>82</v>
      </c>
      <c r="E36">
        <v>89</v>
      </c>
      <c r="F36">
        <v>81.739999999999995</v>
      </c>
      <c r="G36">
        <v>89.27</v>
      </c>
      <c r="H36" s="1">
        <v>0.84350000000000003</v>
      </c>
      <c r="I36" s="1">
        <v>0.84350000000000003</v>
      </c>
      <c r="J36">
        <v>5000</v>
      </c>
      <c r="K36">
        <v>1275</v>
      </c>
      <c r="L36">
        <v>48</v>
      </c>
      <c r="M36">
        <v>1317.28</v>
      </c>
      <c r="N36">
        <v>56.37</v>
      </c>
      <c r="O36">
        <f t="shared" si="0"/>
        <v>4.2792724401797641E-2</v>
      </c>
      <c r="P36" s="1">
        <v>0.84350000000000003</v>
      </c>
      <c r="Q36" s="1">
        <v>1</v>
      </c>
      <c r="R36">
        <v>3</v>
      </c>
      <c r="S36">
        <v>72</v>
      </c>
      <c r="T36">
        <v>17</v>
      </c>
      <c r="U36">
        <v>71.88</v>
      </c>
      <c r="V36">
        <v>20.57</v>
      </c>
      <c r="W36" s="1">
        <v>5.0000000000000001E-4</v>
      </c>
      <c r="X36" s="1">
        <v>5.9999999999999995E-4</v>
      </c>
      <c r="Y36">
        <v>4997</v>
      </c>
      <c r="Z36">
        <v>1275</v>
      </c>
      <c r="AA36">
        <v>48</v>
      </c>
      <c r="AB36">
        <v>1318.03</v>
      </c>
      <c r="AC36">
        <v>56.39</v>
      </c>
      <c r="AD36" s="1">
        <v>0.84289999999999998</v>
      </c>
      <c r="AE36" s="1">
        <v>0.99939999999999996</v>
      </c>
    </row>
    <row r="37" spans="1:31" x14ac:dyDescent="0.3">
      <c r="A37" t="s">
        <v>65</v>
      </c>
      <c r="C37">
        <v>5000</v>
      </c>
      <c r="D37">
        <v>83</v>
      </c>
      <c r="E37">
        <v>91</v>
      </c>
      <c r="F37">
        <v>82.74</v>
      </c>
      <c r="G37">
        <v>91.67</v>
      </c>
      <c r="H37" s="1">
        <v>0.77280000000000004</v>
      </c>
      <c r="I37" s="1">
        <v>0.77280000000000004</v>
      </c>
      <c r="J37">
        <v>5000</v>
      </c>
      <c r="K37">
        <v>890</v>
      </c>
      <c r="L37">
        <v>5882</v>
      </c>
      <c r="M37">
        <v>898.41</v>
      </c>
      <c r="N37">
        <v>5409.43</v>
      </c>
      <c r="O37">
        <f t="shared" si="0"/>
        <v>6.0211150810877001</v>
      </c>
      <c r="P37" s="1">
        <v>0.77280000000000004</v>
      </c>
      <c r="Q37" s="1">
        <v>1</v>
      </c>
      <c r="R37">
        <v>11</v>
      </c>
      <c r="S37">
        <v>90</v>
      </c>
      <c r="T37">
        <v>48</v>
      </c>
      <c r="U37">
        <v>78.790000000000006</v>
      </c>
      <c r="V37">
        <v>59.46</v>
      </c>
      <c r="W37" s="1">
        <v>1.6999999999999999E-3</v>
      </c>
      <c r="X37" s="1">
        <v>2.2000000000000001E-3</v>
      </c>
      <c r="Y37">
        <v>4989</v>
      </c>
      <c r="Z37">
        <v>890</v>
      </c>
      <c r="AA37">
        <v>5882</v>
      </c>
      <c r="AB37">
        <v>900.22</v>
      </c>
      <c r="AC37">
        <v>5421.23</v>
      </c>
      <c r="AD37" s="1">
        <v>0.77110000000000001</v>
      </c>
      <c r="AE37" s="1">
        <v>0.99780000000000002</v>
      </c>
    </row>
    <row r="38" spans="1:31" x14ac:dyDescent="0.3">
      <c r="A38" t="s">
        <v>66</v>
      </c>
      <c r="C38">
        <v>4961</v>
      </c>
      <c r="D38">
        <v>83</v>
      </c>
      <c r="E38">
        <v>91</v>
      </c>
      <c r="F38">
        <v>83.08</v>
      </c>
      <c r="G38">
        <v>92.01</v>
      </c>
      <c r="H38" s="1">
        <v>0.59289999999999998</v>
      </c>
      <c r="I38" s="1">
        <v>0.59289999999999998</v>
      </c>
      <c r="J38">
        <v>4961</v>
      </c>
      <c r="K38">
        <v>1065</v>
      </c>
      <c r="L38">
        <v>4914</v>
      </c>
      <c r="M38">
        <v>1032.8399999999999</v>
      </c>
      <c r="N38">
        <v>4456.75</v>
      </c>
      <c r="O38">
        <f t="shared" si="0"/>
        <v>4.3150439564695402</v>
      </c>
      <c r="P38" s="1">
        <v>0.59289999999999998</v>
      </c>
      <c r="Q38" s="1">
        <v>1</v>
      </c>
      <c r="R38">
        <v>31</v>
      </c>
      <c r="S38">
        <v>75</v>
      </c>
      <c r="T38">
        <v>57</v>
      </c>
      <c r="U38">
        <v>72.53</v>
      </c>
      <c r="V38">
        <v>2669.44</v>
      </c>
      <c r="W38" s="1">
        <v>3.7000000000000002E-3</v>
      </c>
      <c r="X38" s="1">
        <v>6.1999999999999998E-3</v>
      </c>
      <c r="Y38">
        <v>4930</v>
      </c>
      <c r="Z38">
        <v>1065</v>
      </c>
      <c r="AA38">
        <v>4914</v>
      </c>
      <c r="AB38">
        <v>1038.8800000000001</v>
      </c>
      <c r="AC38">
        <v>4467.99</v>
      </c>
      <c r="AD38" s="1">
        <v>0.58919999999999995</v>
      </c>
      <c r="AE38" s="1">
        <v>0.99380000000000002</v>
      </c>
    </row>
    <row r="39" spans="1:31" x14ac:dyDescent="0.3">
      <c r="A39" t="s">
        <v>67</v>
      </c>
      <c r="C39">
        <v>5000</v>
      </c>
      <c r="D39">
        <v>81</v>
      </c>
      <c r="E39">
        <v>88</v>
      </c>
      <c r="F39">
        <v>80.819999999999993</v>
      </c>
      <c r="G39">
        <v>88.3</v>
      </c>
      <c r="H39" s="1">
        <v>0.94379999999999997</v>
      </c>
      <c r="I39" s="1">
        <v>0.94379999999999997</v>
      </c>
      <c r="J39">
        <v>5000</v>
      </c>
      <c r="K39">
        <v>1065</v>
      </c>
      <c r="L39">
        <v>27</v>
      </c>
      <c r="M39">
        <v>1111.3</v>
      </c>
      <c r="N39">
        <v>32.06</v>
      </c>
      <c r="O39">
        <f t="shared" si="0"/>
        <v>2.8849095653738867E-2</v>
      </c>
      <c r="P39" s="1">
        <v>0.94379999999999997</v>
      </c>
      <c r="Q39" s="1">
        <v>1</v>
      </c>
      <c r="R39">
        <v>2</v>
      </c>
      <c r="S39">
        <v>43</v>
      </c>
      <c r="T39">
        <v>8</v>
      </c>
      <c r="U39">
        <v>56.74</v>
      </c>
      <c r="V39">
        <v>104.63</v>
      </c>
      <c r="W39" s="1">
        <v>4.0000000000000002E-4</v>
      </c>
      <c r="X39" s="1">
        <v>4.0000000000000002E-4</v>
      </c>
      <c r="Y39">
        <v>4998</v>
      </c>
      <c r="Z39">
        <v>1065</v>
      </c>
      <c r="AA39">
        <v>27</v>
      </c>
      <c r="AB39">
        <v>1111.72</v>
      </c>
      <c r="AC39">
        <v>32.03</v>
      </c>
      <c r="AD39" s="1">
        <v>0.94340000000000002</v>
      </c>
      <c r="AE39" s="1">
        <v>0.99960000000000004</v>
      </c>
    </row>
    <row r="40" spans="1:31" x14ac:dyDescent="0.3">
      <c r="A40" t="s">
        <v>68</v>
      </c>
      <c r="C40">
        <v>5000</v>
      </c>
      <c r="D40">
        <v>81</v>
      </c>
      <c r="E40">
        <v>88</v>
      </c>
      <c r="F40">
        <v>81.260000000000005</v>
      </c>
      <c r="G40">
        <v>88.58</v>
      </c>
      <c r="H40" s="1">
        <v>0.91320000000000001</v>
      </c>
      <c r="I40" s="1">
        <v>0.91320000000000001</v>
      </c>
      <c r="J40">
        <v>5000</v>
      </c>
      <c r="K40">
        <v>1065</v>
      </c>
      <c r="L40">
        <v>29</v>
      </c>
      <c r="M40">
        <v>1052.49</v>
      </c>
      <c r="N40">
        <v>36.03</v>
      </c>
      <c r="O40">
        <f t="shared" si="0"/>
        <v>3.4233104352535418E-2</v>
      </c>
      <c r="P40" s="1">
        <v>0.91320000000000001</v>
      </c>
      <c r="Q40" s="1">
        <v>1</v>
      </c>
      <c r="R40">
        <v>5</v>
      </c>
      <c r="S40">
        <v>60</v>
      </c>
      <c r="T40">
        <v>19</v>
      </c>
      <c r="U40">
        <v>63.37</v>
      </c>
      <c r="V40">
        <v>91.71</v>
      </c>
      <c r="W40" s="1">
        <v>8.9999999999999998E-4</v>
      </c>
      <c r="X40" s="1">
        <v>1E-3</v>
      </c>
      <c r="Y40">
        <v>4995</v>
      </c>
      <c r="Z40">
        <v>1065</v>
      </c>
      <c r="AA40">
        <v>29</v>
      </c>
      <c r="AB40">
        <v>1053.48</v>
      </c>
      <c r="AC40">
        <v>35.97</v>
      </c>
      <c r="AD40" s="1">
        <v>0.9123</v>
      </c>
      <c r="AE40" s="1">
        <v>0.999</v>
      </c>
    </row>
    <row r="41" spans="1:31" x14ac:dyDescent="0.3">
      <c r="A41" t="s">
        <v>69</v>
      </c>
      <c r="C41">
        <v>5000</v>
      </c>
      <c r="D41">
        <v>82</v>
      </c>
      <c r="E41">
        <v>88</v>
      </c>
      <c r="F41">
        <v>81.400000000000006</v>
      </c>
      <c r="G41">
        <v>88.38</v>
      </c>
      <c r="H41" s="1">
        <v>0.95130000000000003</v>
      </c>
      <c r="I41" s="1">
        <v>0.95130000000000003</v>
      </c>
      <c r="J41">
        <v>5000</v>
      </c>
      <c r="K41">
        <v>1459</v>
      </c>
      <c r="L41">
        <v>75</v>
      </c>
      <c r="M41">
        <v>1491.83</v>
      </c>
      <c r="N41">
        <v>84.76</v>
      </c>
      <c r="O41">
        <f t="shared" si="0"/>
        <v>5.6816125161714144E-2</v>
      </c>
      <c r="P41" s="1">
        <v>0.95130000000000003</v>
      </c>
      <c r="Q41" s="1">
        <v>1</v>
      </c>
      <c r="R41">
        <v>5</v>
      </c>
      <c r="S41">
        <v>82</v>
      </c>
      <c r="T41">
        <v>23</v>
      </c>
      <c r="U41">
        <v>69.75</v>
      </c>
      <c r="V41">
        <v>20.71</v>
      </c>
      <c r="W41" s="1">
        <v>1E-3</v>
      </c>
      <c r="X41" s="1">
        <v>1E-3</v>
      </c>
      <c r="Y41">
        <v>4995</v>
      </c>
      <c r="Z41">
        <v>1459</v>
      </c>
      <c r="AA41">
        <v>75</v>
      </c>
      <c r="AB41">
        <v>1493.25</v>
      </c>
      <c r="AC41">
        <v>84.83</v>
      </c>
      <c r="AD41" s="1">
        <v>0.95030000000000003</v>
      </c>
      <c r="AE41" s="1">
        <v>0.999</v>
      </c>
    </row>
    <row r="42" spans="1:31" x14ac:dyDescent="0.3">
      <c r="A42" t="s">
        <v>70</v>
      </c>
      <c r="C42">
        <v>5000</v>
      </c>
      <c r="D42">
        <v>81</v>
      </c>
      <c r="E42">
        <v>88</v>
      </c>
      <c r="F42">
        <v>80.94</v>
      </c>
      <c r="G42">
        <v>88.4</v>
      </c>
      <c r="H42" s="1">
        <v>0.90559999999999996</v>
      </c>
      <c r="I42" s="1">
        <v>0.90559999999999996</v>
      </c>
      <c r="J42">
        <v>5000</v>
      </c>
      <c r="K42">
        <v>1065</v>
      </c>
      <c r="L42">
        <v>1459</v>
      </c>
      <c r="M42">
        <v>1049.8699999999999</v>
      </c>
      <c r="N42">
        <v>1431.92</v>
      </c>
      <c r="O42">
        <f t="shared" si="0"/>
        <v>1.3639021974149181</v>
      </c>
      <c r="P42" s="1">
        <v>0.90559999999999996</v>
      </c>
      <c r="Q42" s="1">
        <v>1</v>
      </c>
      <c r="R42">
        <v>0</v>
      </c>
      <c r="S42">
        <v>1</v>
      </c>
      <c r="T42">
        <v>1</v>
      </c>
      <c r="U42">
        <v>0</v>
      </c>
      <c r="V42">
        <v>0</v>
      </c>
      <c r="W42" s="1">
        <v>0</v>
      </c>
      <c r="X42" s="1">
        <v>0</v>
      </c>
      <c r="Y42">
        <v>5000</v>
      </c>
      <c r="Z42">
        <v>1065</v>
      </c>
      <c r="AA42">
        <v>1459</v>
      </c>
      <c r="AB42">
        <v>1049.8699999999999</v>
      </c>
      <c r="AC42">
        <v>1431.92</v>
      </c>
      <c r="AD42" s="1">
        <v>0.90559999999999996</v>
      </c>
      <c r="AE42" s="1">
        <v>1</v>
      </c>
    </row>
    <row r="43" spans="1:31" x14ac:dyDescent="0.3">
      <c r="A43" t="s">
        <v>71</v>
      </c>
      <c r="C43">
        <v>5000</v>
      </c>
      <c r="D43">
        <v>81</v>
      </c>
      <c r="E43">
        <v>89</v>
      </c>
      <c r="F43">
        <v>80.44</v>
      </c>
      <c r="G43">
        <v>88.89</v>
      </c>
      <c r="H43" s="1">
        <v>0.86909999999999998</v>
      </c>
      <c r="I43" s="1">
        <v>0.86909999999999998</v>
      </c>
      <c r="J43">
        <v>5000</v>
      </c>
      <c r="K43">
        <v>1596</v>
      </c>
      <c r="L43">
        <v>2996</v>
      </c>
      <c r="M43">
        <v>1591.54</v>
      </c>
      <c r="N43">
        <v>2863.64</v>
      </c>
      <c r="O43">
        <f t="shared" si="0"/>
        <v>1.7992887392085652</v>
      </c>
      <c r="P43" s="1">
        <v>0.86909999999999998</v>
      </c>
      <c r="Q43" s="1">
        <v>1</v>
      </c>
      <c r="R43">
        <v>7</v>
      </c>
      <c r="S43">
        <v>60</v>
      </c>
      <c r="T43">
        <v>44</v>
      </c>
      <c r="U43">
        <v>64.290000000000006</v>
      </c>
      <c r="V43">
        <v>2595.83</v>
      </c>
      <c r="W43" s="1">
        <v>1.1999999999999999E-3</v>
      </c>
      <c r="X43" s="1">
        <v>1.4E-3</v>
      </c>
      <c r="Y43">
        <v>4993</v>
      </c>
      <c r="Z43">
        <v>1596</v>
      </c>
      <c r="AA43">
        <v>2996</v>
      </c>
      <c r="AB43">
        <v>1593.68</v>
      </c>
      <c r="AC43">
        <v>2864.02</v>
      </c>
      <c r="AD43" s="1">
        <v>0.8679</v>
      </c>
      <c r="AE43" s="1">
        <v>0.99860000000000004</v>
      </c>
    </row>
    <row r="44" spans="1:31" x14ac:dyDescent="0.3">
      <c r="A44" t="s">
        <v>72</v>
      </c>
      <c r="C44">
        <v>5000</v>
      </c>
      <c r="D44">
        <v>80</v>
      </c>
      <c r="E44">
        <v>89</v>
      </c>
      <c r="F44">
        <v>80.099999999999994</v>
      </c>
      <c r="G44">
        <v>89.01</v>
      </c>
      <c r="H44" s="1">
        <v>0.84589999999999999</v>
      </c>
      <c r="I44" s="1">
        <v>0.84589999999999999</v>
      </c>
      <c r="J44">
        <v>5000</v>
      </c>
      <c r="K44">
        <v>1596</v>
      </c>
      <c r="L44">
        <v>4105</v>
      </c>
      <c r="M44">
        <v>1549.61</v>
      </c>
      <c r="N44">
        <v>3827.07</v>
      </c>
      <c r="O44">
        <f t="shared" si="0"/>
        <v>2.4696988274469063</v>
      </c>
      <c r="P44" s="1">
        <v>0.84589999999999999</v>
      </c>
      <c r="Q44" s="1">
        <v>1</v>
      </c>
      <c r="R44">
        <v>5</v>
      </c>
      <c r="S44">
        <v>78</v>
      </c>
      <c r="T44">
        <v>31</v>
      </c>
      <c r="U44">
        <v>76.040000000000006</v>
      </c>
      <c r="V44">
        <v>32.54</v>
      </c>
      <c r="W44" s="1">
        <v>8.0000000000000004E-4</v>
      </c>
      <c r="X44" s="1">
        <v>1E-3</v>
      </c>
      <c r="Y44">
        <v>4995</v>
      </c>
      <c r="Z44">
        <v>1596</v>
      </c>
      <c r="AA44">
        <v>4105</v>
      </c>
      <c r="AB44">
        <v>1551.09</v>
      </c>
      <c r="AC44">
        <v>3830.87</v>
      </c>
      <c r="AD44" s="1">
        <v>0.84499999999999997</v>
      </c>
      <c r="AE44" s="1">
        <v>0.999</v>
      </c>
    </row>
    <row r="45" spans="1:31" x14ac:dyDescent="0.3">
      <c r="A45" t="s">
        <v>73</v>
      </c>
      <c r="C45">
        <v>5000</v>
      </c>
      <c r="D45">
        <v>80</v>
      </c>
      <c r="E45">
        <v>88</v>
      </c>
      <c r="F45">
        <v>79.989999999999995</v>
      </c>
      <c r="G45">
        <v>88.03</v>
      </c>
      <c r="H45" s="1">
        <v>0.95860000000000001</v>
      </c>
      <c r="I45" s="1">
        <v>0.95860000000000001</v>
      </c>
      <c r="J45">
        <v>5000</v>
      </c>
      <c r="K45">
        <v>1114</v>
      </c>
      <c r="L45">
        <v>35</v>
      </c>
      <c r="M45">
        <v>1118.1500000000001</v>
      </c>
      <c r="N45">
        <v>42.07</v>
      </c>
      <c r="O45">
        <f t="shared" si="0"/>
        <v>3.762464785583329E-2</v>
      </c>
      <c r="P45" s="1">
        <v>0.95860000000000001</v>
      </c>
      <c r="Q45" s="1">
        <v>1</v>
      </c>
      <c r="R45">
        <v>1</v>
      </c>
      <c r="S45">
        <v>82</v>
      </c>
      <c r="T45">
        <v>15</v>
      </c>
      <c r="U45">
        <v>82.05</v>
      </c>
      <c r="V45">
        <v>14.86</v>
      </c>
      <c r="W45" s="1">
        <v>2.0000000000000001E-4</v>
      </c>
      <c r="X45" s="1">
        <v>2.0000000000000001E-4</v>
      </c>
      <c r="Y45">
        <v>4999</v>
      </c>
      <c r="Z45">
        <v>1114</v>
      </c>
      <c r="AA45">
        <v>35</v>
      </c>
      <c r="AB45">
        <v>1118.3499999999999</v>
      </c>
      <c r="AC45">
        <v>42.08</v>
      </c>
      <c r="AD45" s="1">
        <v>0.95840000000000003</v>
      </c>
      <c r="AE45" s="1">
        <v>0.99980000000000002</v>
      </c>
    </row>
    <row r="46" spans="1:31" x14ac:dyDescent="0.3">
      <c r="A46" t="s">
        <v>74</v>
      </c>
      <c r="C46">
        <v>5000</v>
      </c>
      <c r="D46">
        <v>80</v>
      </c>
      <c r="E46">
        <v>88</v>
      </c>
      <c r="F46">
        <v>80.23</v>
      </c>
      <c r="G46">
        <v>88.11</v>
      </c>
      <c r="H46" s="1">
        <v>0.95750000000000002</v>
      </c>
      <c r="I46" s="1">
        <v>0.95750000000000002</v>
      </c>
      <c r="J46">
        <v>5000</v>
      </c>
      <c r="K46">
        <v>1219</v>
      </c>
      <c r="L46">
        <v>46</v>
      </c>
      <c r="M46">
        <v>1232.3599999999999</v>
      </c>
      <c r="N46">
        <v>56.65</v>
      </c>
      <c r="O46">
        <f t="shared" si="0"/>
        <v>4.5968710441754032E-2</v>
      </c>
      <c r="P46" s="1">
        <v>0.95750000000000002</v>
      </c>
      <c r="Q46" s="1">
        <v>1</v>
      </c>
      <c r="R46">
        <v>6</v>
      </c>
      <c r="S46">
        <v>98</v>
      </c>
      <c r="T46">
        <v>45</v>
      </c>
      <c r="U46">
        <v>97.31</v>
      </c>
      <c r="V46">
        <v>47.21</v>
      </c>
      <c r="W46" s="1">
        <v>1.1000000000000001E-3</v>
      </c>
      <c r="X46" s="1">
        <v>1.1999999999999999E-3</v>
      </c>
      <c r="Y46">
        <v>4994</v>
      </c>
      <c r="Z46">
        <v>1219</v>
      </c>
      <c r="AA46">
        <v>46</v>
      </c>
      <c r="AB46">
        <v>1233.72</v>
      </c>
      <c r="AC46">
        <v>56.66</v>
      </c>
      <c r="AD46" s="1">
        <v>0.95630000000000004</v>
      </c>
      <c r="AE46" s="1">
        <v>0.99880000000000002</v>
      </c>
    </row>
    <row r="47" spans="1:31" x14ac:dyDescent="0.3">
      <c r="A47" t="s">
        <v>75</v>
      </c>
      <c r="C47">
        <v>5000</v>
      </c>
      <c r="D47">
        <v>82</v>
      </c>
      <c r="E47">
        <v>89</v>
      </c>
      <c r="F47">
        <v>81.09</v>
      </c>
      <c r="G47">
        <v>88.84</v>
      </c>
      <c r="H47" s="1">
        <v>0.78029999999999999</v>
      </c>
      <c r="I47" s="1">
        <v>0.78029999999999999</v>
      </c>
      <c r="J47">
        <v>5000</v>
      </c>
      <c r="K47">
        <v>1219</v>
      </c>
      <c r="L47">
        <v>38</v>
      </c>
      <c r="M47">
        <v>1228.8</v>
      </c>
      <c r="N47">
        <v>48.97</v>
      </c>
      <c r="O47">
        <f t="shared" si="0"/>
        <v>3.9851888020833337E-2</v>
      </c>
      <c r="P47" s="1">
        <v>0.78029999999999999</v>
      </c>
      <c r="Q47" s="1">
        <v>1</v>
      </c>
      <c r="R47">
        <v>3</v>
      </c>
      <c r="S47">
        <v>75</v>
      </c>
      <c r="T47">
        <v>48</v>
      </c>
      <c r="U47">
        <v>76.45</v>
      </c>
      <c r="V47">
        <v>40.54</v>
      </c>
      <c r="W47" s="1">
        <v>5.0000000000000001E-4</v>
      </c>
      <c r="X47" s="1">
        <v>5.9999999999999995E-4</v>
      </c>
      <c r="Y47">
        <v>4997</v>
      </c>
      <c r="Z47">
        <v>1219</v>
      </c>
      <c r="AA47">
        <v>38</v>
      </c>
      <c r="AB47">
        <v>1229.5</v>
      </c>
      <c r="AC47">
        <v>48.98</v>
      </c>
      <c r="AD47" s="1">
        <v>0.77980000000000005</v>
      </c>
      <c r="AE47" s="1">
        <v>0.99939999999999996</v>
      </c>
    </row>
    <row r="48" spans="1:31" x14ac:dyDescent="0.3">
      <c r="A48" t="s">
        <v>76</v>
      </c>
      <c r="C48">
        <v>5000</v>
      </c>
      <c r="D48">
        <v>82</v>
      </c>
      <c r="E48">
        <v>89</v>
      </c>
      <c r="F48">
        <v>81.430000000000007</v>
      </c>
      <c r="G48">
        <v>89.07</v>
      </c>
      <c r="H48" s="1">
        <v>0.79059999999999997</v>
      </c>
      <c r="I48" s="1">
        <v>0.79059999999999997</v>
      </c>
      <c r="J48">
        <v>5000</v>
      </c>
      <c r="K48">
        <v>1219</v>
      </c>
      <c r="L48">
        <v>44</v>
      </c>
      <c r="M48">
        <v>1211.22</v>
      </c>
      <c r="N48">
        <v>53.56</v>
      </c>
      <c r="O48">
        <f t="shared" si="0"/>
        <v>4.4219877478905566E-2</v>
      </c>
      <c r="P48" s="1">
        <v>0.79059999999999997</v>
      </c>
      <c r="Q48" s="1">
        <v>1</v>
      </c>
      <c r="R48">
        <v>4</v>
      </c>
      <c r="S48">
        <v>84</v>
      </c>
      <c r="T48">
        <v>236</v>
      </c>
      <c r="U48">
        <v>93.32</v>
      </c>
      <c r="V48">
        <v>1106.31</v>
      </c>
      <c r="W48" s="1">
        <v>5.9999999999999995E-4</v>
      </c>
      <c r="X48" s="1">
        <v>8.0000000000000004E-4</v>
      </c>
      <c r="Y48">
        <v>4996</v>
      </c>
      <c r="Z48">
        <v>1219</v>
      </c>
      <c r="AA48">
        <v>44</v>
      </c>
      <c r="AB48">
        <v>1212.1099999999999</v>
      </c>
      <c r="AC48">
        <v>52.72</v>
      </c>
      <c r="AD48" s="1">
        <v>0.79</v>
      </c>
      <c r="AE48" s="1">
        <v>0.99919999999999998</v>
      </c>
    </row>
    <row r="49" spans="1:31" x14ac:dyDescent="0.3">
      <c r="A49" t="s">
        <v>77</v>
      </c>
      <c r="C49">
        <v>5000</v>
      </c>
      <c r="D49">
        <v>83</v>
      </c>
      <c r="E49">
        <v>90</v>
      </c>
      <c r="F49">
        <v>82.23</v>
      </c>
      <c r="G49">
        <v>90.35</v>
      </c>
      <c r="H49" s="1">
        <v>0.89770000000000005</v>
      </c>
      <c r="I49" s="1">
        <v>0.89770000000000005</v>
      </c>
      <c r="J49">
        <v>5000</v>
      </c>
      <c r="K49">
        <v>1334</v>
      </c>
      <c r="L49">
        <v>4914</v>
      </c>
      <c r="M49">
        <v>1374.45</v>
      </c>
      <c r="N49">
        <v>4207.6899999999996</v>
      </c>
      <c r="O49">
        <f t="shared" si="0"/>
        <v>3.061362726908945</v>
      </c>
      <c r="P49" s="1">
        <v>0.89770000000000005</v>
      </c>
      <c r="Q49" s="1">
        <v>1</v>
      </c>
      <c r="R49">
        <v>2</v>
      </c>
      <c r="S49">
        <v>61</v>
      </c>
      <c r="T49">
        <v>19</v>
      </c>
      <c r="U49">
        <v>67.44</v>
      </c>
      <c r="V49">
        <v>40.619999999999997</v>
      </c>
      <c r="W49" s="1">
        <v>4.0000000000000002E-4</v>
      </c>
      <c r="X49" s="1">
        <v>4.0000000000000002E-4</v>
      </c>
      <c r="Y49">
        <v>4998</v>
      </c>
      <c r="Z49">
        <v>1334</v>
      </c>
      <c r="AA49">
        <v>4914</v>
      </c>
      <c r="AB49">
        <v>1374.97</v>
      </c>
      <c r="AC49">
        <v>4209.3599999999997</v>
      </c>
      <c r="AD49" s="1">
        <v>0.89729999999999999</v>
      </c>
      <c r="AE49" s="1">
        <v>0.99960000000000004</v>
      </c>
    </row>
    <row r="50" spans="1:31" x14ac:dyDescent="0.3">
      <c r="A50" t="s">
        <v>78</v>
      </c>
      <c r="C50">
        <v>5000</v>
      </c>
      <c r="D50">
        <v>83</v>
      </c>
      <c r="E50">
        <v>90</v>
      </c>
      <c r="F50">
        <v>82.53</v>
      </c>
      <c r="G50">
        <v>90.74</v>
      </c>
      <c r="H50" s="1">
        <v>0.72460000000000002</v>
      </c>
      <c r="I50" s="1">
        <v>0.72460000000000002</v>
      </c>
      <c r="J50">
        <v>5000</v>
      </c>
      <c r="K50">
        <v>1395</v>
      </c>
      <c r="L50">
        <v>3924</v>
      </c>
      <c r="M50">
        <v>1387.24</v>
      </c>
      <c r="N50">
        <v>3663.38</v>
      </c>
      <c r="O50">
        <f t="shared" si="0"/>
        <v>2.6407687206251262</v>
      </c>
      <c r="P50" s="1">
        <v>0.72460000000000002</v>
      </c>
      <c r="Q50" s="1">
        <v>1</v>
      </c>
      <c r="R50">
        <v>10</v>
      </c>
      <c r="S50">
        <v>77</v>
      </c>
      <c r="T50">
        <v>67</v>
      </c>
      <c r="U50">
        <v>83.26</v>
      </c>
      <c r="V50">
        <v>1421.99</v>
      </c>
      <c r="W50" s="1">
        <v>1.4E-3</v>
      </c>
      <c r="X50" s="1">
        <v>2E-3</v>
      </c>
      <c r="Y50">
        <v>4990</v>
      </c>
      <c r="Z50">
        <v>1395</v>
      </c>
      <c r="AA50">
        <v>3924</v>
      </c>
      <c r="AB50">
        <v>1389.85</v>
      </c>
      <c r="AC50">
        <v>3667.88</v>
      </c>
      <c r="AD50" s="1">
        <v>0.72319999999999995</v>
      </c>
      <c r="AE50" s="1">
        <v>0.998</v>
      </c>
    </row>
    <row r="51" spans="1:31" x14ac:dyDescent="0.3">
      <c r="A51" t="s">
        <v>79</v>
      </c>
      <c r="C51">
        <v>5000</v>
      </c>
      <c r="D51">
        <v>81</v>
      </c>
      <c r="E51">
        <v>88</v>
      </c>
      <c r="F51">
        <v>80.89</v>
      </c>
      <c r="G51">
        <v>88.18</v>
      </c>
      <c r="H51" s="1">
        <v>0.94630000000000003</v>
      </c>
      <c r="I51" s="1">
        <v>0.94630000000000003</v>
      </c>
      <c r="J51">
        <v>5000</v>
      </c>
      <c r="K51">
        <v>931</v>
      </c>
      <c r="L51">
        <v>31</v>
      </c>
      <c r="M51">
        <v>926.88</v>
      </c>
      <c r="N51">
        <v>42</v>
      </c>
      <c r="O51">
        <f t="shared" si="0"/>
        <v>4.5313309166235112E-2</v>
      </c>
      <c r="P51" s="1">
        <v>0.94630000000000003</v>
      </c>
      <c r="Q51" s="1">
        <v>1</v>
      </c>
      <c r="R51">
        <v>7</v>
      </c>
      <c r="S51">
        <v>107</v>
      </c>
      <c r="T51">
        <v>112</v>
      </c>
      <c r="U51">
        <v>103.64</v>
      </c>
      <c r="V51">
        <v>278.58</v>
      </c>
      <c r="W51" s="1">
        <v>1.2999999999999999E-3</v>
      </c>
      <c r="X51" s="1">
        <v>1.4E-3</v>
      </c>
      <c r="Y51">
        <v>4994</v>
      </c>
      <c r="Z51">
        <v>931</v>
      </c>
      <c r="AA51">
        <v>31</v>
      </c>
      <c r="AB51">
        <v>927.88</v>
      </c>
      <c r="AC51">
        <v>41.94</v>
      </c>
      <c r="AD51" s="1">
        <v>0.94510000000000005</v>
      </c>
      <c r="AE51" s="1">
        <v>0.99880000000000002</v>
      </c>
    </row>
    <row r="52" spans="1:31" x14ac:dyDescent="0.3">
      <c r="A52" t="s">
        <v>80</v>
      </c>
      <c r="C52">
        <v>5000</v>
      </c>
      <c r="D52">
        <v>81</v>
      </c>
      <c r="E52">
        <v>87</v>
      </c>
      <c r="F52">
        <v>80.56</v>
      </c>
      <c r="G52">
        <v>87.87</v>
      </c>
      <c r="H52" s="1">
        <v>0.93830000000000002</v>
      </c>
      <c r="I52" s="1">
        <v>0.93830000000000002</v>
      </c>
      <c r="J52">
        <v>5000</v>
      </c>
      <c r="K52">
        <v>890</v>
      </c>
      <c r="L52">
        <v>31</v>
      </c>
      <c r="M52">
        <v>879.15</v>
      </c>
      <c r="N52">
        <v>40.54</v>
      </c>
      <c r="O52">
        <f t="shared" si="0"/>
        <v>4.6112722516066657E-2</v>
      </c>
      <c r="P52" s="1">
        <v>0.93830000000000002</v>
      </c>
      <c r="Q52" s="1">
        <v>1</v>
      </c>
      <c r="R52">
        <v>5</v>
      </c>
      <c r="S52">
        <v>82</v>
      </c>
      <c r="T52">
        <v>16</v>
      </c>
      <c r="U52">
        <v>85.94</v>
      </c>
      <c r="V52">
        <v>624.02</v>
      </c>
      <c r="W52" s="1">
        <v>8.9999999999999998E-4</v>
      </c>
      <c r="X52" s="1">
        <v>1E-3</v>
      </c>
      <c r="Y52">
        <v>4995</v>
      </c>
      <c r="Z52">
        <v>890</v>
      </c>
      <c r="AA52">
        <v>31</v>
      </c>
      <c r="AB52">
        <v>879.94</v>
      </c>
      <c r="AC52">
        <v>39.96</v>
      </c>
      <c r="AD52" s="1">
        <v>0.93730000000000002</v>
      </c>
      <c r="AE52" s="1">
        <v>0.999</v>
      </c>
    </row>
    <row r="53" spans="1:31" x14ac:dyDescent="0.3">
      <c r="A53" t="s">
        <v>81</v>
      </c>
      <c r="C53">
        <v>5000</v>
      </c>
      <c r="D53">
        <v>82</v>
      </c>
      <c r="E53">
        <v>88</v>
      </c>
      <c r="F53">
        <v>81.069999999999993</v>
      </c>
      <c r="G53">
        <v>87.97</v>
      </c>
      <c r="H53" s="1">
        <v>0.93389999999999995</v>
      </c>
      <c r="I53" s="1">
        <v>0.93389999999999995</v>
      </c>
      <c r="J53">
        <v>5000</v>
      </c>
      <c r="K53">
        <v>1219</v>
      </c>
      <c r="L53">
        <v>37</v>
      </c>
      <c r="M53">
        <v>1177.29</v>
      </c>
      <c r="N53">
        <v>44.06</v>
      </c>
      <c r="O53">
        <f t="shared" si="0"/>
        <v>3.7424933533793718E-2</v>
      </c>
      <c r="P53" s="1">
        <v>0.93389999999999995</v>
      </c>
      <c r="Q53" s="1">
        <v>1</v>
      </c>
      <c r="R53">
        <v>4</v>
      </c>
      <c r="S53">
        <v>77</v>
      </c>
      <c r="T53">
        <v>17</v>
      </c>
      <c r="U53">
        <v>82.42</v>
      </c>
      <c r="V53">
        <v>19.73</v>
      </c>
      <c r="W53" s="1">
        <v>6.9999999999999999E-4</v>
      </c>
      <c r="X53" s="1">
        <v>8.0000000000000004E-4</v>
      </c>
      <c r="Y53">
        <v>4996</v>
      </c>
      <c r="Z53">
        <v>1219</v>
      </c>
      <c r="AA53">
        <v>37</v>
      </c>
      <c r="AB53">
        <v>1178.17</v>
      </c>
      <c r="AC53">
        <v>44.08</v>
      </c>
      <c r="AD53" s="1">
        <v>0.93310000000000004</v>
      </c>
      <c r="AE53" s="1">
        <v>0.99919999999999998</v>
      </c>
    </row>
    <row r="54" spans="1:31" x14ac:dyDescent="0.3">
      <c r="A54" t="s">
        <v>82</v>
      </c>
      <c r="C54">
        <v>5000</v>
      </c>
      <c r="D54">
        <v>81</v>
      </c>
      <c r="E54">
        <v>87</v>
      </c>
      <c r="F54">
        <v>80.8</v>
      </c>
      <c r="G54">
        <v>87.76</v>
      </c>
      <c r="H54" s="1">
        <v>0.90239999999999998</v>
      </c>
      <c r="I54" s="1">
        <v>0.90239999999999998</v>
      </c>
      <c r="J54">
        <v>5000</v>
      </c>
      <c r="K54">
        <v>813</v>
      </c>
      <c r="L54">
        <v>231</v>
      </c>
      <c r="M54">
        <v>798.93</v>
      </c>
      <c r="N54">
        <v>277.86</v>
      </c>
      <c r="O54">
        <f t="shared" si="0"/>
        <v>0.34779016935150769</v>
      </c>
      <c r="P54" s="1">
        <v>0.90239999999999998</v>
      </c>
      <c r="Q54" s="1">
        <v>1</v>
      </c>
      <c r="R54">
        <v>3</v>
      </c>
      <c r="S54">
        <v>94</v>
      </c>
      <c r="T54">
        <v>82</v>
      </c>
      <c r="U54">
        <v>94.47</v>
      </c>
      <c r="V54">
        <v>309.02999999999997</v>
      </c>
      <c r="W54" s="1">
        <v>5.0000000000000001E-4</v>
      </c>
      <c r="X54" s="1">
        <v>5.9999999999999995E-4</v>
      </c>
      <c r="Y54">
        <v>4997</v>
      </c>
      <c r="Z54">
        <v>813</v>
      </c>
      <c r="AA54">
        <v>231</v>
      </c>
      <c r="AB54">
        <v>799.36</v>
      </c>
      <c r="AC54">
        <v>277.83999999999997</v>
      </c>
      <c r="AD54" s="1">
        <v>0.90180000000000005</v>
      </c>
      <c r="AE54" s="1">
        <v>0.99939999999999996</v>
      </c>
    </row>
    <row r="55" spans="1:31" x14ac:dyDescent="0.3">
      <c r="A55" t="s">
        <v>83</v>
      </c>
      <c r="C55">
        <v>5000</v>
      </c>
      <c r="D55">
        <v>81</v>
      </c>
      <c r="E55">
        <v>87</v>
      </c>
      <c r="F55">
        <v>80.239999999999995</v>
      </c>
      <c r="G55">
        <v>87.69</v>
      </c>
      <c r="H55" s="1">
        <v>0.87319999999999998</v>
      </c>
      <c r="I55" s="1">
        <v>0.87319999999999998</v>
      </c>
      <c r="J55">
        <v>5000</v>
      </c>
      <c r="K55">
        <v>1334</v>
      </c>
      <c r="L55">
        <v>184</v>
      </c>
      <c r="M55">
        <v>1270.73</v>
      </c>
      <c r="N55">
        <v>370.8</v>
      </c>
      <c r="O55">
        <f t="shared" si="0"/>
        <v>0.29180077593194464</v>
      </c>
      <c r="P55" s="1">
        <v>0.87319999999999998</v>
      </c>
      <c r="Q55" s="1">
        <v>1</v>
      </c>
      <c r="R55">
        <v>3</v>
      </c>
      <c r="S55">
        <v>66</v>
      </c>
      <c r="T55">
        <v>12</v>
      </c>
      <c r="U55">
        <v>63.98</v>
      </c>
      <c r="V55">
        <v>12.51</v>
      </c>
      <c r="W55" s="1">
        <v>5.0000000000000001E-4</v>
      </c>
      <c r="X55" s="1">
        <v>5.9999999999999995E-4</v>
      </c>
      <c r="Y55">
        <v>4997</v>
      </c>
      <c r="Z55">
        <v>1334</v>
      </c>
      <c r="AA55">
        <v>184</v>
      </c>
      <c r="AB55">
        <v>1271.46</v>
      </c>
      <c r="AC55">
        <v>371.02</v>
      </c>
      <c r="AD55" s="1">
        <v>0.87270000000000003</v>
      </c>
      <c r="AE55" s="1">
        <v>0.99939999999999996</v>
      </c>
    </row>
    <row r="56" spans="1:31" x14ac:dyDescent="0.3">
      <c r="A56" t="s">
        <v>84</v>
      </c>
      <c r="C56">
        <v>5000</v>
      </c>
      <c r="D56">
        <v>80</v>
      </c>
      <c r="E56">
        <v>87</v>
      </c>
      <c r="F56">
        <v>79.66</v>
      </c>
      <c r="G56">
        <v>87.86</v>
      </c>
      <c r="H56" s="1">
        <v>0.93140000000000001</v>
      </c>
      <c r="I56" s="1">
        <v>0.93140000000000001</v>
      </c>
      <c r="J56">
        <v>5000</v>
      </c>
      <c r="K56">
        <v>1334</v>
      </c>
      <c r="L56">
        <v>710</v>
      </c>
      <c r="M56">
        <v>1242.93</v>
      </c>
      <c r="N56">
        <v>1113.54</v>
      </c>
      <c r="O56">
        <f t="shared" si="0"/>
        <v>0.89589920590861905</v>
      </c>
      <c r="P56" s="1">
        <v>0.93140000000000001</v>
      </c>
      <c r="Q56" s="1">
        <v>1</v>
      </c>
      <c r="R56">
        <v>3</v>
      </c>
      <c r="S56">
        <v>123</v>
      </c>
      <c r="T56">
        <v>38</v>
      </c>
      <c r="U56">
        <v>115.26</v>
      </c>
      <c r="V56">
        <v>315.77</v>
      </c>
      <c r="W56" s="1">
        <v>5.9999999999999995E-4</v>
      </c>
      <c r="X56" s="1">
        <v>5.9999999999999995E-4</v>
      </c>
      <c r="Y56">
        <v>4998</v>
      </c>
      <c r="Z56">
        <v>1334</v>
      </c>
      <c r="AA56">
        <v>710</v>
      </c>
      <c r="AB56">
        <v>1243.3900000000001</v>
      </c>
      <c r="AC56">
        <v>1113.97</v>
      </c>
      <c r="AD56" s="1">
        <v>0.93110000000000004</v>
      </c>
      <c r="AE56" s="1">
        <v>0.99960000000000004</v>
      </c>
    </row>
    <row r="57" spans="1:31" x14ac:dyDescent="0.3">
      <c r="A57" t="s">
        <v>85</v>
      </c>
      <c r="C57">
        <v>5000</v>
      </c>
      <c r="D57">
        <v>80</v>
      </c>
      <c r="E57">
        <v>88</v>
      </c>
      <c r="F57">
        <v>80.09</v>
      </c>
      <c r="G57">
        <v>88</v>
      </c>
      <c r="H57" s="1">
        <v>0.93420000000000003</v>
      </c>
      <c r="I57" s="1">
        <v>0.93420000000000003</v>
      </c>
      <c r="J57">
        <v>5000</v>
      </c>
      <c r="K57">
        <v>851</v>
      </c>
      <c r="L57">
        <v>40</v>
      </c>
      <c r="M57">
        <v>857.89</v>
      </c>
      <c r="N57">
        <v>50.26</v>
      </c>
      <c r="O57">
        <f t="shared" si="0"/>
        <v>5.8585599552390163E-2</v>
      </c>
      <c r="P57" s="1">
        <v>0.93420000000000003</v>
      </c>
      <c r="Q57" s="1">
        <v>1</v>
      </c>
      <c r="R57">
        <v>2</v>
      </c>
      <c r="S57">
        <v>61</v>
      </c>
      <c r="T57">
        <v>84</v>
      </c>
      <c r="U57">
        <v>94.26</v>
      </c>
      <c r="V57">
        <v>707.78</v>
      </c>
      <c r="W57" s="1">
        <v>4.0000000000000002E-4</v>
      </c>
      <c r="X57" s="1">
        <v>4.0000000000000002E-4</v>
      </c>
      <c r="Y57">
        <v>4998</v>
      </c>
      <c r="Z57">
        <v>851</v>
      </c>
      <c r="AA57">
        <v>40</v>
      </c>
      <c r="AB57">
        <v>858.19</v>
      </c>
      <c r="AC57">
        <v>50</v>
      </c>
      <c r="AD57" s="1">
        <v>0.93389999999999995</v>
      </c>
      <c r="AE57" s="1">
        <v>0.99960000000000004</v>
      </c>
    </row>
    <row r="58" spans="1:31" x14ac:dyDescent="0.3">
      <c r="A58" t="s">
        <v>86</v>
      </c>
      <c r="C58">
        <v>5000</v>
      </c>
      <c r="D58">
        <v>81</v>
      </c>
      <c r="E58">
        <v>88</v>
      </c>
      <c r="F58">
        <v>80.42</v>
      </c>
      <c r="G58">
        <v>88.03</v>
      </c>
      <c r="H58" s="1">
        <v>0.93910000000000005</v>
      </c>
      <c r="I58" s="1">
        <v>0.93910000000000005</v>
      </c>
      <c r="J58">
        <v>5000</v>
      </c>
      <c r="K58">
        <v>890</v>
      </c>
      <c r="L58">
        <v>44</v>
      </c>
      <c r="M58">
        <v>891.78</v>
      </c>
      <c r="N58">
        <v>73.17</v>
      </c>
      <c r="O58">
        <f t="shared" si="0"/>
        <v>8.2049384377312795E-2</v>
      </c>
      <c r="P58" s="1">
        <v>0.93910000000000005</v>
      </c>
      <c r="Q58" s="1">
        <v>1</v>
      </c>
      <c r="R58">
        <v>7</v>
      </c>
      <c r="S58">
        <v>78</v>
      </c>
      <c r="T58">
        <v>851</v>
      </c>
      <c r="U58">
        <v>77.16</v>
      </c>
      <c r="V58">
        <v>14062.61</v>
      </c>
      <c r="W58" s="1">
        <v>1.2999999999999999E-3</v>
      </c>
      <c r="X58" s="1">
        <v>1.4E-3</v>
      </c>
      <c r="Y58">
        <v>4993</v>
      </c>
      <c r="Z58">
        <v>890</v>
      </c>
      <c r="AA58">
        <v>44</v>
      </c>
      <c r="AB58">
        <v>892.93</v>
      </c>
      <c r="AC58">
        <v>53.56</v>
      </c>
      <c r="AD58" s="1">
        <v>0.93779999999999997</v>
      </c>
      <c r="AE58" s="1">
        <v>0.99860000000000004</v>
      </c>
    </row>
    <row r="59" spans="1:31" x14ac:dyDescent="0.3">
      <c r="A59" t="s">
        <v>87</v>
      </c>
      <c r="C59">
        <v>5000</v>
      </c>
      <c r="D59">
        <v>81</v>
      </c>
      <c r="E59">
        <v>88</v>
      </c>
      <c r="F59">
        <v>80.459999999999994</v>
      </c>
      <c r="G59">
        <v>88.21</v>
      </c>
      <c r="H59" s="1">
        <v>0.83389999999999997</v>
      </c>
      <c r="I59" s="1">
        <v>0.83389999999999997</v>
      </c>
      <c r="J59">
        <v>5000</v>
      </c>
      <c r="K59">
        <v>1065</v>
      </c>
      <c r="L59">
        <v>44</v>
      </c>
      <c r="M59">
        <v>967.72</v>
      </c>
      <c r="N59">
        <v>49.98</v>
      </c>
      <c r="O59">
        <f t="shared" si="0"/>
        <v>5.1647170669201832E-2</v>
      </c>
      <c r="P59" s="1">
        <v>0.83389999999999997</v>
      </c>
      <c r="Q59" s="1">
        <v>1</v>
      </c>
      <c r="R59">
        <v>5</v>
      </c>
      <c r="S59">
        <v>75</v>
      </c>
      <c r="T59">
        <v>69</v>
      </c>
      <c r="U59">
        <v>75.8</v>
      </c>
      <c r="V59">
        <v>246.74</v>
      </c>
      <c r="W59" s="1">
        <v>8.0000000000000004E-4</v>
      </c>
      <c r="X59" s="1">
        <v>1E-3</v>
      </c>
      <c r="Y59">
        <v>4995</v>
      </c>
      <c r="Z59">
        <v>1065</v>
      </c>
      <c r="AA59">
        <v>44</v>
      </c>
      <c r="AB59">
        <v>968.62</v>
      </c>
      <c r="AC59">
        <v>49.78</v>
      </c>
      <c r="AD59" s="1">
        <v>0.83309999999999995</v>
      </c>
      <c r="AE59" s="1">
        <v>0.999</v>
      </c>
    </row>
    <row r="60" spans="1:31" x14ac:dyDescent="0.3">
      <c r="A60" t="s">
        <v>88</v>
      </c>
      <c r="C60">
        <v>5000</v>
      </c>
      <c r="D60">
        <v>82</v>
      </c>
      <c r="E60">
        <v>88</v>
      </c>
      <c r="F60">
        <v>81.180000000000007</v>
      </c>
      <c r="G60">
        <v>88.63</v>
      </c>
      <c r="H60" s="1">
        <v>0.78310000000000002</v>
      </c>
      <c r="I60" s="1">
        <v>0.78310000000000002</v>
      </c>
      <c r="J60">
        <v>5000</v>
      </c>
      <c r="K60">
        <v>1065</v>
      </c>
      <c r="L60">
        <v>48</v>
      </c>
      <c r="M60">
        <v>995.9</v>
      </c>
      <c r="N60">
        <v>53.84</v>
      </c>
      <c r="O60">
        <f t="shared" si="0"/>
        <v>5.4061652776383175E-2</v>
      </c>
      <c r="P60" s="1">
        <v>0.78310000000000002</v>
      </c>
      <c r="Q60" s="1">
        <v>1</v>
      </c>
      <c r="R60">
        <v>5</v>
      </c>
      <c r="S60">
        <v>103</v>
      </c>
      <c r="T60">
        <v>66</v>
      </c>
      <c r="U60">
        <v>100.38</v>
      </c>
      <c r="V60">
        <v>413.97</v>
      </c>
      <c r="W60" s="1">
        <v>8.0000000000000004E-4</v>
      </c>
      <c r="X60" s="1">
        <v>1E-3</v>
      </c>
      <c r="Y60">
        <v>4995</v>
      </c>
      <c r="Z60">
        <v>1065</v>
      </c>
      <c r="AA60">
        <v>48</v>
      </c>
      <c r="AB60">
        <v>996.8</v>
      </c>
      <c r="AC60">
        <v>53.48</v>
      </c>
      <c r="AD60" s="1">
        <v>0.7823</v>
      </c>
      <c r="AE60" s="1">
        <v>0.999</v>
      </c>
    </row>
    <row r="61" spans="1:31" x14ac:dyDescent="0.3">
      <c r="A61" t="s">
        <v>89</v>
      </c>
      <c r="C61">
        <v>5000</v>
      </c>
      <c r="D61">
        <v>82</v>
      </c>
      <c r="E61">
        <v>88</v>
      </c>
      <c r="F61">
        <v>81.849999999999994</v>
      </c>
      <c r="G61">
        <v>88.77</v>
      </c>
      <c r="H61" s="1">
        <v>0.91690000000000005</v>
      </c>
      <c r="I61" s="1">
        <v>0.91690000000000005</v>
      </c>
      <c r="J61">
        <v>5000</v>
      </c>
      <c r="K61">
        <v>1334</v>
      </c>
      <c r="L61">
        <v>211</v>
      </c>
      <c r="M61">
        <v>1289.08</v>
      </c>
      <c r="N61">
        <v>562.70000000000005</v>
      </c>
      <c r="O61">
        <f t="shared" si="0"/>
        <v>0.43651286188599625</v>
      </c>
      <c r="P61" s="1">
        <v>0.91690000000000005</v>
      </c>
      <c r="Q61" s="1">
        <v>1</v>
      </c>
      <c r="R61">
        <v>2</v>
      </c>
      <c r="S61">
        <v>77</v>
      </c>
      <c r="T61">
        <v>2</v>
      </c>
      <c r="U61">
        <v>82.38</v>
      </c>
      <c r="V61">
        <v>12.26</v>
      </c>
      <c r="W61" s="1">
        <v>4.0000000000000002E-4</v>
      </c>
      <c r="X61" s="1">
        <v>4.0000000000000002E-4</v>
      </c>
      <c r="Y61">
        <v>4998</v>
      </c>
      <c r="Z61">
        <v>1334</v>
      </c>
      <c r="AA61">
        <v>211</v>
      </c>
      <c r="AB61">
        <v>1289.56</v>
      </c>
      <c r="AC61">
        <v>562.91999999999996</v>
      </c>
      <c r="AD61" s="1">
        <v>0.91659999999999997</v>
      </c>
      <c r="AE61" s="1">
        <v>0.99960000000000004</v>
      </c>
    </row>
    <row r="62" spans="1:31" x14ac:dyDescent="0.3">
      <c r="A62" t="s">
        <v>90</v>
      </c>
      <c r="C62">
        <v>5000</v>
      </c>
      <c r="D62">
        <v>82</v>
      </c>
      <c r="E62">
        <v>89</v>
      </c>
      <c r="F62">
        <v>82.01</v>
      </c>
      <c r="G62">
        <v>89.32</v>
      </c>
      <c r="H62" s="1">
        <v>0.81699999999999995</v>
      </c>
      <c r="I62" s="1">
        <v>0.81699999999999995</v>
      </c>
      <c r="J62">
        <v>5000</v>
      </c>
      <c r="K62">
        <v>1065</v>
      </c>
      <c r="L62">
        <v>316</v>
      </c>
      <c r="M62">
        <v>1070.8699999999999</v>
      </c>
      <c r="N62">
        <v>1008.18</v>
      </c>
      <c r="O62">
        <f t="shared" si="0"/>
        <v>0.94145881386162655</v>
      </c>
      <c r="P62" s="1">
        <v>0.81699999999999995</v>
      </c>
      <c r="Q62" s="1">
        <v>1</v>
      </c>
      <c r="R62">
        <v>13</v>
      </c>
      <c r="S62">
        <v>69</v>
      </c>
      <c r="T62">
        <v>48</v>
      </c>
      <c r="U62">
        <v>71.430000000000007</v>
      </c>
      <c r="V62">
        <v>91.47</v>
      </c>
      <c r="W62" s="1">
        <v>2.0999999999999999E-3</v>
      </c>
      <c r="X62" s="1">
        <v>2.5999999999999999E-3</v>
      </c>
      <c r="Y62">
        <v>4987</v>
      </c>
      <c r="Z62">
        <v>1065</v>
      </c>
      <c r="AA62">
        <v>331</v>
      </c>
      <c r="AB62">
        <v>1073.47</v>
      </c>
      <c r="AC62">
        <v>1010.57</v>
      </c>
      <c r="AD62" s="1">
        <v>0.81489999999999996</v>
      </c>
      <c r="AE62" s="1">
        <v>0.99739999999999995</v>
      </c>
    </row>
    <row r="63" spans="1:31" x14ac:dyDescent="0.3">
      <c r="A63" t="s">
        <v>91</v>
      </c>
      <c r="C63">
        <v>5000</v>
      </c>
      <c r="D63">
        <v>81</v>
      </c>
      <c r="E63">
        <v>88</v>
      </c>
      <c r="F63">
        <v>80.45</v>
      </c>
      <c r="G63">
        <v>87.84</v>
      </c>
      <c r="H63" s="1">
        <v>0.93669999999999998</v>
      </c>
      <c r="I63" s="1">
        <v>0.93669999999999998</v>
      </c>
      <c r="J63">
        <v>5000</v>
      </c>
      <c r="K63">
        <v>433</v>
      </c>
      <c r="L63">
        <v>32</v>
      </c>
      <c r="M63">
        <v>442.89</v>
      </c>
      <c r="N63">
        <v>42.62</v>
      </c>
      <c r="O63">
        <f t="shared" si="0"/>
        <v>9.6231569915780441E-2</v>
      </c>
      <c r="P63" s="1">
        <v>0.93669999999999998</v>
      </c>
      <c r="Q63" s="1">
        <v>1</v>
      </c>
      <c r="R63">
        <v>8</v>
      </c>
      <c r="S63">
        <v>105</v>
      </c>
      <c r="T63">
        <v>727</v>
      </c>
      <c r="U63">
        <v>101.26</v>
      </c>
      <c r="V63">
        <v>890.92</v>
      </c>
      <c r="W63" s="1">
        <v>1.5E-3</v>
      </c>
      <c r="X63" s="1">
        <v>1.6000000000000001E-3</v>
      </c>
      <c r="Y63">
        <v>4993</v>
      </c>
      <c r="Z63">
        <v>433</v>
      </c>
      <c r="AA63">
        <v>32</v>
      </c>
      <c r="AB63">
        <v>443.38</v>
      </c>
      <c r="AC63">
        <v>41.4</v>
      </c>
      <c r="AD63" s="1">
        <v>0.93540000000000001</v>
      </c>
      <c r="AE63" s="1">
        <v>0.99860000000000004</v>
      </c>
    </row>
    <row r="64" spans="1:31" x14ac:dyDescent="0.3">
      <c r="A64" t="s">
        <v>92</v>
      </c>
      <c r="C64">
        <v>5000</v>
      </c>
      <c r="D64">
        <v>81</v>
      </c>
      <c r="E64">
        <v>87</v>
      </c>
      <c r="F64">
        <v>80.709999999999994</v>
      </c>
      <c r="G64">
        <v>87.61</v>
      </c>
      <c r="H64" s="1">
        <v>0.93530000000000002</v>
      </c>
      <c r="I64" s="1">
        <v>0.93530000000000002</v>
      </c>
      <c r="J64">
        <v>5000</v>
      </c>
      <c r="K64">
        <v>496</v>
      </c>
      <c r="L64">
        <v>31</v>
      </c>
      <c r="M64">
        <v>477.2</v>
      </c>
      <c r="N64">
        <v>58.85</v>
      </c>
      <c r="O64">
        <f t="shared" si="0"/>
        <v>0.1233235540653814</v>
      </c>
      <c r="P64" s="1">
        <v>0.93530000000000002</v>
      </c>
      <c r="Q64" s="1">
        <v>1</v>
      </c>
      <c r="R64">
        <v>13</v>
      </c>
      <c r="S64">
        <v>129</v>
      </c>
      <c r="T64">
        <v>46</v>
      </c>
      <c r="U64">
        <v>116.18</v>
      </c>
      <c r="V64">
        <v>7656.68</v>
      </c>
      <c r="W64" s="1">
        <v>2.3999999999999998E-3</v>
      </c>
      <c r="X64" s="1">
        <v>2.5999999999999999E-3</v>
      </c>
      <c r="Y64">
        <v>4991</v>
      </c>
      <c r="Z64">
        <v>496</v>
      </c>
      <c r="AA64">
        <v>31</v>
      </c>
      <c r="AB64">
        <v>477.87</v>
      </c>
      <c r="AC64">
        <v>39.04</v>
      </c>
      <c r="AD64" s="1">
        <v>0.93359999999999999</v>
      </c>
      <c r="AE64" s="1">
        <v>0.99819999999999998</v>
      </c>
    </row>
    <row r="65" spans="1:31" x14ac:dyDescent="0.3">
      <c r="A65" t="s">
        <v>93</v>
      </c>
      <c r="C65">
        <v>5000</v>
      </c>
      <c r="D65">
        <v>81</v>
      </c>
      <c r="E65">
        <v>88</v>
      </c>
      <c r="F65">
        <v>81.08</v>
      </c>
      <c r="G65">
        <v>87.91</v>
      </c>
      <c r="H65" s="1">
        <v>0.92400000000000004</v>
      </c>
      <c r="I65" s="1">
        <v>0.92400000000000004</v>
      </c>
      <c r="J65">
        <v>5000</v>
      </c>
      <c r="K65">
        <v>519</v>
      </c>
      <c r="L65">
        <v>33</v>
      </c>
      <c r="M65">
        <v>497.74</v>
      </c>
      <c r="N65">
        <v>40.340000000000003</v>
      </c>
      <c r="O65">
        <f t="shared" si="0"/>
        <v>8.1046329408928364E-2</v>
      </c>
      <c r="P65" s="1">
        <v>0.92400000000000004</v>
      </c>
      <c r="Q65" s="1">
        <v>1</v>
      </c>
      <c r="R65">
        <v>11</v>
      </c>
      <c r="S65">
        <v>118</v>
      </c>
      <c r="T65">
        <v>743</v>
      </c>
      <c r="U65">
        <v>111.26</v>
      </c>
      <c r="V65">
        <v>724.43</v>
      </c>
      <c r="W65" s="1">
        <v>2E-3</v>
      </c>
      <c r="X65" s="1">
        <v>2.2000000000000001E-3</v>
      </c>
      <c r="Y65">
        <v>4991</v>
      </c>
      <c r="Z65">
        <v>519</v>
      </c>
      <c r="AA65">
        <v>33</v>
      </c>
      <c r="AB65">
        <v>498.45</v>
      </c>
      <c r="AC65">
        <v>39.11</v>
      </c>
      <c r="AD65" s="1">
        <v>0.9224</v>
      </c>
      <c r="AE65" s="1">
        <v>0.99819999999999998</v>
      </c>
    </row>
    <row r="66" spans="1:31" x14ac:dyDescent="0.3">
      <c r="A66" t="s">
        <v>94</v>
      </c>
      <c r="C66">
        <v>5000</v>
      </c>
      <c r="D66">
        <v>81</v>
      </c>
      <c r="E66">
        <v>87</v>
      </c>
      <c r="F66">
        <v>80.680000000000007</v>
      </c>
      <c r="G66">
        <v>87.56</v>
      </c>
      <c r="H66" s="1">
        <v>0.9254</v>
      </c>
      <c r="I66" s="1">
        <v>0.9254</v>
      </c>
      <c r="J66">
        <v>5000</v>
      </c>
      <c r="K66">
        <v>362</v>
      </c>
      <c r="L66">
        <v>52</v>
      </c>
      <c r="M66">
        <v>370.66</v>
      </c>
      <c r="N66">
        <v>64.540000000000006</v>
      </c>
      <c r="O66">
        <f t="shared" si="0"/>
        <v>0.17412183672368209</v>
      </c>
      <c r="P66" s="1">
        <v>0.9254</v>
      </c>
      <c r="Q66" s="1">
        <v>1</v>
      </c>
      <c r="R66">
        <v>70</v>
      </c>
      <c r="S66">
        <v>135</v>
      </c>
      <c r="T66">
        <v>41</v>
      </c>
      <c r="U66">
        <v>126.25</v>
      </c>
      <c r="V66">
        <v>195.12</v>
      </c>
      <c r="W66" s="1">
        <v>1.2999999999999999E-2</v>
      </c>
      <c r="X66" s="1">
        <v>1.4E-2</v>
      </c>
      <c r="Y66">
        <v>4948</v>
      </c>
      <c r="Z66">
        <v>362</v>
      </c>
      <c r="AA66">
        <v>52</v>
      </c>
      <c r="AB66">
        <v>373.28</v>
      </c>
      <c r="AC66">
        <v>62.87</v>
      </c>
      <c r="AD66" s="1">
        <v>0.91579999999999995</v>
      </c>
      <c r="AE66" s="1">
        <v>0.98960000000000004</v>
      </c>
    </row>
    <row r="67" spans="1:31" x14ac:dyDescent="0.3">
      <c r="A67" t="s">
        <v>95</v>
      </c>
      <c r="C67">
        <v>5000</v>
      </c>
      <c r="D67">
        <v>81</v>
      </c>
      <c r="E67">
        <v>87</v>
      </c>
      <c r="F67">
        <v>79.94</v>
      </c>
      <c r="G67">
        <v>87.06</v>
      </c>
      <c r="H67" s="1">
        <v>0.91810000000000003</v>
      </c>
      <c r="I67" s="1">
        <v>0.91810000000000003</v>
      </c>
      <c r="J67">
        <v>5000</v>
      </c>
      <c r="K67">
        <v>621</v>
      </c>
      <c r="L67">
        <v>38</v>
      </c>
      <c r="M67">
        <v>615.70000000000005</v>
      </c>
      <c r="N67">
        <v>47.08</v>
      </c>
      <c r="O67">
        <f t="shared" si="0"/>
        <v>7.6465811271723236E-2</v>
      </c>
      <c r="P67" s="1">
        <v>0.91810000000000003</v>
      </c>
      <c r="Q67" s="1">
        <v>1</v>
      </c>
      <c r="R67">
        <v>11</v>
      </c>
      <c r="S67">
        <v>123</v>
      </c>
      <c r="T67">
        <v>46</v>
      </c>
      <c r="U67">
        <v>119.11</v>
      </c>
      <c r="V67">
        <v>384.06</v>
      </c>
      <c r="W67" s="1">
        <v>2E-3</v>
      </c>
      <c r="X67" s="1">
        <v>2.2000000000000001E-3</v>
      </c>
      <c r="Y67">
        <v>4989</v>
      </c>
      <c r="Z67">
        <v>621</v>
      </c>
      <c r="AA67">
        <v>38</v>
      </c>
      <c r="AB67">
        <v>616.79</v>
      </c>
      <c r="AC67">
        <v>46.33</v>
      </c>
      <c r="AD67" s="1">
        <v>0.91610000000000003</v>
      </c>
      <c r="AE67" s="1">
        <v>0.99780000000000002</v>
      </c>
    </row>
    <row r="68" spans="1:31" x14ac:dyDescent="0.3">
      <c r="A68" t="s">
        <v>96</v>
      </c>
      <c r="C68">
        <v>5000</v>
      </c>
      <c r="D68">
        <v>80</v>
      </c>
      <c r="E68">
        <v>87</v>
      </c>
      <c r="F68">
        <v>79.72</v>
      </c>
      <c r="G68">
        <v>87.56</v>
      </c>
      <c r="H68" s="1">
        <v>0.9335</v>
      </c>
      <c r="I68" s="1">
        <v>0.9335</v>
      </c>
      <c r="J68">
        <v>5000</v>
      </c>
      <c r="K68">
        <v>474</v>
      </c>
      <c r="L68">
        <v>42</v>
      </c>
      <c r="M68">
        <v>468.99</v>
      </c>
      <c r="N68">
        <v>53.39</v>
      </c>
      <c r="O68">
        <f t="shared" ref="O68:O98" si="1">N68/M68</f>
        <v>0.11384038039190601</v>
      </c>
      <c r="P68" s="1">
        <v>0.9335</v>
      </c>
      <c r="Q68" s="1">
        <v>1</v>
      </c>
      <c r="R68">
        <v>21</v>
      </c>
      <c r="S68">
        <v>123</v>
      </c>
      <c r="T68">
        <v>50</v>
      </c>
      <c r="U68">
        <v>116.46</v>
      </c>
      <c r="V68">
        <v>337.05</v>
      </c>
      <c r="W68" s="1">
        <v>3.8999999999999998E-3</v>
      </c>
      <c r="X68" s="1">
        <v>4.1999999999999997E-3</v>
      </c>
      <c r="Y68">
        <v>4985</v>
      </c>
      <c r="Z68">
        <v>474</v>
      </c>
      <c r="AA68">
        <v>42</v>
      </c>
      <c r="AB68">
        <v>470.08</v>
      </c>
      <c r="AC68">
        <v>52.17</v>
      </c>
      <c r="AD68" s="1">
        <v>0.93069999999999997</v>
      </c>
      <c r="AE68" s="1">
        <v>0.997</v>
      </c>
    </row>
    <row r="69" spans="1:31" x14ac:dyDescent="0.3">
      <c r="A69" t="s">
        <v>97</v>
      </c>
      <c r="C69">
        <v>5000</v>
      </c>
      <c r="D69">
        <v>81</v>
      </c>
      <c r="E69">
        <v>87</v>
      </c>
      <c r="F69">
        <v>80.28</v>
      </c>
      <c r="G69">
        <v>87.76</v>
      </c>
      <c r="H69" s="1">
        <v>0.94220000000000004</v>
      </c>
      <c r="I69" s="1">
        <v>0.94220000000000004</v>
      </c>
      <c r="J69">
        <v>5000</v>
      </c>
      <c r="K69">
        <v>414</v>
      </c>
      <c r="L69">
        <v>42</v>
      </c>
      <c r="M69">
        <v>433.08</v>
      </c>
      <c r="N69">
        <v>49.92</v>
      </c>
      <c r="O69">
        <f t="shared" si="1"/>
        <v>0.11526738708783597</v>
      </c>
      <c r="P69" s="1">
        <v>0.94220000000000004</v>
      </c>
      <c r="Q69" s="1">
        <v>1</v>
      </c>
      <c r="R69">
        <v>4</v>
      </c>
      <c r="S69">
        <v>129</v>
      </c>
      <c r="T69">
        <v>580</v>
      </c>
      <c r="U69">
        <v>117.57</v>
      </c>
      <c r="V69">
        <v>1436.44</v>
      </c>
      <c r="W69" s="1">
        <v>8.0000000000000004E-4</v>
      </c>
      <c r="X69" s="1">
        <v>8.0000000000000004E-4</v>
      </c>
      <c r="Y69">
        <v>4996</v>
      </c>
      <c r="Z69">
        <v>414</v>
      </c>
      <c r="AA69">
        <v>42</v>
      </c>
      <c r="AB69">
        <v>433.33</v>
      </c>
      <c r="AC69">
        <v>48.81</v>
      </c>
      <c r="AD69" s="1">
        <v>0.94140000000000001</v>
      </c>
      <c r="AE69" s="1">
        <v>0.99919999999999998</v>
      </c>
    </row>
    <row r="70" spans="1:31" x14ac:dyDescent="0.3">
      <c r="A70" t="s">
        <v>98</v>
      </c>
      <c r="C70">
        <v>5000</v>
      </c>
      <c r="D70">
        <v>81</v>
      </c>
      <c r="E70">
        <v>88</v>
      </c>
      <c r="F70">
        <v>80.56</v>
      </c>
      <c r="G70">
        <v>87.87</v>
      </c>
      <c r="H70" s="1">
        <v>0.9244</v>
      </c>
      <c r="I70" s="1">
        <v>0.9244</v>
      </c>
      <c r="J70">
        <v>5000</v>
      </c>
      <c r="K70">
        <v>433</v>
      </c>
      <c r="L70">
        <v>44</v>
      </c>
      <c r="M70">
        <v>425</v>
      </c>
      <c r="N70">
        <v>57.77</v>
      </c>
      <c r="O70">
        <f t="shared" si="1"/>
        <v>0.13592941176470588</v>
      </c>
      <c r="P70" s="1">
        <v>0.9244</v>
      </c>
      <c r="Q70" s="1">
        <v>1</v>
      </c>
      <c r="R70">
        <v>16</v>
      </c>
      <c r="S70">
        <v>115</v>
      </c>
      <c r="T70">
        <v>760</v>
      </c>
      <c r="U70">
        <v>111.81</v>
      </c>
      <c r="V70">
        <v>717.47</v>
      </c>
      <c r="W70" s="1">
        <v>3.0000000000000001E-3</v>
      </c>
      <c r="X70" s="1">
        <v>3.2000000000000002E-3</v>
      </c>
      <c r="Y70">
        <v>4985</v>
      </c>
      <c r="Z70">
        <v>433</v>
      </c>
      <c r="AA70">
        <v>44</v>
      </c>
      <c r="AB70">
        <v>425.94</v>
      </c>
      <c r="AC70">
        <v>55.67</v>
      </c>
      <c r="AD70" s="1">
        <v>0.92159999999999997</v>
      </c>
      <c r="AE70" s="1">
        <v>0.997</v>
      </c>
    </row>
    <row r="71" spans="1:31" x14ac:dyDescent="0.3">
      <c r="A71" t="s">
        <v>99</v>
      </c>
      <c r="C71">
        <v>5000</v>
      </c>
      <c r="D71">
        <v>81</v>
      </c>
      <c r="E71">
        <v>88</v>
      </c>
      <c r="F71">
        <v>80.81</v>
      </c>
      <c r="G71">
        <v>87.92</v>
      </c>
      <c r="H71" s="1">
        <v>0.92679999999999996</v>
      </c>
      <c r="I71" s="1">
        <v>0.92679999999999996</v>
      </c>
      <c r="J71">
        <v>5000</v>
      </c>
      <c r="K71">
        <v>433</v>
      </c>
      <c r="L71">
        <v>46</v>
      </c>
      <c r="M71">
        <v>449.28</v>
      </c>
      <c r="N71">
        <v>74.900000000000006</v>
      </c>
      <c r="O71">
        <f t="shared" si="1"/>
        <v>0.16671118233618235</v>
      </c>
      <c r="P71" s="1">
        <v>0.92679999999999996</v>
      </c>
      <c r="Q71" s="1">
        <v>1</v>
      </c>
      <c r="R71">
        <v>42</v>
      </c>
      <c r="S71">
        <v>135</v>
      </c>
      <c r="T71">
        <v>47</v>
      </c>
      <c r="U71">
        <v>130.47</v>
      </c>
      <c r="V71">
        <v>2422.23</v>
      </c>
      <c r="W71" s="1">
        <v>7.7999999999999996E-3</v>
      </c>
      <c r="X71" s="1">
        <v>8.3999999999999995E-3</v>
      </c>
      <c r="Y71">
        <v>4973</v>
      </c>
      <c r="Z71">
        <v>433</v>
      </c>
      <c r="AA71">
        <v>46</v>
      </c>
      <c r="AB71">
        <v>451.04</v>
      </c>
      <c r="AC71">
        <v>55</v>
      </c>
      <c r="AD71" s="1">
        <v>0.92179999999999995</v>
      </c>
      <c r="AE71" s="1">
        <v>0.99460000000000004</v>
      </c>
    </row>
    <row r="72" spans="1:31" x14ac:dyDescent="0.3">
      <c r="A72" t="s">
        <v>100</v>
      </c>
      <c r="C72">
        <v>5000</v>
      </c>
      <c r="D72">
        <v>82</v>
      </c>
      <c r="E72">
        <v>88</v>
      </c>
      <c r="F72">
        <v>81.260000000000005</v>
      </c>
      <c r="G72">
        <v>88.2</v>
      </c>
      <c r="H72" s="1">
        <v>0.88039999999999996</v>
      </c>
      <c r="I72" s="1">
        <v>0.88039999999999996</v>
      </c>
      <c r="J72">
        <v>5000</v>
      </c>
      <c r="K72">
        <v>519</v>
      </c>
      <c r="L72">
        <v>52</v>
      </c>
      <c r="M72">
        <v>534.57000000000005</v>
      </c>
      <c r="N72">
        <v>61.3</v>
      </c>
      <c r="O72">
        <f t="shared" si="1"/>
        <v>0.11467160521540676</v>
      </c>
      <c r="P72" s="1">
        <v>0.88039999999999996</v>
      </c>
      <c r="Q72" s="1">
        <v>1</v>
      </c>
      <c r="R72">
        <v>43</v>
      </c>
      <c r="S72">
        <v>135</v>
      </c>
      <c r="T72">
        <v>63</v>
      </c>
      <c r="U72">
        <v>125.56</v>
      </c>
      <c r="V72">
        <v>109.79</v>
      </c>
      <c r="W72" s="1">
        <v>7.6E-3</v>
      </c>
      <c r="X72" s="1">
        <v>8.6E-3</v>
      </c>
      <c r="Y72">
        <v>4970</v>
      </c>
      <c r="Z72">
        <v>519</v>
      </c>
      <c r="AA72">
        <v>52</v>
      </c>
      <c r="AB72">
        <v>537.08000000000004</v>
      </c>
      <c r="AC72">
        <v>60.89</v>
      </c>
      <c r="AD72" s="1">
        <v>0.87519999999999998</v>
      </c>
      <c r="AE72" s="1">
        <v>0.99399999999999999</v>
      </c>
    </row>
    <row r="73" spans="1:31" x14ac:dyDescent="0.3">
      <c r="A73" t="s">
        <v>101</v>
      </c>
      <c r="C73">
        <v>5000</v>
      </c>
      <c r="D73">
        <v>82</v>
      </c>
      <c r="E73">
        <v>88</v>
      </c>
      <c r="F73">
        <v>81.94</v>
      </c>
      <c r="G73">
        <v>88.49</v>
      </c>
      <c r="H73" s="1">
        <v>0.92200000000000004</v>
      </c>
      <c r="I73" s="1">
        <v>0.92200000000000004</v>
      </c>
      <c r="J73">
        <v>5000</v>
      </c>
      <c r="K73">
        <v>594</v>
      </c>
      <c r="L73">
        <v>52</v>
      </c>
      <c r="M73">
        <v>592.03</v>
      </c>
      <c r="N73">
        <v>66.36</v>
      </c>
      <c r="O73">
        <f t="shared" si="1"/>
        <v>0.11208891441312097</v>
      </c>
      <c r="P73" s="1">
        <v>0.92200000000000004</v>
      </c>
      <c r="Q73" s="1">
        <v>1</v>
      </c>
      <c r="R73">
        <v>9</v>
      </c>
      <c r="S73">
        <v>86</v>
      </c>
      <c r="T73">
        <v>57</v>
      </c>
      <c r="U73">
        <v>96.88</v>
      </c>
      <c r="V73">
        <v>360.8</v>
      </c>
      <c r="W73" s="1">
        <v>1.6999999999999999E-3</v>
      </c>
      <c r="X73" s="1">
        <v>1.8E-3</v>
      </c>
      <c r="Y73">
        <v>4992</v>
      </c>
      <c r="Z73">
        <v>594</v>
      </c>
      <c r="AA73">
        <v>52</v>
      </c>
      <c r="AB73">
        <v>592.83000000000004</v>
      </c>
      <c r="AC73">
        <v>65.959999999999994</v>
      </c>
      <c r="AD73" s="1">
        <v>0.92049999999999998</v>
      </c>
      <c r="AE73" s="1">
        <v>0.99839999999999995</v>
      </c>
    </row>
    <row r="74" spans="1:31" x14ac:dyDescent="0.3">
      <c r="A74" t="s">
        <v>102</v>
      </c>
      <c r="C74">
        <v>5000</v>
      </c>
      <c r="D74">
        <v>83</v>
      </c>
      <c r="E74">
        <v>89</v>
      </c>
      <c r="F74">
        <v>81.93</v>
      </c>
      <c r="G74">
        <v>89</v>
      </c>
      <c r="H74" s="1">
        <v>0.89380000000000004</v>
      </c>
      <c r="I74" s="1">
        <v>0.89380000000000004</v>
      </c>
      <c r="J74">
        <v>5000</v>
      </c>
      <c r="K74">
        <v>453</v>
      </c>
      <c r="L74">
        <v>60</v>
      </c>
      <c r="M74">
        <v>517.16</v>
      </c>
      <c r="N74">
        <v>83.05</v>
      </c>
      <c r="O74">
        <f t="shared" si="1"/>
        <v>0.16058859927295227</v>
      </c>
      <c r="P74" s="1">
        <v>0.89380000000000004</v>
      </c>
      <c r="Q74" s="1">
        <v>1</v>
      </c>
      <c r="R74">
        <v>10</v>
      </c>
      <c r="S74">
        <v>96</v>
      </c>
      <c r="T74">
        <v>126</v>
      </c>
      <c r="U74">
        <v>99.43</v>
      </c>
      <c r="V74">
        <v>664.96</v>
      </c>
      <c r="W74" s="1">
        <v>1.8E-3</v>
      </c>
      <c r="X74" s="1">
        <v>2E-3</v>
      </c>
      <c r="Y74">
        <v>4991</v>
      </c>
      <c r="Z74">
        <v>453</v>
      </c>
      <c r="AA74">
        <v>60</v>
      </c>
      <c r="AB74">
        <v>517.91999999999996</v>
      </c>
      <c r="AC74">
        <v>81.89</v>
      </c>
      <c r="AD74" s="1">
        <v>0.89219999999999999</v>
      </c>
      <c r="AE74" s="1">
        <v>0.99819999999999998</v>
      </c>
    </row>
    <row r="75" spans="1:31" x14ac:dyDescent="0.3">
      <c r="A75" t="s">
        <v>103</v>
      </c>
      <c r="C75">
        <v>5000</v>
      </c>
      <c r="D75">
        <v>81</v>
      </c>
      <c r="E75">
        <v>87</v>
      </c>
      <c r="F75">
        <v>80.7</v>
      </c>
      <c r="G75">
        <v>87.32</v>
      </c>
      <c r="H75" s="1">
        <v>0.94069999999999998</v>
      </c>
      <c r="I75" s="1">
        <v>0.94069999999999998</v>
      </c>
      <c r="J75">
        <v>5000</v>
      </c>
      <c r="K75">
        <v>231</v>
      </c>
      <c r="L75">
        <v>27</v>
      </c>
      <c r="M75">
        <v>229.72</v>
      </c>
      <c r="N75">
        <v>33.33</v>
      </c>
      <c r="O75">
        <f t="shared" si="1"/>
        <v>0.14508967438620929</v>
      </c>
      <c r="P75" s="1">
        <v>0.94069999999999998</v>
      </c>
      <c r="Q75" s="1">
        <v>1</v>
      </c>
      <c r="R75">
        <v>377</v>
      </c>
      <c r="S75">
        <v>135</v>
      </c>
      <c r="T75">
        <v>24</v>
      </c>
      <c r="U75">
        <v>130.75</v>
      </c>
      <c r="V75">
        <v>51.78</v>
      </c>
      <c r="W75" s="1">
        <v>7.0900000000000005E-2</v>
      </c>
      <c r="X75" s="1">
        <v>7.5399999999999995E-2</v>
      </c>
      <c r="Y75">
        <v>4741</v>
      </c>
      <c r="Z75">
        <v>231</v>
      </c>
      <c r="AA75">
        <v>27</v>
      </c>
      <c r="AB75">
        <v>235.37</v>
      </c>
      <c r="AC75">
        <v>31.84</v>
      </c>
      <c r="AD75" s="1">
        <v>0.89200000000000002</v>
      </c>
      <c r="AE75" s="1">
        <v>0.94820000000000004</v>
      </c>
    </row>
    <row r="76" spans="1:31" x14ac:dyDescent="0.3">
      <c r="A76" t="s">
        <v>104</v>
      </c>
      <c r="C76">
        <v>5000</v>
      </c>
      <c r="D76">
        <v>81</v>
      </c>
      <c r="E76">
        <v>87</v>
      </c>
      <c r="F76">
        <v>80.77</v>
      </c>
      <c r="G76">
        <v>87.63</v>
      </c>
      <c r="H76" s="1">
        <v>0.94589999999999996</v>
      </c>
      <c r="I76" s="1">
        <v>0.94589999999999996</v>
      </c>
      <c r="J76">
        <v>5000</v>
      </c>
      <c r="K76">
        <v>231</v>
      </c>
      <c r="L76">
        <v>31</v>
      </c>
      <c r="M76">
        <v>242.93</v>
      </c>
      <c r="N76">
        <v>37.93</v>
      </c>
      <c r="O76">
        <f t="shared" si="1"/>
        <v>0.15613551228749023</v>
      </c>
      <c r="P76" s="1">
        <v>0.94589999999999996</v>
      </c>
      <c r="Q76" s="1">
        <v>1</v>
      </c>
      <c r="R76">
        <v>669</v>
      </c>
      <c r="S76">
        <v>129</v>
      </c>
      <c r="T76">
        <v>31</v>
      </c>
      <c r="U76">
        <v>123.79</v>
      </c>
      <c r="V76">
        <v>51.21</v>
      </c>
      <c r="W76" s="1">
        <v>0.12659999999999999</v>
      </c>
      <c r="X76" s="1">
        <v>0.1338</v>
      </c>
      <c r="Y76">
        <v>4464</v>
      </c>
      <c r="Z76">
        <v>241</v>
      </c>
      <c r="AA76">
        <v>31</v>
      </c>
      <c r="AB76">
        <v>257.74</v>
      </c>
      <c r="AC76">
        <v>36.11</v>
      </c>
      <c r="AD76" s="1">
        <v>0.84450000000000003</v>
      </c>
      <c r="AE76" s="1">
        <v>0.89280000000000004</v>
      </c>
    </row>
    <row r="77" spans="1:31" x14ac:dyDescent="0.3">
      <c r="A77" t="s">
        <v>105</v>
      </c>
      <c r="C77">
        <v>5000</v>
      </c>
      <c r="D77">
        <v>81</v>
      </c>
      <c r="E77">
        <v>87</v>
      </c>
      <c r="F77">
        <v>80.8</v>
      </c>
      <c r="G77">
        <v>87.6</v>
      </c>
      <c r="H77" s="1">
        <v>0.94140000000000001</v>
      </c>
      <c r="I77" s="1">
        <v>0.94140000000000001</v>
      </c>
      <c r="J77">
        <v>5000</v>
      </c>
      <c r="K77">
        <v>253</v>
      </c>
      <c r="L77">
        <v>48</v>
      </c>
      <c r="M77">
        <v>247.27</v>
      </c>
      <c r="N77">
        <v>55.04</v>
      </c>
      <c r="O77">
        <f t="shared" si="1"/>
        <v>0.22259069033849638</v>
      </c>
      <c r="P77" s="1">
        <v>0.94140000000000001</v>
      </c>
      <c r="Q77" s="1">
        <v>1</v>
      </c>
      <c r="R77">
        <v>323</v>
      </c>
      <c r="S77">
        <v>135</v>
      </c>
      <c r="T77">
        <v>38</v>
      </c>
      <c r="U77">
        <v>130.69999999999999</v>
      </c>
      <c r="V77">
        <v>64.84</v>
      </c>
      <c r="W77" s="1">
        <v>6.08E-2</v>
      </c>
      <c r="X77" s="1">
        <v>6.4600000000000005E-2</v>
      </c>
      <c r="Y77">
        <v>4779</v>
      </c>
      <c r="Z77">
        <v>253</v>
      </c>
      <c r="AA77">
        <v>48</v>
      </c>
      <c r="AB77">
        <v>252.88</v>
      </c>
      <c r="AC77">
        <v>54.46</v>
      </c>
      <c r="AD77" s="1">
        <v>0.89980000000000004</v>
      </c>
      <c r="AE77" s="1">
        <v>0.95579999999999998</v>
      </c>
    </row>
    <row r="78" spans="1:31" x14ac:dyDescent="0.3">
      <c r="A78" t="s">
        <v>106</v>
      </c>
      <c r="C78">
        <v>5000</v>
      </c>
      <c r="D78">
        <v>81</v>
      </c>
      <c r="E78">
        <v>87</v>
      </c>
      <c r="F78">
        <v>80.45</v>
      </c>
      <c r="G78">
        <v>87.39</v>
      </c>
      <c r="H78" s="1">
        <v>0.94159999999999999</v>
      </c>
      <c r="I78" s="1">
        <v>0.94159999999999999</v>
      </c>
      <c r="J78">
        <v>5000</v>
      </c>
      <c r="K78">
        <v>184</v>
      </c>
      <c r="L78">
        <v>38</v>
      </c>
      <c r="M78">
        <v>196.36</v>
      </c>
      <c r="N78">
        <v>44.91</v>
      </c>
      <c r="O78">
        <f t="shared" si="1"/>
        <v>0.22871256875127313</v>
      </c>
      <c r="P78" s="1">
        <v>0.94159999999999999</v>
      </c>
      <c r="Q78" s="1">
        <v>1</v>
      </c>
      <c r="R78">
        <v>1084</v>
      </c>
      <c r="S78">
        <v>129</v>
      </c>
      <c r="T78">
        <v>33</v>
      </c>
      <c r="U78">
        <v>125.07</v>
      </c>
      <c r="V78">
        <v>48.66</v>
      </c>
      <c r="W78" s="1">
        <v>0.2041</v>
      </c>
      <c r="X78" s="1">
        <v>0.21679999999999999</v>
      </c>
      <c r="Y78">
        <v>4131</v>
      </c>
      <c r="Z78">
        <v>202</v>
      </c>
      <c r="AA78">
        <v>38</v>
      </c>
      <c r="AB78">
        <v>212.17</v>
      </c>
      <c r="AC78">
        <v>43.64</v>
      </c>
      <c r="AD78" s="1">
        <v>0.77800000000000002</v>
      </c>
      <c r="AE78" s="1">
        <v>0.82620000000000005</v>
      </c>
    </row>
    <row r="79" spans="1:31" x14ac:dyDescent="0.3">
      <c r="A79" t="s">
        <v>107</v>
      </c>
      <c r="C79">
        <v>5000</v>
      </c>
      <c r="D79">
        <v>80</v>
      </c>
      <c r="E79">
        <v>87</v>
      </c>
      <c r="F79">
        <v>79.92</v>
      </c>
      <c r="G79">
        <v>87.18</v>
      </c>
      <c r="H79" s="1">
        <v>0.9355</v>
      </c>
      <c r="I79" s="1">
        <v>0.9355</v>
      </c>
      <c r="J79">
        <v>5000</v>
      </c>
      <c r="K79">
        <v>289</v>
      </c>
      <c r="L79">
        <v>37</v>
      </c>
      <c r="M79">
        <v>294.02</v>
      </c>
      <c r="N79">
        <v>47.02</v>
      </c>
      <c r="O79">
        <f t="shared" si="1"/>
        <v>0.15992109380314268</v>
      </c>
      <c r="P79" s="1">
        <v>0.9355</v>
      </c>
      <c r="Q79" s="1">
        <v>1</v>
      </c>
      <c r="R79">
        <v>202</v>
      </c>
      <c r="S79">
        <v>135</v>
      </c>
      <c r="T79">
        <v>37</v>
      </c>
      <c r="U79">
        <v>128.61000000000001</v>
      </c>
      <c r="V79">
        <v>106.36</v>
      </c>
      <c r="W79" s="1">
        <v>3.78E-2</v>
      </c>
      <c r="X79" s="1">
        <v>4.0399999999999998E-2</v>
      </c>
      <c r="Y79">
        <v>4859</v>
      </c>
      <c r="Z79">
        <v>302</v>
      </c>
      <c r="AA79">
        <v>37</v>
      </c>
      <c r="AB79">
        <v>298.97000000000003</v>
      </c>
      <c r="AC79">
        <v>44.4</v>
      </c>
      <c r="AD79" s="1">
        <v>0.90910000000000002</v>
      </c>
      <c r="AE79" s="1">
        <v>0.9718</v>
      </c>
    </row>
    <row r="80" spans="1:31" x14ac:dyDescent="0.3">
      <c r="A80" t="s">
        <v>108</v>
      </c>
      <c r="C80">
        <v>5000</v>
      </c>
      <c r="D80">
        <v>81</v>
      </c>
      <c r="E80">
        <v>87</v>
      </c>
      <c r="F80">
        <v>80.31</v>
      </c>
      <c r="G80">
        <v>87.33</v>
      </c>
      <c r="H80" s="1">
        <v>0.94059999999999999</v>
      </c>
      <c r="I80" s="1">
        <v>0.94059999999999999</v>
      </c>
      <c r="J80">
        <v>5000</v>
      </c>
      <c r="K80">
        <v>264</v>
      </c>
      <c r="L80">
        <v>38</v>
      </c>
      <c r="M80">
        <v>258.88</v>
      </c>
      <c r="N80">
        <v>47.25</v>
      </c>
      <c r="O80">
        <f t="shared" si="1"/>
        <v>0.18251699629171816</v>
      </c>
      <c r="P80" s="1">
        <v>0.94059999999999999</v>
      </c>
      <c r="Q80" s="1">
        <v>1</v>
      </c>
      <c r="R80">
        <v>780</v>
      </c>
      <c r="S80">
        <v>123</v>
      </c>
      <c r="T80">
        <v>38</v>
      </c>
      <c r="U80">
        <v>119.97</v>
      </c>
      <c r="V80">
        <v>52.53</v>
      </c>
      <c r="W80" s="1">
        <v>0.1467</v>
      </c>
      <c r="X80" s="1">
        <v>0.156</v>
      </c>
      <c r="Y80">
        <v>4321</v>
      </c>
      <c r="Z80">
        <v>276</v>
      </c>
      <c r="AA80">
        <v>38</v>
      </c>
      <c r="AB80">
        <v>281.19</v>
      </c>
      <c r="AC80">
        <v>46.31</v>
      </c>
      <c r="AD80" s="1">
        <v>0.81279999999999997</v>
      </c>
      <c r="AE80" s="1">
        <v>0.86419999999999997</v>
      </c>
    </row>
    <row r="81" spans="1:31" x14ac:dyDescent="0.3">
      <c r="A81" t="s">
        <v>109</v>
      </c>
      <c r="C81">
        <v>5000</v>
      </c>
      <c r="D81">
        <v>81</v>
      </c>
      <c r="E81">
        <v>87</v>
      </c>
      <c r="F81">
        <v>80.48</v>
      </c>
      <c r="G81">
        <v>87.71</v>
      </c>
      <c r="H81" s="1">
        <v>0.93859999999999999</v>
      </c>
      <c r="I81" s="1">
        <v>0.93859999999999999</v>
      </c>
      <c r="J81">
        <v>5000</v>
      </c>
      <c r="K81">
        <v>221</v>
      </c>
      <c r="L81">
        <v>42</v>
      </c>
      <c r="M81">
        <v>223.12</v>
      </c>
      <c r="N81">
        <v>53.43</v>
      </c>
      <c r="O81">
        <f t="shared" si="1"/>
        <v>0.23946755109358192</v>
      </c>
      <c r="P81" s="1">
        <v>0.93859999999999999</v>
      </c>
      <c r="Q81" s="1">
        <v>1</v>
      </c>
      <c r="R81">
        <v>299</v>
      </c>
      <c r="S81">
        <v>135</v>
      </c>
      <c r="T81">
        <v>44</v>
      </c>
      <c r="U81">
        <v>131.03</v>
      </c>
      <c r="V81">
        <v>102.62</v>
      </c>
      <c r="W81" s="1">
        <v>5.6099999999999997E-2</v>
      </c>
      <c r="X81" s="1">
        <v>5.9799999999999999E-2</v>
      </c>
      <c r="Y81">
        <v>4811</v>
      </c>
      <c r="Z81">
        <v>221</v>
      </c>
      <c r="AA81">
        <v>42</v>
      </c>
      <c r="AB81">
        <v>226.96</v>
      </c>
      <c r="AC81">
        <v>50.81</v>
      </c>
      <c r="AD81" s="1">
        <v>0.90310000000000001</v>
      </c>
      <c r="AE81" s="1">
        <v>0.96220000000000006</v>
      </c>
    </row>
    <row r="82" spans="1:31" x14ac:dyDescent="0.3">
      <c r="A82" t="s">
        <v>110</v>
      </c>
      <c r="C82">
        <v>5000</v>
      </c>
      <c r="D82">
        <v>81</v>
      </c>
      <c r="E82">
        <v>87</v>
      </c>
      <c r="F82">
        <v>80.72</v>
      </c>
      <c r="G82">
        <v>87.73</v>
      </c>
      <c r="H82" s="1">
        <v>0.93440000000000001</v>
      </c>
      <c r="I82" s="1">
        <v>0.93440000000000001</v>
      </c>
      <c r="J82">
        <v>5000</v>
      </c>
      <c r="K82">
        <v>211</v>
      </c>
      <c r="L82">
        <v>44</v>
      </c>
      <c r="M82">
        <v>215.27</v>
      </c>
      <c r="N82">
        <v>54.49</v>
      </c>
      <c r="O82">
        <f t="shared" si="1"/>
        <v>0.25312398383425466</v>
      </c>
      <c r="P82" s="1">
        <v>0.93440000000000001</v>
      </c>
      <c r="Q82" s="1">
        <v>1</v>
      </c>
      <c r="R82">
        <v>516</v>
      </c>
      <c r="S82">
        <v>129</v>
      </c>
      <c r="T82">
        <v>44</v>
      </c>
      <c r="U82">
        <v>128.41</v>
      </c>
      <c r="V82">
        <v>81.489999999999995</v>
      </c>
      <c r="W82" s="1">
        <v>9.64E-2</v>
      </c>
      <c r="X82" s="1">
        <v>0.1032</v>
      </c>
      <c r="Y82">
        <v>4641</v>
      </c>
      <c r="Z82">
        <v>221</v>
      </c>
      <c r="AA82">
        <v>44</v>
      </c>
      <c r="AB82">
        <v>222.41</v>
      </c>
      <c r="AC82">
        <v>51.22</v>
      </c>
      <c r="AD82" s="1">
        <v>0.86729999999999996</v>
      </c>
      <c r="AE82" s="1">
        <v>0.92820000000000003</v>
      </c>
    </row>
    <row r="83" spans="1:31" x14ac:dyDescent="0.3">
      <c r="A83" t="s">
        <v>111</v>
      </c>
      <c r="C83">
        <v>5000</v>
      </c>
      <c r="D83">
        <v>82</v>
      </c>
      <c r="E83">
        <v>88</v>
      </c>
      <c r="F83">
        <v>80.97</v>
      </c>
      <c r="G83">
        <v>87.94</v>
      </c>
      <c r="H83" s="1">
        <v>0.94430000000000003</v>
      </c>
      <c r="I83" s="1">
        <v>0.94430000000000003</v>
      </c>
      <c r="J83">
        <v>5000</v>
      </c>
      <c r="K83">
        <v>231</v>
      </c>
      <c r="L83">
        <v>48</v>
      </c>
      <c r="M83">
        <v>248.51</v>
      </c>
      <c r="N83">
        <v>57.37</v>
      </c>
      <c r="O83">
        <f t="shared" si="1"/>
        <v>0.23085590117097904</v>
      </c>
      <c r="P83" s="1">
        <v>0.94430000000000003</v>
      </c>
      <c r="Q83" s="1">
        <v>1</v>
      </c>
      <c r="R83">
        <v>1236</v>
      </c>
      <c r="S83">
        <v>123</v>
      </c>
      <c r="T83">
        <v>48</v>
      </c>
      <c r="U83">
        <v>122.31</v>
      </c>
      <c r="V83">
        <v>63.86</v>
      </c>
      <c r="W83" s="1">
        <v>0.2334</v>
      </c>
      <c r="X83" s="1">
        <v>0.2472</v>
      </c>
      <c r="Y83">
        <v>3959</v>
      </c>
      <c r="Z83">
        <v>264</v>
      </c>
      <c r="AA83">
        <v>50</v>
      </c>
      <c r="AB83">
        <v>282.60000000000002</v>
      </c>
      <c r="AC83">
        <v>55.37</v>
      </c>
      <c r="AD83" s="1">
        <v>0.74770000000000003</v>
      </c>
      <c r="AE83" s="1">
        <v>0.79179999999999995</v>
      </c>
    </row>
    <row r="84" spans="1:31" x14ac:dyDescent="0.3">
      <c r="A84" t="s">
        <v>112</v>
      </c>
      <c r="C84">
        <v>5000</v>
      </c>
      <c r="D84">
        <v>81</v>
      </c>
      <c r="E84">
        <v>88</v>
      </c>
      <c r="F84">
        <v>80.94</v>
      </c>
      <c r="G84">
        <v>88.33</v>
      </c>
      <c r="H84" s="1">
        <v>0.93279999999999996</v>
      </c>
      <c r="I84" s="1">
        <v>0.93279999999999996</v>
      </c>
      <c r="J84">
        <v>5000</v>
      </c>
      <c r="K84">
        <v>241</v>
      </c>
      <c r="L84">
        <v>52</v>
      </c>
      <c r="M84">
        <v>260.42</v>
      </c>
      <c r="N84">
        <v>62.64</v>
      </c>
      <c r="O84">
        <f t="shared" si="1"/>
        <v>0.24053452115812915</v>
      </c>
      <c r="P84" s="1">
        <v>0.93279999999999996</v>
      </c>
      <c r="Q84" s="1">
        <v>1</v>
      </c>
      <c r="R84">
        <v>1197</v>
      </c>
      <c r="S84">
        <v>118</v>
      </c>
      <c r="T84">
        <v>50</v>
      </c>
      <c r="U84">
        <v>117.71</v>
      </c>
      <c r="V84">
        <v>74.58</v>
      </c>
      <c r="W84" s="1">
        <v>0.2233</v>
      </c>
      <c r="X84" s="1">
        <v>0.2394</v>
      </c>
      <c r="Y84">
        <v>3946</v>
      </c>
      <c r="Z84">
        <v>289</v>
      </c>
      <c r="AA84">
        <v>52</v>
      </c>
      <c r="AB84">
        <v>299.37</v>
      </c>
      <c r="AC84">
        <v>58.65</v>
      </c>
      <c r="AD84" s="1">
        <v>0.73619999999999997</v>
      </c>
      <c r="AE84" s="1">
        <v>0.78920000000000001</v>
      </c>
    </row>
    <row r="85" spans="1:31" x14ac:dyDescent="0.3">
      <c r="A85" t="s">
        <v>113</v>
      </c>
      <c r="C85">
        <v>5000</v>
      </c>
      <c r="D85">
        <v>82</v>
      </c>
      <c r="E85">
        <v>88</v>
      </c>
      <c r="F85">
        <v>82.02</v>
      </c>
      <c r="G85">
        <v>88.39</v>
      </c>
      <c r="H85" s="1">
        <v>0.92230000000000001</v>
      </c>
      <c r="I85" s="1">
        <v>0.92230000000000001</v>
      </c>
      <c r="J85">
        <v>5000</v>
      </c>
      <c r="K85">
        <v>264</v>
      </c>
      <c r="L85">
        <v>55</v>
      </c>
      <c r="M85">
        <v>271.85000000000002</v>
      </c>
      <c r="N85">
        <v>68</v>
      </c>
      <c r="O85">
        <f t="shared" si="1"/>
        <v>0.25013794371896264</v>
      </c>
      <c r="P85" s="1">
        <v>0.92230000000000001</v>
      </c>
      <c r="Q85" s="1">
        <v>1</v>
      </c>
      <c r="R85">
        <v>125</v>
      </c>
      <c r="S85">
        <v>129</v>
      </c>
      <c r="T85">
        <v>52</v>
      </c>
      <c r="U85">
        <v>126.58</v>
      </c>
      <c r="V85">
        <v>108.34</v>
      </c>
      <c r="W85" s="1">
        <v>2.3099999999999999E-2</v>
      </c>
      <c r="X85" s="1">
        <v>2.5000000000000001E-2</v>
      </c>
      <c r="Y85">
        <v>4908</v>
      </c>
      <c r="Z85">
        <v>264</v>
      </c>
      <c r="AA85">
        <v>55</v>
      </c>
      <c r="AB85">
        <v>274.67</v>
      </c>
      <c r="AC85">
        <v>66.92</v>
      </c>
      <c r="AD85" s="1">
        <v>0.90539999999999998</v>
      </c>
      <c r="AE85" s="1">
        <v>0.98160000000000003</v>
      </c>
    </row>
    <row r="86" spans="1:31" x14ac:dyDescent="0.3">
      <c r="A86" t="s">
        <v>114</v>
      </c>
      <c r="C86">
        <v>5000</v>
      </c>
      <c r="D86">
        <v>82</v>
      </c>
      <c r="E86">
        <v>88</v>
      </c>
      <c r="F86">
        <v>81.97</v>
      </c>
      <c r="G86">
        <v>88.35</v>
      </c>
      <c r="H86" s="1">
        <v>0.93740000000000001</v>
      </c>
      <c r="I86" s="1">
        <v>0.93740000000000001</v>
      </c>
      <c r="J86">
        <v>5000</v>
      </c>
      <c r="K86">
        <v>253</v>
      </c>
      <c r="L86">
        <v>57</v>
      </c>
      <c r="M86">
        <v>266.41000000000003</v>
      </c>
      <c r="N86">
        <v>67.040000000000006</v>
      </c>
      <c r="O86">
        <f t="shared" si="1"/>
        <v>0.25164220562291206</v>
      </c>
      <c r="P86" s="1">
        <v>0.93740000000000001</v>
      </c>
      <c r="Q86" s="1">
        <v>1</v>
      </c>
      <c r="R86">
        <v>635</v>
      </c>
      <c r="S86">
        <v>123</v>
      </c>
      <c r="T86">
        <v>57</v>
      </c>
      <c r="U86">
        <v>122.52</v>
      </c>
      <c r="V86">
        <v>85.65</v>
      </c>
      <c r="W86" s="1">
        <v>0.11899999999999999</v>
      </c>
      <c r="X86" s="1">
        <v>0.127</v>
      </c>
      <c r="Y86">
        <v>4473</v>
      </c>
      <c r="Z86">
        <v>276</v>
      </c>
      <c r="AA86">
        <v>57</v>
      </c>
      <c r="AB86">
        <v>283.8</v>
      </c>
      <c r="AC86">
        <v>64.53</v>
      </c>
      <c r="AD86" s="1">
        <v>0.83860000000000001</v>
      </c>
      <c r="AE86" s="1">
        <v>0.89459999999999995</v>
      </c>
    </row>
    <row r="87" spans="1:31" x14ac:dyDescent="0.3">
      <c r="A87" t="s">
        <v>115</v>
      </c>
      <c r="C87">
        <v>5000</v>
      </c>
      <c r="D87">
        <v>81</v>
      </c>
      <c r="E87">
        <v>87</v>
      </c>
      <c r="F87">
        <v>80.53</v>
      </c>
      <c r="G87">
        <v>87.46</v>
      </c>
      <c r="H87" s="1">
        <v>0.95150000000000001</v>
      </c>
      <c r="I87" s="1">
        <v>0.95150000000000001</v>
      </c>
      <c r="J87">
        <v>5000</v>
      </c>
      <c r="K87">
        <v>86</v>
      </c>
      <c r="L87">
        <v>24</v>
      </c>
      <c r="M87">
        <v>88.95</v>
      </c>
      <c r="N87">
        <v>31.19</v>
      </c>
      <c r="O87">
        <f t="shared" si="1"/>
        <v>0.35064643057897693</v>
      </c>
      <c r="P87" s="1">
        <v>0.95150000000000001</v>
      </c>
      <c r="Q87" s="1">
        <v>1</v>
      </c>
      <c r="R87">
        <v>4978</v>
      </c>
      <c r="S87">
        <v>86</v>
      </c>
      <c r="T87">
        <v>24</v>
      </c>
      <c r="U87">
        <v>87.45</v>
      </c>
      <c r="V87">
        <v>31.11</v>
      </c>
      <c r="W87" s="1">
        <v>0.94730000000000003</v>
      </c>
      <c r="X87" s="1">
        <v>0.99560000000000004</v>
      </c>
      <c r="Y87">
        <v>28</v>
      </c>
      <c r="Z87">
        <v>154</v>
      </c>
      <c r="AA87">
        <v>34</v>
      </c>
      <c r="AB87">
        <v>365.48</v>
      </c>
      <c r="AC87">
        <v>48.13</v>
      </c>
      <c r="AD87" s="1">
        <v>5.3E-3</v>
      </c>
      <c r="AE87" s="1">
        <v>5.5999999999999999E-3</v>
      </c>
    </row>
    <row r="88" spans="1:31" x14ac:dyDescent="0.3">
      <c r="A88" t="s">
        <v>116</v>
      </c>
      <c r="C88">
        <v>5000</v>
      </c>
      <c r="D88">
        <v>81</v>
      </c>
      <c r="E88">
        <v>87</v>
      </c>
      <c r="F88">
        <v>80.86</v>
      </c>
      <c r="G88">
        <v>87.71</v>
      </c>
      <c r="H88" s="1">
        <v>0.93020000000000003</v>
      </c>
      <c r="I88" s="1">
        <v>0.93020000000000003</v>
      </c>
      <c r="J88">
        <v>5000</v>
      </c>
      <c r="K88">
        <v>86</v>
      </c>
      <c r="L88">
        <v>23</v>
      </c>
      <c r="M88">
        <v>88.39</v>
      </c>
      <c r="N88">
        <v>27.41</v>
      </c>
      <c r="O88">
        <f t="shared" si="1"/>
        <v>0.31010295282271749</v>
      </c>
      <c r="P88" s="1">
        <v>0.93020000000000003</v>
      </c>
      <c r="Q88" s="1">
        <v>1</v>
      </c>
      <c r="R88">
        <v>4973</v>
      </c>
      <c r="S88">
        <v>86</v>
      </c>
      <c r="T88">
        <v>23</v>
      </c>
      <c r="U88">
        <v>86.67</v>
      </c>
      <c r="V88">
        <v>27.39</v>
      </c>
      <c r="W88" s="1">
        <v>0.92520000000000002</v>
      </c>
      <c r="X88" s="1">
        <v>0.99460000000000004</v>
      </c>
      <c r="Y88">
        <v>31</v>
      </c>
      <c r="Z88">
        <v>154</v>
      </c>
      <c r="AA88">
        <v>28</v>
      </c>
      <c r="AB88">
        <v>371.49</v>
      </c>
      <c r="AC88">
        <v>31.75</v>
      </c>
      <c r="AD88" s="1">
        <v>5.7999999999999996E-3</v>
      </c>
      <c r="AE88" s="1">
        <v>6.1999999999999998E-3</v>
      </c>
    </row>
    <row r="89" spans="1:31" x14ac:dyDescent="0.3">
      <c r="A89" t="s">
        <v>117</v>
      </c>
      <c r="C89">
        <v>5000</v>
      </c>
      <c r="D89">
        <v>81</v>
      </c>
      <c r="E89">
        <v>87</v>
      </c>
      <c r="F89">
        <v>80.53</v>
      </c>
      <c r="G89">
        <v>87.62</v>
      </c>
      <c r="H89" s="1">
        <v>0.94520000000000004</v>
      </c>
      <c r="I89" s="1">
        <v>0.94520000000000004</v>
      </c>
      <c r="J89">
        <v>5000</v>
      </c>
      <c r="K89">
        <v>86</v>
      </c>
      <c r="L89">
        <v>20</v>
      </c>
      <c r="M89">
        <v>87.89</v>
      </c>
      <c r="N89">
        <v>24.52</v>
      </c>
      <c r="O89">
        <f t="shared" si="1"/>
        <v>0.27898509500512003</v>
      </c>
      <c r="P89" s="1">
        <v>0.94520000000000004</v>
      </c>
      <c r="Q89" s="1">
        <v>1</v>
      </c>
      <c r="R89">
        <v>4976</v>
      </c>
      <c r="S89">
        <v>86</v>
      </c>
      <c r="T89">
        <v>20</v>
      </c>
      <c r="U89">
        <v>85.55</v>
      </c>
      <c r="V89">
        <v>24.48</v>
      </c>
      <c r="W89" s="1">
        <v>0.94059999999999999</v>
      </c>
      <c r="X89" s="1">
        <v>0.99519999999999997</v>
      </c>
      <c r="Y89">
        <v>28</v>
      </c>
      <c r="Z89">
        <v>216</v>
      </c>
      <c r="AA89">
        <v>25</v>
      </c>
      <c r="AB89">
        <v>512.46</v>
      </c>
      <c r="AC89">
        <v>30.52</v>
      </c>
      <c r="AD89" s="1">
        <v>5.3E-3</v>
      </c>
      <c r="AE89" s="1">
        <v>5.5999999999999999E-3</v>
      </c>
    </row>
    <row r="90" spans="1:31" x14ac:dyDescent="0.3">
      <c r="A90" t="s">
        <v>118</v>
      </c>
      <c r="C90">
        <v>5000</v>
      </c>
      <c r="D90">
        <v>81</v>
      </c>
      <c r="E90">
        <v>87</v>
      </c>
      <c r="F90">
        <v>80.28</v>
      </c>
      <c r="G90">
        <v>87.27</v>
      </c>
      <c r="H90" s="1">
        <v>0.94640000000000002</v>
      </c>
      <c r="I90" s="1">
        <v>0.94640000000000002</v>
      </c>
      <c r="J90">
        <v>5000</v>
      </c>
      <c r="K90">
        <v>86</v>
      </c>
      <c r="L90">
        <v>31</v>
      </c>
      <c r="M90">
        <v>87.16</v>
      </c>
      <c r="N90">
        <v>36.26</v>
      </c>
      <c r="O90">
        <f t="shared" si="1"/>
        <v>0.41601652134006423</v>
      </c>
      <c r="P90" s="1">
        <v>0.94640000000000002</v>
      </c>
      <c r="Q90" s="1">
        <v>1</v>
      </c>
      <c r="R90">
        <v>4978</v>
      </c>
      <c r="S90">
        <v>86</v>
      </c>
      <c r="T90">
        <v>31</v>
      </c>
      <c r="U90">
        <v>85.68</v>
      </c>
      <c r="V90">
        <v>36.25</v>
      </c>
      <c r="W90" s="1">
        <v>0.94230000000000003</v>
      </c>
      <c r="X90" s="1">
        <v>0.99560000000000004</v>
      </c>
      <c r="Y90">
        <v>31</v>
      </c>
      <c r="Z90">
        <v>161</v>
      </c>
      <c r="AA90">
        <v>31</v>
      </c>
      <c r="AB90">
        <v>340.41</v>
      </c>
      <c r="AC90">
        <v>37.08</v>
      </c>
      <c r="AD90" s="1">
        <v>5.8999999999999999E-3</v>
      </c>
      <c r="AE90" s="1">
        <v>6.1999999999999998E-3</v>
      </c>
    </row>
    <row r="91" spans="1:31" x14ac:dyDescent="0.3">
      <c r="A91" t="s">
        <v>119</v>
      </c>
      <c r="C91">
        <v>5000</v>
      </c>
      <c r="D91">
        <v>80</v>
      </c>
      <c r="E91">
        <v>87</v>
      </c>
      <c r="F91">
        <v>79.72</v>
      </c>
      <c r="G91">
        <v>87.1</v>
      </c>
      <c r="H91" s="1">
        <v>0.93899999999999995</v>
      </c>
      <c r="I91" s="1">
        <v>0.93899999999999995</v>
      </c>
      <c r="J91">
        <v>5000</v>
      </c>
      <c r="K91">
        <v>86</v>
      </c>
      <c r="L91">
        <v>33</v>
      </c>
      <c r="M91">
        <v>89.12</v>
      </c>
      <c r="N91">
        <v>43.2</v>
      </c>
      <c r="O91">
        <f t="shared" si="1"/>
        <v>0.48473967684021546</v>
      </c>
      <c r="P91" s="1">
        <v>0.93899999999999995</v>
      </c>
      <c r="Q91" s="1">
        <v>1</v>
      </c>
      <c r="R91">
        <v>4964</v>
      </c>
      <c r="S91">
        <v>86</v>
      </c>
      <c r="T91">
        <v>33</v>
      </c>
      <c r="U91">
        <v>85.45</v>
      </c>
      <c r="V91">
        <v>40.18</v>
      </c>
      <c r="W91" s="1">
        <v>0.93220000000000003</v>
      </c>
      <c r="X91" s="1">
        <v>0.99280000000000002</v>
      </c>
      <c r="Y91">
        <v>39</v>
      </c>
      <c r="Z91">
        <v>379</v>
      </c>
      <c r="AA91">
        <v>46</v>
      </c>
      <c r="AB91">
        <v>561.07000000000005</v>
      </c>
      <c r="AC91">
        <v>426.05</v>
      </c>
      <c r="AD91" s="1">
        <v>7.3000000000000001E-3</v>
      </c>
      <c r="AE91" s="1">
        <v>7.7999999999999996E-3</v>
      </c>
    </row>
    <row r="92" spans="1:31" x14ac:dyDescent="0.3">
      <c r="A92" t="s">
        <v>120</v>
      </c>
      <c r="C92">
        <v>5000</v>
      </c>
      <c r="D92">
        <v>80</v>
      </c>
      <c r="E92">
        <v>87</v>
      </c>
      <c r="F92">
        <v>79.77</v>
      </c>
      <c r="G92">
        <v>87.29</v>
      </c>
      <c r="H92" s="1">
        <v>0.9446</v>
      </c>
      <c r="I92" s="1">
        <v>0.9446</v>
      </c>
      <c r="J92">
        <v>5000</v>
      </c>
      <c r="K92">
        <v>86</v>
      </c>
      <c r="L92">
        <v>27</v>
      </c>
      <c r="M92">
        <v>86.16</v>
      </c>
      <c r="N92">
        <v>32.630000000000003</v>
      </c>
      <c r="O92">
        <f t="shared" si="1"/>
        <v>0.37871402042711239</v>
      </c>
      <c r="P92" s="1">
        <v>0.9446</v>
      </c>
      <c r="Q92" s="1">
        <v>1</v>
      </c>
      <c r="R92">
        <v>4975</v>
      </c>
      <c r="S92">
        <v>86</v>
      </c>
      <c r="T92">
        <v>27</v>
      </c>
      <c r="U92">
        <v>84.69</v>
      </c>
      <c r="V92">
        <v>32.590000000000003</v>
      </c>
      <c r="W92" s="1">
        <v>0.93989999999999996</v>
      </c>
      <c r="X92" s="1">
        <v>0.995</v>
      </c>
      <c r="Y92">
        <v>29</v>
      </c>
      <c r="Z92">
        <v>161</v>
      </c>
      <c r="AA92">
        <v>31</v>
      </c>
      <c r="AB92">
        <v>345.93</v>
      </c>
      <c r="AC92">
        <v>39.35</v>
      </c>
      <c r="AD92" s="1">
        <v>5.4999999999999997E-3</v>
      </c>
      <c r="AE92" s="1">
        <v>5.7999999999999996E-3</v>
      </c>
    </row>
    <row r="93" spans="1:31" x14ac:dyDescent="0.3">
      <c r="A93" t="s">
        <v>121</v>
      </c>
      <c r="C93">
        <v>5000</v>
      </c>
      <c r="D93">
        <v>81</v>
      </c>
      <c r="E93">
        <v>87</v>
      </c>
      <c r="F93">
        <v>80.38</v>
      </c>
      <c r="G93">
        <v>87.67</v>
      </c>
      <c r="H93" s="1">
        <v>0.95640000000000003</v>
      </c>
      <c r="I93" s="1">
        <v>0.95640000000000003</v>
      </c>
      <c r="J93">
        <v>5000</v>
      </c>
      <c r="K93">
        <v>86</v>
      </c>
      <c r="L93">
        <v>28</v>
      </c>
      <c r="M93">
        <v>86.66</v>
      </c>
      <c r="N93">
        <v>34.89</v>
      </c>
      <c r="O93">
        <f t="shared" si="1"/>
        <v>0.40260789291483962</v>
      </c>
      <c r="P93" s="1">
        <v>0.95640000000000003</v>
      </c>
      <c r="Q93" s="1">
        <v>1</v>
      </c>
      <c r="R93">
        <v>4976</v>
      </c>
      <c r="S93">
        <v>86</v>
      </c>
      <c r="T93">
        <v>28</v>
      </c>
      <c r="U93">
        <v>85.05</v>
      </c>
      <c r="V93">
        <v>34.880000000000003</v>
      </c>
      <c r="W93" s="1">
        <v>0.95179999999999998</v>
      </c>
      <c r="X93" s="1">
        <v>0.99519999999999997</v>
      </c>
      <c r="Y93">
        <v>28</v>
      </c>
      <c r="Z93">
        <v>176</v>
      </c>
      <c r="AA93">
        <v>27</v>
      </c>
      <c r="AB93">
        <v>380.29</v>
      </c>
      <c r="AC93">
        <v>34.57</v>
      </c>
      <c r="AD93" s="1">
        <v>5.4000000000000003E-3</v>
      </c>
      <c r="AE93" s="1">
        <v>5.5999999999999999E-3</v>
      </c>
    </row>
    <row r="94" spans="1:31" x14ac:dyDescent="0.3">
      <c r="A94" t="s">
        <v>122</v>
      </c>
      <c r="C94">
        <v>5000</v>
      </c>
      <c r="D94">
        <v>81</v>
      </c>
      <c r="E94">
        <v>88</v>
      </c>
      <c r="F94">
        <v>80.36</v>
      </c>
      <c r="G94">
        <v>87.86</v>
      </c>
      <c r="H94" s="1">
        <v>0.94840000000000002</v>
      </c>
      <c r="I94" s="1">
        <v>0.94840000000000002</v>
      </c>
      <c r="J94">
        <v>5000</v>
      </c>
      <c r="K94">
        <v>86</v>
      </c>
      <c r="L94">
        <v>32</v>
      </c>
      <c r="M94">
        <v>86.9</v>
      </c>
      <c r="N94">
        <v>38.14</v>
      </c>
      <c r="O94">
        <f t="shared" si="1"/>
        <v>0.43889528193325661</v>
      </c>
      <c r="P94" s="1">
        <v>0.94840000000000002</v>
      </c>
      <c r="Q94" s="1">
        <v>1</v>
      </c>
      <c r="R94">
        <v>4974</v>
      </c>
      <c r="S94">
        <v>86</v>
      </c>
      <c r="T94">
        <v>32</v>
      </c>
      <c r="U94">
        <v>85.1</v>
      </c>
      <c r="V94">
        <v>37.96</v>
      </c>
      <c r="W94" s="1">
        <v>0.94350000000000001</v>
      </c>
      <c r="X94" s="1">
        <v>0.99480000000000002</v>
      </c>
      <c r="Y94">
        <v>31</v>
      </c>
      <c r="Z94">
        <v>161</v>
      </c>
      <c r="AA94">
        <v>35</v>
      </c>
      <c r="AB94">
        <v>384.3</v>
      </c>
      <c r="AC94">
        <v>70.48</v>
      </c>
      <c r="AD94" s="1">
        <v>5.8999999999999999E-3</v>
      </c>
      <c r="AE94" s="1">
        <v>6.1999999999999998E-3</v>
      </c>
    </row>
    <row r="95" spans="1:31" x14ac:dyDescent="0.3">
      <c r="A95" t="s">
        <v>123</v>
      </c>
      <c r="C95">
        <v>5000</v>
      </c>
      <c r="D95">
        <v>81</v>
      </c>
      <c r="E95">
        <v>88</v>
      </c>
      <c r="F95">
        <v>80.760000000000005</v>
      </c>
      <c r="G95">
        <v>87.85</v>
      </c>
      <c r="H95" s="1">
        <v>0.95269999999999999</v>
      </c>
      <c r="I95" s="1">
        <v>0.95269999999999999</v>
      </c>
      <c r="J95">
        <v>5000</v>
      </c>
      <c r="K95">
        <v>86</v>
      </c>
      <c r="L95">
        <v>38</v>
      </c>
      <c r="M95">
        <v>88.95</v>
      </c>
      <c r="N95">
        <v>43.57</v>
      </c>
      <c r="O95">
        <f t="shared" si="1"/>
        <v>0.48982574480044966</v>
      </c>
      <c r="P95" s="1">
        <v>0.95269999999999999</v>
      </c>
      <c r="Q95" s="1">
        <v>1</v>
      </c>
      <c r="R95">
        <v>4970</v>
      </c>
      <c r="S95">
        <v>86</v>
      </c>
      <c r="T95">
        <v>38</v>
      </c>
      <c r="U95">
        <v>86.15</v>
      </c>
      <c r="V95">
        <v>43.41</v>
      </c>
      <c r="W95" s="1">
        <v>0.94699999999999995</v>
      </c>
      <c r="X95" s="1">
        <v>0.99399999999999999</v>
      </c>
      <c r="Y95">
        <v>31</v>
      </c>
      <c r="Z95">
        <v>202</v>
      </c>
      <c r="AA95">
        <v>55</v>
      </c>
      <c r="AB95">
        <v>539.28</v>
      </c>
      <c r="AC95">
        <v>67.58</v>
      </c>
      <c r="AD95" s="1">
        <v>5.8999999999999999E-3</v>
      </c>
      <c r="AE95" s="1">
        <v>6.1999999999999998E-3</v>
      </c>
    </row>
    <row r="96" spans="1:31" x14ac:dyDescent="0.3">
      <c r="A96" t="s">
        <v>124</v>
      </c>
      <c r="C96">
        <v>5000</v>
      </c>
      <c r="D96">
        <v>81</v>
      </c>
      <c r="E96">
        <v>88</v>
      </c>
      <c r="F96">
        <v>80.59</v>
      </c>
      <c r="G96">
        <v>88.48</v>
      </c>
      <c r="H96" s="1">
        <v>0.94640000000000002</v>
      </c>
      <c r="I96" s="1">
        <v>0.94640000000000002</v>
      </c>
      <c r="J96">
        <v>5000</v>
      </c>
      <c r="K96">
        <v>86</v>
      </c>
      <c r="L96">
        <v>40</v>
      </c>
      <c r="M96">
        <v>87.19</v>
      </c>
      <c r="N96">
        <v>48.91</v>
      </c>
      <c r="O96">
        <f t="shared" si="1"/>
        <v>0.56095882555338916</v>
      </c>
      <c r="P96" s="1">
        <v>0.94640000000000002</v>
      </c>
      <c r="Q96" s="1">
        <v>1</v>
      </c>
      <c r="R96">
        <v>4974</v>
      </c>
      <c r="S96">
        <v>86</v>
      </c>
      <c r="T96">
        <v>40</v>
      </c>
      <c r="U96">
        <v>85.21</v>
      </c>
      <c r="V96">
        <v>48.8</v>
      </c>
      <c r="W96" s="1">
        <v>0.9415</v>
      </c>
      <c r="X96" s="1">
        <v>0.99480000000000002</v>
      </c>
      <c r="Y96">
        <v>32</v>
      </c>
      <c r="Z96">
        <v>161</v>
      </c>
      <c r="AA96">
        <v>45</v>
      </c>
      <c r="AB96">
        <v>404.53</v>
      </c>
      <c r="AC96">
        <v>87.51</v>
      </c>
      <c r="AD96" s="1">
        <v>6.1000000000000004E-3</v>
      </c>
      <c r="AE96" s="1">
        <v>6.4000000000000003E-3</v>
      </c>
    </row>
    <row r="97" spans="1:31" x14ac:dyDescent="0.3">
      <c r="A97" t="s">
        <v>125</v>
      </c>
      <c r="C97">
        <v>5000</v>
      </c>
      <c r="D97">
        <v>82</v>
      </c>
      <c r="E97">
        <v>88</v>
      </c>
      <c r="F97">
        <v>81.88</v>
      </c>
      <c r="G97">
        <v>88.71</v>
      </c>
      <c r="H97" s="1">
        <v>0.93810000000000004</v>
      </c>
      <c r="I97" s="1">
        <v>0.93810000000000004</v>
      </c>
      <c r="J97">
        <v>5000</v>
      </c>
      <c r="K97">
        <v>86</v>
      </c>
      <c r="L97">
        <v>38</v>
      </c>
      <c r="M97">
        <v>87.03</v>
      </c>
      <c r="N97">
        <v>42.92</v>
      </c>
      <c r="O97">
        <f t="shared" si="1"/>
        <v>0.4931632770309089</v>
      </c>
      <c r="P97" s="1">
        <v>0.93810000000000004</v>
      </c>
      <c r="Q97" s="1">
        <v>1</v>
      </c>
      <c r="R97">
        <v>4975</v>
      </c>
      <c r="S97">
        <v>86</v>
      </c>
      <c r="T97">
        <v>38</v>
      </c>
      <c r="U97">
        <v>85.78</v>
      </c>
      <c r="V97">
        <v>42.92</v>
      </c>
      <c r="W97" s="1">
        <v>0.93340000000000001</v>
      </c>
      <c r="X97" s="1">
        <v>0.995</v>
      </c>
      <c r="Y97">
        <v>33</v>
      </c>
      <c r="Z97">
        <v>154</v>
      </c>
      <c r="AA97">
        <v>42</v>
      </c>
      <c r="AB97">
        <v>288.22000000000003</v>
      </c>
      <c r="AC97">
        <v>69.13</v>
      </c>
      <c r="AD97" s="1">
        <v>6.1999999999999998E-3</v>
      </c>
      <c r="AE97" s="1">
        <v>6.6E-3</v>
      </c>
    </row>
    <row r="98" spans="1:31" x14ac:dyDescent="0.3">
      <c r="A98" t="s">
        <v>126</v>
      </c>
      <c r="C98">
        <v>5000</v>
      </c>
      <c r="D98">
        <v>83</v>
      </c>
      <c r="E98">
        <v>88</v>
      </c>
      <c r="F98">
        <v>82.15</v>
      </c>
      <c r="G98">
        <v>88.69</v>
      </c>
      <c r="H98" s="1">
        <v>0.93110000000000004</v>
      </c>
      <c r="I98" s="1">
        <v>0.93110000000000004</v>
      </c>
      <c r="J98">
        <v>5000</v>
      </c>
      <c r="K98">
        <v>86</v>
      </c>
      <c r="L98">
        <v>37</v>
      </c>
      <c r="M98">
        <v>86.38</v>
      </c>
      <c r="N98">
        <v>44.01</v>
      </c>
      <c r="O98">
        <f t="shared" si="1"/>
        <v>0.5094929381801343</v>
      </c>
      <c r="P98" s="1">
        <v>0.93110000000000004</v>
      </c>
      <c r="Q98" s="1">
        <v>1</v>
      </c>
      <c r="R98">
        <v>4986</v>
      </c>
      <c r="S98">
        <v>86</v>
      </c>
      <c r="T98">
        <v>37</v>
      </c>
      <c r="U98">
        <v>85.18</v>
      </c>
      <c r="V98">
        <v>43.99</v>
      </c>
      <c r="W98" s="1">
        <v>0.92849999999999999</v>
      </c>
      <c r="X98" s="1">
        <v>0.99719999999999998</v>
      </c>
      <c r="Y98">
        <v>23</v>
      </c>
      <c r="Z98">
        <v>161</v>
      </c>
      <c r="AA98">
        <v>48</v>
      </c>
      <c r="AB98">
        <v>367.84</v>
      </c>
      <c r="AC98">
        <v>71.5</v>
      </c>
      <c r="AD98" s="1">
        <v>4.3E-3</v>
      </c>
      <c r="AE98" s="1">
        <v>4.5999999999999999E-3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BE67-320B-4AC4-BDBF-26955FF695BC}">
  <dimension ref="A1:M9"/>
  <sheetViews>
    <sheetView workbookViewId="0">
      <selection activeCell="C1" sqref="C1:D1"/>
    </sheetView>
  </sheetViews>
  <sheetFormatPr defaultRowHeight="14.4" x14ac:dyDescent="0.3"/>
  <sheetData>
    <row r="1" spans="1:13" x14ac:dyDescent="0.3"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3">
      <c r="A2">
        <v>15.26</v>
      </c>
      <c r="B2">
        <v>1042.33</v>
      </c>
      <c r="C2">
        <v>1699.71</v>
      </c>
      <c r="D2">
        <v>1620.59</v>
      </c>
      <c r="E2">
        <v>1434.13</v>
      </c>
      <c r="F2">
        <v>1109.54</v>
      </c>
      <c r="G2">
        <v>1108.42</v>
      </c>
      <c r="H2">
        <v>906.11</v>
      </c>
      <c r="I2">
        <v>1284.8599999999999</v>
      </c>
      <c r="J2">
        <v>1901.03</v>
      </c>
      <c r="K2">
        <v>1503.28</v>
      </c>
      <c r="L2">
        <v>636.80999999999995</v>
      </c>
      <c r="M2">
        <v>1032.55</v>
      </c>
    </row>
    <row r="3" spans="1:13" x14ac:dyDescent="0.3">
      <c r="A3">
        <v>4.5789999999999997</v>
      </c>
      <c r="B3">
        <v>993.16</v>
      </c>
      <c r="C3">
        <v>1488.29</v>
      </c>
      <c r="D3">
        <v>1395.76</v>
      </c>
      <c r="E3">
        <v>1324.36</v>
      </c>
      <c r="F3">
        <v>1225.8800000000001</v>
      </c>
      <c r="G3">
        <v>1225.72</v>
      </c>
      <c r="H3">
        <v>969.55</v>
      </c>
      <c r="I3">
        <v>1298.52</v>
      </c>
      <c r="J3">
        <v>1772.97</v>
      </c>
      <c r="K3">
        <v>1377.8</v>
      </c>
      <c r="L3">
        <v>727.9</v>
      </c>
      <c r="M3">
        <v>935.18</v>
      </c>
    </row>
    <row r="4" spans="1:13" x14ac:dyDescent="0.3">
      <c r="A4">
        <v>1.526</v>
      </c>
      <c r="B4">
        <v>1072.6600000000001</v>
      </c>
      <c r="C4">
        <v>1322.16</v>
      </c>
      <c r="D4">
        <v>1444.07</v>
      </c>
      <c r="E4">
        <v>1193.68</v>
      </c>
      <c r="F4">
        <v>1307.68</v>
      </c>
      <c r="G4">
        <v>1292.01</v>
      </c>
      <c r="H4">
        <v>1069.7</v>
      </c>
      <c r="I4">
        <v>1337.39</v>
      </c>
      <c r="J4">
        <v>1589.28</v>
      </c>
      <c r="K4">
        <v>1317.28</v>
      </c>
      <c r="L4">
        <v>898.41</v>
      </c>
      <c r="M4">
        <v>1032.8399999999999</v>
      </c>
    </row>
    <row r="5" spans="1:13" x14ac:dyDescent="0.3">
      <c r="A5">
        <v>0.45789999999999997</v>
      </c>
      <c r="B5">
        <v>1111.3</v>
      </c>
      <c r="C5">
        <v>1052.49</v>
      </c>
      <c r="D5">
        <v>1491.83</v>
      </c>
      <c r="E5">
        <v>1049.8699999999999</v>
      </c>
      <c r="F5">
        <v>1591.54</v>
      </c>
      <c r="G5">
        <v>1549.61</v>
      </c>
      <c r="H5">
        <v>1118.1500000000001</v>
      </c>
      <c r="I5">
        <v>1232.3599999999999</v>
      </c>
      <c r="J5">
        <v>1228.8</v>
      </c>
      <c r="K5">
        <v>1211.22</v>
      </c>
      <c r="L5">
        <v>1374.45</v>
      </c>
      <c r="M5">
        <v>1387.24</v>
      </c>
    </row>
    <row r="6" spans="1:13" x14ac:dyDescent="0.3">
      <c r="A6">
        <v>0.15260000000000001</v>
      </c>
      <c r="B6">
        <v>926.88</v>
      </c>
      <c r="C6">
        <v>879.15</v>
      </c>
      <c r="D6">
        <v>1177.29</v>
      </c>
      <c r="E6">
        <v>798.93</v>
      </c>
      <c r="F6">
        <v>1270.73</v>
      </c>
      <c r="G6">
        <v>1242.93</v>
      </c>
      <c r="H6">
        <v>857.89</v>
      </c>
      <c r="I6">
        <v>891.78</v>
      </c>
      <c r="J6">
        <v>967.72</v>
      </c>
      <c r="K6">
        <v>995.9</v>
      </c>
      <c r="L6">
        <v>1289.08</v>
      </c>
      <c r="M6">
        <v>1070.8699999999999</v>
      </c>
    </row>
    <row r="7" spans="1:13" x14ac:dyDescent="0.3">
      <c r="A7">
        <v>4.5789999999999997E-2</v>
      </c>
      <c r="B7">
        <v>442.89</v>
      </c>
      <c r="C7">
        <v>477.2</v>
      </c>
      <c r="D7">
        <v>497.74</v>
      </c>
      <c r="E7">
        <v>370.66</v>
      </c>
      <c r="F7">
        <v>615.70000000000005</v>
      </c>
      <c r="G7">
        <v>468.99</v>
      </c>
      <c r="H7">
        <v>433.08</v>
      </c>
      <c r="I7">
        <v>425</v>
      </c>
      <c r="J7">
        <v>449.28</v>
      </c>
      <c r="K7">
        <v>534.57000000000005</v>
      </c>
      <c r="L7">
        <v>592.03</v>
      </c>
      <c r="M7">
        <v>517.16</v>
      </c>
    </row>
    <row r="8" spans="1:13" x14ac:dyDescent="0.3">
      <c r="A8">
        <v>1.5259999999999999E-2</v>
      </c>
      <c r="B8">
        <v>229.72</v>
      </c>
      <c r="C8">
        <v>242.93</v>
      </c>
      <c r="D8">
        <v>247.27</v>
      </c>
      <c r="E8">
        <v>196.36</v>
      </c>
      <c r="F8">
        <v>294.02</v>
      </c>
      <c r="G8">
        <v>258.88</v>
      </c>
      <c r="H8">
        <v>223.12</v>
      </c>
      <c r="I8">
        <v>215.27</v>
      </c>
      <c r="J8">
        <v>248.51</v>
      </c>
      <c r="K8">
        <v>260.42</v>
      </c>
      <c r="L8">
        <v>271.85000000000002</v>
      </c>
      <c r="M8">
        <v>266.41000000000003</v>
      </c>
    </row>
    <row r="9" spans="1:13" x14ac:dyDescent="0.3">
      <c r="A9">
        <v>0</v>
      </c>
      <c r="B9">
        <v>88.95</v>
      </c>
      <c r="C9">
        <v>88.39</v>
      </c>
      <c r="D9">
        <v>87.89</v>
      </c>
      <c r="E9">
        <v>87.16</v>
      </c>
      <c r="F9">
        <v>89.12</v>
      </c>
      <c r="G9">
        <v>86.16</v>
      </c>
      <c r="H9">
        <v>86.66</v>
      </c>
      <c r="I9">
        <v>86.9</v>
      </c>
      <c r="J9">
        <v>88.95</v>
      </c>
      <c r="K9">
        <v>87.19</v>
      </c>
      <c r="L9">
        <v>87.03</v>
      </c>
      <c r="M9">
        <v>86.38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E714-D533-4B5E-A7DE-B4673B737BE0}">
  <dimension ref="A1:M20"/>
  <sheetViews>
    <sheetView workbookViewId="0">
      <selection activeCell="C1" sqref="C1:D1"/>
    </sheetView>
  </sheetViews>
  <sheetFormatPr defaultRowHeight="14.4" x14ac:dyDescent="0.3"/>
  <sheetData>
    <row r="1" spans="1:13" x14ac:dyDescent="0.3"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3">
      <c r="A2">
        <v>15.26</v>
      </c>
      <c r="B2">
        <v>22</v>
      </c>
      <c r="C2">
        <v>60</v>
      </c>
      <c r="D2">
        <v>168</v>
      </c>
      <c r="E2">
        <v>3752</v>
      </c>
      <c r="F2">
        <v>5140</v>
      </c>
      <c r="G2">
        <v>7041</v>
      </c>
      <c r="H2">
        <v>27</v>
      </c>
      <c r="I2">
        <v>710</v>
      </c>
      <c r="J2">
        <v>973</v>
      </c>
      <c r="K2">
        <v>69</v>
      </c>
      <c r="L2">
        <v>5623</v>
      </c>
      <c r="M2">
        <v>4294</v>
      </c>
    </row>
    <row r="3" spans="1:13" x14ac:dyDescent="0.3">
      <c r="A3">
        <v>4.5789999999999997</v>
      </c>
      <c r="B3">
        <v>22</v>
      </c>
      <c r="C3">
        <v>46</v>
      </c>
      <c r="D3">
        <v>414</v>
      </c>
      <c r="E3">
        <v>3278</v>
      </c>
      <c r="F3">
        <v>4914</v>
      </c>
      <c r="G3">
        <v>7041</v>
      </c>
      <c r="H3">
        <v>28</v>
      </c>
      <c r="I3">
        <v>433</v>
      </c>
      <c r="J3">
        <v>289</v>
      </c>
      <c r="K3">
        <v>52</v>
      </c>
      <c r="L3">
        <v>5882</v>
      </c>
      <c r="M3">
        <v>4914</v>
      </c>
    </row>
    <row r="4" spans="1:13" x14ac:dyDescent="0.3">
      <c r="A4">
        <v>1.526</v>
      </c>
      <c r="B4">
        <v>23</v>
      </c>
      <c r="C4">
        <v>35</v>
      </c>
      <c r="D4">
        <v>396</v>
      </c>
      <c r="E4">
        <v>2618</v>
      </c>
      <c r="F4">
        <v>4698</v>
      </c>
      <c r="G4">
        <v>6436</v>
      </c>
      <c r="H4">
        <v>33</v>
      </c>
      <c r="I4">
        <v>107</v>
      </c>
      <c r="J4">
        <v>72</v>
      </c>
      <c r="K4">
        <v>48</v>
      </c>
      <c r="L4">
        <v>5882</v>
      </c>
      <c r="M4">
        <v>4914</v>
      </c>
    </row>
    <row r="5" spans="1:13" x14ac:dyDescent="0.3">
      <c r="A5">
        <v>0.45789999999999997</v>
      </c>
      <c r="B5">
        <v>27</v>
      </c>
      <c r="C5">
        <v>29</v>
      </c>
      <c r="D5">
        <v>75</v>
      </c>
      <c r="E5">
        <v>1459</v>
      </c>
      <c r="F5">
        <v>2996</v>
      </c>
      <c r="G5">
        <v>4105</v>
      </c>
      <c r="H5">
        <v>35</v>
      </c>
      <c r="I5">
        <v>46</v>
      </c>
      <c r="J5">
        <v>38</v>
      </c>
      <c r="K5">
        <v>44</v>
      </c>
      <c r="L5">
        <v>4914</v>
      </c>
      <c r="M5">
        <v>3924</v>
      </c>
    </row>
    <row r="6" spans="1:13" x14ac:dyDescent="0.3">
      <c r="A6">
        <v>0.15260000000000001</v>
      </c>
      <c r="B6">
        <v>31</v>
      </c>
      <c r="C6">
        <v>31</v>
      </c>
      <c r="D6">
        <v>37</v>
      </c>
      <c r="E6">
        <v>231</v>
      </c>
      <c r="F6">
        <v>184</v>
      </c>
      <c r="G6">
        <v>710</v>
      </c>
      <c r="H6">
        <v>40</v>
      </c>
      <c r="I6">
        <v>44</v>
      </c>
      <c r="J6">
        <v>44</v>
      </c>
      <c r="K6">
        <v>48</v>
      </c>
      <c r="L6">
        <v>211</v>
      </c>
      <c r="M6">
        <v>316</v>
      </c>
    </row>
    <row r="7" spans="1:13" x14ac:dyDescent="0.3">
      <c r="A7">
        <v>4.5789999999999997E-2</v>
      </c>
      <c r="B7">
        <v>32</v>
      </c>
      <c r="C7">
        <v>31</v>
      </c>
      <c r="D7">
        <v>33</v>
      </c>
      <c r="E7">
        <v>52</v>
      </c>
      <c r="F7">
        <v>38</v>
      </c>
      <c r="G7">
        <v>42</v>
      </c>
      <c r="H7">
        <v>42</v>
      </c>
      <c r="I7">
        <v>44</v>
      </c>
      <c r="J7">
        <v>46</v>
      </c>
      <c r="K7">
        <v>52</v>
      </c>
      <c r="L7">
        <v>52</v>
      </c>
      <c r="M7">
        <v>60</v>
      </c>
    </row>
    <row r="8" spans="1:13" x14ac:dyDescent="0.3">
      <c r="A8">
        <v>1.5259999999999999E-2</v>
      </c>
      <c r="B8">
        <v>27</v>
      </c>
      <c r="C8">
        <v>31</v>
      </c>
      <c r="D8">
        <v>48</v>
      </c>
      <c r="E8">
        <v>38</v>
      </c>
      <c r="F8">
        <v>37</v>
      </c>
      <c r="G8">
        <v>38</v>
      </c>
      <c r="H8">
        <v>42</v>
      </c>
      <c r="I8">
        <v>44</v>
      </c>
      <c r="J8">
        <v>48</v>
      </c>
      <c r="K8">
        <v>52</v>
      </c>
      <c r="L8">
        <v>55</v>
      </c>
      <c r="M8">
        <v>57</v>
      </c>
    </row>
    <row r="9" spans="1:13" x14ac:dyDescent="0.3">
      <c r="A9">
        <v>0</v>
      </c>
      <c r="B9">
        <v>24</v>
      </c>
      <c r="C9">
        <v>23</v>
      </c>
      <c r="D9">
        <v>20</v>
      </c>
      <c r="E9">
        <v>31</v>
      </c>
      <c r="F9">
        <v>33</v>
      </c>
      <c r="G9">
        <v>27</v>
      </c>
      <c r="H9">
        <v>28</v>
      </c>
      <c r="I9">
        <v>32</v>
      </c>
      <c r="J9">
        <v>38</v>
      </c>
      <c r="K9">
        <v>40</v>
      </c>
      <c r="L9">
        <v>38</v>
      </c>
      <c r="M9">
        <v>37</v>
      </c>
    </row>
    <row r="12" spans="1:13" x14ac:dyDescent="0.3">
      <c r="B12" t="s">
        <v>127</v>
      </c>
      <c r="C12" t="s">
        <v>129</v>
      </c>
      <c r="D12" t="s">
        <v>128</v>
      </c>
      <c r="E12" t="s">
        <v>130</v>
      </c>
      <c r="F12" t="s">
        <v>131</v>
      </c>
      <c r="G12" t="s">
        <v>132</v>
      </c>
      <c r="H12" t="s">
        <v>139</v>
      </c>
      <c r="I12" t="s">
        <v>140</v>
      </c>
      <c r="J12" t="s">
        <v>141</v>
      </c>
      <c r="K12" t="s">
        <v>142</v>
      </c>
      <c r="L12" t="s">
        <v>143</v>
      </c>
      <c r="M12" t="s">
        <v>144</v>
      </c>
    </row>
    <row r="13" spans="1:13" x14ac:dyDescent="0.3">
      <c r="A13">
        <v>15.26</v>
      </c>
      <c r="B13">
        <f>(B2-$B$2)/($G$2-$B$2)</f>
        <v>0</v>
      </c>
      <c r="C13">
        <f t="shared" ref="C13:M13" si="0">(C2-$B$2)/($G$2-$B$2)</f>
        <v>5.4138766206012255E-3</v>
      </c>
      <c r="D13">
        <f t="shared" si="0"/>
        <v>2.0800683858099446E-2</v>
      </c>
      <c r="E13">
        <f t="shared" si="0"/>
        <v>0.53141473144322549</v>
      </c>
      <c r="F13">
        <f t="shared" si="0"/>
        <v>0.72916369853255447</v>
      </c>
      <c r="G13">
        <f t="shared" si="0"/>
        <v>1</v>
      </c>
      <c r="H13">
        <f t="shared" si="0"/>
        <v>7.1235218692121383E-4</v>
      </c>
      <c r="I13">
        <f t="shared" si="0"/>
        <v>9.801966092035902E-2</v>
      </c>
      <c r="J13">
        <f t="shared" si="0"/>
        <v>0.13548938595241489</v>
      </c>
      <c r="K13">
        <f t="shared" si="0"/>
        <v>6.6961105570594098E-3</v>
      </c>
      <c r="L13">
        <f t="shared" si="0"/>
        <v>0.79797691978914376</v>
      </c>
      <c r="M13">
        <f t="shared" si="0"/>
        <v>0.60863370850548515</v>
      </c>
    </row>
    <row r="14" spans="1:13" x14ac:dyDescent="0.3">
      <c r="A14">
        <v>4.5789999999999997</v>
      </c>
      <c r="B14">
        <f t="shared" ref="B14:M20" si="1">(B3-$B$2)/($G$2-$B$2)</f>
        <v>0</v>
      </c>
      <c r="C14">
        <f t="shared" si="1"/>
        <v>3.4192904972218264E-3</v>
      </c>
      <c r="D14">
        <f t="shared" si="1"/>
        <v>5.5848411454623166E-2</v>
      </c>
      <c r="E14">
        <f t="shared" si="1"/>
        <v>0.46388374412309447</v>
      </c>
      <c r="F14">
        <f t="shared" si="1"/>
        <v>0.69696537968371564</v>
      </c>
      <c r="G14">
        <f t="shared" si="1"/>
        <v>1</v>
      </c>
      <c r="H14">
        <f t="shared" si="1"/>
        <v>8.548226243054566E-4</v>
      </c>
      <c r="I14">
        <f t="shared" si="1"/>
        <v>5.8555349764923777E-2</v>
      </c>
      <c r="J14">
        <f t="shared" si="1"/>
        <v>3.8039606781592822E-2</v>
      </c>
      <c r="K14">
        <f t="shared" si="1"/>
        <v>4.2741131215272834E-3</v>
      </c>
      <c r="L14">
        <f t="shared" si="1"/>
        <v>0.83487676307166259</v>
      </c>
      <c r="M14">
        <f t="shared" si="1"/>
        <v>0.69696537968371564</v>
      </c>
    </row>
    <row r="15" spans="1:13" x14ac:dyDescent="0.3">
      <c r="A15">
        <v>1.526</v>
      </c>
      <c r="B15">
        <f t="shared" si="1"/>
        <v>1.4247043738424277E-4</v>
      </c>
      <c r="C15">
        <f t="shared" si="1"/>
        <v>1.852115685995156E-3</v>
      </c>
      <c r="D15">
        <f t="shared" si="1"/>
        <v>5.3283943581706794E-2</v>
      </c>
      <c r="E15">
        <f t="shared" si="1"/>
        <v>0.36985325544949421</v>
      </c>
      <c r="F15">
        <f t="shared" si="1"/>
        <v>0.66619176520871914</v>
      </c>
      <c r="G15">
        <f t="shared" si="1"/>
        <v>0.91380538538253309</v>
      </c>
      <c r="H15">
        <f t="shared" si="1"/>
        <v>1.5671748112266704E-3</v>
      </c>
      <c r="I15">
        <f t="shared" si="1"/>
        <v>1.2109987177660635E-2</v>
      </c>
      <c r="J15">
        <f t="shared" si="1"/>
        <v>7.1235218692121387E-3</v>
      </c>
      <c r="K15">
        <f t="shared" si="1"/>
        <v>3.7042313719903119E-3</v>
      </c>
      <c r="L15">
        <f t="shared" si="1"/>
        <v>0.83487676307166259</v>
      </c>
      <c r="M15">
        <f t="shared" si="1"/>
        <v>0.69696537968371564</v>
      </c>
    </row>
    <row r="16" spans="1:13" x14ac:dyDescent="0.3">
      <c r="A16">
        <v>0.45789999999999997</v>
      </c>
      <c r="B16">
        <f t="shared" si="1"/>
        <v>7.1235218692121383E-4</v>
      </c>
      <c r="C16">
        <f t="shared" si="1"/>
        <v>9.9729306168969936E-4</v>
      </c>
      <c r="D16">
        <f t="shared" si="1"/>
        <v>7.5509331813648668E-3</v>
      </c>
      <c r="E16">
        <f t="shared" si="1"/>
        <v>0.20473001852115685</v>
      </c>
      <c r="F16">
        <f t="shared" si="1"/>
        <v>0.42370708078073799</v>
      </c>
      <c r="G16">
        <f t="shared" si="1"/>
        <v>0.58170679583986318</v>
      </c>
      <c r="H16">
        <f t="shared" si="1"/>
        <v>1.852115685995156E-3</v>
      </c>
      <c r="I16">
        <f t="shared" si="1"/>
        <v>3.4192904972218264E-3</v>
      </c>
      <c r="J16">
        <f t="shared" si="1"/>
        <v>2.2795269981478843E-3</v>
      </c>
      <c r="K16">
        <f t="shared" si="1"/>
        <v>3.1343496224533409E-3</v>
      </c>
      <c r="L16">
        <f t="shared" si="1"/>
        <v>0.69696537968371564</v>
      </c>
      <c r="M16">
        <f t="shared" si="1"/>
        <v>0.55591964667331528</v>
      </c>
    </row>
    <row r="17" spans="1:13" x14ac:dyDescent="0.3">
      <c r="A17">
        <v>0.15260000000000001</v>
      </c>
      <c r="B17">
        <f t="shared" si="1"/>
        <v>1.2822339364581849E-3</v>
      </c>
      <c r="C17">
        <f t="shared" si="1"/>
        <v>1.2822339364581849E-3</v>
      </c>
      <c r="D17">
        <f t="shared" si="1"/>
        <v>2.1370565607636417E-3</v>
      </c>
      <c r="E17">
        <f t="shared" si="1"/>
        <v>2.9776321413306737E-2</v>
      </c>
      <c r="F17">
        <f t="shared" si="1"/>
        <v>2.308021085624733E-2</v>
      </c>
      <c r="G17">
        <f t="shared" si="1"/>
        <v>9.801966092035902E-2</v>
      </c>
      <c r="H17">
        <f t="shared" si="1"/>
        <v>2.5644678729163698E-3</v>
      </c>
      <c r="I17">
        <f t="shared" si="1"/>
        <v>3.1343496224533409E-3</v>
      </c>
      <c r="J17">
        <f t="shared" si="1"/>
        <v>3.1343496224533409E-3</v>
      </c>
      <c r="K17">
        <f t="shared" si="1"/>
        <v>3.7042313719903119E-3</v>
      </c>
      <c r="L17">
        <f t="shared" si="1"/>
        <v>2.6926912665621885E-2</v>
      </c>
      <c r="M17">
        <f t="shared" si="1"/>
        <v>4.1886308590967376E-2</v>
      </c>
    </row>
    <row r="18" spans="1:13" x14ac:dyDescent="0.3">
      <c r="A18">
        <v>4.5789999999999997E-2</v>
      </c>
      <c r="B18">
        <f t="shared" si="1"/>
        <v>1.4247043738424277E-3</v>
      </c>
      <c r="C18">
        <f t="shared" si="1"/>
        <v>1.2822339364581849E-3</v>
      </c>
      <c r="D18">
        <f t="shared" si="1"/>
        <v>1.5671748112266704E-3</v>
      </c>
      <c r="E18">
        <f t="shared" si="1"/>
        <v>4.2741131215272834E-3</v>
      </c>
      <c r="F18">
        <f t="shared" si="1"/>
        <v>2.2795269981478843E-3</v>
      </c>
      <c r="G18">
        <f t="shared" si="1"/>
        <v>2.8494087476848553E-3</v>
      </c>
      <c r="H18">
        <f t="shared" si="1"/>
        <v>2.8494087476848553E-3</v>
      </c>
      <c r="I18">
        <f t="shared" si="1"/>
        <v>3.1343496224533409E-3</v>
      </c>
      <c r="J18">
        <f t="shared" si="1"/>
        <v>3.4192904972218264E-3</v>
      </c>
      <c r="K18">
        <f t="shared" si="1"/>
        <v>4.2741131215272834E-3</v>
      </c>
      <c r="L18">
        <f t="shared" si="1"/>
        <v>4.2741131215272834E-3</v>
      </c>
      <c r="M18">
        <f t="shared" si="1"/>
        <v>5.4138766206012255E-3</v>
      </c>
    </row>
    <row r="19" spans="1:13" x14ac:dyDescent="0.3">
      <c r="A19">
        <v>1.5259999999999999E-2</v>
      </c>
      <c r="B19">
        <f t="shared" si="1"/>
        <v>7.1235218692121383E-4</v>
      </c>
      <c r="C19">
        <f t="shared" si="1"/>
        <v>1.2822339364581849E-3</v>
      </c>
      <c r="D19">
        <f t="shared" si="1"/>
        <v>3.7042313719903119E-3</v>
      </c>
      <c r="E19">
        <f t="shared" si="1"/>
        <v>2.2795269981478843E-3</v>
      </c>
      <c r="F19">
        <f t="shared" si="1"/>
        <v>2.1370565607636417E-3</v>
      </c>
      <c r="G19">
        <f t="shared" si="1"/>
        <v>2.2795269981478843E-3</v>
      </c>
      <c r="H19">
        <f t="shared" si="1"/>
        <v>2.8494087476848553E-3</v>
      </c>
      <c r="I19">
        <f t="shared" si="1"/>
        <v>3.1343496224533409E-3</v>
      </c>
      <c r="J19">
        <f t="shared" si="1"/>
        <v>3.7042313719903119E-3</v>
      </c>
      <c r="K19">
        <f t="shared" si="1"/>
        <v>4.2741131215272834E-3</v>
      </c>
      <c r="L19">
        <f t="shared" si="1"/>
        <v>4.7015244336800115E-3</v>
      </c>
      <c r="M19">
        <f t="shared" si="1"/>
        <v>4.9864653084484966E-3</v>
      </c>
    </row>
    <row r="20" spans="1:13" x14ac:dyDescent="0.3">
      <c r="A20">
        <v>0</v>
      </c>
      <c r="B20">
        <f t="shared" si="1"/>
        <v>2.8494087476848553E-4</v>
      </c>
      <c r="C20">
        <f t="shared" si="1"/>
        <v>1.4247043738424277E-4</v>
      </c>
      <c r="D20">
        <f t="shared" si="1"/>
        <v>-2.8494087476848553E-4</v>
      </c>
      <c r="E20">
        <f t="shared" si="1"/>
        <v>1.2822339364581849E-3</v>
      </c>
      <c r="F20">
        <f t="shared" si="1"/>
        <v>1.5671748112266704E-3</v>
      </c>
      <c r="G20">
        <f t="shared" si="1"/>
        <v>7.1235218692121383E-4</v>
      </c>
      <c r="H20">
        <f t="shared" si="1"/>
        <v>8.548226243054566E-4</v>
      </c>
      <c r="I20">
        <f t="shared" si="1"/>
        <v>1.4247043738424277E-3</v>
      </c>
      <c r="J20">
        <f t="shared" si="1"/>
        <v>2.2795269981478843E-3</v>
      </c>
      <c r="K20">
        <f t="shared" si="1"/>
        <v>2.5644678729163698E-3</v>
      </c>
      <c r="L20">
        <f t="shared" si="1"/>
        <v>2.2795269981478843E-3</v>
      </c>
      <c r="M20">
        <f t="shared" si="1"/>
        <v>2.1370565607636417E-3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C1" sqref="C1:D1"/>
    </sheetView>
  </sheetViews>
  <sheetFormatPr defaultRowHeight="14.4" x14ac:dyDescent="0.3"/>
  <sheetData>
    <row r="1" spans="1:13" x14ac:dyDescent="0.3"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3">
      <c r="A2">
        <v>15.26</v>
      </c>
      <c r="B2">
        <v>2.7687968301785423E-2</v>
      </c>
      <c r="C2">
        <v>5.625077219055015E-2</v>
      </c>
      <c r="D2">
        <v>0.1149951560851295</v>
      </c>
      <c r="E2">
        <v>2.5910621770690243</v>
      </c>
      <c r="F2">
        <v>4.3613479459956377</v>
      </c>
      <c r="G2">
        <v>5.7361108605041409</v>
      </c>
      <c r="H2">
        <v>3.6584962090695387E-2</v>
      </c>
      <c r="I2">
        <v>0.56273056986753422</v>
      </c>
      <c r="J2">
        <v>0.53080698358258416</v>
      </c>
      <c r="K2">
        <v>5.2066148688201794E-2</v>
      </c>
      <c r="L2">
        <v>8.481729244201567</v>
      </c>
      <c r="M2">
        <v>3.9603215340661473</v>
      </c>
    </row>
    <row r="3" spans="1:13" x14ac:dyDescent="0.3">
      <c r="A3">
        <v>4.5789999999999997</v>
      </c>
      <c r="B3">
        <v>2.9602480969833662E-2</v>
      </c>
      <c r="C3">
        <v>3.7875682830631127E-2</v>
      </c>
      <c r="D3">
        <v>0.31861494812861807</v>
      </c>
      <c r="E3">
        <v>2.4150382071340122</v>
      </c>
      <c r="F3">
        <v>3.8070284204000386</v>
      </c>
      <c r="G3">
        <v>5.1796168782429923</v>
      </c>
      <c r="H3">
        <v>4.8342014336547882E-2</v>
      </c>
      <c r="I3">
        <v>0.33517389027508243</v>
      </c>
      <c r="J3">
        <v>0.19830566789060164</v>
      </c>
      <c r="K3">
        <v>4.4767019886776019E-2</v>
      </c>
      <c r="L3">
        <v>7.5665063882401427</v>
      </c>
      <c r="M3">
        <v>4.960659979896918</v>
      </c>
    </row>
    <row r="4" spans="1:13" x14ac:dyDescent="0.3">
      <c r="A4">
        <v>1.526</v>
      </c>
      <c r="B4">
        <v>2.6616075923405366E-2</v>
      </c>
      <c r="C4">
        <v>3.1819144430326129E-2</v>
      </c>
      <c r="D4">
        <v>0.2786776264308517</v>
      </c>
      <c r="E4">
        <v>2.205054956102138</v>
      </c>
      <c r="F4">
        <v>3.4500642358986906</v>
      </c>
      <c r="G4">
        <v>4.7109387698237626</v>
      </c>
      <c r="H4">
        <v>3.5028512667102926E-2</v>
      </c>
      <c r="I4">
        <v>0.11242046074817368</v>
      </c>
      <c r="J4">
        <v>5.7000654384375321E-2</v>
      </c>
      <c r="K4">
        <v>4.2792724401797641E-2</v>
      </c>
      <c r="L4">
        <v>6.0211150810877001</v>
      </c>
      <c r="M4">
        <v>4.3150439564695402</v>
      </c>
    </row>
    <row r="5" spans="1:13" x14ac:dyDescent="0.3">
      <c r="A5">
        <v>0.45789999999999997</v>
      </c>
      <c r="B5">
        <v>2.8849095653738867E-2</v>
      </c>
      <c r="C5">
        <v>3.4233104352535418E-2</v>
      </c>
      <c r="D5">
        <v>5.6816125161714144E-2</v>
      </c>
      <c r="E5">
        <v>1.3639021974149181</v>
      </c>
      <c r="F5">
        <v>1.7992887392085652</v>
      </c>
      <c r="G5">
        <v>2.4696988274469063</v>
      </c>
      <c r="H5">
        <v>3.762464785583329E-2</v>
      </c>
      <c r="I5">
        <v>4.5968710441754032E-2</v>
      </c>
      <c r="J5">
        <v>3.9851888020833337E-2</v>
      </c>
      <c r="K5">
        <v>4.4219877478905566E-2</v>
      </c>
      <c r="L5">
        <v>3.061362726908945</v>
      </c>
      <c r="M5">
        <v>2.6407687206251262</v>
      </c>
    </row>
    <row r="6" spans="1:13" x14ac:dyDescent="0.3">
      <c r="A6">
        <v>0.15260000000000001</v>
      </c>
      <c r="B6">
        <v>4.5313309166235112E-2</v>
      </c>
      <c r="C6">
        <v>4.6112722516066657E-2</v>
      </c>
      <c r="D6">
        <v>3.7424933533793718E-2</v>
      </c>
      <c r="E6">
        <v>0.34779016935150769</v>
      </c>
      <c r="F6">
        <v>0.29180077593194464</v>
      </c>
      <c r="G6">
        <v>0.89589920590861905</v>
      </c>
      <c r="H6">
        <v>5.8585599552390163E-2</v>
      </c>
      <c r="I6">
        <v>8.2049384377312795E-2</v>
      </c>
      <c r="J6">
        <v>5.1647170669201832E-2</v>
      </c>
      <c r="K6">
        <v>5.4061652776383175E-2</v>
      </c>
      <c r="L6">
        <v>0.43651286188599625</v>
      </c>
      <c r="M6">
        <v>0.94145881386162655</v>
      </c>
    </row>
    <row r="7" spans="1:13" x14ac:dyDescent="0.3">
      <c r="A7">
        <v>4.5789999999999997E-2</v>
      </c>
      <c r="B7">
        <v>9.6231569915780441E-2</v>
      </c>
      <c r="C7">
        <v>0.1233235540653814</v>
      </c>
      <c r="D7">
        <v>8.1046329408928364E-2</v>
      </c>
      <c r="E7">
        <v>0.17412183672368209</v>
      </c>
      <c r="F7">
        <v>7.6465811271723236E-2</v>
      </c>
      <c r="G7">
        <v>0.11384038039190601</v>
      </c>
      <c r="H7">
        <v>0.11526738708783597</v>
      </c>
      <c r="I7">
        <v>0.13592941176470588</v>
      </c>
      <c r="J7">
        <v>0.16671118233618235</v>
      </c>
      <c r="K7">
        <v>0.11467160521540676</v>
      </c>
      <c r="L7">
        <v>0.11208891441312097</v>
      </c>
      <c r="M7">
        <v>0.16058859927295227</v>
      </c>
    </row>
    <row r="8" spans="1:13" x14ac:dyDescent="0.3">
      <c r="A8">
        <v>1.5259999999999999E-2</v>
      </c>
      <c r="B8">
        <v>0.14508967438620929</v>
      </c>
      <c r="C8">
        <v>0.15613551228749023</v>
      </c>
      <c r="D8">
        <v>0.22259069033849638</v>
      </c>
      <c r="E8">
        <v>0.22871256875127313</v>
      </c>
      <c r="F8">
        <v>0.15992109380314268</v>
      </c>
      <c r="G8">
        <v>0.18251699629171816</v>
      </c>
      <c r="H8">
        <v>0.23946755109358192</v>
      </c>
      <c r="I8">
        <v>0.25312398383425466</v>
      </c>
      <c r="J8">
        <v>0.23085590117097904</v>
      </c>
      <c r="K8">
        <v>0.24053452115812915</v>
      </c>
      <c r="L8">
        <v>0.25013794371896264</v>
      </c>
      <c r="M8">
        <v>0.25164220562291206</v>
      </c>
    </row>
    <row r="9" spans="1:13" x14ac:dyDescent="0.3">
      <c r="A9">
        <v>0</v>
      </c>
      <c r="B9">
        <v>0.35064643057897693</v>
      </c>
      <c r="C9">
        <v>0.31010295282271749</v>
      </c>
      <c r="D9">
        <v>0.27898509500512003</v>
      </c>
      <c r="E9">
        <v>0.41601652134006423</v>
      </c>
      <c r="F9">
        <v>0.48473967684021546</v>
      </c>
      <c r="G9">
        <v>0.37871402042711239</v>
      </c>
      <c r="H9">
        <v>0.40260789291483962</v>
      </c>
      <c r="I9">
        <v>0.43889528193325661</v>
      </c>
      <c r="J9">
        <v>0.48982574480044966</v>
      </c>
      <c r="K9">
        <v>0.56095882555338916</v>
      </c>
      <c r="L9">
        <v>0.4931632770309089</v>
      </c>
      <c r="M9">
        <v>0.5094929381801343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1"/>
  <sheetViews>
    <sheetView tabSelected="1" workbookViewId="0">
      <selection activeCell="Q1" sqref="Q1:R1"/>
    </sheetView>
  </sheetViews>
  <sheetFormatPr defaultRowHeight="14.4" x14ac:dyDescent="0.3"/>
  <sheetData>
    <row r="1" spans="1:41" x14ac:dyDescent="0.3">
      <c r="A1" t="s">
        <v>145</v>
      </c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O1" t="s">
        <v>146</v>
      </c>
      <c r="P1" t="s">
        <v>127</v>
      </c>
      <c r="Q1" t="s">
        <v>129</v>
      </c>
      <c r="R1" t="s">
        <v>128</v>
      </c>
      <c r="S1" t="s">
        <v>130</v>
      </c>
      <c r="T1" t="s">
        <v>131</v>
      </c>
      <c r="U1" t="s">
        <v>132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</row>
    <row r="2" spans="1:41" x14ac:dyDescent="0.3">
      <c r="A2">
        <v>15.26</v>
      </c>
      <c r="B2">
        <v>2.7687968301785423E-2</v>
      </c>
      <c r="C2">
        <v>5.625077219055015E-2</v>
      </c>
      <c r="D2">
        <v>0.1149951560851295</v>
      </c>
      <c r="E2">
        <v>2.5910621770690243</v>
      </c>
      <c r="F2">
        <v>4.3613479459956377</v>
      </c>
      <c r="G2">
        <v>5.7361108605041409</v>
      </c>
      <c r="H2">
        <v>3.6584962090695387E-2</v>
      </c>
      <c r="I2">
        <v>0.56273056986753422</v>
      </c>
      <c r="J2">
        <v>0.53080698358258416</v>
      </c>
      <c r="K2">
        <v>5.2066148688201794E-2</v>
      </c>
      <c r="L2">
        <v>8.481729244201567</v>
      </c>
      <c r="M2">
        <v>3.9603215340661473</v>
      </c>
      <c r="O2">
        <v>15.26</v>
      </c>
      <c r="P2">
        <v>4.0613061160469206E-2</v>
      </c>
      <c r="Q2">
        <v>5.6336070751737209E-2</v>
      </c>
      <c r="R2">
        <v>7.161454801876814E-2</v>
      </c>
      <c r="S2">
        <v>2.4933650741273246</v>
      </c>
      <c r="T2">
        <v>3.1792331848149549</v>
      </c>
      <c r="U2">
        <v>5.480796300020109</v>
      </c>
      <c r="V2">
        <v>3.631642984400122E-2</v>
      </c>
      <c r="W2">
        <v>0.50936553313137345</v>
      </c>
      <c r="X2">
        <v>0.35563161871680066</v>
      </c>
      <c r="Y2">
        <v>3.5846813181069845E-2</v>
      </c>
      <c r="Z2">
        <v>6.8277588455551346</v>
      </c>
      <c r="AA2">
        <v>2.913239784926092</v>
      </c>
      <c r="AC2">
        <v>15.26</v>
      </c>
      <c r="AD2">
        <v>3.5930981200103018E-2</v>
      </c>
      <c r="AE2">
        <v>5.2210957791684665E-2</v>
      </c>
      <c r="AF2">
        <v>9.0196182855469084E-2</v>
      </c>
      <c r="AG2">
        <v>2.5808317557618916</v>
      </c>
      <c r="AH2">
        <v>3.6747990701290871</v>
      </c>
      <c r="AI2">
        <v>5.2972896668548843</v>
      </c>
      <c r="AJ2">
        <v>9.5401174168297451E-2</v>
      </c>
      <c r="AK2">
        <v>0.2626610447411572</v>
      </c>
      <c r="AL2">
        <v>2.2827408082649651E-2</v>
      </c>
      <c r="AM2">
        <v>1.8996871790083105E-2</v>
      </c>
      <c r="AN2">
        <v>10.122434765707251</v>
      </c>
      <c r="AO2">
        <v>13.264291343633731</v>
      </c>
    </row>
    <row r="3" spans="1:41" x14ac:dyDescent="0.3">
      <c r="A3">
        <v>4.5789999999999997</v>
      </c>
      <c r="B3">
        <v>2.9602480969833662E-2</v>
      </c>
      <c r="C3">
        <v>3.7875682830631127E-2</v>
      </c>
      <c r="D3">
        <v>0.31861494812861807</v>
      </c>
      <c r="E3">
        <v>2.4150382071340122</v>
      </c>
      <c r="F3">
        <v>3.8070284204000386</v>
      </c>
      <c r="G3">
        <v>5.1796168782429923</v>
      </c>
      <c r="H3">
        <v>4.8342014336547882E-2</v>
      </c>
      <c r="I3">
        <v>0.33517389027508243</v>
      </c>
      <c r="J3">
        <v>0.19830566789060164</v>
      </c>
      <c r="K3">
        <v>4.4767019886776019E-2</v>
      </c>
      <c r="L3">
        <v>7.5665063882401427</v>
      </c>
      <c r="M3">
        <v>4.960659979896918</v>
      </c>
      <c r="O3">
        <v>4.5789999999999997</v>
      </c>
      <c r="P3">
        <v>4.3291175351844811E-2</v>
      </c>
      <c r="Q3">
        <v>4.4338075999765796E-2</v>
      </c>
      <c r="R3">
        <v>0.26582178405685963</v>
      </c>
      <c r="S3">
        <v>2.2113399746683076</v>
      </c>
      <c r="T3">
        <v>3.1380362217980884</v>
      </c>
      <c r="U3">
        <v>5.2362105002125556</v>
      </c>
      <c r="V3">
        <v>2.9802695596364465E-2</v>
      </c>
      <c r="W3">
        <v>0.36606073445176851</v>
      </c>
      <c r="X3">
        <v>0.12938443670150987</v>
      </c>
      <c r="Y3">
        <v>4.4224408264959839E-2</v>
      </c>
      <c r="Z3">
        <v>5.9467224372580842</v>
      </c>
      <c r="AA3">
        <v>4.0993083211066859</v>
      </c>
      <c r="AC3">
        <v>4.5789999999999997</v>
      </c>
      <c r="AD3">
        <v>3.9452930433338876E-2</v>
      </c>
      <c r="AE3">
        <v>4.6607599701644443E-2</v>
      </c>
      <c r="AF3">
        <v>0.23678865683081049</v>
      </c>
      <c r="AG3">
        <v>2.2751652358884753</v>
      </c>
      <c r="AH3">
        <v>2.6201946398253702</v>
      </c>
      <c r="AI3">
        <v>5.1355143693254286</v>
      </c>
      <c r="AJ3">
        <v>7.1942793641590577E-2</v>
      </c>
      <c r="AK3">
        <v>0.20315496375908731</v>
      </c>
      <c r="AL3">
        <v>1.9303931238551498E-2</v>
      </c>
      <c r="AM3">
        <v>1.7428713253543657E-2</v>
      </c>
      <c r="AN3">
        <v>10.314497621977583</v>
      </c>
      <c r="AO3">
        <v>12.261670146858336</v>
      </c>
    </row>
    <row r="4" spans="1:41" x14ac:dyDescent="0.3">
      <c r="A4">
        <v>1.526</v>
      </c>
      <c r="B4">
        <v>2.6616075923405366E-2</v>
      </c>
      <c r="C4">
        <v>3.1819144430326129E-2</v>
      </c>
      <c r="D4">
        <v>0.2786776264308517</v>
      </c>
      <c r="E4">
        <v>2.205054956102138</v>
      </c>
      <c r="F4">
        <v>3.4500642358986906</v>
      </c>
      <c r="G4">
        <v>4.7109387698237626</v>
      </c>
      <c r="H4">
        <v>3.5028512667102926E-2</v>
      </c>
      <c r="I4">
        <v>0.11242046074817368</v>
      </c>
      <c r="J4">
        <v>5.7000654384375321E-2</v>
      </c>
      <c r="K4">
        <v>4.2792724401797641E-2</v>
      </c>
      <c r="L4">
        <v>6.0211150810877001</v>
      </c>
      <c r="M4">
        <v>4.3150439564695402</v>
      </c>
      <c r="O4">
        <v>1.526</v>
      </c>
      <c r="P4">
        <v>3.8320600515234962E-2</v>
      </c>
      <c r="Q4">
        <v>4.1272396188989695E-2</v>
      </c>
      <c r="R4">
        <v>0.27246889215693748</v>
      </c>
      <c r="S4">
        <v>2.0762269717904429</v>
      </c>
      <c r="T4">
        <v>2.6986092917820357</v>
      </c>
      <c r="U4">
        <v>4.6319975891575531</v>
      </c>
      <c r="V4">
        <v>3.2685091712538812E-2</v>
      </c>
      <c r="W4">
        <v>8.2776043988705597E-2</v>
      </c>
      <c r="X4">
        <v>5.1129789469484384E-2</v>
      </c>
      <c r="Y4">
        <v>2.5597513084091101E-2</v>
      </c>
      <c r="Z4">
        <v>4.5219579829399885</v>
      </c>
      <c r="AA4">
        <v>4.0401057171770764</v>
      </c>
      <c r="AC4">
        <v>1.526</v>
      </c>
      <c r="AD4">
        <v>3.8265825361286379E-2</v>
      </c>
      <c r="AE4">
        <v>4.1547500621735886E-2</v>
      </c>
      <c r="AF4">
        <v>0.21450006267188687</v>
      </c>
      <c r="AG4">
        <v>2.055028061459196</v>
      </c>
      <c r="AH4">
        <v>2.5512296615624113</v>
      </c>
      <c r="AI4">
        <v>4.3646435624505386</v>
      </c>
      <c r="AJ4">
        <v>5.7778245097523787E-2</v>
      </c>
      <c r="AK4">
        <v>0.12697645038393968</v>
      </c>
      <c r="AL4">
        <v>4.0388223302261682E-2</v>
      </c>
      <c r="AM4">
        <v>2.5742307446831141E-2</v>
      </c>
      <c r="AN4">
        <v>8.3185271154251943</v>
      </c>
      <c r="AO4">
        <v>11.116755310678684</v>
      </c>
    </row>
    <row r="5" spans="1:41" x14ac:dyDescent="0.3">
      <c r="A5">
        <v>0.45789999999999997</v>
      </c>
      <c r="B5">
        <v>2.8849095653738867E-2</v>
      </c>
      <c r="C5">
        <v>3.4233104352535418E-2</v>
      </c>
      <c r="D5">
        <v>5.6816125161714144E-2</v>
      </c>
      <c r="E5">
        <v>1.3639021974149181</v>
      </c>
      <c r="F5">
        <v>1.7992887392085652</v>
      </c>
      <c r="G5">
        <v>2.4696988274469063</v>
      </c>
      <c r="H5">
        <v>3.762464785583329E-2</v>
      </c>
      <c r="I5">
        <v>4.5968710441754032E-2</v>
      </c>
      <c r="J5">
        <v>3.9851888020833337E-2</v>
      </c>
      <c r="K5">
        <v>4.4219877478905566E-2</v>
      </c>
      <c r="L5">
        <v>3.061362726908945</v>
      </c>
      <c r="M5">
        <v>2.6407687206251262</v>
      </c>
      <c r="O5">
        <v>0.45789999999999997</v>
      </c>
      <c r="P5">
        <v>4.0245721625989307E-2</v>
      </c>
      <c r="Q5">
        <v>4.1949672667757773E-2</v>
      </c>
      <c r="R5">
        <v>7.0064881528479769E-2</v>
      </c>
      <c r="S5">
        <v>1.1143153984195446</v>
      </c>
      <c r="T5">
        <v>1.6611740404217687</v>
      </c>
      <c r="U5">
        <v>2.9081788090111513</v>
      </c>
      <c r="V5">
        <v>2.9240500650486747E-2</v>
      </c>
      <c r="W5">
        <v>3.80999425059316E-2</v>
      </c>
      <c r="X5">
        <v>2.679215238553059E-2</v>
      </c>
      <c r="Y5">
        <v>2.5072469523090973E-2</v>
      </c>
      <c r="Z5">
        <v>3.0604205001357423</v>
      </c>
      <c r="AA5">
        <v>2.8973009225682178</v>
      </c>
      <c r="AC5">
        <v>0.45789999999999997</v>
      </c>
      <c r="AD5">
        <v>3.8952509573936693E-2</v>
      </c>
      <c r="AE5">
        <v>4.4478527607361963E-2</v>
      </c>
      <c r="AF5">
        <v>4.8181728450767777E-2</v>
      </c>
      <c r="AG5">
        <v>0.90490996944811597</v>
      </c>
      <c r="AH5">
        <v>1.5531462038425827</v>
      </c>
      <c r="AI5">
        <v>2.2744086217919444</v>
      </c>
      <c r="AJ5">
        <v>4.4602202345865691E-2</v>
      </c>
      <c r="AK5">
        <v>4.9550275331962206E-2</v>
      </c>
      <c r="AL5">
        <v>3.7229911381061437E-2</v>
      </c>
      <c r="AM5">
        <v>3.326605636848555E-2</v>
      </c>
      <c r="AN5">
        <v>6.4152876788920787</v>
      </c>
      <c r="AO5">
        <v>8.5498858148328392</v>
      </c>
    </row>
    <row r="6" spans="1:41" x14ac:dyDescent="0.3">
      <c r="A6">
        <v>0.15260000000000001</v>
      </c>
      <c r="B6">
        <v>4.5313309166235112E-2</v>
      </c>
      <c r="C6">
        <v>4.6112722516066657E-2</v>
      </c>
      <c r="D6">
        <v>3.7424933533793718E-2</v>
      </c>
      <c r="E6">
        <v>0.34779016935150769</v>
      </c>
      <c r="F6">
        <v>0.29180077593194464</v>
      </c>
      <c r="G6">
        <v>0.89589920590861905</v>
      </c>
      <c r="H6">
        <v>5.8585599552390163E-2</v>
      </c>
      <c r="I6">
        <v>8.2049384377312795E-2</v>
      </c>
      <c r="J6">
        <v>5.1647170669201832E-2</v>
      </c>
      <c r="K6">
        <v>5.4061652776383175E-2</v>
      </c>
      <c r="L6">
        <v>0.43651286188599625</v>
      </c>
      <c r="M6">
        <v>0.94145881386162655</v>
      </c>
      <c r="O6">
        <v>0.15260000000000001</v>
      </c>
      <c r="P6">
        <v>5.0528085875862383E-2</v>
      </c>
      <c r="Q6">
        <v>6.7662758671119025E-2</v>
      </c>
      <c r="R6">
        <v>3.9445034750648852E-2</v>
      </c>
      <c r="S6">
        <v>0.32211356227731025</v>
      </c>
      <c r="T6">
        <v>0.19522230934654175</v>
      </c>
      <c r="U6">
        <v>0.90244236805079547</v>
      </c>
      <c r="V6">
        <v>6.0073299558046779E-2</v>
      </c>
      <c r="W6">
        <v>3.9455221610589425E-2</v>
      </c>
      <c r="X6">
        <v>3.5711835670674937E-2</v>
      </c>
      <c r="Y6">
        <v>3.587040972020706E-2</v>
      </c>
      <c r="Z6">
        <v>0.25797411779922252</v>
      </c>
      <c r="AA6">
        <v>1.1102969297373371</v>
      </c>
      <c r="AC6">
        <v>0.15260000000000001</v>
      </c>
      <c r="AD6">
        <v>4.9257683429140449E-2</v>
      </c>
      <c r="AE6">
        <v>5.6286936049584395E-2</v>
      </c>
      <c r="AF6">
        <v>5.1647517335627884E-2</v>
      </c>
      <c r="AG6">
        <v>0.29603595782516767</v>
      </c>
      <c r="AH6">
        <v>0.33732821731312612</v>
      </c>
      <c r="AI6">
        <v>0.81238561472786441</v>
      </c>
      <c r="AJ6">
        <v>5.2022921047159131E-2</v>
      </c>
      <c r="AK6">
        <v>5.7319962664241442E-2</v>
      </c>
      <c r="AL6">
        <v>6.0165148063781322E-2</v>
      </c>
      <c r="AM6">
        <v>4.5009715179375388E-2</v>
      </c>
      <c r="AN6">
        <v>3.7305599968802405</v>
      </c>
      <c r="AO6">
        <v>4.7620602250836459</v>
      </c>
    </row>
    <row r="7" spans="1:41" x14ac:dyDescent="0.3">
      <c r="A7">
        <v>4.5789999999999997E-2</v>
      </c>
      <c r="B7">
        <v>9.6231569915780441E-2</v>
      </c>
      <c r="C7">
        <v>0.1233235540653814</v>
      </c>
      <c r="D7">
        <v>8.1046329408928364E-2</v>
      </c>
      <c r="E7">
        <v>0.17412183672368209</v>
      </c>
      <c r="F7">
        <v>7.6465811271723236E-2</v>
      </c>
      <c r="G7">
        <v>0.11384038039190601</v>
      </c>
      <c r="H7">
        <v>0.11526738708783597</v>
      </c>
      <c r="I7">
        <v>0.13592941176470588</v>
      </c>
      <c r="J7">
        <v>0.16671118233618235</v>
      </c>
      <c r="K7">
        <v>0.11467160521540676</v>
      </c>
      <c r="L7">
        <v>0.11208891441312097</v>
      </c>
      <c r="M7">
        <v>0.16058859927295227</v>
      </c>
      <c r="O7">
        <v>4.5789999999999997E-2</v>
      </c>
      <c r="P7">
        <v>9.6660325927088023E-2</v>
      </c>
      <c r="Q7">
        <v>0.13656332891246686</v>
      </c>
      <c r="R7">
        <v>8.2933373644231131E-2</v>
      </c>
      <c r="S7">
        <v>0.15515177891415516</v>
      </c>
      <c r="T7">
        <v>6.3450679880156707E-2</v>
      </c>
      <c r="U7">
        <v>0.11373177746190209</v>
      </c>
      <c r="V7">
        <v>7.5246453974460295E-2</v>
      </c>
      <c r="W7">
        <v>7.9092434289366464E-2</v>
      </c>
      <c r="X7">
        <v>6.979968621155179E-2</v>
      </c>
      <c r="Y7">
        <v>9.7987569165466526E-2</v>
      </c>
      <c r="Z7">
        <v>6.4385707787941573E-2</v>
      </c>
      <c r="AA7">
        <v>7.1716455084758546E-2</v>
      </c>
      <c r="AC7">
        <v>4.5789999999999997E-2</v>
      </c>
      <c r="AD7">
        <v>0.10088897572412446</v>
      </c>
      <c r="AE7">
        <v>0.1135600335852225</v>
      </c>
      <c r="AF7">
        <v>9.8427182685253106E-2</v>
      </c>
      <c r="AG7">
        <v>0.17182072065935564</v>
      </c>
      <c r="AH7">
        <v>8.7055771725032427E-2</v>
      </c>
      <c r="AI7">
        <v>0.10713216360261094</v>
      </c>
      <c r="AJ7">
        <v>0.10646325459317585</v>
      </c>
      <c r="AK7">
        <v>0.11022452256008435</v>
      </c>
      <c r="AL7">
        <v>0.13718309859154931</v>
      </c>
      <c r="AM7">
        <v>0.10579423465872469</v>
      </c>
      <c r="AN7">
        <v>0.70875426993240787</v>
      </c>
      <c r="AO7">
        <v>1.6633180204284248</v>
      </c>
    </row>
    <row r="8" spans="1:41" x14ac:dyDescent="0.3">
      <c r="A8">
        <v>1.5259999999999999E-2</v>
      </c>
      <c r="B8">
        <v>0.14508967438620929</v>
      </c>
      <c r="C8">
        <v>0.15613551228749023</v>
      </c>
      <c r="D8">
        <v>0.22259069033849638</v>
      </c>
      <c r="E8">
        <v>0.22871256875127313</v>
      </c>
      <c r="F8">
        <v>0.15992109380314268</v>
      </c>
      <c r="G8">
        <v>0.18251699629171816</v>
      </c>
      <c r="H8">
        <v>0.23946755109358192</v>
      </c>
      <c r="I8">
        <v>0.25312398383425466</v>
      </c>
      <c r="J8">
        <v>0.23085590117097904</v>
      </c>
      <c r="K8">
        <v>0.24053452115812915</v>
      </c>
      <c r="L8">
        <v>0.25013794371896264</v>
      </c>
      <c r="M8">
        <v>0.25164220562291206</v>
      </c>
      <c r="O8">
        <v>1.5259999999999999E-2</v>
      </c>
      <c r="P8">
        <v>0.15857734505558382</v>
      </c>
      <c r="Q8">
        <v>0.25247100941707523</v>
      </c>
      <c r="R8">
        <v>0.20224509584545386</v>
      </c>
      <c r="S8">
        <v>0.27952919455342717</v>
      </c>
      <c r="T8">
        <v>0.11568719544413783</v>
      </c>
      <c r="U8">
        <v>0.13226882745471877</v>
      </c>
      <c r="V8">
        <v>0.15735883986423943</v>
      </c>
      <c r="W8">
        <v>0.13924610339364016</v>
      </c>
      <c r="X8">
        <v>0.12196839029884896</v>
      </c>
      <c r="Y8">
        <v>0.13373755469046061</v>
      </c>
      <c r="Z8">
        <v>0.12212278326343251</v>
      </c>
      <c r="AA8">
        <v>0.11530392127892201</v>
      </c>
      <c r="AC8">
        <v>1.5259999999999999E-2</v>
      </c>
      <c r="AD8">
        <v>0.18389687235841082</v>
      </c>
      <c r="AE8">
        <v>0.17848346235045739</v>
      </c>
      <c r="AF8">
        <v>0.1899212598425197</v>
      </c>
      <c r="AG8">
        <v>0.228822589238146</v>
      </c>
      <c r="AH8">
        <v>0.15106121613321505</v>
      </c>
      <c r="AI8">
        <v>0.17429806522012842</v>
      </c>
      <c r="AJ8">
        <v>0.31766044174803298</v>
      </c>
      <c r="AK8">
        <v>0.22424777937962145</v>
      </c>
      <c r="AL8">
        <v>0.30640778897316884</v>
      </c>
      <c r="AM8">
        <v>0.20714480998815274</v>
      </c>
      <c r="AN8">
        <v>0.21424226158525675</v>
      </c>
      <c r="AO8">
        <v>0.332120399629736</v>
      </c>
    </row>
    <row r="9" spans="1:41" x14ac:dyDescent="0.3">
      <c r="A9">
        <v>0</v>
      </c>
      <c r="B9">
        <v>0.35064643057897693</v>
      </c>
      <c r="C9">
        <v>0.31010295282271749</v>
      </c>
      <c r="D9">
        <v>0.27898509500512003</v>
      </c>
      <c r="E9">
        <v>0.41601652134006423</v>
      </c>
      <c r="F9">
        <v>0.48473967684021546</v>
      </c>
      <c r="G9">
        <v>0.37871402042711239</v>
      </c>
      <c r="H9">
        <v>0.40260789291483962</v>
      </c>
      <c r="I9">
        <v>0.43889528193325661</v>
      </c>
      <c r="J9">
        <v>0.48982574480044966</v>
      </c>
      <c r="K9">
        <v>0.56095882555338916</v>
      </c>
      <c r="L9">
        <v>0.4931632770309089</v>
      </c>
      <c r="M9">
        <v>0.5094929381801343</v>
      </c>
      <c r="O9">
        <v>0</v>
      </c>
      <c r="P9">
        <v>0.59679494677740097</v>
      </c>
      <c r="Q9">
        <v>0.56075093283582089</v>
      </c>
      <c r="R9">
        <v>0.52824463118580756</v>
      </c>
      <c r="S9">
        <v>0.75510683258980971</v>
      </c>
      <c r="T9">
        <v>0.48012552301255229</v>
      </c>
      <c r="U9">
        <v>0.50473518063837253</v>
      </c>
      <c r="V9">
        <v>0.39103086779266166</v>
      </c>
      <c r="W9">
        <v>0.444847775175644</v>
      </c>
      <c r="X9">
        <v>0.40727011837857235</v>
      </c>
      <c r="Y9">
        <v>0.41913274550066432</v>
      </c>
      <c r="Z9">
        <v>0.43531257542843349</v>
      </c>
      <c r="AA9">
        <v>0.36139033547293209</v>
      </c>
      <c r="AC9">
        <v>0</v>
      </c>
      <c r="AD9">
        <v>0.52247827729505103</v>
      </c>
      <c r="AE9">
        <v>0.52337971668547079</v>
      </c>
      <c r="AF9">
        <v>0.53798543689320377</v>
      </c>
      <c r="AG9">
        <v>0.49872988992379336</v>
      </c>
      <c r="AH9">
        <v>0.51079050912125912</v>
      </c>
      <c r="AI9">
        <v>0.49163512028330686</v>
      </c>
      <c r="AJ9">
        <v>0.86324167872648327</v>
      </c>
      <c r="AK9">
        <v>0.54329946782776972</v>
      </c>
      <c r="AL9">
        <v>0.45858686203899168</v>
      </c>
      <c r="AM9">
        <v>0.51924537857685482</v>
      </c>
      <c r="AN9">
        <v>0.4238794435857805</v>
      </c>
      <c r="AO9">
        <v>0.57862576381094899</v>
      </c>
    </row>
    <row r="12" spans="1:41" x14ac:dyDescent="0.3">
      <c r="B12" t="s">
        <v>127</v>
      </c>
      <c r="C12" t="s">
        <v>129</v>
      </c>
      <c r="D12" t="s">
        <v>128</v>
      </c>
      <c r="E12" t="s">
        <v>130</v>
      </c>
      <c r="F12" t="s">
        <v>131</v>
      </c>
      <c r="G12" t="s">
        <v>132</v>
      </c>
      <c r="H12" t="s">
        <v>139</v>
      </c>
      <c r="I12" t="s">
        <v>140</v>
      </c>
      <c r="J12" t="s">
        <v>141</v>
      </c>
      <c r="K12" t="s">
        <v>142</v>
      </c>
      <c r="L12" t="s">
        <v>143</v>
      </c>
      <c r="M12" t="s">
        <v>144</v>
      </c>
      <c r="P12" t="s">
        <v>127</v>
      </c>
      <c r="Q12" t="s">
        <v>129</v>
      </c>
      <c r="R12" t="s">
        <v>128</v>
      </c>
      <c r="S12" t="s">
        <v>130</v>
      </c>
      <c r="T12" t="s">
        <v>131</v>
      </c>
      <c r="U12" t="s">
        <v>132</v>
      </c>
      <c r="V12" t="s">
        <v>139</v>
      </c>
      <c r="W12" t="s">
        <v>140</v>
      </c>
      <c r="X12" t="s">
        <v>141</v>
      </c>
      <c r="Y12" t="s">
        <v>142</v>
      </c>
      <c r="Z12" t="s">
        <v>143</v>
      </c>
      <c r="AA12" t="s">
        <v>144</v>
      </c>
      <c r="AD12" t="s">
        <v>127</v>
      </c>
      <c r="AE12" t="s">
        <v>128</v>
      </c>
      <c r="AF12" t="s">
        <v>129</v>
      </c>
      <c r="AG12" t="s">
        <v>130</v>
      </c>
      <c r="AH12" t="s">
        <v>131</v>
      </c>
      <c r="AI12" t="s">
        <v>132</v>
      </c>
      <c r="AJ12" t="s">
        <v>133</v>
      </c>
      <c r="AK12" t="s">
        <v>134</v>
      </c>
      <c r="AL12" t="s">
        <v>135</v>
      </c>
      <c r="AM12" t="s">
        <v>136</v>
      </c>
      <c r="AN12" t="s">
        <v>137</v>
      </c>
      <c r="AO12" t="s">
        <v>138</v>
      </c>
    </row>
    <row r="13" spans="1:41" x14ac:dyDescent="0.3">
      <c r="A13">
        <v>15.26</v>
      </c>
      <c r="B13">
        <f>B2/$G$2</f>
        <v>4.8269583651930946E-3</v>
      </c>
      <c r="C13">
        <f t="shared" ref="C13:M13" si="0">C2/$G$2</f>
        <v>9.8064304471281311E-3</v>
      </c>
      <c r="D13">
        <f t="shared" si="0"/>
        <v>2.0047582566251641E-2</v>
      </c>
      <c r="E13">
        <f t="shared" si="0"/>
        <v>0.45171061719007616</v>
      </c>
      <c r="F13">
        <f t="shared" si="0"/>
        <v>0.76033187852515172</v>
      </c>
      <c r="G13">
        <f t="shared" si="0"/>
        <v>1</v>
      </c>
      <c r="H13">
        <f t="shared" si="0"/>
        <v>6.3780081976100396E-3</v>
      </c>
      <c r="I13">
        <f t="shared" si="0"/>
        <v>9.8103154480887494E-2</v>
      </c>
      <c r="J13">
        <f t="shared" si="0"/>
        <v>9.2537783263124049E-2</v>
      </c>
      <c r="K13">
        <f t="shared" si="0"/>
        <v>9.0769076739262589E-3</v>
      </c>
      <c r="L13">
        <f t="shared" si="0"/>
        <v>1.4786550417988464</v>
      </c>
      <c r="M13">
        <f t="shared" si="0"/>
        <v>0.69041928065492075</v>
      </c>
      <c r="O13">
        <v>15.26</v>
      </c>
      <c r="P13">
        <f>P2/$U$2</f>
        <v>7.4100657892212114E-3</v>
      </c>
      <c r="Q13">
        <f t="shared" ref="Q13:AA13" si="1">Q2/$U$2</f>
        <v>1.027881126535035E-2</v>
      </c>
      <c r="R13">
        <f t="shared" si="1"/>
        <v>1.306644948992273E-2</v>
      </c>
      <c r="S13">
        <f t="shared" si="1"/>
        <v>0.45492752104619844</v>
      </c>
      <c r="T13">
        <f t="shared" si="1"/>
        <v>0.58006775125054189</v>
      </c>
      <c r="U13">
        <f t="shared" si="1"/>
        <v>1</v>
      </c>
      <c r="V13">
        <f t="shared" si="1"/>
        <v>6.6261228945633278E-3</v>
      </c>
      <c r="W13">
        <f t="shared" si="1"/>
        <v>9.2936410194537716E-2</v>
      </c>
      <c r="X13">
        <f t="shared" si="1"/>
        <v>6.4886852064816911E-2</v>
      </c>
      <c r="Y13">
        <f t="shared" si="1"/>
        <v>6.5404388739895925E-3</v>
      </c>
      <c r="Z13">
        <f t="shared" si="1"/>
        <v>1.2457603734570619</v>
      </c>
      <c r="AA13">
        <f t="shared" si="1"/>
        <v>0.53153586184463808</v>
      </c>
      <c r="AC13">
        <v>15.26</v>
      </c>
      <c r="AD13">
        <f>AD2/$AI$2</f>
        <v>6.7828990785463355E-3</v>
      </c>
      <c r="AE13">
        <f t="shared" ref="AE13:AO13" si="2">AE2/$AI$2</f>
        <v>9.8561643925889827E-3</v>
      </c>
      <c r="AF13">
        <f t="shared" si="2"/>
        <v>1.7026854963176012E-2</v>
      </c>
      <c r="AG13">
        <f t="shared" si="2"/>
        <v>0.48719853322542345</v>
      </c>
      <c r="AH13">
        <f t="shared" si="2"/>
        <v>0.69371306861361326</v>
      </c>
      <c r="AI13">
        <f t="shared" si="2"/>
        <v>1</v>
      </c>
      <c r="AJ13">
        <f t="shared" si="2"/>
        <v>1.8009431269205862E-2</v>
      </c>
      <c r="AK13">
        <f t="shared" si="2"/>
        <v>4.958404415462233E-2</v>
      </c>
      <c r="AL13">
        <f t="shared" si="2"/>
        <v>4.3092618146748952E-3</v>
      </c>
      <c r="AM13">
        <f t="shared" si="2"/>
        <v>3.58614933008977E-3</v>
      </c>
      <c r="AN13">
        <f t="shared" si="2"/>
        <v>1.9108705398995407</v>
      </c>
      <c r="AO13">
        <f t="shared" si="2"/>
        <v>2.5039769727202832</v>
      </c>
    </row>
    <row r="14" spans="1:41" x14ac:dyDescent="0.3">
      <c r="A14">
        <v>4.5789999999999997</v>
      </c>
      <c r="B14">
        <f t="shared" ref="B14:M20" si="3">B3/$G$2</f>
        <v>5.1607233001127756E-3</v>
      </c>
      <c r="C14">
        <f t="shared" si="3"/>
        <v>6.6030248981802757E-3</v>
      </c>
      <c r="D14">
        <f t="shared" si="3"/>
        <v>5.5545465538756222E-2</v>
      </c>
      <c r="E14">
        <f t="shared" si="3"/>
        <v>0.4210236283546579</v>
      </c>
      <c r="F14">
        <f t="shared" si="3"/>
        <v>0.66369505628164283</v>
      </c>
      <c r="G14">
        <f t="shared" si="3"/>
        <v>0.90298409570622584</v>
      </c>
      <c r="H14">
        <f t="shared" si="3"/>
        <v>8.4276638844980687E-3</v>
      </c>
      <c r="I14">
        <f t="shared" si="3"/>
        <v>5.8432254610508758E-2</v>
      </c>
      <c r="J14">
        <f t="shared" si="3"/>
        <v>3.4571449665666464E-2</v>
      </c>
      <c r="K14">
        <f t="shared" si="3"/>
        <v>7.8044202728050991E-3</v>
      </c>
      <c r="L14">
        <f t="shared" si="3"/>
        <v>1.3191004449267443</v>
      </c>
      <c r="M14">
        <f t="shared" si="3"/>
        <v>0.86481243137287112</v>
      </c>
      <c r="O14">
        <v>4.5789999999999997</v>
      </c>
      <c r="P14">
        <f t="shared" ref="P14:AA20" si="4">P3/$U$2</f>
        <v>7.8987017546494065E-3</v>
      </c>
      <c r="Q14">
        <f t="shared" si="4"/>
        <v>8.089714262798477E-3</v>
      </c>
      <c r="R14">
        <f t="shared" si="4"/>
        <v>4.8500577198222879E-2</v>
      </c>
      <c r="S14">
        <f t="shared" si="4"/>
        <v>0.40347056406022502</v>
      </c>
      <c r="T14">
        <f t="shared" si="4"/>
        <v>0.57255114950843455</v>
      </c>
      <c r="U14">
        <f t="shared" si="4"/>
        <v>0.95537403938791599</v>
      </c>
      <c r="V14">
        <f t="shared" si="4"/>
        <v>5.43765795423835E-3</v>
      </c>
      <c r="W14">
        <f t="shared" si="4"/>
        <v>6.6789698871024539E-2</v>
      </c>
      <c r="X14">
        <f t="shared" si="4"/>
        <v>2.3606868348862949E-2</v>
      </c>
      <c r="Y14">
        <f t="shared" si="4"/>
        <v>8.0689749890536129E-3</v>
      </c>
      <c r="Z14">
        <f t="shared" si="4"/>
        <v>1.0850106648255229</v>
      </c>
      <c r="AA14">
        <f t="shared" si="4"/>
        <v>0.74794028033693671</v>
      </c>
      <c r="AC14">
        <v>4.5789999999999997</v>
      </c>
      <c r="AD14">
        <f t="shared" ref="AD14:AO20" si="5">AD3/$AI$2</f>
        <v>7.4477577996528432E-3</v>
      </c>
      <c r="AE14">
        <f t="shared" si="5"/>
        <v>8.7983860866185908E-3</v>
      </c>
      <c r="AF14">
        <f t="shared" si="5"/>
        <v>4.4699963891420919E-2</v>
      </c>
      <c r="AG14">
        <f t="shared" si="5"/>
        <v>0.42949609686707774</v>
      </c>
      <c r="AH14">
        <f t="shared" si="5"/>
        <v>0.49462929245117843</v>
      </c>
      <c r="AI14">
        <f t="shared" si="5"/>
        <v>0.96946074168047047</v>
      </c>
      <c r="AJ14">
        <f t="shared" si="5"/>
        <v>1.3581057137905124E-2</v>
      </c>
      <c r="AK14">
        <f t="shared" si="5"/>
        <v>3.8350737176074574E-2</v>
      </c>
      <c r="AL14">
        <f t="shared" si="5"/>
        <v>3.6441147176330762E-3</v>
      </c>
      <c r="AM14">
        <f t="shared" si="5"/>
        <v>3.2901189758594912E-3</v>
      </c>
      <c r="AN14">
        <f t="shared" si="5"/>
        <v>1.9471273558090179</v>
      </c>
      <c r="AO14">
        <f t="shared" si="5"/>
        <v>2.3147063721245122</v>
      </c>
    </row>
    <row r="15" spans="1:41" x14ac:dyDescent="0.3">
      <c r="A15">
        <v>1.526</v>
      </c>
      <c r="B15">
        <f t="shared" si="3"/>
        <v>4.6400909206043665E-3</v>
      </c>
      <c r="C15">
        <f t="shared" si="3"/>
        <v>5.5471634360165726E-3</v>
      </c>
      <c r="D15">
        <f t="shared" si="3"/>
        <v>4.8583026585082248E-2</v>
      </c>
      <c r="E15">
        <f t="shared" si="3"/>
        <v>0.38441637718074684</v>
      </c>
      <c r="F15">
        <f t="shared" si="3"/>
        <v>0.60146400929138732</v>
      </c>
      <c r="G15">
        <f t="shared" si="3"/>
        <v>0.82127749696415786</v>
      </c>
      <c r="H15">
        <f t="shared" si="3"/>
        <v>6.106665913361428E-3</v>
      </c>
      <c r="I15">
        <f t="shared" si="3"/>
        <v>1.9598725248189008E-2</v>
      </c>
      <c r="J15">
        <f t="shared" si="3"/>
        <v>9.9371605205282928E-3</v>
      </c>
      <c r="K15">
        <f t="shared" si="3"/>
        <v>7.4602331514277307E-3</v>
      </c>
      <c r="L15">
        <f t="shared" si="3"/>
        <v>1.0496859679867676</v>
      </c>
      <c r="M15">
        <f t="shared" si="3"/>
        <v>0.75225951195969309</v>
      </c>
      <c r="O15">
        <v>1.526</v>
      </c>
      <c r="P15">
        <f t="shared" si="4"/>
        <v>6.9917943338077288E-3</v>
      </c>
      <c r="Q15">
        <f t="shared" si="4"/>
        <v>7.5303649195716813E-3</v>
      </c>
      <c r="R15">
        <f t="shared" si="4"/>
        <v>4.9713376896699808E-2</v>
      </c>
      <c r="S15">
        <f t="shared" si="4"/>
        <v>0.37881848879930552</v>
      </c>
      <c r="T15">
        <f t="shared" si="4"/>
        <v>0.49237540387555262</v>
      </c>
      <c r="U15">
        <f t="shared" si="4"/>
        <v>0.84513222816556022</v>
      </c>
      <c r="V15">
        <f t="shared" si="4"/>
        <v>5.9635662271226705E-3</v>
      </c>
      <c r="W15">
        <f t="shared" si="4"/>
        <v>1.5102922907096892E-2</v>
      </c>
      <c r="X15">
        <f t="shared" si="4"/>
        <v>9.3288979685847463E-3</v>
      </c>
      <c r="Y15">
        <f t="shared" si="4"/>
        <v>4.6704003730255739E-3</v>
      </c>
      <c r="Z15">
        <f t="shared" si="4"/>
        <v>0.82505492549018788</v>
      </c>
      <c r="AA15">
        <f t="shared" si="4"/>
        <v>0.73713845507490461</v>
      </c>
      <c r="AC15">
        <v>1.526</v>
      </c>
      <c r="AD15">
        <f t="shared" si="5"/>
        <v>7.2236611112122982E-3</v>
      </c>
      <c r="AE15">
        <f t="shared" si="5"/>
        <v>7.8431619251819271E-3</v>
      </c>
      <c r="AF15">
        <f t="shared" si="5"/>
        <v>4.0492417096616919E-2</v>
      </c>
      <c r="AG15">
        <f t="shared" si="5"/>
        <v>0.38793952958953642</v>
      </c>
      <c r="AH15">
        <f t="shared" si="5"/>
        <v>0.48161037474039653</v>
      </c>
      <c r="AI15">
        <f t="shared" si="5"/>
        <v>0.82393900219580063</v>
      </c>
      <c r="AJ15">
        <f t="shared" si="5"/>
        <v>1.0907133408059972E-2</v>
      </c>
      <c r="AK15">
        <f t="shared" si="5"/>
        <v>2.3970078732607491E-2</v>
      </c>
      <c r="AL15">
        <f t="shared" si="5"/>
        <v>7.6243184424991143E-3</v>
      </c>
      <c r="AM15">
        <f t="shared" si="5"/>
        <v>4.859524221962154E-3</v>
      </c>
      <c r="AN15">
        <f t="shared" si="5"/>
        <v>1.5703364623373681</v>
      </c>
      <c r="AO15">
        <f t="shared" si="5"/>
        <v>2.0985741784588763</v>
      </c>
    </row>
    <row r="16" spans="1:41" x14ac:dyDescent="0.3">
      <c r="A16">
        <v>0.45789999999999997</v>
      </c>
      <c r="B16">
        <f t="shared" si="3"/>
        <v>5.0293825128762152E-3</v>
      </c>
      <c r="C16">
        <f t="shared" si="3"/>
        <v>5.967999082487521E-3</v>
      </c>
      <c r="D16">
        <f t="shared" si="3"/>
        <v>9.9049907757048881E-3</v>
      </c>
      <c r="E16">
        <f t="shared" si="3"/>
        <v>0.23777472761310026</v>
      </c>
      <c r="F16">
        <f t="shared" si="3"/>
        <v>0.31367746945016811</v>
      </c>
      <c r="G16">
        <f t="shared" si="3"/>
        <v>0.43055284102892094</v>
      </c>
      <c r="H16">
        <f t="shared" si="3"/>
        <v>6.5592609297175433E-3</v>
      </c>
      <c r="I16">
        <f t="shared" si="3"/>
        <v>8.0139159719297848E-3</v>
      </c>
      <c r="J16">
        <f t="shared" si="3"/>
        <v>6.9475449463908719E-3</v>
      </c>
      <c r="K16">
        <f t="shared" si="3"/>
        <v>7.709034667265675E-3</v>
      </c>
      <c r="L16">
        <f t="shared" si="3"/>
        <v>0.53370006287498506</v>
      </c>
      <c r="M16">
        <f t="shared" si="3"/>
        <v>0.46037616511355778</v>
      </c>
      <c r="O16">
        <v>0.45789999999999997</v>
      </c>
      <c r="P16">
        <f t="shared" si="4"/>
        <v>7.3430427665851488E-3</v>
      </c>
      <c r="Q16">
        <f t="shared" si="4"/>
        <v>7.653937561518909E-3</v>
      </c>
      <c r="R16">
        <f t="shared" si="4"/>
        <v>1.2783704719736199E-2</v>
      </c>
      <c r="S16">
        <f t="shared" si="4"/>
        <v>0.20331268257779553</v>
      </c>
      <c r="T16">
        <f t="shared" si="4"/>
        <v>0.30308990692021776</v>
      </c>
      <c r="U16">
        <f t="shared" si="4"/>
        <v>0.53061246027342435</v>
      </c>
      <c r="V16">
        <f t="shared" si="4"/>
        <v>5.3350825409036757E-3</v>
      </c>
      <c r="W16">
        <f t="shared" si="4"/>
        <v>6.951534123935935E-3</v>
      </c>
      <c r="X16">
        <f t="shared" si="4"/>
        <v>4.8883685725434256E-3</v>
      </c>
      <c r="Y16">
        <f t="shared" si="4"/>
        <v>4.574603424505848E-3</v>
      </c>
      <c r="Z16">
        <f t="shared" si="4"/>
        <v>0.55838975444581174</v>
      </c>
      <c r="AA16">
        <f t="shared" si="4"/>
        <v>0.52862773290034293</v>
      </c>
      <c r="AC16">
        <v>0.45789999999999997</v>
      </c>
      <c r="AD16">
        <f t="shared" si="5"/>
        <v>7.3532904605278348E-3</v>
      </c>
      <c r="AE16">
        <f t="shared" si="5"/>
        <v>8.3964688368211946E-3</v>
      </c>
      <c r="AF16">
        <f t="shared" si="5"/>
        <v>9.0955434723988416E-3</v>
      </c>
      <c r="AG16">
        <f t="shared" si="5"/>
        <v>0.17082508723472933</v>
      </c>
      <c r="AH16">
        <f t="shared" si="5"/>
        <v>0.29319638938391662</v>
      </c>
      <c r="AI16">
        <f t="shared" si="5"/>
        <v>0.42935326644923877</v>
      </c>
      <c r="AJ16">
        <f t="shared" si="5"/>
        <v>8.4198156323112647E-3</v>
      </c>
      <c r="AK16">
        <f t="shared" si="5"/>
        <v>9.3538919802702188E-3</v>
      </c>
      <c r="AL16">
        <f t="shared" si="5"/>
        <v>7.0281056393817409E-3</v>
      </c>
      <c r="AM16">
        <f t="shared" si="5"/>
        <v>6.2798258091550296E-3</v>
      </c>
      <c r="AN16">
        <f t="shared" si="5"/>
        <v>1.2110509491358388</v>
      </c>
      <c r="AO16">
        <f t="shared" si="5"/>
        <v>1.6140113817693287</v>
      </c>
    </row>
    <row r="17" spans="1:41" x14ac:dyDescent="0.3">
      <c r="A17">
        <v>0.15260000000000001</v>
      </c>
      <c r="B17">
        <f t="shared" si="3"/>
        <v>7.8996571489297496E-3</v>
      </c>
      <c r="C17">
        <f t="shared" si="3"/>
        <v>8.039022194214332E-3</v>
      </c>
      <c r="D17">
        <f t="shared" si="3"/>
        <v>6.5244439035309163E-3</v>
      </c>
      <c r="E17">
        <f t="shared" si="3"/>
        <v>6.0631702874888435E-2</v>
      </c>
      <c r="F17">
        <f t="shared" si="3"/>
        <v>5.0870839673119318E-2</v>
      </c>
      <c r="G17">
        <f t="shared" si="3"/>
        <v>0.15618582480288384</v>
      </c>
      <c r="H17">
        <f t="shared" si="3"/>
        <v>1.0213470586103899E-2</v>
      </c>
      <c r="I17">
        <f t="shared" si="3"/>
        <v>1.4304009523641173E-2</v>
      </c>
      <c r="J17">
        <f t="shared" si="3"/>
        <v>9.0038654979312273E-3</v>
      </c>
      <c r="K17">
        <f t="shared" si="3"/>
        <v>9.4247921790744042E-3</v>
      </c>
      <c r="L17">
        <f t="shared" si="3"/>
        <v>7.6099097890801853E-2</v>
      </c>
      <c r="M17">
        <f t="shared" si="3"/>
        <v>0.16412842024097191</v>
      </c>
      <c r="O17">
        <v>0.15260000000000001</v>
      </c>
      <c r="P17">
        <f t="shared" si="4"/>
        <v>9.219113995474891E-3</v>
      </c>
      <c r="Q17">
        <f t="shared" si="4"/>
        <v>1.2345424819176507E-2</v>
      </c>
      <c r="R17">
        <f t="shared" si="4"/>
        <v>7.1969532512098887E-3</v>
      </c>
      <c r="S17">
        <f t="shared" si="4"/>
        <v>5.8771307059181967E-2</v>
      </c>
      <c r="T17">
        <f t="shared" si="4"/>
        <v>3.5619333151612566E-2</v>
      </c>
      <c r="U17">
        <f t="shared" si="4"/>
        <v>0.1646553381390008</v>
      </c>
      <c r="V17">
        <f t="shared" si="4"/>
        <v>1.0960688241200712E-2</v>
      </c>
      <c r="W17">
        <f t="shared" si="4"/>
        <v>7.1988118971771792E-3</v>
      </c>
      <c r="X17">
        <f t="shared" si="4"/>
        <v>6.5158115200420622E-3</v>
      </c>
      <c r="Y17">
        <f t="shared" si="4"/>
        <v>6.5447441861824808E-3</v>
      </c>
      <c r="Z17">
        <f t="shared" si="4"/>
        <v>4.7068729373918899E-2</v>
      </c>
      <c r="AA17">
        <f t="shared" si="4"/>
        <v>0.20257949191311186</v>
      </c>
      <c r="AC17">
        <v>0.15260000000000001</v>
      </c>
      <c r="AD17">
        <f t="shared" si="5"/>
        <v>9.2986577149717781E-3</v>
      </c>
      <c r="AE17">
        <f t="shared" si="5"/>
        <v>1.0625610376146028E-2</v>
      </c>
      <c r="AF17">
        <f t="shared" si="5"/>
        <v>9.7498004798163389E-3</v>
      </c>
      <c r="AG17">
        <f t="shared" si="5"/>
        <v>5.5884419475390072E-2</v>
      </c>
      <c r="AH17">
        <f t="shared" si="5"/>
        <v>6.3679398055912842E-2</v>
      </c>
      <c r="AI17">
        <f t="shared" si="5"/>
        <v>0.15335872980685902</v>
      </c>
      <c r="AJ17">
        <f t="shared" si="5"/>
        <v>9.8206676090730506E-3</v>
      </c>
      <c r="AK17">
        <f t="shared" si="5"/>
        <v>1.0820620783283226E-2</v>
      </c>
      <c r="AL17">
        <f t="shared" si="5"/>
        <v>1.1357722882370273E-2</v>
      </c>
      <c r="AM17">
        <f t="shared" si="5"/>
        <v>8.4967441861827867E-3</v>
      </c>
      <c r="AN17">
        <f t="shared" si="5"/>
        <v>0.7042393811730433</v>
      </c>
      <c r="AO17">
        <f t="shared" si="5"/>
        <v>0.89896164351363184</v>
      </c>
    </row>
    <row r="18" spans="1:41" x14ac:dyDescent="0.3">
      <c r="A18">
        <v>4.5789999999999997E-2</v>
      </c>
      <c r="B18">
        <f t="shared" si="3"/>
        <v>1.6776448757010731E-2</v>
      </c>
      <c r="C18">
        <f t="shared" si="3"/>
        <v>2.1499506732780026E-2</v>
      </c>
      <c r="D18">
        <f t="shared" si="3"/>
        <v>1.4129142790278165E-2</v>
      </c>
      <c r="E18">
        <f t="shared" si="3"/>
        <v>3.0355382062538919E-2</v>
      </c>
      <c r="F18">
        <f t="shared" si="3"/>
        <v>1.333060206319003E-2</v>
      </c>
      <c r="G18">
        <f t="shared" si="3"/>
        <v>1.9846265729581924E-2</v>
      </c>
      <c r="H18">
        <f t="shared" si="3"/>
        <v>2.0095041726181918E-2</v>
      </c>
      <c r="I18">
        <f t="shared" si="3"/>
        <v>2.3697138195261307E-2</v>
      </c>
      <c r="J18">
        <f t="shared" si="3"/>
        <v>2.9063451943383514E-2</v>
      </c>
      <c r="K18">
        <f t="shared" si="3"/>
        <v>1.9991176601026919E-2</v>
      </c>
      <c r="L18">
        <f t="shared" si="3"/>
        <v>1.9540925400327702E-2</v>
      </c>
      <c r="M18">
        <f t="shared" si="3"/>
        <v>2.7996076641175361E-2</v>
      </c>
      <c r="O18">
        <v>4.5789999999999997E-2</v>
      </c>
      <c r="P18">
        <f t="shared" si="4"/>
        <v>1.7636182889470529E-2</v>
      </c>
      <c r="Q18">
        <f t="shared" si="4"/>
        <v>2.4916694844500209E-2</v>
      </c>
      <c r="R18">
        <f t="shared" si="4"/>
        <v>1.5131628527031163E-2</v>
      </c>
      <c r="S18">
        <f t="shared" si="4"/>
        <v>2.8308254936164276E-2</v>
      </c>
      <c r="T18">
        <f t="shared" si="4"/>
        <v>1.1576908975785855E-2</v>
      </c>
      <c r="U18">
        <f t="shared" si="4"/>
        <v>2.0750958662974724E-2</v>
      </c>
      <c r="V18">
        <f t="shared" si="4"/>
        <v>1.3729109759869056E-2</v>
      </c>
      <c r="W18">
        <f t="shared" si="4"/>
        <v>1.4430829018235228E-2</v>
      </c>
      <c r="X18">
        <f t="shared" si="4"/>
        <v>1.2735318444747836E-2</v>
      </c>
      <c r="Y18">
        <f t="shared" si="4"/>
        <v>1.7878345372023225E-2</v>
      </c>
      <c r="Z18">
        <f t="shared" si="4"/>
        <v>1.1747509716371934E-2</v>
      </c>
      <c r="AA18">
        <f t="shared" si="4"/>
        <v>1.3085042968025543E-2</v>
      </c>
      <c r="AC18">
        <v>4.5789999999999997E-2</v>
      </c>
      <c r="AD18">
        <f t="shared" si="5"/>
        <v>1.9045395300050571E-2</v>
      </c>
      <c r="AE18">
        <f t="shared" si="5"/>
        <v>2.14373841581228E-2</v>
      </c>
      <c r="AF18">
        <f t="shared" si="5"/>
        <v>1.858066839370924E-2</v>
      </c>
      <c r="AG18">
        <f t="shared" si="5"/>
        <v>3.2435590927646842E-2</v>
      </c>
      <c r="AH18">
        <f t="shared" si="5"/>
        <v>1.643402139583568E-2</v>
      </c>
      <c r="AI18">
        <f t="shared" si="5"/>
        <v>2.0223957974761387E-2</v>
      </c>
      <c r="AJ18">
        <f t="shared" si="5"/>
        <v>2.0097684153335228E-2</v>
      </c>
      <c r="AK18">
        <f t="shared" si="5"/>
        <v>2.0807720455567807E-2</v>
      </c>
      <c r="AL18">
        <f t="shared" si="5"/>
        <v>2.5896846730867541E-2</v>
      </c>
      <c r="AM18">
        <f t="shared" si="5"/>
        <v>1.9971389391952397E-2</v>
      </c>
      <c r="AN18">
        <f t="shared" si="5"/>
        <v>0.13379564164049398</v>
      </c>
      <c r="AO18">
        <f t="shared" si="5"/>
        <v>0.31399416022797422</v>
      </c>
    </row>
    <row r="19" spans="1:41" x14ac:dyDescent="0.3">
      <c r="A19">
        <v>1.5259999999999999E-2</v>
      </c>
      <c r="B19">
        <f t="shared" si="3"/>
        <v>2.5294084775317176E-2</v>
      </c>
      <c r="C19">
        <f t="shared" si="3"/>
        <v>2.7219751515361688E-2</v>
      </c>
      <c r="D19">
        <f t="shared" si="3"/>
        <v>3.8805158364553144E-2</v>
      </c>
      <c r="E19">
        <f t="shared" si="3"/>
        <v>3.9872410822124837E-2</v>
      </c>
      <c r="F19">
        <f t="shared" si="3"/>
        <v>2.78797076437758E-2</v>
      </c>
      <c r="G19">
        <f t="shared" si="3"/>
        <v>3.1818945053596288E-2</v>
      </c>
      <c r="H19">
        <f t="shared" si="3"/>
        <v>4.1747371506089641E-2</v>
      </c>
      <c r="I19">
        <f t="shared" si="3"/>
        <v>4.4128154073369473E-2</v>
      </c>
      <c r="J19">
        <f t="shared" si="3"/>
        <v>4.0246066853507317E-2</v>
      </c>
      <c r="K19">
        <f t="shared" si="3"/>
        <v>4.193338082328988E-2</v>
      </c>
      <c r="L19">
        <f t="shared" si="3"/>
        <v>4.3607585313819801E-2</v>
      </c>
      <c r="M19">
        <f t="shared" si="3"/>
        <v>4.3869829531292474E-2</v>
      </c>
      <c r="O19">
        <v>1.5259999999999999E-2</v>
      </c>
      <c r="P19">
        <f t="shared" si="4"/>
        <v>2.8933267425939914E-2</v>
      </c>
      <c r="Q19">
        <f t="shared" si="4"/>
        <v>4.6064658417637037E-2</v>
      </c>
      <c r="R19">
        <f t="shared" si="4"/>
        <v>3.6900677342216096E-2</v>
      </c>
      <c r="S19">
        <f t="shared" si="4"/>
        <v>5.1001566059370167E-2</v>
      </c>
      <c r="T19">
        <f t="shared" si="4"/>
        <v>2.1107734918685696E-2</v>
      </c>
      <c r="U19">
        <f t="shared" si="4"/>
        <v>2.4133140553724553E-2</v>
      </c>
      <c r="V19">
        <f t="shared" si="4"/>
        <v>2.8710944769770423E-2</v>
      </c>
      <c r="W19">
        <f t="shared" si="4"/>
        <v>2.5406181104218245E-2</v>
      </c>
      <c r="X19">
        <f t="shared" si="4"/>
        <v>2.2253771828447896E-2</v>
      </c>
      <c r="Y19">
        <f t="shared" si="4"/>
        <v>2.4401117532861043E-2</v>
      </c>
      <c r="Z19">
        <f t="shared" si="4"/>
        <v>2.228194163373385E-2</v>
      </c>
      <c r="AA19">
        <f t="shared" si="4"/>
        <v>2.1037804539186935E-2</v>
      </c>
      <c r="AC19">
        <v>1.5259999999999999E-2</v>
      </c>
      <c r="AD19">
        <f t="shared" si="5"/>
        <v>3.4715275909688807E-2</v>
      </c>
      <c r="AE19">
        <f t="shared" si="5"/>
        <v>3.3693355201477378E-2</v>
      </c>
      <c r="AF19">
        <f t="shared" si="5"/>
        <v>3.5852534368821874E-2</v>
      </c>
      <c r="AG19">
        <f t="shared" si="5"/>
        <v>4.3196163251159894E-2</v>
      </c>
      <c r="AH19">
        <f t="shared" si="5"/>
        <v>2.8516699224209758E-2</v>
      </c>
      <c r="AI19">
        <f t="shared" si="5"/>
        <v>3.2903253584698332E-2</v>
      </c>
      <c r="AJ19">
        <f t="shared" si="5"/>
        <v>5.9966598340965349E-2</v>
      </c>
      <c r="AK19">
        <f t="shared" si="5"/>
        <v>4.2332549942046535E-2</v>
      </c>
      <c r="AL19">
        <f t="shared" si="5"/>
        <v>5.7842370012416142E-2</v>
      </c>
      <c r="AM19">
        <f t="shared" si="5"/>
        <v>3.9103923518522467E-2</v>
      </c>
      <c r="AN19">
        <f t="shared" si="5"/>
        <v>4.0443750494855803E-2</v>
      </c>
      <c r="AO19">
        <f t="shared" si="5"/>
        <v>6.2696288199569628E-2</v>
      </c>
    </row>
    <row r="20" spans="1:41" x14ac:dyDescent="0.3">
      <c r="A20">
        <v>0</v>
      </c>
      <c r="B20">
        <f t="shared" si="3"/>
        <v>6.1129646742594336E-2</v>
      </c>
      <c r="C20">
        <f t="shared" si="3"/>
        <v>5.4061534088876179E-2</v>
      </c>
      <c r="D20">
        <f t="shared" si="3"/>
        <v>4.8636628857030198E-2</v>
      </c>
      <c r="E20">
        <f t="shared" si="3"/>
        <v>7.2525885823535322E-2</v>
      </c>
      <c r="F20">
        <f t="shared" si="3"/>
        <v>8.4506678589125486E-2</v>
      </c>
      <c r="G20">
        <f t="shared" si="3"/>
        <v>6.6022786106652687E-2</v>
      </c>
      <c r="H20">
        <f t="shared" si="3"/>
        <v>7.0188304010472838E-2</v>
      </c>
      <c r="I20">
        <f t="shared" si="3"/>
        <v>7.6514435060043892E-2</v>
      </c>
      <c r="J20">
        <f t="shared" si="3"/>
        <v>8.5393353913909426E-2</v>
      </c>
      <c r="K20">
        <f t="shared" si="3"/>
        <v>9.7794278945314367E-2</v>
      </c>
      <c r="L20">
        <f t="shared" si="3"/>
        <v>8.5975199751903902E-2</v>
      </c>
      <c r="M20">
        <f t="shared" si="3"/>
        <v>8.8822017316338181E-2</v>
      </c>
      <c r="O20">
        <v>0</v>
      </c>
      <c r="P20">
        <f t="shared" si="4"/>
        <v>0.10888836477560958</v>
      </c>
      <c r="Q20">
        <f t="shared" si="4"/>
        <v>0.10231194558968804</v>
      </c>
      <c r="R20">
        <f t="shared" si="4"/>
        <v>9.6381000546192433E-2</v>
      </c>
      <c r="S20">
        <f t="shared" si="4"/>
        <v>0.13777319777183458</v>
      </c>
      <c r="T20">
        <f t="shared" si="4"/>
        <v>8.7601417153706423E-2</v>
      </c>
      <c r="U20">
        <f t="shared" si="4"/>
        <v>9.2091578122784942E-2</v>
      </c>
      <c r="V20">
        <f t="shared" si="4"/>
        <v>7.1345630522927292E-2</v>
      </c>
      <c r="W20">
        <f t="shared" si="4"/>
        <v>8.1164807233213884E-2</v>
      </c>
      <c r="X20">
        <f t="shared" si="4"/>
        <v>7.430856687322572E-2</v>
      </c>
      <c r="Y20">
        <f t="shared" si="4"/>
        <v>7.6472965342486182E-2</v>
      </c>
      <c r="Z20">
        <f t="shared" si="4"/>
        <v>7.9425060082389184E-2</v>
      </c>
      <c r="AA20">
        <f t="shared" si="4"/>
        <v>6.5937560108118992E-2</v>
      </c>
      <c r="AC20">
        <v>0</v>
      </c>
      <c r="AD20">
        <f t="shared" si="5"/>
        <v>9.8631245439379137E-2</v>
      </c>
      <c r="AE20">
        <f t="shared" si="5"/>
        <v>9.8801415365343356E-2</v>
      </c>
      <c r="AF20">
        <f t="shared" si="5"/>
        <v>0.10155862162104821</v>
      </c>
      <c r="AG20">
        <f t="shared" si="5"/>
        <v>9.4148125039176897E-2</v>
      </c>
      <c r="AH20">
        <f t="shared" si="5"/>
        <v>9.6424877861082975E-2</v>
      </c>
      <c r="AI20">
        <f t="shared" si="5"/>
        <v>9.2808804351301649E-2</v>
      </c>
      <c r="AJ20">
        <f t="shared" si="5"/>
        <v>0.16295912306396651</v>
      </c>
      <c r="AK20">
        <f t="shared" si="5"/>
        <v>0.10256178196695413</v>
      </c>
      <c r="AL20">
        <f t="shared" si="5"/>
        <v>8.6570093553382105E-2</v>
      </c>
      <c r="AM20">
        <f t="shared" si="5"/>
        <v>9.8020952455322691E-2</v>
      </c>
      <c r="AN20">
        <f t="shared" si="5"/>
        <v>8.0018173489358552E-2</v>
      </c>
      <c r="AO20">
        <f t="shared" si="5"/>
        <v>0.10923053112073662</v>
      </c>
    </row>
    <row r="23" spans="1:41" x14ac:dyDescent="0.3">
      <c r="B23" t="s">
        <v>127</v>
      </c>
      <c r="C23" t="s">
        <v>129</v>
      </c>
      <c r="D23" t="s">
        <v>128</v>
      </c>
      <c r="E23" t="s">
        <v>130</v>
      </c>
      <c r="F23" t="s">
        <v>131</v>
      </c>
      <c r="G23" t="s">
        <v>132</v>
      </c>
      <c r="H23" t="s">
        <v>139</v>
      </c>
      <c r="I23" t="s">
        <v>140</v>
      </c>
      <c r="J23" t="s">
        <v>141</v>
      </c>
      <c r="K23" t="s">
        <v>142</v>
      </c>
      <c r="L23" t="s">
        <v>143</v>
      </c>
      <c r="M23" t="s">
        <v>144</v>
      </c>
      <c r="N23" t="s">
        <v>133</v>
      </c>
      <c r="O23" t="s">
        <v>134</v>
      </c>
      <c r="P23" t="s">
        <v>135</v>
      </c>
      <c r="Q23" t="s">
        <v>136</v>
      </c>
      <c r="R23" t="s">
        <v>137</v>
      </c>
      <c r="S23" t="s">
        <v>138</v>
      </c>
    </row>
    <row r="24" spans="1:41" x14ac:dyDescent="0.3">
      <c r="A24">
        <v>15.26</v>
      </c>
      <c r="B24">
        <f>AVERAGE(B13,AD13)</f>
        <v>5.804928721869715E-3</v>
      </c>
      <c r="C24">
        <f t="shared" ref="C24:G24" si="6">AVERAGE(C13,AE13)</f>
        <v>9.8312974198585569E-3</v>
      </c>
      <c r="D24">
        <f t="shared" si="6"/>
        <v>1.8537218764713828E-2</v>
      </c>
      <c r="E24">
        <f t="shared" si="6"/>
        <v>0.4694545752077498</v>
      </c>
      <c r="F24">
        <f t="shared" si="6"/>
        <v>0.72702247356938243</v>
      </c>
      <c r="G24">
        <f t="shared" si="6"/>
        <v>1</v>
      </c>
      <c r="H24">
        <f>AVERAGE(H13,V13)</f>
        <v>6.5020655460866841E-3</v>
      </c>
      <c r="I24">
        <f t="shared" ref="I24:M24" si="7">AVERAGE(I13,W13)</f>
        <v>9.5519782337712605E-2</v>
      </c>
      <c r="J24">
        <f t="shared" si="7"/>
        <v>7.871231766397048E-2</v>
      </c>
      <c r="K24">
        <f t="shared" si="7"/>
        <v>7.8086732739579261E-3</v>
      </c>
      <c r="L24">
        <f t="shared" si="7"/>
        <v>1.3622077076279542</v>
      </c>
      <c r="M24">
        <f t="shared" si="7"/>
        <v>0.61097757124977936</v>
      </c>
      <c r="N24">
        <v>9.5401174168297451E-2</v>
      </c>
      <c r="O24">
        <v>0.2626610447411572</v>
      </c>
      <c r="P24">
        <v>2.2827408082649651E-2</v>
      </c>
      <c r="Q24">
        <v>1.8996871790083105E-2</v>
      </c>
      <c r="R24">
        <v>10.122434765707251</v>
      </c>
      <c r="S24">
        <v>13.264291343633731</v>
      </c>
    </row>
    <row r="25" spans="1:41" x14ac:dyDescent="0.3">
      <c r="A25">
        <v>4.5789999999999997</v>
      </c>
      <c r="B25">
        <f t="shared" ref="B25:B31" si="8">AVERAGE(B14,AD14)</f>
        <v>6.3042405498828094E-3</v>
      </c>
      <c r="C25">
        <f t="shared" ref="C25:C31" si="9">AVERAGE(C14,AE14)</f>
        <v>7.7007054923994333E-3</v>
      </c>
      <c r="D25">
        <f t="shared" ref="D25:D31" si="10">AVERAGE(D14,AF14)</f>
        <v>5.012271471508857E-2</v>
      </c>
      <c r="E25">
        <f t="shared" ref="E25:E31" si="11">AVERAGE(E14,AG14)</f>
        <v>0.42525986261086779</v>
      </c>
      <c r="F25">
        <f t="shared" ref="F25:F31" si="12">AVERAGE(F14,AH14)</f>
        <v>0.5791621743664106</v>
      </c>
      <c r="G25">
        <f t="shared" ref="G25:G31" si="13">AVERAGE(G14,AI14)</f>
        <v>0.9362224186933481</v>
      </c>
      <c r="H25">
        <f t="shared" ref="H25:H31" si="14">AVERAGE(H14,V14)</f>
        <v>6.9326609193682094E-3</v>
      </c>
      <c r="I25">
        <f t="shared" ref="I25:I31" si="15">AVERAGE(I14,W14)</f>
        <v>6.2610976740766655E-2</v>
      </c>
      <c r="J25">
        <f t="shared" ref="J25:J31" si="16">AVERAGE(J14,X14)</f>
        <v>2.9089159007264706E-2</v>
      </c>
      <c r="K25">
        <f t="shared" ref="K25:K31" si="17">AVERAGE(K14,Y14)</f>
        <v>7.9366976309293569E-3</v>
      </c>
      <c r="L25">
        <f t="shared" ref="L25:L31" si="18">AVERAGE(L14,Z14)</f>
        <v>1.2020555548761336</v>
      </c>
      <c r="M25">
        <f t="shared" ref="M25:M31" si="19">AVERAGE(M14,AA14)</f>
        <v>0.80637635585490397</v>
      </c>
      <c r="N25">
        <v>7.1942793641590577E-2</v>
      </c>
      <c r="O25">
        <v>0.20315496375908731</v>
      </c>
      <c r="P25">
        <v>1.9303931238551498E-2</v>
      </c>
      <c r="Q25">
        <v>1.7428713253543657E-2</v>
      </c>
      <c r="R25">
        <v>10.314497621977583</v>
      </c>
      <c r="S25">
        <v>12.261670146858336</v>
      </c>
    </row>
    <row r="26" spans="1:41" x14ac:dyDescent="0.3">
      <c r="A26">
        <v>1.526</v>
      </c>
      <c r="B26">
        <f t="shared" si="8"/>
        <v>5.9318760159083328E-3</v>
      </c>
      <c r="C26">
        <f t="shared" si="9"/>
        <v>6.6951626805992499E-3</v>
      </c>
      <c r="D26">
        <f t="shared" si="10"/>
        <v>4.4537721840849587E-2</v>
      </c>
      <c r="E26">
        <f t="shared" si="11"/>
        <v>0.3861779533851416</v>
      </c>
      <c r="F26">
        <f t="shared" si="12"/>
        <v>0.5415371920158919</v>
      </c>
      <c r="G26">
        <f t="shared" si="13"/>
        <v>0.82260824957997924</v>
      </c>
      <c r="H26">
        <f t="shared" si="14"/>
        <v>6.0351160702420492E-3</v>
      </c>
      <c r="I26">
        <f t="shared" si="15"/>
        <v>1.7350824077642948E-2</v>
      </c>
      <c r="J26">
        <f t="shared" si="16"/>
        <v>9.6330292445565187E-3</v>
      </c>
      <c r="K26">
        <f t="shared" si="17"/>
        <v>6.0653167622266527E-3</v>
      </c>
      <c r="L26">
        <f t="shared" si="18"/>
        <v>0.9373704467384778</v>
      </c>
      <c r="M26">
        <f t="shared" si="19"/>
        <v>0.7446989835172988</v>
      </c>
      <c r="N26">
        <v>5.7778245097523787E-2</v>
      </c>
      <c r="O26">
        <v>0.12697645038393968</v>
      </c>
      <c r="P26">
        <v>4.0388223302261682E-2</v>
      </c>
      <c r="Q26">
        <v>2.5742307446831141E-2</v>
      </c>
      <c r="R26">
        <v>8.3185271154251943</v>
      </c>
      <c r="S26">
        <v>11.116755310678684</v>
      </c>
    </row>
    <row r="27" spans="1:41" x14ac:dyDescent="0.3">
      <c r="A27">
        <v>0.45789999999999997</v>
      </c>
      <c r="B27">
        <f t="shared" si="8"/>
        <v>6.1913364867020246E-3</v>
      </c>
      <c r="C27">
        <f t="shared" si="9"/>
        <v>7.1822339596543574E-3</v>
      </c>
      <c r="D27">
        <f t="shared" si="10"/>
        <v>9.5002671240518657E-3</v>
      </c>
      <c r="E27">
        <f t="shared" si="11"/>
        <v>0.20429990742391479</v>
      </c>
      <c r="F27">
        <f t="shared" si="12"/>
        <v>0.30343692941704237</v>
      </c>
      <c r="G27">
        <f t="shared" si="13"/>
        <v>0.42995305373907988</v>
      </c>
      <c r="H27">
        <f t="shared" si="14"/>
        <v>5.9471717353106095E-3</v>
      </c>
      <c r="I27">
        <f t="shared" si="15"/>
        <v>7.4827250479328599E-3</v>
      </c>
      <c r="J27">
        <f t="shared" si="16"/>
        <v>5.9179567594671491E-3</v>
      </c>
      <c r="K27">
        <f t="shared" si="17"/>
        <v>6.141819045885762E-3</v>
      </c>
      <c r="L27">
        <f t="shared" si="18"/>
        <v>0.54604490866039845</v>
      </c>
      <c r="M27">
        <f t="shared" si="19"/>
        <v>0.49450194900695033</v>
      </c>
      <c r="N27">
        <v>4.4602202345865691E-2</v>
      </c>
      <c r="O27">
        <v>4.9550275331962206E-2</v>
      </c>
      <c r="P27">
        <v>3.7229911381061437E-2</v>
      </c>
      <c r="Q27">
        <v>3.326605636848555E-2</v>
      </c>
      <c r="R27">
        <v>6.4152876788920787</v>
      </c>
      <c r="S27">
        <v>8.5498858148328392</v>
      </c>
    </row>
    <row r="28" spans="1:41" x14ac:dyDescent="0.3">
      <c r="A28">
        <v>0.15260000000000001</v>
      </c>
      <c r="B28">
        <f t="shared" si="8"/>
        <v>8.599157431950763E-3</v>
      </c>
      <c r="C28">
        <f t="shared" si="9"/>
        <v>9.33231628518018E-3</v>
      </c>
      <c r="D28">
        <f t="shared" si="10"/>
        <v>8.1371221916736285E-3</v>
      </c>
      <c r="E28">
        <f t="shared" si="11"/>
        <v>5.825806117513925E-2</v>
      </c>
      <c r="F28">
        <f t="shared" si="12"/>
        <v>5.7275118864516084E-2</v>
      </c>
      <c r="G28">
        <f t="shared" si="13"/>
        <v>0.15477227730487142</v>
      </c>
      <c r="H28">
        <f t="shared" si="14"/>
        <v>1.0587079413652306E-2</v>
      </c>
      <c r="I28">
        <f t="shared" si="15"/>
        <v>1.0751410710409175E-2</v>
      </c>
      <c r="J28">
        <f t="shared" si="16"/>
        <v>7.7598385089866443E-3</v>
      </c>
      <c r="K28">
        <f t="shared" si="17"/>
        <v>7.9847681826284433E-3</v>
      </c>
      <c r="L28">
        <f t="shared" si="18"/>
        <v>6.1583913632360376E-2</v>
      </c>
      <c r="M28">
        <f t="shared" si="19"/>
        <v>0.18335395607704189</v>
      </c>
      <c r="N28">
        <v>5.2022921047159131E-2</v>
      </c>
      <c r="O28">
        <v>5.7319962664241442E-2</v>
      </c>
      <c r="P28">
        <v>6.0165148063781322E-2</v>
      </c>
      <c r="Q28">
        <v>4.5009715179375388E-2</v>
      </c>
      <c r="R28">
        <v>3.7305599968802405</v>
      </c>
      <c r="S28">
        <v>4.7620602250836459</v>
      </c>
    </row>
    <row r="29" spans="1:41" x14ac:dyDescent="0.3">
      <c r="A29">
        <v>4.5789999999999997E-2</v>
      </c>
      <c r="B29">
        <f t="shared" si="8"/>
        <v>1.7910922028530653E-2</v>
      </c>
      <c r="C29">
        <f t="shared" si="9"/>
        <v>2.1468445445451415E-2</v>
      </c>
      <c r="D29">
        <f t="shared" si="10"/>
        <v>1.6354905591993704E-2</v>
      </c>
      <c r="E29">
        <f t="shared" si="11"/>
        <v>3.1395486495092884E-2</v>
      </c>
      <c r="F29">
        <f t="shared" si="12"/>
        <v>1.4882311729512855E-2</v>
      </c>
      <c r="G29">
        <f t="shared" si="13"/>
        <v>2.0035111852171654E-2</v>
      </c>
      <c r="H29">
        <f t="shared" si="14"/>
        <v>1.6912075743025487E-2</v>
      </c>
      <c r="I29">
        <f t="shared" si="15"/>
        <v>1.9063983606748269E-2</v>
      </c>
      <c r="J29">
        <f t="shared" si="16"/>
        <v>2.0899385194065676E-2</v>
      </c>
      <c r="K29">
        <f t="shared" si="17"/>
        <v>1.8934760986525072E-2</v>
      </c>
      <c r="L29">
        <f t="shared" si="18"/>
        <v>1.564421755834982E-2</v>
      </c>
      <c r="M29">
        <f t="shared" si="19"/>
        <v>2.0540559804600452E-2</v>
      </c>
      <c r="N29">
        <v>0.10646325459317585</v>
      </c>
      <c r="O29">
        <v>0.11022452256008435</v>
      </c>
      <c r="P29">
        <v>0.13718309859154931</v>
      </c>
      <c r="Q29">
        <v>0.10579423465872469</v>
      </c>
      <c r="R29">
        <v>0.70875426993240787</v>
      </c>
      <c r="S29">
        <v>1.6633180204284248</v>
      </c>
    </row>
    <row r="30" spans="1:41" x14ac:dyDescent="0.3">
      <c r="A30">
        <v>1.5259999999999999E-2</v>
      </c>
      <c r="B30">
        <f t="shared" si="8"/>
        <v>3.000468034250299E-2</v>
      </c>
      <c r="C30">
        <f t="shared" si="9"/>
        <v>3.0456553358419534E-2</v>
      </c>
      <c r="D30">
        <f t="shared" si="10"/>
        <v>3.7328846366687513E-2</v>
      </c>
      <c r="E30">
        <f t="shared" si="11"/>
        <v>4.1534287036642366E-2</v>
      </c>
      <c r="F30">
        <f t="shared" si="12"/>
        <v>2.8198203433992777E-2</v>
      </c>
      <c r="G30">
        <f t="shared" si="13"/>
        <v>3.236109931914731E-2</v>
      </c>
      <c r="H30">
        <f t="shared" si="14"/>
        <v>3.5229158137930032E-2</v>
      </c>
      <c r="I30">
        <f t="shared" si="15"/>
        <v>3.4767167588793862E-2</v>
      </c>
      <c r="J30">
        <f t="shared" si="16"/>
        <v>3.1249919340977608E-2</v>
      </c>
      <c r="K30">
        <f t="shared" si="17"/>
        <v>3.316724917807546E-2</v>
      </c>
      <c r="L30">
        <f t="shared" si="18"/>
        <v>3.2944763473776825E-2</v>
      </c>
      <c r="M30">
        <f t="shared" si="19"/>
        <v>3.2453817035239703E-2</v>
      </c>
      <c r="N30">
        <v>0.31766044174803298</v>
      </c>
      <c r="O30">
        <v>0.22424777937962145</v>
      </c>
      <c r="P30">
        <v>0.30640778897316884</v>
      </c>
      <c r="Q30">
        <v>0.20714480998815274</v>
      </c>
      <c r="R30">
        <v>0.21424226158525675</v>
      </c>
      <c r="S30">
        <v>0.332120399629736</v>
      </c>
    </row>
    <row r="31" spans="1:41" x14ac:dyDescent="0.3">
      <c r="A31">
        <v>0</v>
      </c>
      <c r="B31">
        <f t="shared" si="8"/>
        <v>7.988044609098674E-2</v>
      </c>
      <c r="C31">
        <f t="shared" si="9"/>
        <v>7.6431474727109761E-2</v>
      </c>
      <c r="D31">
        <f t="shared" si="10"/>
        <v>7.5097625239039206E-2</v>
      </c>
      <c r="E31">
        <f t="shared" si="11"/>
        <v>8.3337005431356109E-2</v>
      </c>
      <c r="F31">
        <f t="shared" si="12"/>
        <v>9.0465778225104237E-2</v>
      </c>
      <c r="G31">
        <f t="shared" si="13"/>
        <v>7.9415795228977168E-2</v>
      </c>
      <c r="H31">
        <f t="shared" si="14"/>
        <v>7.0766967266700065E-2</v>
      </c>
      <c r="I31">
        <f t="shared" si="15"/>
        <v>7.8839621146628888E-2</v>
      </c>
      <c r="J31">
        <f t="shared" si="16"/>
        <v>7.9850960393567566E-2</v>
      </c>
      <c r="K31">
        <f t="shared" si="17"/>
        <v>8.7133622143900274E-2</v>
      </c>
      <c r="L31">
        <f t="shared" si="18"/>
        <v>8.2700129917146536E-2</v>
      </c>
      <c r="M31">
        <f t="shared" si="19"/>
        <v>7.7379788712228587E-2</v>
      </c>
      <c r="N31">
        <v>0.86324167872648327</v>
      </c>
      <c r="O31">
        <v>0.54329946782776972</v>
      </c>
      <c r="P31">
        <v>0.45858686203899168</v>
      </c>
      <c r="Q31">
        <v>0.51924537857685482</v>
      </c>
      <c r="R31">
        <v>0.4238794435857805</v>
      </c>
      <c r="S31">
        <v>0.57862576381094899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2.25.20_BITC_psr_bead_v2_day3_p</vt:lpstr>
      <vt:lpstr>Loading Profile</vt:lpstr>
      <vt:lpstr>Median Results</vt:lpstr>
      <vt:lpstr>Results</vt:lpstr>
      <vt:lpstr>2.25 Normalization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2020-02-26T13:46:53Z</dcterms:created>
  <dcterms:modified xsi:type="dcterms:W3CDTF">2020-03-11T14:46:15Z</dcterms:modified>
</cp:coreProperties>
</file>