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13_ncr:1_{04780917-A692-4327-ACCF-BEBF4BD9FD0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.27.20_BITC_psr_bead_psrdiluti" sheetId="1" r:id="rId1"/>
    <sheet name="Sheet1" sheetId="4" r:id="rId2"/>
    <sheet name="Results" sheetId="2" r:id="rId3"/>
    <sheet name="Normalizatio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4" l="1"/>
  <c r="L14" i="4"/>
  <c r="M14" i="4"/>
  <c r="K15" i="4"/>
  <c r="L15" i="4"/>
  <c r="M15" i="4"/>
  <c r="K16" i="4"/>
  <c r="L16" i="4"/>
  <c r="M16" i="4"/>
  <c r="K17" i="4"/>
  <c r="L17" i="4"/>
  <c r="M17" i="4"/>
  <c r="K18" i="4"/>
  <c r="L18" i="4"/>
  <c r="M18" i="4"/>
  <c r="K19" i="4"/>
  <c r="L19" i="4"/>
  <c r="M19" i="4"/>
  <c r="K20" i="4"/>
  <c r="L20" i="4"/>
  <c r="M20" i="4"/>
  <c r="K21" i="4"/>
  <c r="L21" i="4"/>
  <c r="M21" i="4"/>
  <c r="J15" i="4"/>
  <c r="J16" i="4"/>
  <c r="J17" i="4"/>
  <c r="J18" i="4"/>
  <c r="J19" i="4"/>
  <c r="J20" i="4"/>
  <c r="J21" i="4"/>
  <c r="J14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F15" i="4"/>
  <c r="F16" i="4"/>
  <c r="F17" i="4"/>
  <c r="F18" i="4"/>
  <c r="F19" i="4"/>
  <c r="F20" i="4"/>
  <c r="F21" i="4"/>
  <c r="F14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1" i="4"/>
  <c r="D21" i="4"/>
  <c r="E21" i="4"/>
  <c r="B21" i="4"/>
  <c r="B15" i="4"/>
  <c r="B16" i="4"/>
  <c r="B17" i="4"/>
  <c r="B18" i="4"/>
  <c r="B19" i="4"/>
  <c r="B20" i="4"/>
  <c r="B14" i="4"/>
  <c r="C24" i="2" l="1"/>
  <c r="Q31" i="2"/>
  <c r="P31" i="2"/>
  <c r="O31" i="2"/>
  <c r="N31" i="2"/>
  <c r="K31" i="2"/>
  <c r="J31" i="2"/>
  <c r="I31" i="2"/>
  <c r="H31" i="2"/>
  <c r="E31" i="2"/>
  <c r="D31" i="2"/>
  <c r="C31" i="2"/>
  <c r="B31" i="2"/>
  <c r="Q30" i="2"/>
  <c r="P30" i="2"/>
  <c r="O30" i="2"/>
  <c r="N30" i="2"/>
  <c r="K30" i="2"/>
  <c r="J30" i="2"/>
  <c r="I30" i="2"/>
  <c r="H30" i="2"/>
  <c r="E30" i="2"/>
  <c r="D30" i="2"/>
  <c r="C30" i="2"/>
  <c r="B30" i="2"/>
  <c r="Q29" i="2"/>
  <c r="P29" i="2"/>
  <c r="O29" i="2"/>
  <c r="N29" i="2"/>
  <c r="K29" i="2"/>
  <c r="J29" i="2"/>
  <c r="I29" i="2"/>
  <c r="H29" i="2"/>
  <c r="E29" i="2"/>
  <c r="D29" i="2"/>
  <c r="C29" i="2"/>
  <c r="B29" i="2"/>
  <c r="Q28" i="2"/>
  <c r="P28" i="2"/>
  <c r="O28" i="2"/>
  <c r="N28" i="2"/>
  <c r="K28" i="2"/>
  <c r="J28" i="2"/>
  <c r="I28" i="2"/>
  <c r="H28" i="2"/>
  <c r="E28" i="2"/>
  <c r="D28" i="2"/>
  <c r="C28" i="2"/>
  <c r="B28" i="2"/>
  <c r="Q27" i="2"/>
  <c r="P27" i="2"/>
  <c r="O27" i="2"/>
  <c r="N27" i="2"/>
  <c r="K27" i="2"/>
  <c r="J27" i="2"/>
  <c r="I27" i="2"/>
  <c r="H27" i="2"/>
  <c r="E27" i="2"/>
  <c r="D27" i="2"/>
  <c r="C27" i="2"/>
  <c r="B27" i="2"/>
  <c r="Q26" i="2"/>
  <c r="P26" i="2"/>
  <c r="O26" i="2"/>
  <c r="N26" i="2"/>
  <c r="K26" i="2"/>
  <c r="J26" i="2"/>
  <c r="I26" i="2"/>
  <c r="H26" i="2"/>
  <c r="E26" i="2"/>
  <c r="D26" i="2"/>
  <c r="C26" i="2"/>
  <c r="B26" i="2"/>
  <c r="Q25" i="2"/>
  <c r="P25" i="2"/>
  <c r="O25" i="2"/>
  <c r="N25" i="2"/>
  <c r="K25" i="2"/>
  <c r="J25" i="2"/>
  <c r="I25" i="2"/>
  <c r="H25" i="2"/>
  <c r="E25" i="2"/>
  <c r="D25" i="2"/>
  <c r="C25" i="2"/>
  <c r="B25" i="2"/>
  <c r="Q24" i="2"/>
  <c r="P24" i="2"/>
  <c r="O24" i="2"/>
  <c r="N24" i="2"/>
  <c r="K24" i="2"/>
  <c r="J24" i="2"/>
  <c r="I24" i="2"/>
  <c r="H24" i="2"/>
  <c r="E24" i="2"/>
  <c r="D24" i="2"/>
  <c r="B24" i="2"/>
  <c r="H18" i="2" l="1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B14" i="2"/>
  <c r="B15" i="2"/>
  <c r="B16" i="2"/>
  <c r="B17" i="2"/>
  <c r="B18" i="2"/>
  <c r="B19" i="2"/>
  <c r="B20" i="2"/>
  <c r="B13" i="2"/>
  <c r="O13" i="2"/>
  <c r="P13" i="2"/>
  <c r="Q13" i="2"/>
  <c r="O14" i="2"/>
  <c r="P14" i="2"/>
  <c r="Q14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N14" i="2"/>
  <c r="N15" i="2"/>
  <c r="N16" i="2"/>
  <c r="N17" i="2"/>
  <c r="N18" i="2"/>
  <c r="N19" i="2"/>
  <c r="N20" i="2"/>
  <c r="N13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H14" i="2"/>
  <c r="H15" i="2"/>
  <c r="H16" i="2"/>
  <c r="H17" i="2"/>
  <c r="H19" i="2"/>
  <c r="H20" i="2"/>
  <c r="H13" i="2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3" i="1"/>
</calcChain>
</file>

<file path=xl/sharedStrings.xml><?xml version="1.0" encoding="utf-8"?>
<sst xmlns="http://schemas.openxmlformats.org/spreadsheetml/2006/main" count="243" uniqueCount="163">
  <si>
    <t>2.27.20_BITC_psr_bead_psrdilutions_plate2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</si>
  <si>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</si>
  <si>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</si>
  <si>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</si>
  <si>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</si>
  <si>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</si>
  <si>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</si>
  <si>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</si>
  <si>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</si>
  <si>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</si>
  <si>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</si>
  <si>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</si>
  <si>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</si>
  <si>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</si>
  <si>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</si>
  <si>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</si>
  <si>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</si>
  <si>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R3_Count</t>
  </si>
  <si>
    <t>R3_Median X</t>
  </si>
  <si>
    <t>R3_Median Y</t>
  </si>
  <si>
    <t>R3_Mean X</t>
  </si>
  <si>
    <t>R3_Mean Y</t>
  </si>
  <si>
    <t>R3_%Total</t>
  </si>
  <si>
    <t>R3_%Plot</t>
  </si>
  <si>
    <t>R4_Count</t>
  </si>
  <si>
    <t>R4_Median X</t>
  </si>
  <si>
    <t>R4_Median Y</t>
  </si>
  <si>
    <t>R4_Mean X</t>
  </si>
  <si>
    <t>R4_Mean Y</t>
  </si>
  <si>
    <t>R4_%Total</t>
  </si>
  <si>
    <t>R4_%Plot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</si>
  <si>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</si>
  <si>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</si>
  <si>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</si>
  <si>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</si>
  <si>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</si>
  <si>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</si>
  <si>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</si>
  <si>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</si>
  <si>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</si>
  <si>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</si>
  <si>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</si>
  <si>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</si>
  <si>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</si>
  <si>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</si>
  <si>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</si>
  <si>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</si>
  <si>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</si>
  <si>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</si>
  <si>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</si>
  <si>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</si>
  <si>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</si>
  <si>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</si>
  <si>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</si>
  <si>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</si>
  <si>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</si>
  <si>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</si>
  <si>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</si>
  <si>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</si>
  <si>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</si>
  <si>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</si>
  <si>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</si>
  <si>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</si>
  <si>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</si>
  <si>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</si>
  <si>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</si>
  <si>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</si>
  <si>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</si>
  <si>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</si>
  <si>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</si>
  <si>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</si>
  <si>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</si>
  <si>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</si>
  <si>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</si>
  <si>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</si>
  <si>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</si>
  <si>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</si>
  <si>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</si>
  <si>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</si>
  <si>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</si>
  <si>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</si>
  <si>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</si>
  <si>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</si>
  <si>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</si>
  <si>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</si>
  <si>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</si>
  <si>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</si>
  <si>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</si>
  <si>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</si>
  <si>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</si>
  <si>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</si>
  <si>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</si>
  <si>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</si>
  <si>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</si>
  <si>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</si>
  <si>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</si>
  <si>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</si>
  <si>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</si>
  <si>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</si>
  <si>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</si>
  <si>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</si>
  <si>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</si>
  <si>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</si>
  <si>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</si>
  <si>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</si>
  <si>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</si>
  <si>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</si>
  <si>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</si>
  <si>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</si>
  <si>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</si>
  <si>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</si>
  <si>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</si>
  <si>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</si>
  <si>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</si>
  <si>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</si>
  <si>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</si>
  <si>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</si>
  <si>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</si>
  <si>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</si>
  <si>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</si>
  <si>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</si>
  <si>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</si>
  <si>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</si>
  <si>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</si>
  <si>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</si>
  <si>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</si>
  <si>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</si>
  <si>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Elot</t>
  </si>
  <si>
    <t>Cren</t>
  </si>
  <si>
    <t>Abit</t>
  </si>
  <si>
    <t>Duli</t>
  </si>
  <si>
    <t>Emi</t>
  </si>
  <si>
    <t>Ixe</t>
  </si>
  <si>
    <t>Visi</t>
  </si>
  <si>
    <t>Boco</t>
  </si>
  <si>
    <t>1/30x</t>
  </si>
  <si>
    <t>1/10x</t>
  </si>
  <si>
    <t>[mAb]</t>
  </si>
  <si>
    <t>Elot.3</t>
  </si>
  <si>
    <t>Cren.3</t>
  </si>
  <si>
    <t>Abit.3</t>
  </si>
  <si>
    <t>Duli.3</t>
  </si>
  <si>
    <t>Emi.3</t>
  </si>
  <si>
    <t>Ixe.3</t>
  </si>
  <si>
    <t>Visi.3</t>
  </si>
  <si>
    <t>Boco.3</t>
  </si>
  <si>
    <t>Elot.10</t>
  </si>
  <si>
    <t>Cren.10</t>
  </si>
  <si>
    <t>Abit.10</t>
  </si>
  <si>
    <t>Duli.10</t>
  </si>
  <si>
    <t>Emi.10</t>
  </si>
  <si>
    <t>Ixe.10</t>
  </si>
  <si>
    <t>Visi.10</t>
  </si>
  <si>
    <t>Boco.10</t>
  </si>
  <si>
    <t>Elot.30</t>
  </si>
  <si>
    <t>Cren.30</t>
  </si>
  <si>
    <t>Abit.30</t>
  </si>
  <si>
    <t>Duli.30</t>
  </si>
  <si>
    <t>Emi.30</t>
  </si>
  <si>
    <t>Ixe.30</t>
  </si>
  <si>
    <t>Visi.30</t>
  </si>
  <si>
    <t>Boco.30</t>
  </si>
  <si>
    <t>1/3x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</si>
</sst>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15.26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Results!$A$2:$A$9</c:f>
              <c:strCache>
                <c:ptCount val="8"/>
                <c:pt idx="0">
                  <c:v>Elot</c:v>
                </c:pt>
                <c:pt idx="1">
                  <c:v>Cren</c:v>
                </c:pt>
                <c:pt idx="2">
                  <c:v>Abit</c:v>
                </c:pt>
                <c:pt idx="3">
                  <c:v>Duli</c:v>
                </c:pt>
                <c:pt idx="4">
                  <c:v>Emi</c:v>
                </c:pt>
                <c:pt idx="5">
                  <c:v>Ixe</c:v>
                </c:pt>
                <c:pt idx="6">
                  <c:v>Visi</c:v>
                </c:pt>
                <c:pt idx="7">
                  <c:v>Boco</c:v>
                </c:pt>
              </c:strCache>
            </c:strRef>
          </c:cat>
          <c:val>
            <c:numRef>
              <c:f>Results!$B$2:$B$9</c:f>
              <c:numCache>
                <c:formatCode>General</c:formatCode>
                <c:ptCount val="8"/>
                <c:pt idx="0">
                  <c:v>3.7827737226277372E-2</c:v>
                </c:pt>
                <c:pt idx="1">
                  <c:v>3.3621889009120422E-2</c:v>
                </c:pt>
                <c:pt idx="2">
                  <c:v>5.7785410057145076E-2</c:v>
                </c:pt>
                <c:pt idx="3">
                  <c:v>1.9972936730464466</c:v>
                </c:pt>
                <c:pt idx="4">
                  <c:v>1.7159460285415298</c:v>
                </c:pt>
                <c:pt idx="5">
                  <c:v>4.6641818730857176</c:v>
                </c:pt>
                <c:pt idx="6">
                  <c:v>4.1348423005565866</c:v>
                </c:pt>
                <c:pt idx="7">
                  <c:v>8.6094942561160988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D-4653-971F-29135A9D86EF}"/>
            </c:ext>
          </c:extLst>
        </c:ser>
        <c:ser>
          <c:idx val="1"/>
          <c:order val="1"/>
          <c:tx>
            <c:strRef>
              <c:f>Results!$C$1</c:f>
              <c:strCache>
                <c:ptCount val="1"/>
                <c:pt idx="0">
                  <c:v>4.579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Results!$A$2:$A$9</c:f>
              <c:strCache>
                <c:ptCount val="8"/>
                <c:pt idx="0">
                  <c:v>Elot</c:v>
                </c:pt>
                <c:pt idx="1">
                  <c:v>Cren</c:v>
                </c:pt>
                <c:pt idx="2">
                  <c:v>Abit</c:v>
                </c:pt>
                <c:pt idx="3">
                  <c:v>Duli</c:v>
                </c:pt>
                <c:pt idx="4">
                  <c:v>Emi</c:v>
                </c:pt>
                <c:pt idx="5">
                  <c:v>Ixe</c:v>
                </c:pt>
                <c:pt idx="6">
                  <c:v>Visi</c:v>
                </c:pt>
                <c:pt idx="7">
                  <c:v>Boco</c:v>
                </c:pt>
              </c:strCache>
            </c:strRef>
          </c:cat>
          <c:val>
            <c:numRef>
              <c:f>Results!$C$2:$C$9</c:f>
              <c:numCache>
                <c:formatCode>General</c:formatCode>
                <c:ptCount val="8"/>
                <c:pt idx="0">
                  <c:v>4.350672376640026E-2</c:v>
                </c:pt>
                <c:pt idx="1">
                  <c:v>3.2601930902417621E-2</c:v>
                </c:pt>
                <c:pt idx="2">
                  <c:v>5.8188256122750068E-2</c:v>
                </c:pt>
                <c:pt idx="3">
                  <c:v>1.8718851646264052</c:v>
                </c:pt>
                <c:pt idx="4">
                  <c:v>1.5668608715917034</c:v>
                </c:pt>
                <c:pt idx="5">
                  <c:v>4.5146524229225973</c:v>
                </c:pt>
                <c:pt idx="6">
                  <c:v>3.9689725944706025</c:v>
                </c:pt>
                <c:pt idx="7">
                  <c:v>8.5346260823106057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FD-4653-971F-29135A9D86EF}"/>
            </c:ext>
          </c:extLst>
        </c:ser>
        <c:ser>
          <c:idx val="2"/>
          <c:order val="2"/>
          <c:tx>
            <c:strRef>
              <c:f>Results!$D$1</c:f>
              <c:strCache>
                <c:ptCount val="1"/>
                <c:pt idx="0">
                  <c:v>1.526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Results!$A$2:$A$9</c:f>
              <c:strCache>
                <c:ptCount val="8"/>
                <c:pt idx="0">
                  <c:v>Elot</c:v>
                </c:pt>
                <c:pt idx="1">
                  <c:v>Cren</c:v>
                </c:pt>
                <c:pt idx="2">
                  <c:v>Abit</c:v>
                </c:pt>
                <c:pt idx="3">
                  <c:v>Duli</c:v>
                </c:pt>
                <c:pt idx="4">
                  <c:v>Emi</c:v>
                </c:pt>
                <c:pt idx="5">
                  <c:v>Ixe</c:v>
                </c:pt>
                <c:pt idx="6">
                  <c:v>Visi</c:v>
                </c:pt>
                <c:pt idx="7">
                  <c:v>Boco</c:v>
                </c:pt>
              </c:strCache>
            </c:strRef>
          </c:cat>
          <c:val>
            <c:numRef>
              <c:f>Results!$D$2:$D$9</c:f>
              <c:numCache>
                <c:formatCode>General</c:formatCode>
                <c:ptCount val="8"/>
                <c:pt idx="0">
                  <c:v>4.2418345005953678E-2</c:v>
                </c:pt>
                <c:pt idx="1">
                  <c:v>2.937609841827768E-2</c:v>
                </c:pt>
                <c:pt idx="2">
                  <c:v>6.6988365021285926E-2</c:v>
                </c:pt>
                <c:pt idx="3">
                  <c:v>1.7195714975994405</c:v>
                </c:pt>
                <c:pt idx="4">
                  <c:v>1.2923560325890497</c:v>
                </c:pt>
                <c:pt idx="5">
                  <c:v>4.0143149949572177</c:v>
                </c:pt>
                <c:pt idx="6">
                  <c:v>3.6174947707711826</c:v>
                </c:pt>
                <c:pt idx="7">
                  <c:v>8.5384396265231839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FD-4653-971F-29135A9D86EF}"/>
            </c:ext>
          </c:extLst>
        </c:ser>
        <c:ser>
          <c:idx val="3"/>
          <c:order val="3"/>
          <c:tx>
            <c:strRef>
              <c:f>Results!$E$1</c:f>
              <c:strCache>
                <c:ptCount val="1"/>
                <c:pt idx="0">
                  <c:v>0.4579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Results!$A$2:$A$9</c:f>
              <c:strCache>
                <c:ptCount val="8"/>
                <c:pt idx="0">
                  <c:v>Elot</c:v>
                </c:pt>
                <c:pt idx="1">
                  <c:v>Cren</c:v>
                </c:pt>
                <c:pt idx="2">
                  <c:v>Abit</c:v>
                </c:pt>
                <c:pt idx="3">
                  <c:v>Duli</c:v>
                </c:pt>
                <c:pt idx="4">
                  <c:v>Emi</c:v>
                </c:pt>
                <c:pt idx="5">
                  <c:v>Ixe</c:v>
                </c:pt>
                <c:pt idx="6">
                  <c:v>Visi</c:v>
                </c:pt>
                <c:pt idx="7">
                  <c:v>Boco</c:v>
                </c:pt>
              </c:strCache>
            </c:strRef>
          </c:cat>
          <c:val>
            <c:numRef>
              <c:f>Results!$E$2:$E$9</c:f>
              <c:numCache>
                <c:formatCode>General</c:formatCode>
                <c:ptCount val="8"/>
                <c:pt idx="0">
                  <c:v>4.3263441460901518E-2</c:v>
                </c:pt>
                <c:pt idx="1">
                  <c:v>3.4640290960702563E-2</c:v>
                </c:pt>
                <c:pt idx="2">
                  <c:v>3.9838689967004771E-2</c:v>
                </c:pt>
                <c:pt idx="3">
                  <c:v>1.1261564022202923</c:v>
                </c:pt>
                <c:pt idx="4">
                  <c:v>0.71691727184815801</c:v>
                </c:pt>
                <c:pt idx="5">
                  <c:v>2.9623301026966904</c:v>
                </c:pt>
                <c:pt idx="6">
                  <c:v>2.3847043475847269</c:v>
                </c:pt>
                <c:pt idx="7">
                  <c:v>6.9845598241390139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FD-4653-971F-29135A9D8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6654480"/>
        <c:axId val="1516655464"/>
      </c:barChart>
      <c:catAx>
        <c:axId val="151665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655464"/>
        <c:crosses val="autoZero"/>
        <c:auto val="1"/>
        <c:lblAlgn val="ctr"/>
        <c:lblOffset val="100"/>
        <c:noMultiLvlLbl val="0"/>
      </c:catAx>
      <c:valAx>
        <c:axId val="151665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65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Results!$H$1</c:f>
              <c:strCache>
                <c:ptCount val="1"/>
                <c:pt idx="0">
                  <c:v>15.26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Results!$G$2:$G$9</c:f>
              <c:strCache>
                <c:ptCount val="8"/>
                <c:pt idx="0">
                  <c:v>Elot</c:v>
                </c:pt>
                <c:pt idx="1">
                  <c:v>Cren</c:v>
                </c:pt>
                <c:pt idx="2">
                  <c:v>Abit</c:v>
                </c:pt>
                <c:pt idx="3">
                  <c:v>Duli</c:v>
                </c:pt>
                <c:pt idx="4">
                  <c:v>Emi</c:v>
                </c:pt>
                <c:pt idx="5">
                  <c:v>Ixe</c:v>
                </c:pt>
                <c:pt idx="6">
                  <c:v>Visi</c:v>
                </c:pt>
                <c:pt idx="7">
                  <c:v>Boco</c:v>
                </c:pt>
              </c:strCache>
            </c:strRef>
          </c:cat>
          <c:val>
            <c:numRef>
              <c:f>Results!$H$2:$H$9</c:f>
              <c:numCache>
                <c:formatCode>General</c:formatCode>
                <c:ptCount val="8"/>
                <c:pt idx="0">
                  <c:v>3.6425411885377262E-2</c:v>
                </c:pt>
                <c:pt idx="1">
                  <c:v>6.0096749282394252E-2</c:v>
                </c:pt>
                <c:pt idx="2">
                  <c:v>0.20464534444578814</c:v>
                </c:pt>
                <c:pt idx="3">
                  <c:v>2.8922671651937457</c:v>
                </c:pt>
                <c:pt idx="4">
                  <c:v>2.9021603005635566</c:v>
                </c:pt>
                <c:pt idx="5">
                  <c:v>6.1563221751205965</c:v>
                </c:pt>
                <c:pt idx="6">
                  <c:v>5.7923523777537289</c:v>
                </c:pt>
                <c:pt idx="7">
                  <c:v>12.218988015489934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6-40DB-8894-C5219EDC5D42}"/>
            </c:ext>
          </c:extLst>
        </c:ser>
        <c:ser>
          <c:idx val="1"/>
          <c:order val="1"/>
          <c:tx>
            <c:strRef>
              <c:f>Results!$I$1</c:f>
              <c:strCache>
                <c:ptCount val="1"/>
                <c:pt idx="0">
                  <c:v>4.579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Results!$G$2:$G$9</c:f>
              <c:strCache>
                <c:ptCount val="8"/>
                <c:pt idx="0">
                  <c:v>Elot</c:v>
                </c:pt>
                <c:pt idx="1">
                  <c:v>Cren</c:v>
                </c:pt>
                <c:pt idx="2">
                  <c:v>Abit</c:v>
                </c:pt>
                <c:pt idx="3">
                  <c:v>Duli</c:v>
                </c:pt>
                <c:pt idx="4">
                  <c:v>Emi</c:v>
                </c:pt>
                <c:pt idx="5">
                  <c:v>Ixe</c:v>
                </c:pt>
                <c:pt idx="6">
                  <c:v>Visi</c:v>
                </c:pt>
                <c:pt idx="7">
                  <c:v>Boco</c:v>
                </c:pt>
              </c:strCache>
            </c:strRef>
          </c:cat>
          <c:val>
            <c:numRef>
              <c:f>Results!$I$2:$I$9</c:f>
              <c:numCache>
                <c:formatCode>General</c:formatCode>
                <c:ptCount val="8"/>
                <c:pt idx="0">
                  <c:v>4.4874672381586753E-2</c:v>
                </c:pt>
                <c:pt idx="1">
                  <c:v>5.0010760342344425E-2</c:v>
                </c:pt>
                <c:pt idx="2">
                  <c:v>0.1852932814213516</c:v>
                </c:pt>
                <c:pt idx="3">
                  <c:v>2.8739692735005637</c:v>
                </c:pt>
                <c:pt idx="4">
                  <c:v>3.1560858531211267</c:v>
                </c:pt>
                <c:pt idx="5">
                  <c:v>5.6966406515100099</c:v>
                </c:pt>
                <c:pt idx="6">
                  <c:v>5.7772226197261665</c:v>
                </c:pt>
                <c:pt idx="7">
                  <c:v>12.430719399304341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46-40DB-8894-C5219EDC5D42}"/>
            </c:ext>
          </c:extLst>
        </c:ser>
        <c:ser>
          <c:idx val="2"/>
          <c:order val="2"/>
          <c:tx>
            <c:strRef>
              <c:f>Results!$J$1</c:f>
              <c:strCache>
                <c:ptCount val="1"/>
                <c:pt idx="0">
                  <c:v>1.526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Results!$G$2:$G$9</c:f>
              <c:strCache>
                <c:ptCount val="8"/>
                <c:pt idx="0">
                  <c:v>Elot</c:v>
                </c:pt>
                <c:pt idx="1">
                  <c:v>Cren</c:v>
                </c:pt>
                <c:pt idx="2">
                  <c:v>Abit</c:v>
                </c:pt>
                <c:pt idx="3">
                  <c:v>Duli</c:v>
                </c:pt>
                <c:pt idx="4">
                  <c:v>Emi</c:v>
                </c:pt>
                <c:pt idx="5">
                  <c:v>Ixe</c:v>
                </c:pt>
                <c:pt idx="6">
                  <c:v>Visi</c:v>
                </c:pt>
                <c:pt idx="7">
                  <c:v>Boco</c:v>
                </c:pt>
              </c:strCache>
            </c:strRef>
          </c:cat>
          <c:val>
            <c:numRef>
              <c:f>Results!$J$2:$J$9</c:f>
              <c:numCache>
                <c:formatCode>General</c:formatCode>
                <c:ptCount val="8"/>
                <c:pt idx="0">
                  <c:v>4.2803843052575473E-2</c:v>
                </c:pt>
                <c:pt idx="1">
                  <c:v>6.0253041098859421E-2</c:v>
                </c:pt>
                <c:pt idx="2">
                  <c:v>0.16898165342048579</c:v>
                </c:pt>
                <c:pt idx="3">
                  <c:v>2.7118439406241541</c:v>
                </c:pt>
                <c:pt idx="4">
                  <c:v>2.600950075532825</c:v>
                </c:pt>
                <c:pt idx="5">
                  <c:v>5.5043591710082067</c:v>
                </c:pt>
                <c:pt idx="6">
                  <c:v>5.1199982757320059</c:v>
                </c:pt>
                <c:pt idx="7">
                  <c:v>12.412700981979066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46-40DB-8894-C5219EDC5D42}"/>
            </c:ext>
          </c:extLst>
        </c:ser>
        <c:ser>
          <c:idx val="3"/>
          <c:order val="3"/>
          <c:tx>
            <c:strRef>
              <c:f>Results!$K$1</c:f>
              <c:strCache>
                <c:ptCount val="1"/>
                <c:pt idx="0">
                  <c:v>0.4579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Results!$G$2:$G$9</c:f>
              <c:strCache>
                <c:ptCount val="8"/>
                <c:pt idx="0">
                  <c:v>Elot</c:v>
                </c:pt>
                <c:pt idx="1">
                  <c:v>Cren</c:v>
                </c:pt>
                <c:pt idx="2">
                  <c:v>Abit</c:v>
                </c:pt>
                <c:pt idx="3">
                  <c:v>Duli</c:v>
                </c:pt>
                <c:pt idx="4">
                  <c:v>Emi</c:v>
                </c:pt>
                <c:pt idx="5">
                  <c:v>Ixe</c:v>
                </c:pt>
                <c:pt idx="6">
                  <c:v>Visi</c:v>
                </c:pt>
                <c:pt idx="7">
                  <c:v>Boco</c:v>
                </c:pt>
              </c:strCache>
            </c:strRef>
          </c:cat>
          <c:val>
            <c:numRef>
              <c:f>Results!$K$2:$K$9</c:f>
              <c:numCache>
                <c:formatCode>General</c:formatCode>
                <c:ptCount val="8"/>
                <c:pt idx="0">
                  <c:v>4.6421249889952332E-2</c:v>
                </c:pt>
                <c:pt idx="1">
                  <c:v>4.845834102082678E-2</c:v>
                </c:pt>
                <c:pt idx="2">
                  <c:v>8.2865643676864761E-2</c:v>
                </c:pt>
                <c:pt idx="3">
                  <c:v>1.8919495832486277</c:v>
                </c:pt>
                <c:pt idx="4">
                  <c:v>1.8223937884043171</c:v>
                </c:pt>
                <c:pt idx="5">
                  <c:v>4.2346618208697793</c:v>
                </c:pt>
                <c:pt idx="6">
                  <c:v>4.1143067377658271</c:v>
                </c:pt>
                <c:pt idx="7">
                  <c:v>10.397636471360631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46-40DB-8894-C5219EDC5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6609216"/>
        <c:axId val="1516615120"/>
      </c:barChart>
      <c:catAx>
        <c:axId val="151660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615120"/>
        <c:crosses val="autoZero"/>
        <c:auto val="1"/>
        <c:lblAlgn val="ctr"/>
        <c:lblOffset val="100"/>
        <c:noMultiLvlLbl val="0"/>
      </c:catAx>
      <c:valAx>
        <c:axId val="151661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60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Results!$N$1</c:f>
              <c:strCache>
                <c:ptCount val="1"/>
                <c:pt idx="0">
                  <c:v>15.26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Results!$M$2:$M$9</c:f>
              <c:strCache>
                <c:ptCount val="8"/>
                <c:pt idx="0">
                  <c:v>Elot</c:v>
                </c:pt>
                <c:pt idx="1">
                  <c:v>Cren</c:v>
                </c:pt>
                <c:pt idx="2">
                  <c:v>Abit</c:v>
                </c:pt>
                <c:pt idx="3">
                  <c:v>Duli</c:v>
                </c:pt>
                <c:pt idx="4">
                  <c:v>Emi</c:v>
                </c:pt>
                <c:pt idx="5">
                  <c:v>Ixe</c:v>
                </c:pt>
                <c:pt idx="6">
                  <c:v>Visi</c:v>
                </c:pt>
                <c:pt idx="7">
                  <c:v>Boco</c:v>
                </c:pt>
              </c:strCache>
            </c:strRef>
          </c:cat>
          <c:val>
            <c:numRef>
              <c:f>Results!$N$2:$N$9</c:f>
              <c:numCache>
                <c:formatCode>General</c:formatCode>
                <c:ptCount val="8"/>
                <c:pt idx="0">
                  <c:v>4.7521816597521166E-2</c:v>
                </c:pt>
                <c:pt idx="1">
                  <c:v>0.26691461859780363</c:v>
                </c:pt>
                <c:pt idx="2">
                  <c:v>0.50301702525298575</c:v>
                </c:pt>
                <c:pt idx="3">
                  <c:v>3.224940280251849</c:v>
                </c:pt>
                <c:pt idx="4">
                  <c:v>4.135966470775819</c:v>
                </c:pt>
                <c:pt idx="5">
                  <c:v>6.6800065538852254</c:v>
                </c:pt>
                <c:pt idx="6">
                  <c:v>7.3316676996178076</c:v>
                </c:pt>
                <c:pt idx="7">
                  <c:v>15.740333757021608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B-4167-AA69-10DA09FC135E}"/>
            </c:ext>
          </c:extLst>
        </c:ser>
        <c:ser>
          <c:idx val="1"/>
          <c:order val="1"/>
          <c:tx>
            <c:strRef>
              <c:f>Results!$O$1</c:f>
              <c:strCache>
                <c:ptCount val="1"/>
                <c:pt idx="0">
                  <c:v>4.579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Results!$M$2:$M$9</c:f>
              <c:strCache>
                <c:ptCount val="8"/>
                <c:pt idx="0">
                  <c:v>Elot</c:v>
                </c:pt>
                <c:pt idx="1">
                  <c:v>Cren</c:v>
                </c:pt>
                <c:pt idx="2">
                  <c:v>Abit</c:v>
                </c:pt>
                <c:pt idx="3">
                  <c:v>Duli</c:v>
                </c:pt>
                <c:pt idx="4">
                  <c:v>Emi</c:v>
                </c:pt>
                <c:pt idx="5">
                  <c:v>Ixe</c:v>
                </c:pt>
                <c:pt idx="6">
                  <c:v>Visi</c:v>
                </c:pt>
                <c:pt idx="7">
                  <c:v>Boco</c:v>
                </c:pt>
              </c:strCache>
            </c:strRef>
          </c:cat>
          <c:val>
            <c:numRef>
              <c:f>Results!$O$2:$O$9</c:f>
              <c:numCache>
                <c:formatCode>General</c:formatCode>
                <c:ptCount val="8"/>
                <c:pt idx="0">
                  <c:v>5.1567177857884769E-2</c:v>
                </c:pt>
                <c:pt idx="1">
                  <c:v>0.16398333213363087</c:v>
                </c:pt>
                <c:pt idx="2">
                  <c:v>0.41331551919418513</c:v>
                </c:pt>
                <c:pt idx="3">
                  <c:v>3.0536447030073131</c:v>
                </c:pt>
                <c:pt idx="4">
                  <c:v>3.8831606335874382</c:v>
                </c:pt>
                <c:pt idx="5">
                  <c:v>6.5496864354289253</c:v>
                </c:pt>
                <c:pt idx="6">
                  <c:v>6.972328267776656</c:v>
                </c:pt>
                <c:pt idx="7">
                  <c:v>16.141222252442621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FB-4167-AA69-10DA09FC135E}"/>
            </c:ext>
          </c:extLst>
        </c:ser>
        <c:ser>
          <c:idx val="2"/>
          <c:order val="2"/>
          <c:tx>
            <c:strRef>
              <c:f>Results!$P$1</c:f>
              <c:strCache>
                <c:ptCount val="1"/>
                <c:pt idx="0">
                  <c:v>1.526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Results!$M$2:$M$9</c:f>
              <c:strCache>
                <c:ptCount val="8"/>
                <c:pt idx="0">
                  <c:v>Elot</c:v>
                </c:pt>
                <c:pt idx="1">
                  <c:v>Cren</c:v>
                </c:pt>
                <c:pt idx="2">
                  <c:v>Abit</c:v>
                </c:pt>
                <c:pt idx="3">
                  <c:v>Duli</c:v>
                </c:pt>
                <c:pt idx="4">
                  <c:v>Emi</c:v>
                </c:pt>
                <c:pt idx="5">
                  <c:v>Ixe</c:v>
                </c:pt>
                <c:pt idx="6">
                  <c:v>Visi</c:v>
                </c:pt>
                <c:pt idx="7">
                  <c:v>Boco</c:v>
                </c:pt>
              </c:strCache>
            </c:strRef>
          </c:cat>
          <c:val>
            <c:numRef>
              <c:f>Results!$P$2:$P$9</c:f>
              <c:numCache>
                <c:formatCode>General</c:formatCode>
                <c:ptCount val="8"/>
                <c:pt idx="0">
                  <c:v>5.3854291759592839E-2</c:v>
                </c:pt>
                <c:pt idx="1">
                  <c:v>0.12737444350751206</c:v>
                </c:pt>
                <c:pt idx="2">
                  <c:v>0.40929840512179411</c:v>
                </c:pt>
                <c:pt idx="3">
                  <c:v>2.7993423418794636</c:v>
                </c:pt>
                <c:pt idx="4">
                  <c:v>3.6173009023146334</c:v>
                </c:pt>
                <c:pt idx="5">
                  <c:v>5.8483489932885906</c:v>
                </c:pt>
                <c:pt idx="6">
                  <c:v>6.2039371845204716</c:v>
                </c:pt>
                <c:pt idx="7">
                  <c:v>15.369498783859635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FB-4167-AA69-10DA09FC135E}"/>
            </c:ext>
          </c:extLst>
        </c:ser>
        <c:ser>
          <c:idx val="3"/>
          <c:order val="3"/>
          <c:tx>
            <c:strRef>
              <c:f>Results!$Q$1</c:f>
              <c:strCache>
                <c:ptCount val="1"/>
                <c:pt idx="0">
                  <c:v>0.4579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Results!$M$2:$M$9</c:f>
              <c:strCache>
                <c:ptCount val="8"/>
                <c:pt idx="0">
                  <c:v>Elot</c:v>
                </c:pt>
                <c:pt idx="1">
                  <c:v>Cren</c:v>
                </c:pt>
                <c:pt idx="2">
                  <c:v>Abit</c:v>
                </c:pt>
                <c:pt idx="3">
                  <c:v>Duli</c:v>
                </c:pt>
                <c:pt idx="4">
                  <c:v>Emi</c:v>
                </c:pt>
                <c:pt idx="5">
                  <c:v>Ixe</c:v>
                </c:pt>
                <c:pt idx="6">
                  <c:v>Visi</c:v>
                </c:pt>
                <c:pt idx="7">
                  <c:v>Boco</c:v>
                </c:pt>
              </c:strCache>
            </c:strRef>
          </c:cat>
          <c:val>
            <c:numRef>
              <c:f>Results!$Q$2:$Q$9</c:f>
              <c:numCache>
                <c:formatCode>General</c:formatCode>
                <c:ptCount val="8"/>
                <c:pt idx="0">
                  <c:v>4.5537869096759734E-2</c:v>
                </c:pt>
                <c:pt idx="1">
                  <c:v>9.1914884358477833E-2</c:v>
                </c:pt>
                <c:pt idx="2">
                  <c:v>0.19298294843374397</c:v>
                </c:pt>
                <c:pt idx="3">
                  <c:v>2.0169025336681123</c:v>
                </c:pt>
                <c:pt idx="4">
                  <c:v>2.8299948055321087</c:v>
                </c:pt>
                <c:pt idx="5">
                  <c:v>4.3989023034524575</c:v>
                </c:pt>
                <c:pt idx="6">
                  <c:v>4.4467034589685861</c:v>
                </c:pt>
                <c:pt idx="7">
                  <c:v>12.373595654712407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FB-4167-AA69-10DA09FC1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6486240"/>
        <c:axId val="826477384"/>
      </c:barChart>
      <c:catAx>
        <c:axId val="82648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477384"/>
        <c:crosses val="autoZero"/>
        <c:auto val="1"/>
        <c:lblAlgn val="ctr"/>
        <c:lblOffset val="100"/>
        <c:noMultiLvlLbl val="0"/>
      </c:catAx>
      <c:valAx>
        <c:axId val="82647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48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</xdr:colOff>
      <xdr:row>0</xdr:row>
      <xdr:rowOff>53340</xdr:rowOff>
    </xdr:from>
    <xdr:to>
      <xdr:col>26</xdr:col>
      <xdr:colOff>312420</xdr:colOff>
      <xdr:row>14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A0793C-3FD8-4DAD-A5C6-14BE9271D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571500</xdr:colOff>
      <xdr:row>0</xdr:row>
      <xdr:rowOff>160020</xdr:rowOff>
    </xdr:from>
    <xdr:to>
      <xdr:col>34</xdr:col>
      <xdr:colOff>266700</xdr:colOff>
      <xdr:row>14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61BAE8-7526-4810-9050-AEE0FD382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403860</xdr:colOff>
      <xdr:row>16</xdr:row>
      <xdr:rowOff>68580</xdr:rowOff>
    </xdr:from>
    <xdr:to>
      <xdr:col>30</xdr:col>
      <xdr:colOff>99060</xdr:colOff>
      <xdr:row>28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78AA0E-EA5A-4829-9FB9-D3DEE05E5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"/>
  <sheetViews>
    <sheetView workbookViewId="0">
      <selection activeCell="L1" activeCellId="1" sqref="A1:A1048576 L1:L1048576"/>
    </sheetView>
  </sheetViews>
  <sheetFormatPr defaultRowHeight="14.4" x14ac:dyDescent="0.3"/>
  <cols>
    <col min="13" max="13" width="11" customWidth="1"/>
  </cols>
  <sheetData>
    <row r="1" spans="1:31" x14ac:dyDescent="0.3">
      <c r="A1" t="s">
        <v>0</v>
      </c>
    </row>
    <row r="2" spans="1:3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x14ac:dyDescent="0.3">
      <c r="A3" t="s">
        <v>31</v>
      </c>
      <c r="C3">
        <v>5000</v>
      </c>
      <c r="D3">
        <v>80</v>
      </c>
      <c r="E3">
        <v>89</v>
      </c>
      <c r="F3">
        <v>79.67</v>
      </c>
      <c r="G3">
        <v>89.41</v>
      </c>
      <c r="H3" s="1">
        <v>0.92279999999999995</v>
      </c>
      <c r="I3" s="1">
        <v>0.92279999999999995</v>
      </c>
      <c r="J3">
        <v>5000</v>
      </c>
      <c r="K3">
        <v>851</v>
      </c>
      <c r="L3">
        <v>25</v>
      </c>
      <c r="M3">
        <v>856.25</v>
      </c>
      <c r="N3">
        <v>32.39</v>
      </c>
      <c r="O3">
        <f>N3/M3</f>
        <v>3.7827737226277372E-2</v>
      </c>
      <c r="P3" s="1">
        <v>0.92279999999999995</v>
      </c>
      <c r="Q3" s="1">
        <v>1</v>
      </c>
      <c r="R3">
        <v>4</v>
      </c>
      <c r="S3">
        <v>34</v>
      </c>
      <c r="T3">
        <v>16</v>
      </c>
      <c r="U3">
        <v>50.87</v>
      </c>
      <c r="V3">
        <v>1414.18</v>
      </c>
      <c r="W3" s="1">
        <v>6.9999999999999999E-4</v>
      </c>
      <c r="X3" s="1">
        <v>8.0000000000000004E-4</v>
      </c>
      <c r="Y3">
        <v>4996</v>
      </c>
      <c r="Z3">
        <v>851</v>
      </c>
      <c r="AA3">
        <v>25</v>
      </c>
      <c r="AB3">
        <v>856.89</v>
      </c>
      <c r="AC3">
        <v>31.28</v>
      </c>
      <c r="AD3" s="1">
        <v>0.92210000000000003</v>
      </c>
      <c r="AE3" s="1">
        <v>0.99919999999999998</v>
      </c>
    </row>
    <row r="4" spans="1:31" x14ac:dyDescent="0.3">
      <c r="A4" t="s">
        <v>32</v>
      </c>
      <c r="C4">
        <v>5000</v>
      </c>
      <c r="D4">
        <v>80</v>
      </c>
      <c r="E4">
        <v>89</v>
      </c>
      <c r="F4">
        <v>79.459999999999994</v>
      </c>
      <c r="G4">
        <v>89.11</v>
      </c>
      <c r="H4" s="1">
        <v>0.8911</v>
      </c>
      <c r="I4" s="1">
        <v>0.8911</v>
      </c>
      <c r="J4">
        <v>5000</v>
      </c>
      <c r="K4">
        <v>710</v>
      </c>
      <c r="L4">
        <v>27</v>
      </c>
      <c r="M4">
        <v>733.22</v>
      </c>
      <c r="N4">
        <v>31.9</v>
      </c>
      <c r="O4">
        <f t="shared" ref="O4:O67" si="0">N4/M4</f>
        <v>4.350672376640026E-2</v>
      </c>
      <c r="P4" s="1">
        <v>0.8911</v>
      </c>
      <c r="Q4" s="1">
        <v>1</v>
      </c>
      <c r="R4">
        <v>3</v>
      </c>
      <c r="S4">
        <v>44</v>
      </c>
      <c r="T4">
        <v>379</v>
      </c>
      <c r="U4">
        <v>35.06</v>
      </c>
      <c r="V4">
        <v>1386.89</v>
      </c>
      <c r="W4" s="1">
        <v>5.0000000000000001E-4</v>
      </c>
      <c r="X4" s="1">
        <v>5.9999999999999995E-4</v>
      </c>
      <c r="Y4">
        <v>4997</v>
      </c>
      <c r="Z4">
        <v>710</v>
      </c>
      <c r="AA4">
        <v>27</v>
      </c>
      <c r="AB4">
        <v>733.64</v>
      </c>
      <c r="AC4">
        <v>31.08</v>
      </c>
      <c r="AD4" s="1">
        <v>0.89059999999999995</v>
      </c>
      <c r="AE4" s="1">
        <v>0.99939999999999996</v>
      </c>
    </row>
    <row r="5" spans="1:31" x14ac:dyDescent="0.3">
      <c r="A5" t="s">
        <v>33</v>
      </c>
      <c r="C5">
        <v>5000</v>
      </c>
      <c r="D5">
        <v>80</v>
      </c>
      <c r="E5">
        <v>88</v>
      </c>
      <c r="F5">
        <v>79.66</v>
      </c>
      <c r="G5">
        <v>88.69</v>
      </c>
      <c r="H5" s="1">
        <v>0.91310000000000002</v>
      </c>
      <c r="I5" s="1">
        <v>0.91310000000000002</v>
      </c>
      <c r="J5">
        <v>5000</v>
      </c>
      <c r="K5">
        <v>777</v>
      </c>
      <c r="L5">
        <v>27</v>
      </c>
      <c r="M5">
        <v>781.03</v>
      </c>
      <c r="N5">
        <v>33.130000000000003</v>
      </c>
      <c r="O5">
        <f t="shared" si="0"/>
        <v>4.2418345005953678E-2</v>
      </c>
      <c r="P5" s="1">
        <v>0.91310000000000002</v>
      </c>
      <c r="Q5" s="1">
        <v>1</v>
      </c>
      <c r="R5">
        <v>5</v>
      </c>
      <c r="S5">
        <v>32</v>
      </c>
      <c r="T5">
        <v>46</v>
      </c>
      <c r="U5">
        <v>36.54</v>
      </c>
      <c r="V5">
        <v>3661.47</v>
      </c>
      <c r="W5" s="1">
        <v>8.9999999999999998E-4</v>
      </c>
      <c r="X5" s="1">
        <v>1E-3</v>
      </c>
      <c r="Y5">
        <v>4995</v>
      </c>
      <c r="Z5">
        <v>777</v>
      </c>
      <c r="AA5">
        <v>27</v>
      </c>
      <c r="AB5">
        <v>781.77</v>
      </c>
      <c r="AC5">
        <v>29.5</v>
      </c>
      <c r="AD5" s="1">
        <v>0.91220000000000001</v>
      </c>
      <c r="AE5" s="1">
        <v>0.999</v>
      </c>
    </row>
    <row r="6" spans="1:31" x14ac:dyDescent="0.3">
      <c r="A6" t="s">
        <v>34</v>
      </c>
      <c r="C6">
        <v>5000</v>
      </c>
      <c r="D6">
        <v>79</v>
      </c>
      <c r="E6">
        <v>88</v>
      </c>
      <c r="F6">
        <v>78.459999999999994</v>
      </c>
      <c r="G6">
        <v>88.31</v>
      </c>
      <c r="H6" s="1">
        <v>0.92630000000000001</v>
      </c>
      <c r="I6" s="1">
        <v>0.92630000000000001</v>
      </c>
      <c r="J6">
        <v>5000</v>
      </c>
      <c r="K6">
        <v>813</v>
      </c>
      <c r="L6">
        <v>28</v>
      </c>
      <c r="M6">
        <v>805.53</v>
      </c>
      <c r="N6">
        <v>34.85</v>
      </c>
      <c r="O6">
        <f t="shared" si="0"/>
        <v>4.3263441460901518E-2</v>
      </c>
      <c r="P6" s="1">
        <v>0.92630000000000001</v>
      </c>
      <c r="Q6" s="1">
        <v>1</v>
      </c>
      <c r="R6">
        <v>7</v>
      </c>
      <c r="S6">
        <v>40</v>
      </c>
      <c r="T6">
        <v>16</v>
      </c>
      <c r="U6">
        <v>29.56</v>
      </c>
      <c r="V6">
        <v>2416.48</v>
      </c>
      <c r="W6" s="1">
        <v>1.2999999999999999E-3</v>
      </c>
      <c r="X6" s="1">
        <v>1.4E-3</v>
      </c>
      <c r="Y6">
        <v>4993</v>
      </c>
      <c r="Z6">
        <v>813</v>
      </c>
      <c r="AA6">
        <v>28</v>
      </c>
      <c r="AB6">
        <v>806.62</v>
      </c>
      <c r="AC6">
        <v>31.51</v>
      </c>
      <c r="AD6" s="1">
        <v>0.92500000000000004</v>
      </c>
      <c r="AE6" s="1">
        <v>0.99860000000000004</v>
      </c>
    </row>
    <row r="7" spans="1:31" x14ac:dyDescent="0.3">
      <c r="A7" t="s">
        <v>35</v>
      </c>
      <c r="C7">
        <v>5000</v>
      </c>
      <c r="D7">
        <v>80</v>
      </c>
      <c r="E7">
        <v>89</v>
      </c>
      <c r="F7">
        <v>79.88</v>
      </c>
      <c r="G7">
        <v>89.45</v>
      </c>
      <c r="H7" s="1">
        <v>0.8921</v>
      </c>
      <c r="I7" s="1">
        <v>0.8921</v>
      </c>
      <c r="J7">
        <v>5000</v>
      </c>
      <c r="K7">
        <v>743</v>
      </c>
      <c r="L7">
        <v>25</v>
      </c>
      <c r="M7">
        <v>779.95</v>
      </c>
      <c r="N7">
        <v>28.41</v>
      </c>
      <c r="O7">
        <f t="shared" si="0"/>
        <v>3.6425411885377262E-2</v>
      </c>
      <c r="P7" s="1">
        <v>0.8921</v>
      </c>
      <c r="Q7" s="1">
        <v>1</v>
      </c>
      <c r="R7">
        <v>4</v>
      </c>
      <c r="S7">
        <v>59</v>
      </c>
      <c r="T7">
        <v>17</v>
      </c>
      <c r="U7">
        <v>53.89</v>
      </c>
      <c r="V7">
        <v>29.63</v>
      </c>
      <c r="W7" s="1">
        <v>6.9999999999999999E-4</v>
      </c>
      <c r="X7" s="1">
        <v>8.0000000000000004E-4</v>
      </c>
      <c r="Y7">
        <v>4996</v>
      </c>
      <c r="Z7">
        <v>743</v>
      </c>
      <c r="AA7">
        <v>25</v>
      </c>
      <c r="AB7">
        <v>780.53</v>
      </c>
      <c r="AC7">
        <v>28.41</v>
      </c>
      <c r="AD7" s="1">
        <v>0.89129999999999998</v>
      </c>
      <c r="AE7" s="1">
        <v>0.99919999999999998</v>
      </c>
    </row>
    <row r="8" spans="1:31" x14ac:dyDescent="0.3">
      <c r="A8" t="s">
        <v>36</v>
      </c>
      <c r="C8">
        <v>5000</v>
      </c>
      <c r="D8">
        <v>80</v>
      </c>
      <c r="E8">
        <v>89</v>
      </c>
      <c r="F8">
        <v>79.650000000000006</v>
      </c>
      <c r="G8">
        <v>89.68</v>
      </c>
      <c r="H8" s="1">
        <v>0.94879999999999998</v>
      </c>
      <c r="I8" s="1">
        <v>0.94879999999999998</v>
      </c>
      <c r="J8">
        <v>5000</v>
      </c>
      <c r="K8">
        <v>679</v>
      </c>
      <c r="L8">
        <v>25</v>
      </c>
      <c r="M8">
        <v>690.59</v>
      </c>
      <c r="N8">
        <v>30.99</v>
      </c>
      <c r="O8">
        <f t="shared" si="0"/>
        <v>4.4874672381586753E-2</v>
      </c>
      <c r="P8" s="1">
        <v>0.94879999999999998</v>
      </c>
      <c r="Q8" s="1">
        <v>1</v>
      </c>
      <c r="R8">
        <v>3</v>
      </c>
      <c r="S8">
        <v>38</v>
      </c>
      <c r="T8">
        <v>13</v>
      </c>
      <c r="U8">
        <v>32.54</v>
      </c>
      <c r="V8">
        <v>14.52</v>
      </c>
      <c r="W8" s="1">
        <v>5.9999999999999995E-4</v>
      </c>
      <c r="X8" s="1">
        <v>5.9999999999999995E-4</v>
      </c>
      <c r="Y8">
        <v>4997</v>
      </c>
      <c r="Z8">
        <v>679</v>
      </c>
      <c r="AA8">
        <v>25</v>
      </c>
      <c r="AB8">
        <v>690.98</v>
      </c>
      <c r="AC8">
        <v>31</v>
      </c>
      <c r="AD8" s="1">
        <v>0.94820000000000004</v>
      </c>
      <c r="AE8" s="1">
        <v>0.99939999999999996</v>
      </c>
    </row>
    <row r="9" spans="1:31" x14ac:dyDescent="0.3">
      <c r="A9" t="s">
        <v>37</v>
      </c>
      <c r="C9">
        <v>5000</v>
      </c>
      <c r="D9">
        <v>80</v>
      </c>
      <c r="E9">
        <v>89</v>
      </c>
      <c r="F9">
        <v>80.03</v>
      </c>
      <c r="G9">
        <v>89.58</v>
      </c>
      <c r="H9" s="1">
        <v>0.94950000000000001</v>
      </c>
      <c r="I9" s="1">
        <v>0.94950000000000001</v>
      </c>
      <c r="J9">
        <v>5000</v>
      </c>
      <c r="K9">
        <v>710</v>
      </c>
      <c r="L9">
        <v>25</v>
      </c>
      <c r="M9">
        <v>731.71</v>
      </c>
      <c r="N9">
        <v>31.32</v>
      </c>
      <c r="O9">
        <f t="shared" si="0"/>
        <v>4.2803843052575473E-2</v>
      </c>
      <c r="P9" s="1">
        <v>0.94950000000000001</v>
      </c>
      <c r="Q9" s="1">
        <v>1</v>
      </c>
      <c r="R9">
        <v>1</v>
      </c>
      <c r="S9">
        <v>103</v>
      </c>
      <c r="T9">
        <v>23</v>
      </c>
      <c r="U9">
        <v>102.74</v>
      </c>
      <c r="V9">
        <v>23.29</v>
      </c>
      <c r="W9" s="1">
        <v>2.0000000000000001E-4</v>
      </c>
      <c r="X9" s="1">
        <v>2.0000000000000001E-4</v>
      </c>
      <c r="Y9">
        <v>4999</v>
      </c>
      <c r="Z9">
        <v>710</v>
      </c>
      <c r="AA9">
        <v>25</v>
      </c>
      <c r="AB9">
        <v>731.84</v>
      </c>
      <c r="AC9">
        <v>31.32</v>
      </c>
      <c r="AD9" s="1">
        <v>0.94930000000000003</v>
      </c>
      <c r="AE9" s="1">
        <v>0.99980000000000002</v>
      </c>
    </row>
    <row r="10" spans="1:31" x14ac:dyDescent="0.3">
      <c r="A10" t="s">
        <v>38</v>
      </c>
      <c r="C10">
        <v>5000</v>
      </c>
      <c r="D10">
        <v>79</v>
      </c>
      <c r="E10">
        <v>89</v>
      </c>
      <c r="F10">
        <v>79.099999999999994</v>
      </c>
      <c r="G10">
        <v>89.1</v>
      </c>
      <c r="H10" s="1">
        <v>0.96689999999999998</v>
      </c>
      <c r="I10" s="1">
        <v>0.96689999999999998</v>
      </c>
      <c r="J10">
        <v>5000</v>
      </c>
      <c r="K10">
        <v>777</v>
      </c>
      <c r="L10">
        <v>28</v>
      </c>
      <c r="M10">
        <v>795.11</v>
      </c>
      <c r="N10">
        <v>36.909999999999997</v>
      </c>
      <c r="O10">
        <f t="shared" si="0"/>
        <v>4.6421249889952332E-2</v>
      </c>
      <c r="P10" s="1">
        <v>0.96689999999999998</v>
      </c>
      <c r="Q10" s="1">
        <v>1</v>
      </c>
      <c r="R10">
        <v>1</v>
      </c>
      <c r="S10">
        <v>48</v>
      </c>
      <c r="T10">
        <v>57</v>
      </c>
      <c r="U10">
        <v>47.83</v>
      </c>
      <c r="V10">
        <v>57.25</v>
      </c>
      <c r="W10" s="1">
        <v>2.0000000000000001E-4</v>
      </c>
      <c r="X10" s="1">
        <v>2.0000000000000001E-4</v>
      </c>
      <c r="Y10">
        <v>4999</v>
      </c>
      <c r="Z10">
        <v>777</v>
      </c>
      <c r="AA10">
        <v>28</v>
      </c>
      <c r="AB10">
        <v>795.26</v>
      </c>
      <c r="AC10">
        <v>36.9</v>
      </c>
      <c r="AD10" s="1">
        <v>0.9667</v>
      </c>
      <c r="AE10" s="1">
        <v>0.99980000000000002</v>
      </c>
    </row>
    <row r="11" spans="1:31" x14ac:dyDescent="0.3">
      <c r="A11" t="s">
        <v>39</v>
      </c>
      <c r="C11">
        <v>5000</v>
      </c>
      <c r="D11">
        <v>81</v>
      </c>
      <c r="E11">
        <v>89</v>
      </c>
      <c r="F11">
        <v>80.510000000000005</v>
      </c>
      <c r="G11">
        <v>89.87</v>
      </c>
      <c r="H11" s="1">
        <v>0.94040000000000001</v>
      </c>
      <c r="I11" s="1">
        <v>0.94040000000000001</v>
      </c>
      <c r="J11">
        <v>5000</v>
      </c>
      <c r="K11">
        <v>743</v>
      </c>
      <c r="L11">
        <v>24</v>
      </c>
      <c r="M11">
        <v>768.91</v>
      </c>
      <c r="N11">
        <v>36.54</v>
      </c>
      <c r="O11">
        <f t="shared" si="0"/>
        <v>4.7521816597521166E-2</v>
      </c>
      <c r="P11" s="1">
        <v>0.94040000000000001</v>
      </c>
      <c r="Q11" s="1">
        <v>1</v>
      </c>
      <c r="R11">
        <v>6</v>
      </c>
      <c r="S11">
        <v>51</v>
      </c>
      <c r="T11">
        <v>16</v>
      </c>
      <c r="U11">
        <v>50.32</v>
      </c>
      <c r="V11">
        <v>2266.9299999999998</v>
      </c>
      <c r="W11" s="1">
        <v>1.1000000000000001E-3</v>
      </c>
      <c r="X11" s="1">
        <v>1.1999999999999999E-3</v>
      </c>
      <c r="Y11">
        <v>4994</v>
      </c>
      <c r="Z11">
        <v>743</v>
      </c>
      <c r="AA11">
        <v>24</v>
      </c>
      <c r="AB11">
        <v>769.78</v>
      </c>
      <c r="AC11">
        <v>33.86</v>
      </c>
      <c r="AD11" s="1">
        <v>0.93930000000000002</v>
      </c>
      <c r="AE11" s="1">
        <v>0.99880000000000002</v>
      </c>
    </row>
    <row r="12" spans="1:31" x14ac:dyDescent="0.3">
      <c r="A12" t="s">
        <v>40</v>
      </c>
      <c r="C12">
        <v>5000</v>
      </c>
      <c r="D12">
        <v>81</v>
      </c>
      <c r="E12">
        <v>90</v>
      </c>
      <c r="F12">
        <v>80.459999999999994</v>
      </c>
      <c r="G12">
        <v>90.35</v>
      </c>
      <c r="H12" s="1">
        <v>0.95840000000000003</v>
      </c>
      <c r="I12" s="1">
        <v>0.95840000000000003</v>
      </c>
      <c r="J12">
        <v>5000</v>
      </c>
      <c r="K12">
        <v>649</v>
      </c>
      <c r="L12">
        <v>27</v>
      </c>
      <c r="M12">
        <v>654.67999999999995</v>
      </c>
      <c r="N12">
        <v>33.76</v>
      </c>
      <c r="O12">
        <f t="shared" si="0"/>
        <v>5.1567177857884769E-2</v>
      </c>
      <c r="P12" s="1">
        <v>0.95840000000000003</v>
      </c>
      <c r="Q12" s="1">
        <v>1</v>
      </c>
      <c r="R12">
        <v>3</v>
      </c>
      <c r="S12">
        <v>50</v>
      </c>
      <c r="T12">
        <v>50</v>
      </c>
      <c r="U12">
        <v>50.16</v>
      </c>
      <c r="V12">
        <v>326.54000000000002</v>
      </c>
      <c r="W12" s="1">
        <v>5.9999999999999995E-4</v>
      </c>
      <c r="X12" s="1">
        <v>5.9999999999999995E-4</v>
      </c>
      <c r="Y12">
        <v>4997</v>
      </c>
      <c r="Z12">
        <v>649</v>
      </c>
      <c r="AA12">
        <v>27</v>
      </c>
      <c r="AB12">
        <v>655.04999999999995</v>
      </c>
      <c r="AC12">
        <v>33.58</v>
      </c>
      <c r="AD12" s="1">
        <v>0.95779999999999998</v>
      </c>
      <c r="AE12" s="1">
        <v>0.99939999999999996</v>
      </c>
    </row>
    <row r="13" spans="1:31" x14ac:dyDescent="0.3">
      <c r="A13" t="s">
        <v>41</v>
      </c>
      <c r="C13">
        <v>5000</v>
      </c>
      <c r="D13">
        <v>81</v>
      </c>
      <c r="E13">
        <v>89</v>
      </c>
      <c r="F13">
        <v>80.540000000000006</v>
      </c>
      <c r="G13">
        <v>89.69</v>
      </c>
      <c r="H13" s="1">
        <v>0.95309999999999995</v>
      </c>
      <c r="I13" s="1">
        <v>0.95309999999999995</v>
      </c>
      <c r="J13">
        <v>5000</v>
      </c>
      <c r="K13">
        <v>679</v>
      </c>
      <c r="L13">
        <v>27</v>
      </c>
      <c r="M13">
        <v>699.48</v>
      </c>
      <c r="N13">
        <v>37.67</v>
      </c>
      <c r="O13">
        <f t="shared" si="0"/>
        <v>5.3854291759592839E-2</v>
      </c>
      <c r="P13" s="1">
        <v>0.95309999999999995</v>
      </c>
      <c r="Q13" s="1">
        <v>1</v>
      </c>
      <c r="R13">
        <v>4</v>
      </c>
      <c r="S13">
        <v>59</v>
      </c>
      <c r="T13">
        <v>41</v>
      </c>
      <c r="U13">
        <v>57.56</v>
      </c>
      <c r="V13">
        <v>1202.43</v>
      </c>
      <c r="W13" s="1">
        <v>8.0000000000000004E-4</v>
      </c>
      <c r="X13" s="1">
        <v>8.0000000000000004E-4</v>
      </c>
      <c r="Y13">
        <v>4996</v>
      </c>
      <c r="Z13">
        <v>679</v>
      </c>
      <c r="AA13">
        <v>27</v>
      </c>
      <c r="AB13">
        <v>699.99</v>
      </c>
      <c r="AC13">
        <v>36.74</v>
      </c>
      <c r="AD13" s="1">
        <v>0.95230000000000004</v>
      </c>
      <c r="AE13" s="1">
        <v>0.99919999999999998</v>
      </c>
    </row>
    <row r="14" spans="1:31" x14ac:dyDescent="0.3">
      <c r="A14" t="s">
        <v>42</v>
      </c>
      <c r="C14">
        <v>5000</v>
      </c>
      <c r="D14">
        <v>80</v>
      </c>
      <c r="E14">
        <v>89</v>
      </c>
      <c r="F14">
        <v>79.89</v>
      </c>
      <c r="G14">
        <v>88.97</v>
      </c>
      <c r="H14" s="1">
        <v>0.95599999999999996</v>
      </c>
      <c r="I14" s="1">
        <v>0.95599999999999996</v>
      </c>
      <c r="J14">
        <v>5000</v>
      </c>
      <c r="K14">
        <v>743</v>
      </c>
      <c r="L14">
        <v>28</v>
      </c>
      <c r="M14">
        <v>758.27</v>
      </c>
      <c r="N14">
        <v>34.53</v>
      </c>
      <c r="O14">
        <f t="shared" si="0"/>
        <v>4.5537869096759734E-2</v>
      </c>
      <c r="P14" s="1">
        <v>0.95599999999999996</v>
      </c>
      <c r="Q14" s="1">
        <v>1</v>
      </c>
      <c r="R14">
        <v>1</v>
      </c>
      <c r="S14">
        <v>118</v>
      </c>
      <c r="T14">
        <v>743</v>
      </c>
      <c r="U14">
        <v>117.57</v>
      </c>
      <c r="V14">
        <v>743.18</v>
      </c>
      <c r="W14" s="1">
        <v>2.0000000000000001E-4</v>
      </c>
      <c r="X14" s="1">
        <v>2.0000000000000001E-4</v>
      </c>
      <c r="Y14">
        <v>4999</v>
      </c>
      <c r="Z14">
        <v>743</v>
      </c>
      <c r="AA14">
        <v>28</v>
      </c>
      <c r="AB14">
        <v>758.39</v>
      </c>
      <c r="AC14">
        <v>34.39</v>
      </c>
      <c r="AD14" s="1">
        <v>0.95579999999999998</v>
      </c>
      <c r="AE14" s="1">
        <v>0.99980000000000002</v>
      </c>
    </row>
    <row r="15" spans="1:31" x14ac:dyDescent="0.3">
      <c r="A15" t="s">
        <v>43</v>
      </c>
      <c r="C15">
        <v>5000</v>
      </c>
      <c r="D15">
        <v>80</v>
      </c>
      <c r="E15">
        <v>89</v>
      </c>
      <c r="F15">
        <v>79.8</v>
      </c>
      <c r="G15">
        <v>89.48</v>
      </c>
      <c r="H15" s="1">
        <v>0.86180000000000001</v>
      </c>
      <c r="I15" s="1">
        <v>0.86180000000000001</v>
      </c>
      <c r="J15">
        <v>5000</v>
      </c>
      <c r="K15">
        <v>1395</v>
      </c>
      <c r="L15">
        <v>44</v>
      </c>
      <c r="M15">
        <v>1423.18</v>
      </c>
      <c r="N15">
        <v>47.85</v>
      </c>
      <c r="O15">
        <f t="shared" si="0"/>
        <v>3.3621889009120422E-2</v>
      </c>
      <c r="P15" s="1">
        <v>0.86180000000000001</v>
      </c>
      <c r="Q15" s="1">
        <v>1</v>
      </c>
      <c r="R15">
        <v>1</v>
      </c>
      <c r="S15">
        <v>40</v>
      </c>
      <c r="T15">
        <v>40</v>
      </c>
      <c r="U15">
        <v>39.950000000000003</v>
      </c>
      <c r="V15">
        <v>39.950000000000003</v>
      </c>
      <c r="W15" s="1">
        <v>2.0000000000000001E-4</v>
      </c>
      <c r="X15" s="1">
        <v>2.0000000000000001E-4</v>
      </c>
      <c r="Y15">
        <v>4999</v>
      </c>
      <c r="Z15">
        <v>1395</v>
      </c>
      <c r="AA15">
        <v>44</v>
      </c>
      <c r="AB15">
        <v>1423.45</v>
      </c>
      <c r="AC15">
        <v>47.85</v>
      </c>
      <c r="AD15" s="1">
        <v>0.86160000000000003</v>
      </c>
      <c r="AE15" s="1">
        <v>0.99980000000000002</v>
      </c>
    </row>
    <row r="16" spans="1:31" x14ac:dyDescent="0.3">
      <c r="A16" t="s">
        <v>44</v>
      </c>
      <c r="C16">
        <v>5000</v>
      </c>
      <c r="D16">
        <v>80</v>
      </c>
      <c r="E16">
        <v>89</v>
      </c>
      <c r="F16">
        <v>79.569999999999993</v>
      </c>
      <c r="G16">
        <v>89.39</v>
      </c>
      <c r="H16" s="1">
        <v>0.7762</v>
      </c>
      <c r="I16" s="1">
        <v>0.7762</v>
      </c>
      <c r="J16">
        <v>5000</v>
      </c>
      <c r="K16">
        <v>1219</v>
      </c>
      <c r="L16">
        <v>33</v>
      </c>
      <c r="M16">
        <v>1253.3</v>
      </c>
      <c r="N16">
        <v>40.86</v>
      </c>
      <c r="O16">
        <f t="shared" si="0"/>
        <v>3.2601930902417621E-2</v>
      </c>
      <c r="P16" s="1">
        <v>0.7762</v>
      </c>
      <c r="Q16" s="1">
        <v>1</v>
      </c>
      <c r="R16">
        <v>7</v>
      </c>
      <c r="S16">
        <v>52</v>
      </c>
      <c r="T16">
        <v>24</v>
      </c>
      <c r="U16">
        <v>44.74</v>
      </c>
      <c r="V16">
        <v>2082.5100000000002</v>
      </c>
      <c r="W16" s="1">
        <v>1.1000000000000001E-3</v>
      </c>
      <c r="X16" s="1">
        <v>1.4E-3</v>
      </c>
      <c r="Y16">
        <v>4993</v>
      </c>
      <c r="Z16">
        <v>1219</v>
      </c>
      <c r="AA16">
        <v>33</v>
      </c>
      <c r="AB16">
        <v>1254.99</v>
      </c>
      <c r="AC16">
        <v>38</v>
      </c>
      <c r="AD16" s="1">
        <v>0.77510000000000001</v>
      </c>
      <c r="AE16" s="1">
        <v>0.99860000000000004</v>
      </c>
    </row>
    <row r="17" spans="1:31" x14ac:dyDescent="0.3">
      <c r="A17" t="s">
        <v>45</v>
      </c>
      <c r="C17">
        <v>5000</v>
      </c>
      <c r="D17">
        <v>80</v>
      </c>
      <c r="E17">
        <v>89</v>
      </c>
      <c r="F17">
        <v>79.37</v>
      </c>
      <c r="G17">
        <v>89.13</v>
      </c>
      <c r="H17" s="1">
        <v>0.72109999999999996</v>
      </c>
      <c r="I17" s="1">
        <v>0.72109999999999996</v>
      </c>
      <c r="J17">
        <v>5000</v>
      </c>
      <c r="K17">
        <v>1114</v>
      </c>
      <c r="L17">
        <v>29</v>
      </c>
      <c r="M17">
        <v>1138</v>
      </c>
      <c r="N17">
        <v>33.43</v>
      </c>
      <c r="O17">
        <f t="shared" si="0"/>
        <v>2.937609841827768E-2</v>
      </c>
      <c r="P17" s="1">
        <v>0.72109999999999996</v>
      </c>
      <c r="Q17" s="1">
        <v>1</v>
      </c>
      <c r="R17">
        <v>3</v>
      </c>
      <c r="S17">
        <v>16</v>
      </c>
      <c r="T17">
        <v>8</v>
      </c>
      <c r="U17">
        <v>39.78</v>
      </c>
      <c r="V17">
        <v>10.93</v>
      </c>
      <c r="W17" s="1">
        <v>4.0000000000000002E-4</v>
      </c>
      <c r="X17" s="1">
        <v>5.9999999999999995E-4</v>
      </c>
      <c r="Y17">
        <v>4997</v>
      </c>
      <c r="Z17">
        <v>1114</v>
      </c>
      <c r="AA17">
        <v>29</v>
      </c>
      <c r="AB17">
        <v>1138.6600000000001</v>
      </c>
      <c r="AC17">
        <v>33.44</v>
      </c>
      <c r="AD17" s="1">
        <v>0.72070000000000001</v>
      </c>
      <c r="AE17" s="1">
        <v>0.99939999999999996</v>
      </c>
    </row>
    <row r="18" spans="1:31" x14ac:dyDescent="0.3">
      <c r="A18" t="s">
        <v>46</v>
      </c>
      <c r="C18">
        <v>5000</v>
      </c>
      <c r="D18">
        <v>79</v>
      </c>
      <c r="E18">
        <v>88</v>
      </c>
      <c r="F18">
        <v>78.97</v>
      </c>
      <c r="G18">
        <v>88.55</v>
      </c>
      <c r="H18" s="1">
        <v>0.754</v>
      </c>
      <c r="I18" s="1">
        <v>0.754</v>
      </c>
      <c r="J18">
        <v>5000</v>
      </c>
      <c r="K18">
        <v>890</v>
      </c>
      <c r="L18">
        <v>28</v>
      </c>
      <c r="M18">
        <v>901.84</v>
      </c>
      <c r="N18">
        <v>31.24</v>
      </c>
      <c r="O18">
        <f t="shared" si="0"/>
        <v>3.4640290960702563E-2</v>
      </c>
      <c r="P18" s="1">
        <v>0.754</v>
      </c>
      <c r="Q18" s="1">
        <v>1</v>
      </c>
      <c r="R18">
        <v>4</v>
      </c>
      <c r="S18">
        <v>47</v>
      </c>
      <c r="T18">
        <v>36</v>
      </c>
      <c r="U18">
        <v>63.95</v>
      </c>
      <c r="V18">
        <v>390.2</v>
      </c>
      <c r="W18" s="1">
        <v>5.9999999999999995E-4</v>
      </c>
      <c r="X18" s="1">
        <v>8.0000000000000004E-4</v>
      </c>
      <c r="Y18">
        <v>4996</v>
      </c>
      <c r="Z18">
        <v>890</v>
      </c>
      <c r="AA18">
        <v>28</v>
      </c>
      <c r="AB18">
        <v>902.51</v>
      </c>
      <c r="AC18">
        <v>30.96</v>
      </c>
      <c r="AD18" s="1">
        <v>0.75339999999999996</v>
      </c>
      <c r="AE18" s="1">
        <v>0.99919999999999998</v>
      </c>
    </row>
    <row r="19" spans="1:31" x14ac:dyDescent="0.3">
      <c r="A19" t="s">
        <v>47</v>
      </c>
      <c r="C19">
        <v>5000</v>
      </c>
      <c r="D19">
        <v>80</v>
      </c>
      <c r="E19">
        <v>89</v>
      </c>
      <c r="F19">
        <v>79.89</v>
      </c>
      <c r="G19">
        <v>89.4</v>
      </c>
      <c r="H19" s="1">
        <v>0.83650000000000002</v>
      </c>
      <c r="I19" s="1">
        <v>0.83650000000000002</v>
      </c>
      <c r="J19">
        <v>5000</v>
      </c>
      <c r="K19">
        <v>1334</v>
      </c>
      <c r="L19">
        <v>72</v>
      </c>
      <c r="M19">
        <v>1372.62</v>
      </c>
      <c r="N19">
        <v>82.49</v>
      </c>
      <c r="O19">
        <f t="shared" si="0"/>
        <v>6.0096749282394252E-2</v>
      </c>
      <c r="P19" s="1">
        <v>0.83650000000000002</v>
      </c>
      <c r="Q19" s="1">
        <v>1</v>
      </c>
      <c r="R19">
        <v>1</v>
      </c>
      <c r="S19">
        <v>141</v>
      </c>
      <c r="T19">
        <v>107</v>
      </c>
      <c r="U19">
        <v>140.75</v>
      </c>
      <c r="V19">
        <v>107.46</v>
      </c>
      <c r="W19" s="1">
        <v>2.0000000000000001E-4</v>
      </c>
      <c r="X19" s="1">
        <v>2.0000000000000001E-4</v>
      </c>
      <c r="Y19">
        <v>5000</v>
      </c>
      <c r="Z19">
        <v>1334</v>
      </c>
      <c r="AA19">
        <v>72</v>
      </c>
      <c r="AB19">
        <v>1372.62</v>
      </c>
      <c r="AC19">
        <v>82.49</v>
      </c>
      <c r="AD19" s="1">
        <v>0.83650000000000002</v>
      </c>
      <c r="AE19" s="1">
        <v>1</v>
      </c>
    </row>
    <row r="20" spans="1:31" x14ac:dyDescent="0.3">
      <c r="A20" t="s">
        <v>48</v>
      </c>
      <c r="C20">
        <v>5000</v>
      </c>
      <c r="D20">
        <v>81</v>
      </c>
      <c r="E20">
        <v>89</v>
      </c>
      <c r="F20">
        <v>80.06</v>
      </c>
      <c r="G20">
        <v>89.49</v>
      </c>
      <c r="H20" s="1">
        <v>0.87580000000000002</v>
      </c>
      <c r="I20" s="1">
        <v>0.87580000000000002</v>
      </c>
      <c r="J20">
        <v>5000</v>
      </c>
      <c r="K20">
        <v>1219</v>
      </c>
      <c r="L20">
        <v>52</v>
      </c>
      <c r="M20">
        <v>1208.1400000000001</v>
      </c>
      <c r="N20">
        <v>60.42</v>
      </c>
      <c r="O20">
        <f t="shared" si="0"/>
        <v>5.0010760342344425E-2</v>
      </c>
      <c r="P20" s="1">
        <v>0.87580000000000002</v>
      </c>
      <c r="Q20" s="1">
        <v>1</v>
      </c>
      <c r="R20">
        <v>6</v>
      </c>
      <c r="S20">
        <v>33</v>
      </c>
      <c r="T20">
        <v>34</v>
      </c>
      <c r="U20">
        <v>34.229999999999997</v>
      </c>
      <c r="V20">
        <v>255.8</v>
      </c>
      <c r="W20" s="1">
        <v>1.1000000000000001E-3</v>
      </c>
      <c r="X20" s="1">
        <v>1.1999999999999999E-3</v>
      </c>
      <c r="Y20">
        <v>4994</v>
      </c>
      <c r="Z20">
        <v>1219</v>
      </c>
      <c r="AA20">
        <v>52</v>
      </c>
      <c r="AB20">
        <v>1209.55</v>
      </c>
      <c r="AC20">
        <v>60.18</v>
      </c>
      <c r="AD20" s="1">
        <v>0.87480000000000002</v>
      </c>
      <c r="AE20" s="1">
        <v>0.99880000000000002</v>
      </c>
    </row>
    <row r="21" spans="1:31" x14ac:dyDescent="0.3">
      <c r="A21" t="s">
        <v>49</v>
      </c>
      <c r="C21">
        <v>5000</v>
      </c>
      <c r="D21">
        <v>81</v>
      </c>
      <c r="E21">
        <v>89</v>
      </c>
      <c r="F21">
        <v>80.42</v>
      </c>
      <c r="G21">
        <v>89.64</v>
      </c>
      <c r="H21" s="1">
        <v>0.86360000000000003</v>
      </c>
      <c r="I21" s="1">
        <v>0.86360000000000003</v>
      </c>
      <c r="J21">
        <v>5000</v>
      </c>
      <c r="K21">
        <v>1114</v>
      </c>
      <c r="L21">
        <v>42</v>
      </c>
      <c r="M21">
        <v>1107.33</v>
      </c>
      <c r="N21">
        <v>66.72</v>
      </c>
      <c r="O21">
        <f t="shared" si="0"/>
        <v>6.0253041098859421E-2</v>
      </c>
      <c r="P21" s="1">
        <v>0.86360000000000003</v>
      </c>
      <c r="Q21" s="1">
        <v>1</v>
      </c>
      <c r="R21">
        <v>3</v>
      </c>
      <c r="S21">
        <v>57</v>
      </c>
      <c r="T21">
        <v>22</v>
      </c>
      <c r="U21">
        <v>69.459999999999994</v>
      </c>
      <c r="V21">
        <v>15.78</v>
      </c>
      <c r="W21" s="1">
        <v>5.0000000000000001E-4</v>
      </c>
      <c r="X21" s="1">
        <v>5.9999999999999995E-4</v>
      </c>
      <c r="Y21">
        <v>4998</v>
      </c>
      <c r="Z21">
        <v>1114</v>
      </c>
      <c r="AA21">
        <v>42</v>
      </c>
      <c r="AB21">
        <v>1107.76</v>
      </c>
      <c r="AC21">
        <v>66.739999999999995</v>
      </c>
      <c r="AD21" s="1">
        <v>0.86319999999999997</v>
      </c>
      <c r="AE21" s="1">
        <v>0.99960000000000004</v>
      </c>
    </row>
    <row r="22" spans="1:31" x14ac:dyDescent="0.3">
      <c r="A22" t="s">
        <v>50</v>
      </c>
      <c r="C22">
        <v>5000</v>
      </c>
      <c r="D22">
        <v>80</v>
      </c>
      <c r="E22">
        <v>89</v>
      </c>
      <c r="F22">
        <v>80.09</v>
      </c>
      <c r="G22">
        <v>89.26</v>
      </c>
      <c r="H22" s="1">
        <v>0.88680000000000003</v>
      </c>
      <c r="I22" s="1">
        <v>0.88680000000000003</v>
      </c>
      <c r="J22">
        <v>5000</v>
      </c>
      <c r="K22">
        <v>890</v>
      </c>
      <c r="L22">
        <v>35</v>
      </c>
      <c r="M22">
        <v>921.41</v>
      </c>
      <c r="N22">
        <v>44.65</v>
      </c>
      <c r="O22">
        <f t="shared" si="0"/>
        <v>4.845834102082678E-2</v>
      </c>
      <c r="P22" s="1">
        <v>0.88680000000000003</v>
      </c>
      <c r="Q22" s="1">
        <v>1</v>
      </c>
      <c r="R22">
        <v>3</v>
      </c>
      <c r="S22">
        <v>19</v>
      </c>
      <c r="T22">
        <v>12</v>
      </c>
      <c r="U22">
        <v>25.58</v>
      </c>
      <c r="V22">
        <v>733.66</v>
      </c>
      <c r="W22" s="1">
        <v>5.0000000000000001E-4</v>
      </c>
      <c r="X22" s="1">
        <v>5.9999999999999995E-4</v>
      </c>
      <c r="Y22">
        <v>4997</v>
      </c>
      <c r="Z22">
        <v>890</v>
      </c>
      <c r="AA22">
        <v>35</v>
      </c>
      <c r="AB22">
        <v>921.95</v>
      </c>
      <c r="AC22">
        <v>44.23</v>
      </c>
      <c r="AD22" s="1">
        <v>0.88629999999999998</v>
      </c>
      <c r="AE22" s="1">
        <v>0.99939999999999996</v>
      </c>
    </row>
    <row r="23" spans="1:31" x14ac:dyDescent="0.3">
      <c r="A23" t="s">
        <v>51</v>
      </c>
      <c r="C23">
        <v>5000</v>
      </c>
      <c r="D23">
        <v>81</v>
      </c>
      <c r="E23">
        <v>90</v>
      </c>
      <c r="F23">
        <v>80.58</v>
      </c>
      <c r="G23">
        <v>90.1</v>
      </c>
      <c r="H23" s="1">
        <v>0.87609999999999999</v>
      </c>
      <c r="I23" s="1">
        <v>0.87609999999999999</v>
      </c>
      <c r="J23">
        <v>5000</v>
      </c>
      <c r="K23">
        <v>1395</v>
      </c>
      <c r="L23">
        <v>276</v>
      </c>
      <c r="M23">
        <v>1419.63</v>
      </c>
      <c r="N23">
        <v>378.92</v>
      </c>
      <c r="O23">
        <f t="shared" si="0"/>
        <v>0.26691461859780363</v>
      </c>
      <c r="P23" s="1">
        <v>0.87609999999999999</v>
      </c>
      <c r="Q23" s="1">
        <v>1</v>
      </c>
      <c r="R23">
        <v>6</v>
      </c>
      <c r="S23">
        <v>19</v>
      </c>
      <c r="T23">
        <v>236</v>
      </c>
      <c r="U23">
        <v>48.01</v>
      </c>
      <c r="V23">
        <v>17948.28</v>
      </c>
      <c r="W23" s="1">
        <v>1.1000000000000001E-3</v>
      </c>
      <c r="X23" s="1">
        <v>1.1999999999999999E-3</v>
      </c>
      <c r="Y23">
        <v>4994</v>
      </c>
      <c r="Z23">
        <v>1395</v>
      </c>
      <c r="AA23">
        <v>276</v>
      </c>
      <c r="AB23">
        <v>1421.28</v>
      </c>
      <c r="AC23">
        <v>357.82</v>
      </c>
      <c r="AD23" s="1">
        <v>0.87509999999999999</v>
      </c>
      <c r="AE23" s="1">
        <v>0.99880000000000002</v>
      </c>
    </row>
    <row r="24" spans="1:31" x14ac:dyDescent="0.3">
      <c r="A24" t="s">
        <v>52</v>
      </c>
      <c r="C24">
        <v>5000</v>
      </c>
      <c r="D24">
        <v>81</v>
      </c>
      <c r="E24">
        <v>90</v>
      </c>
      <c r="F24">
        <v>80.92</v>
      </c>
      <c r="G24">
        <v>90.42</v>
      </c>
      <c r="H24" s="1">
        <v>0.90649999999999997</v>
      </c>
      <c r="I24" s="1">
        <v>0.90649999999999997</v>
      </c>
      <c r="J24">
        <v>5000</v>
      </c>
      <c r="K24">
        <v>1219</v>
      </c>
      <c r="L24">
        <v>154</v>
      </c>
      <c r="M24">
        <v>1250.31</v>
      </c>
      <c r="N24">
        <v>205.03</v>
      </c>
      <c r="O24">
        <f t="shared" si="0"/>
        <v>0.16398333213363087</v>
      </c>
      <c r="P24" s="1">
        <v>0.90649999999999997</v>
      </c>
      <c r="Q24" s="1">
        <v>1</v>
      </c>
      <c r="R24">
        <v>5</v>
      </c>
      <c r="S24">
        <v>60</v>
      </c>
      <c r="T24">
        <v>28</v>
      </c>
      <c r="U24">
        <v>69.23</v>
      </c>
      <c r="V24">
        <v>116.91</v>
      </c>
      <c r="W24" s="1">
        <v>8.9999999999999998E-4</v>
      </c>
      <c r="X24" s="1">
        <v>1E-3</v>
      </c>
      <c r="Y24">
        <v>4995</v>
      </c>
      <c r="Z24">
        <v>1219</v>
      </c>
      <c r="AA24">
        <v>154</v>
      </c>
      <c r="AB24">
        <v>1251.49</v>
      </c>
      <c r="AC24">
        <v>205.12</v>
      </c>
      <c r="AD24" s="1">
        <v>0.90549999999999997</v>
      </c>
      <c r="AE24" s="1">
        <v>0.999</v>
      </c>
    </row>
    <row r="25" spans="1:31" x14ac:dyDescent="0.3">
      <c r="A25" t="s">
        <v>53</v>
      </c>
      <c r="C25">
        <v>5000</v>
      </c>
      <c r="D25">
        <v>81</v>
      </c>
      <c r="E25">
        <v>90</v>
      </c>
      <c r="F25">
        <v>80.83</v>
      </c>
      <c r="G25">
        <v>90.26</v>
      </c>
      <c r="H25" s="1">
        <v>0.88719999999999999</v>
      </c>
      <c r="I25" s="1">
        <v>0.88719999999999999</v>
      </c>
      <c r="J25">
        <v>5000</v>
      </c>
      <c r="K25">
        <v>1114</v>
      </c>
      <c r="L25">
        <v>94</v>
      </c>
      <c r="M25">
        <v>1102.8900000000001</v>
      </c>
      <c r="N25">
        <v>140.47999999999999</v>
      </c>
      <c r="O25">
        <f t="shared" si="0"/>
        <v>0.12737444350751206</v>
      </c>
      <c r="P25" s="1">
        <v>0.88719999999999999</v>
      </c>
      <c r="Q25" s="1">
        <v>1</v>
      </c>
      <c r="R25">
        <v>5</v>
      </c>
      <c r="S25">
        <v>46</v>
      </c>
      <c r="T25">
        <v>38</v>
      </c>
      <c r="U25">
        <v>43.01</v>
      </c>
      <c r="V25">
        <v>11682.76</v>
      </c>
      <c r="W25" s="1">
        <v>8.9999999999999998E-4</v>
      </c>
      <c r="X25" s="1">
        <v>1E-3</v>
      </c>
      <c r="Y25">
        <v>4995</v>
      </c>
      <c r="Z25">
        <v>1114</v>
      </c>
      <c r="AA25">
        <v>94</v>
      </c>
      <c r="AB25">
        <v>1103.95</v>
      </c>
      <c r="AC25">
        <v>128.93</v>
      </c>
      <c r="AD25" s="1">
        <v>0.88629999999999998</v>
      </c>
      <c r="AE25" s="1">
        <v>0.999</v>
      </c>
    </row>
    <row r="26" spans="1:31" x14ac:dyDescent="0.3">
      <c r="A26" t="s">
        <v>54</v>
      </c>
      <c r="C26">
        <v>5000</v>
      </c>
      <c r="D26">
        <v>80</v>
      </c>
      <c r="E26">
        <v>89</v>
      </c>
      <c r="F26">
        <v>80.09</v>
      </c>
      <c r="G26">
        <v>89.66</v>
      </c>
      <c r="H26" s="1">
        <v>0.90110000000000001</v>
      </c>
      <c r="I26" s="1">
        <v>0.90110000000000001</v>
      </c>
      <c r="J26">
        <v>5000</v>
      </c>
      <c r="K26">
        <v>890</v>
      </c>
      <c r="L26">
        <v>63</v>
      </c>
      <c r="M26">
        <v>919.22</v>
      </c>
      <c r="N26">
        <v>84.49</v>
      </c>
      <c r="O26">
        <f t="shared" si="0"/>
        <v>9.1914884358477833E-2</v>
      </c>
      <c r="P26" s="1">
        <v>0.90110000000000001</v>
      </c>
      <c r="Q26" s="1">
        <v>1</v>
      </c>
      <c r="R26">
        <v>7</v>
      </c>
      <c r="S26">
        <v>66</v>
      </c>
      <c r="T26">
        <v>37</v>
      </c>
      <c r="U26">
        <v>66.64</v>
      </c>
      <c r="V26">
        <v>994.17</v>
      </c>
      <c r="W26" s="1">
        <v>1.2999999999999999E-3</v>
      </c>
      <c r="X26" s="1">
        <v>1.4E-3</v>
      </c>
      <c r="Y26">
        <v>4993</v>
      </c>
      <c r="Z26">
        <v>890</v>
      </c>
      <c r="AA26">
        <v>63</v>
      </c>
      <c r="AB26">
        <v>920.42</v>
      </c>
      <c r="AC26">
        <v>83.21</v>
      </c>
      <c r="AD26" s="1">
        <v>0.89980000000000004</v>
      </c>
      <c r="AE26" s="1">
        <v>0.99860000000000004</v>
      </c>
    </row>
    <row r="27" spans="1:31" x14ac:dyDescent="0.3">
      <c r="A27" t="s">
        <v>55</v>
      </c>
      <c r="C27">
        <v>2854</v>
      </c>
      <c r="D27">
        <v>78</v>
      </c>
      <c r="E27">
        <v>90</v>
      </c>
      <c r="F27">
        <v>78.150000000000006</v>
      </c>
      <c r="G27">
        <v>90.76</v>
      </c>
      <c r="H27" s="1">
        <v>0.3458</v>
      </c>
      <c r="I27" s="1">
        <v>0.3458</v>
      </c>
      <c r="J27">
        <v>2854</v>
      </c>
      <c r="K27">
        <v>1459</v>
      </c>
      <c r="L27">
        <v>48</v>
      </c>
      <c r="M27">
        <v>2061.42</v>
      </c>
      <c r="N27">
        <v>119.12</v>
      </c>
      <c r="O27">
        <f t="shared" si="0"/>
        <v>5.7785410057145076E-2</v>
      </c>
      <c r="P27" s="1">
        <v>0.3458</v>
      </c>
      <c r="Q27" s="1">
        <v>1</v>
      </c>
      <c r="R27">
        <v>23</v>
      </c>
      <c r="S27">
        <v>63</v>
      </c>
      <c r="T27">
        <v>31</v>
      </c>
      <c r="U27">
        <v>59.19</v>
      </c>
      <c r="V27">
        <v>142.07</v>
      </c>
      <c r="W27" s="1">
        <v>2.8E-3</v>
      </c>
      <c r="X27" s="1">
        <v>8.0999999999999996E-3</v>
      </c>
      <c r="Y27">
        <v>2831</v>
      </c>
      <c r="Z27">
        <v>1459</v>
      </c>
      <c r="AA27">
        <v>50</v>
      </c>
      <c r="AB27">
        <v>2077.6799999999998</v>
      </c>
      <c r="AC27">
        <v>118.93</v>
      </c>
      <c r="AD27" s="1">
        <v>0.34300000000000003</v>
      </c>
      <c r="AE27" s="1">
        <v>0.9919</v>
      </c>
    </row>
    <row r="28" spans="1:31" x14ac:dyDescent="0.3">
      <c r="A28" t="s">
        <v>56</v>
      </c>
      <c r="C28">
        <v>4980</v>
      </c>
      <c r="D28">
        <v>79</v>
      </c>
      <c r="E28">
        <v>90</v>
      </c>
      <c r="F28">
        <v>78.849999999999994</v>
      </c>
      <c r="G28">
        <v>90.18</v>
      </c>
      <c r="H28" s="1">
        <v>0.46179999999999999</v>
      </c>
      <c r="I28" s="1">
        <v>0.46179999999999999</v>
      </c>
      <c r="J28">
        <v>4980</v>
      </c>
      <c r="K28">
        <v>1114</v>
      </c>
      <c r="L28">
        <v>50</v>
      </c>
      <c r="M28">
        <v>1186.1500000000001</v>
      </c>
      <c r="N28">
        <v>69.02</v>
      </c>
      <c r="O28">
        <f t="shared" si="0"/>
        <v>5.8188256122750068E-2</v>
      </c>
      <c r="P28" s="1">
        <v>0.46179999999999999</v>
      </c>
      <c r="Q28" s="1">
        <v>1</v>
      </c>
      <c r="R28">
        <v>29</v>
      </c>
      <c r="S28">
        <v>50</v>
      </c>
      <c r="T28">
        <v>31</v>
      </c>
      <c r="U28">
        <v>52.53</v>
      </c>
      <c r="V28">
        <v>229.86</v>
      </c>
      <c r="W28" s="1">
        <v>2.7000000000000001E-3</v>
      </c>
      <c r="X28" s="1">
        <v>5.7999999999999996E-3</v>
      </c>
      <c r="Y28">
        <v>4951</v>
      </c>
      <c r="Z28">
        <v>1114</v>
      </c>
      <c r="AA28">
        <v>50</v>
      </c>
      <c r="AB28">
        <v>1192.79</v>
      </c>
      <c r="AC28">
        <v>68.08</v>
      </c>
      <c r="AD28" s="1">
        <v>0.45910000000000001</v>
      </c>
      <c r="AE28" s="1">
        <v>0.99419999999999997</v>
      </c>
    </row>
    <row r="29" spans="1:31" x14ac:dyDescent="0.3">
      <c r="A29" t="s">
        <v>57</v>
      </c>
      <c r="C29">
        <v>5000</v>
      </c>
      <c r="D29">
        <v>80</v>
      </c>
      <c r="E29">
        <v>88</v>
      </c>
      <c r="F29">
        <v>79.459999999999994</v>
      </c>
      <c r="G29">
        <v>88.9</v>
      </c>
      <c r="H29" s="1">
        <v>0.8619</v>
      </c>
      <c r="I29" s="1">
        <v>0.8619</v>
      </c>
      <c r="J29">
        <v>5000</v>
      </c>
      <c r="K29">
        <v>973</v>
      </c>
      <c r="L29">
        <v>63</v>
      </c>
      <c r="M29">
        <v>1003.01</v>
      </c>
      <c r="N29">
        <v>67.19</v>
      </c>
      <c r="O29">
        <f t="shared" si="0"/>
        <v>6.6988365021285926E-2</v>
      </c>
      <c r="P29" s="1">
        <v>0.8619</v>
      </c>
      <c r="Q29" s="1">
        <v>1</v>
      </c>
      <c r="R29">
        <v>3</v>
      </c>
      <c r="S29">
        <v>60</v>
      </c>
      <c r="T29">
        <v>35</v>
      </c>
      <c r="U29">
        <v>52.75</v>
      </c>
      <c r="V29">
        <v>28.33</v>
      </c>
      <c r="W29" s="1">
        <v>5.0000000000000001E-4</v>
      </c>
      <c r="X29" s="1">
        <v>5.9999999999999995E-4</v>
      </c>
      <c r="Y29">
        <v>4997</v>
      </c>
      <c r="Z29">
        <v>973</v>
      </c>
      <c r="AA29">
        <v>63</v>
      </c>
      <c r="AB29">
        <v>1003.58</v>
      </c>
      <c r="AC29">
        <v>67.209999999999994</v>
      </c>
      <c r="AD29" s="1">
        <v>0.86140000000000005</v>
      </c>
      <c r="AE29" s="1">
        <v>0.99939999999999996</v>
      </c>
    </row>
    <row r="30" spans="1:31" x14ac:dyDescent="0.3">
      <c r="A30" t="s">
        <v>58</v>
      </c>
      <c r="C30">
        <v>5000</v>
      </c>
      <c r="D30">
        <v>79</v>
      </c>
      <c r="E30">
        <v>88</v>
      </c>
      <c r="F30">
        <v>79.05</v>
      </c>
      <c r="G30">
        <v>88.41</v>
      </c>
      <c r="H30" s="1">
        <v>0.874</v>
      </c>
      <c r="I30" s="1">
        <v>0.874</v>
      </c>
      <c r="J30">
        <v>5000</v>
      </c>
      <c r="K30">
        <v>1065</v>
      </c>
      <c r="L30">
        <v>40</v>
      </c>
      <c r="M30">
        <v>1063.79</v>
      </c>
      <c r="N30">
        <v>42.38</v>
      </c>
      <c r="O30">
        <f t="shared" si="0"/>
        <v>3.9838689967004771E-2</v>
      </c>
      <c r="P30" s="1">
        <v>0.874</v>
      </c>
      <c r="Q30" s="1">
        <v>1</v>
      </c>
      <c r="R30">
        <v>10</v>
      </c>
      <c r="S30">
        <v>73</v>
      </c>
      <c r="T30">
        <v>37</v>
      </c>
      <c r="U30">
        <v>79.87</v>
      </c>
      <c r="V30">
        <v>104.37</v>
      </c>
      <c r="W30" s="1">
        <v>1.6999999999999999E-3</v>
      </c>
      <c r="X30" s="1">
        <v>2E-3</v>
      </c>
      <c r="Y30">
        <v>4990</v>
      </c>
      <c r="Z30">
        <v>1065</v>
      </c>
      <c r="AA30">
        <v>40</v>
      </c>
      <c r="AB30">
        <v>1065.77</v>
      </c>
      <c r="AC30">
        <v>42.25</v>
      </c>
      <c r="AD30" s="1">
        <v>0.87219999999999998</v>
      </c>
      <c r="AE30" s="1">
        <v>0.998</v>
      </c>
    </row>
    <row r="31" spans="1:31" x14ac:dyDescent="0.3">
      <c r="A31" t="s">
        <v>59</v>
      </c>
      <c r="C31">
        <v>1913</v>
      </c>
      <c r="D31">
        <v>76</v>
      </c>
      <c r="E31">
        <v>91</v>
      </c>
      <c r="F31">
        <v>76.430000000000007</v>
      </c>
      <c r="G31">
        <v>91.39</v>
      </c>
      <c r="H31" s="1">
        <v>0.32700000000000001</v>
      </c>
      <c r="I31" s="1">
        <v>0.32700000000000001</v>
      </c>
      <c r="J31">
        <v>1913</v>
      </c>
      <c r="K31">
        <v>1827</v>
      </c>
      <c r="L31">
        <v>331</v>
      </c>
      <c r="M31">
        <v>5044.1899999999996</v>
      </c>
      <c r="N31">
        <v>1032.27</v>
      </c>
      <c r="O31">
        <f t="shared" si="0"/>
        <v>0.20464534444578814</v>
      </c>
      <c r="P31" s="1">
        <v>0.32700000000000001</v>
      </c>
      <c r="Q31" s="1">
        <v>1</v>
      </c>
      <c r="R31">
        <v>62</v>
      </c>
      <c r="S31">
        <v>69</v>
      </c>
      <c r="T31">
        <v>31</v>
      </c>
      <c r="U31">
        <v>75.989999999999995</v>
      </c>
      <c r="V31">
        <v>466.65</v>
      </c>
      <c r="W31" s="1">
        <v>1.06E-2</v>
      </c>
      <c r="X31" s="1">
        <v>3.2399999999999998E-2</v>
      </c>
      <c r="Y31">
        <v>1853</v>
      </c>
      <c r="Z31">
        <v>1999</v>
      </c>
      <c r="AA31">
        <v>362</v>
      </c>
      <c r="AB31">
        <v>5205.13</v>
      </c>
      <c r="AC31">
        <v>1050.1099999999999</v>
      </c>
      <c r="AD31" s="1">
        <v>0.31680000000000003</v>
      </c>
      <c r="AE31" s="1">
        <v>0.96860000000000002</v>
      </c>
    </row>
    <row r="32" spans="1:31" x14ac:dyDescent="0.3">
      <c r="A32" t="s">
        <v>60</v>
      </c>
      <c r="C32">
        <v>2373</v>
      </c>
      <c r="D32">
        <v>76</v>
      </c>
      <c r="E32">
        <v>90</v>
      </c>
      <c r="F32">
        <v>76.63</v>
      </c>
      <c r="G32">
        <v>90.82</v>
      </c>
      <c r="H32" s="1">
        <v>0.35470000000000002</v>
      </c>
      <c r="I32" s="1">
        <v>0.35470000000000002</v>
      </c>
      <c r="J32">
        <v>2373</v>
      </c>
      <c r="K32">
        <v>1065</v>
      </c>
      <c r="L32">
        <v>123</v>
      </c>
      <c r="M32">
        <v>1723.43</v>
      </c>
      <c r="N32">
        <v>319.33999999999997</v>
      </c>
      <c r="O32">
        <f t="shared" si="0"/>
        <v>0.1852932814213516</v>
      </c>
      <c r="P32" s="1">
        <v>0.35470000000000002</v>
      </c>
      <c r="Q32" s="1">
        <v>1</v>
      </c>
      <c r="R32">
        <v>44</v>
      </c>
      <c r="S32">
        <v>86</v>
      </c>
      <c r="T32">
        <v>34</v>
      </c>
      <c r="U32">
        <v>79.05</v>
      </c>
      <c r="V32">
        <v>251.51</v>
      </c>
      <c r="W32" s="1">
        <v>6.6E-3</v>
      </c>
      <c r="X32" s="1">
        <v>1.8499999999999999E-2</v>
      </c>
      <c r="Y32">
        <v>2334</v>
      </c>
      <c r="Z32">
        <v>1065</v>
      </c>
      <c r="AA32">
        <v>123</v>
      </c>
      <c r="AB32">
        <v>1751.04</v>
      </c>
      <c r="AC32">
        <v>320.12</v>
      </c>
      <c r="AD32" s="1">
        <v>0.34889999999999999</v>
      </c>
      <c r="AE32" s="1">
        <v>0.98360000000000003</v>
      </c>
    </row>
    <row r="33" spans="1:31" x14ac:dyDescent="0.3">
      <c r="A33" t="s">
        <v>61</v>
      </c>
      <c r="C33">
        <v>2871</v>
      </c>
      <c r="D33">
        <v>79</v>
      </c>
      <c r="E33">
        <v>90</v>
      </c>
      <c r="F33">
        <v>79.03</v>
      </c>
      <c r="G33">
        <v>90.88</v>
      </c>
      <c r="H33" s="1">
        <v>0.39019999999999999</v>
      </c>
      <c r="I33" s="1">
        <v>0.39019999999999999</v>
      </c>
      <c r="J33">
        <v>2871</v>
      </c>
      <c r="K33">
        <v>1018</v>
      </c>
      <c r="L33">
        <v>129</v>
      </c>
      <c r="M33">
        <v>1077.04</v>
      </c>
      <c r="N33">
        <v>182</v>
      </c>
      <c r="O33">
        <f t="shared" si="0"/>
        <v>0.16898165342048579</v>
      </c>
      <c r="P33" s="1">
        <v>0.39019999999999999</v>
      </c>
      <c r="Q33" s="1">
        <v>1</v>
      </c>
      <c r="R33">
        <v>27</v>
      </c>
      <c r="S33">
        <v>55</v>
      </c>
      <c r="T33">
        <v>20</v>
      </c>
      <c r="U33">
        <v>55.97</v>
      </c>
      <c r="V33">
        <v>251.21</v>
      </c>
      <c r="W33" s="1">
        <v>3.7000000000000002E-3</v>
      </c>
      <c r="X33" s="1">
        <v>9.4000000000000004E-3</v>
      </c>
      <c r="Y33">
        <v>2843</v>
      </c>
      <c r="Z33">
        <v>1018</v>
      </c>
      <c r="AA33">
        <v>129</v>
      </c>
      <c r="AB33">
        <v>1087.1099999999999</v>
      </c>
      <c r="AC33">
        <v>181.41</v>
      </c>
      <c r="AD33" s="1">
        <v>0.38640000000000002</v>
      </c>
      <c r="AE33" s="1">
        <v>0.99019999999999997</v>
      </c>
    </row>
    <row r="34" spans="1:31" x14ac:dyDescent="0.3">
      <c r="A34" t="s">
        <v>62</v>
      </c>
      <c r="C34">
        <v>5000</v>
      </c>
      <c r="D34">
        <v>80</v>
      </c>
      <c r="E34">
        <v>89</v>
      </c>
      <c r="F34">
        <v>79.930000000000007</v>
      </c>
      <c r="G34">
        <v>89.47</v>
      </c>
      <c r="H34" s="1">
        <v>0.68589999999999995</v>
      </c>
      <c r="I34" s="1">
        <v>0.68589999999999995</v>
      </c>
      <c r="J34">
        <v>5000</v>
      </c>
      <c r="K34">
        <v>1165</v>
      </c>
      <c r="L34">
        <v>86</v>
      </c>
      <c r="M34">
        <v>1152.83</v>
      </c>
      <c r="N34">
        <v>95.53</v>
      </c>
      <c r="O34">
        <f t="shared" si="0"/>
        <v>8.2865643676864761E-2</v>
      </c>
      <c r="P34" s="1">
        <v>0.68589999999999995</v>
      </c>
      <c r="Q34" s="1">
        <v>1</v>
      </c>
      <c r="R34">
        <v>7</v>
      </c>
      <c r="S34">
        <v>16</v>
      </c>
      <c r="T34">
        <v>23</v>
      </c>
      <c r="U34">
        <v>36.47</v>
      </c>
      <c r="V34">
        <v>163.47</v>
      </c>
      <c r="W34" s="1">
        <v>1E-3</v>
      </c>
      <c r="X34" s="1">
        <v>1.4E-3</v>
      </c>
      <c r="Y34">
        <v>4993</v>
      </c>
      <c r="Z34">
        <v>1165</v>
      </c>
      <c r="AA34">
        <v>86</v>
      </c>
      <c r="AB34">
        <v>1154.3900000000001</v>
      </c>
      <c r="AC34">
        <v>95.44</v>
      </c>
      <c r="AD34" s="1">
        <v>0.68489999999999995</v>
      </c>
      <c r="AE34" s="1">
        <v>0.99860000000000004</v>
      </c>
    </row>
    <row r="35" spans="1:31" x14ac:dyDescent="0.3">
      <c r="A35" t="s">
        <v>63</v>
      </c>
      <c r="C35">
        <v>4315</v>
      </c>
      <c r="D35">
        <v>79</v>
      </c>
      <c r="E35">
        <v>92</v>
      </c>
      <c r="F35">
        <v>78.39</v>
      </c>
      <c r="G35">
        <v>92.33</v>
      </c>
      <c r="H35" s="1">
        <v>0.38400000000000001</v>
      </c>
      <c r="I35" s="1">
        <v>0.38400000000000001</v>
      </c>
      <c r="J35">
        <v>4315</v>
      </c>
      <c r="K35">
        <v>1275</v>
      </c>
      <c r="L35">
        <v>396</v>
      </c>
      <c r="M35">
        <v>3510.08</v>
      </c>
      <c r="N35">
        <v>1765.63</v>
      </c>
      <c r="O35">
        <f t="shared" si="0"/>
        <v>0.50301702525298575</v>
      </c>
      <c r="P35" s="1">
        <v>0.38400000000000001</v>
      </c>
      <c r="Q35" s="1">
        <v>1</v>
      </c>
      <c r="R35">
        <v>90</v>
      </c>
      <c r="S35">
        <v>112</v>
      </c>
      <c r="T35">
        <v>30</v>
      </c>
      <c r="U35">
        <v>96.69</v>
      </c>
      <c r="V35">
        <v>368.44</v>
      </c>
      <c r="W35" s="1">
        <v>8.0000000000000002E-3</v>
      </c>
      <c r="X35" s="1">
        <v>2.0899999999999998E-2</v>
      </c>
      <c r="Y35">
        <v>4230</v>
      </c>
      <c r="Z35">
        <v>1275</v>
      </c>
      <c r="AA35">
        <v>433</v>
      </c>
      <c r="AB35">
        <v>3578.73</v>
      </c>
      <c r="AC35">
        <v>1793.34</v>
      </c>
      <c r="AD35" s="1">
        <v>0.37640000000000001</v>
      </c>
      <c r="AE35" s="1">
        <v>0.98029999999999995</v>
      </c>
    </row>
    <row r="36" spans="1:31" x14ac:dyDescent="0.3">
      <c r="A36" t="s">
        <v>64</v>
      </c>
      <c r="C36">
        <v>3555</v>
      </c>
      <c r="D36">
        <v>79</v>
      </c>
      <c r="E36">
        <v>91</v>
      </c>
      <c r="F36">
        <v>78</v>
      </c>
      <c r="G36">
        <v>91.97</v>
      </c>
      <c r="H36" s="1">
        <v>0.37559999999999999</v>
      </c>
      <c r="I36" s="1">
        <v>0.37559999999999999</v>
      </c>
      <c r="J36">
        <v>3555</v>
      </c>
      <c r="K36">
        <v>1065</v>
      </c>
      <c r="L36">
        <v>231</v>
      </c>
      <c r="M36">
        <v>1818.78</v>
      </c>
      <c r="N36">
        <v>751.73</v>
      </c>
      <c r="O36">
        <f t="shared" si="0"/>
        <v>0.41331551919418513</v>
      </c>
      <c r="P36" s="1">
        <v>0.37559999999999999</v>
      </c>
      <c r="Q36" s="1">
        <v>1</v>
      </c>
      <c r="R36">
        <v>45</v>
      </c>
      <c r="S36">
        <v>60</v>
      </c>
      <c r="T36">
        <v>37</v>
      </c>
      <c r="U36">
        <v>64.989999999999995</v>
      </c>
      <c r="V36">
        <v>7064.86</v>
      </c>
      <c r="W36" s="1">
        <v>4.7999999999999996E-3</v>
      </c>
      <c r="X36" s="1">
        <v>1.2699999999999999E-2</v>
      </c>
      <c r="Y36">
        <v>3512</v>
      </c>
      <c r="Z36">
        <v>1065</v>
      </c>
      <c r="AA36">
        <v>231</v>
      </c>
      <c r="AB36">
        <v>1840.29</v>
      </c>
      <c r="AC36">
        <v>670.43</v>
      </c>
      <c r="AD36" s="1">
        <v>0.37109999999999999</v>
      </c>
      <c r="AE36" s="1">
        <v>0.9879</v>
      </c>
    </row>
    <row r="37" spans="1:31" x14ac:dyDescent="0.3">
      <c r="A37" t="s">
        <v>65</v>
      </c>
      <c r="C37">
        <v>4471</v>
      </c>
      <c r="D37">
        <v>80</v>
      </c>
      <c r="E37">
        <v>91</v>
      </c>
      <c r="F37">
        <v>79.92</v>
      </c>
      <c r="G37">
        <v>91.5</v>
      </c>
      <c r="H37" s="1">
        <v>0.4446</v>
      </c>
      <c r="I37" s="1">
        <v>0.4446</v>
      </c>
      <c r="J37">
        <v>4471</v>
      </c>
      <c r="K37">
        <v>973</v>
      </c>
      <c r="L37">
        <v>289</v>
      </c>
      <c r="M37">
        <v>1055.8800000000001</v>
      </c>
      <c r="N37">
        <v>432.17</v>
      </c>
      <c r="O37">
        <f t="shared" si="0"/>
        <v>0.40929840512179411</v>
      </c>
      <c r="P37" s="1">
        <v>0.4446</v>
      </c>
      <c r="Q37" s="1">
        <v>1</v>
      </c>
      <c r="R37">
        <v>36</v>
      </c>
      <c r="S37">
        <v>63</v>
      </c>
      <c r="T37">
        <v>54</v>
      </c>
      <c r="U37">
        <v>67.34</v>
      </c>
      <c r="V37">
        <v>3487.41</v>
      </c>
      <c r="W37" s="1">
        <v>3.5999999999999999E-3</v>
      </c>
      <c r="X37" s="1">
        <v>8.0999999999999996E-3</v>
      </c>
      <c r="Y37">
        <v>4436</v>
      </c>
      <c r="Z37">
        <v>973</v>
      </c>
      <c r="AA37">
        <v>289</v>
      </c>
      <c r="AB37">
        <v>1063.7</v>
      </c>
      <c r="AC37">
        <v>409.76</v>
      </c>
      <c r="AD37" s="1">
        <v>0.44109999999999999</v>
      </c>
      <c r="AE37" s="1">
        <v>0.99219999999999997</v>
      </c>
    </row>
    <row r="38" spans="1:31" x14ac:dyDescent="0.3">
      <c r="A38" t="s">
        <v>66</v>
      </c>
      <c r="C38">
        <v>5000</v>
      </c>
      <c r="D38">
        <v>80</v>
      </c>
      <c r="E38">
        <v>89</v>
      </c>
      <c r="F38">
        <v>79.959999999999994</v>
      </c>
      <c r="G38">
        <v>89.66</v>
      </c>
      <c r="H38" s="1">
        <v>0.68730000000000002</v>
      </c>
      <c r="I38" s="1">
        <v>0.68730000000000002</v>
      </c>
      <c r="J38">
        <v>5000</v>
      </c>
      <c r="K38">
        <v>1065</v>
      </c>
      <c r="L38">
        <v>176</v>
      </c>
      <c r="M38">
        <v>1069.1099999999999</v>
      </c>
      <c r="N38">
        <v>206.32</v>
      </c>
      <c r="O38">
        <f t="shared" si="0"/>
        <v>0.19298294843374397</v>
      </c>
      <c r="P38" s="1">
        <v>0.68730000000000002</v>
      </c>
      <c r="Q38" s="1">
        <v>1</v>
      </c>
      <c r="R38">
        <v>8</v>
      </c>
      <c r="S38">
        <v>45</v>
      </c>
      <c r="T38">
        <v>12</v>
      </c>
      <c r="U38">
        <v>51.79</v>
      </c>
      <c r="V38">
        <v>12421.67</v>
      </c>
      <c r="W38" s="1">
        <v>1.1000000000000001E-3</v>
      </c>
      <c r="X38" s="1">
        <v>1.6000000000000001E-3</v>
      </c>
      <c r="Y38">
        <v>4992</v>
      </c>
      <c r="Z38">
        <v>1065</v>
      </c>
      <c r="AA38">
        <v>176</v>
      </c>
      <c r="AB38">
        <v>1070.74</v>
      </c>
      <c r="AC38">
        <v>186.75</v>
      </c>
      <c r="AD38" s="1">
        <v>0.68620000000000003</v>
      </c>
      <c r="AE38" s="1">
        <v>0.99839999999999995</v>
      </c>
    </row>
    <row r="39" spans="1:31" x14ac:dyDescent="0.3">
      <c r="A39" t="s">
        <v>67</v>
      </c>
      <c r="C39">
        <v>5000</v>
      </c>
      <c r="D39">
        <v>79</v>
      </c>
      <c r="E39">
        <v>90</v>
      </c>
      <c r="F39">
        <v>79.23</v>
      </c>
      <c r="G39">
        <v>90.37</v>
      </c>
      <c r="H39" s="1">
        <v>0.73080000000000001</v>
      </c>
      <c r="I39" s="1">
        <v>0.73080000000000001</v>
      </c>
      <c r="J39">
        <v>5000</v>
      </c>
      <c r="K39">
        <v>1275</v>
      </c>
      <c r="L39">
        <v>2503</v>
      </c>
      <c r="M39">
        <v>1230.45</v>
      </c>
      <c r="N39">
        <v>2457.5700000000002</v>
      </c>
      <c r="O39">
        <f t="shared" si="0"/>
        <v>1.9972936730464466</v>
      </c>
      <c r="P39" s="1">
        <v>0.73080000000000001</v>
      </c>
      <c r="Q39" s="1">
        <v>1</v>
      </c>
      <c r="R39">
        <v>17</v>
      </c>
      <c r="S39">
        <v>66</v>
      </c>
      <c r="T39">
        <v>52</v>
      </c>
      <c r="U39">
        <v>74.98</v>
      </c>
      <c r="V39">
        <v>1607.85</v>
      </c>
      <c r="W39" s="1">
        <v>2.5000000000000001E-3</v>
      </c>
      <c r="X39" s="1">
        <v>3.3999999999999998E-3</v>
      </c>
      <c r="Y39">
        <v>4983</v>
      </c>
      <c r="Z39">
        <v>1275</v>
      </c>
      <c r="AA39">
        <v>2503</v>
      </c>
      <c r="AB39">
        <v>1234.3900000000001</v>
      </c>
      <c r="AC39">
        <v>2460.4699999999998</v>
      </c>
      <c r="AD39" s="1">
        <v>0.72829999999999995</v>
      </c>
      <c r="AE39" s="1">
        <v>0.99660000000000004</v>
      </c>
    </row>
    <row r="40" spans="1:31" x14ac:dyDescent="0.3">
      <c r="A40" t="s">
        <v>68</v>
      </c>
      <c r="C40">
        <v>5000</v>
      </c>
      <c r="D40">
        <v>80</v>
      </c>
      <c r="E40">
        <v>89</v>
      </c>
      <c r="F40">
        <v>79.37</v>
      </c>
      <c r="G40">
        <v>89.92</v>
      </c>
      <c r="H40" s="1">
        <v>0.79849999999999999</v>
      </c>
      <c r="I40" s="1">
        <v>0.79849999999999999</v>
      </c>
      <c r="J40">
        <v>5000</v>
      </c>
      <c r="K40">
        <v>1114</v>
      </c>
      <c r="L40">
        <v>2091</v>
      </c>
      <c r="M40">
        <v>1079.1099999999999</v>
      </c>
      <c r="N40">
        <v>2019.97</v>
      </c>
      <c r="O40">
        <f t="shared" si="0"/>
        <v>1.8718851646264052</v>
      </c>
      <c r="P40" s="1">
        <v>0.79849999999999999</v>
      </c>
      <c r="Q40" s="1">
        <v>1</v>
      </c>
      <c r="R40">
        <v>11</v>
      </c>
      <c r="S40">
        <v>57</v>
      </c>
      <c r="T40">
        <v>29</v>
      </c>
      <c r="U40">
        <v>45.03</v>
      </c>
      <c r="V40">
        <v>58.91</v>
      </c>
      <c r="W40" s="1">
        <v>1.8E-3</v>
      </c>
      <c r="X40" s="1">
        <v>2.2000000000000001E-3</v>
      </c>
      <c r="Y40">
        <v>4989</v>
      </c>
      <c r="Z40">
        <v>1114</v>
      </c>
      <c r="AA40">
        <v>2091</v>
      </c>
      <c r="AB40">
        <v>1081.3900000000001</v>
      </c>
      <c r="AC40">
        <v>2024.29</v>
      </c>
      <c r="AD40" s="1">
        <v>0.79669999999999996</v>
      </c>
      <c r="AE40" s="1">
        <v>0.99780000000000002</v>
      </c>
    </row>
    <row r="41" spans="1:31" x14ac:dyDescent="0.3">
      <c r="A41" t="s">
        <v>69</v>
      </c>
      <c r="C41">
        <v>5000</v>
      </c>
      <c r="D41">
        <v>80</v>
      </c>
      <c r="E41">
        <v>89</v>
      </c>
      <c r="F41">
        <v>79.16</v>
      </c>
      <c r="G41">
        <v>89.21</v>
      </c>
      <c r="H41" s="1">
        <v>0.79279999999999995</v>
      </c>
      <c r="I41" s="1">
        <v>0.79279999999999995</v>
      </c>
      <c r="J41">
        <v>5000</v>
      </c>
      <c r="K41">
        <v>973</v>
      </c>
      <c r="L41">
        <v>1670</v>
      </c>
      <c r="M41">
        <v>972.69</v>
      </c>
      <c r="N41">
        <v>1672.61</v>
      </c>
      <c r="O41">
        <f t="shared" si="0"/>
        <v>1.7195714975994405</v>
      </c>
      <c r="P41" s="1">
        <v>0.79279999999999995</v>
      </c>
      <c r="Q41" s="1">
        <v>1</v>
      </c>
      <c r="R41">
        <v>5</v>
      </c>
      <c r="S41">
        <v>60</v>
      </c>
      <c r="T41">
        <v>37</v>
      </c>
      <c r="U41">
        <v>66.599999999999994</v>
      </c>
      <c r="V41">
        <v>44.73</v>
      </c>
      <c r="W41" s="1">
        <v>8.0000000000000004E-4</v>
      </c>
      <c r="X41" s="1">
        <v>1E-3</v>
      </c>
      <c r="Y41">
        <v>4996</v>
      </c>
      <c r="Z41">
        <v>973</v>
      </c>
      <c r="AA41">
        <v>1670</v>
      </c>
      <c r="AB41">
        <v>973.43</v>
      </c>
      <c r="AC41">
        <v>1673.92</v>
      </c>
      <c r="AD41" s="1">
        <v>0.79210000000000003</v>
      </c>
      <c r="AE41" s="1">
        <v>0.99919999999999998</v>
      </c>
    </row>
    <row r="42" spans="1:31" x14ac:dyDescent="0.3">
      <c r="A42" t="s">
        <v>70</v>
      </c>
      <c r="C42">
        <v>5000</v>
      </c>
      <c r="D42">
        <v>79</v>
      </c>
      <c r="E42">
        <v>88</v>
      </c>
      <c r="F42">
        <v>79.209999999999994</v>
      </c>
      <c r="G42">
        <v>88.42</v>
      </c>
      <c r="H42" s="1">
        <v>0.84130000000000005</v>
      </c>
      <c r="I42" s="1">
        <v>0.84130000000000005</v>
      </c>
      <c r="J42">
        <v>5000</v>
      </c>
      <c r="K42">
        <v>813</v>
      </c>
      <c r="L42">
        <v>890</v>
      </c>
      <c r="M42">
        <v>794.49</v>
      </c>
      <c r="N42">
        <v>894.72</v>
      </c>
      <c r="O42">
        <f t="shared" si="0"/>
        <v>1.1261564022202923</v>
      </c>
      <c r="P42" s="1">
        <v>0.84130000000000005</v>
      </c>
      <c r="Q42" s="1">
        <v>1</v>
      </c>
      <c r="R42">
        <v>4</v>
      </c>
      <c r="S42">
        <v>25</v>
      </c>
      <c r="T42">
        <v>21</v>
      </c>
      <c r="U42">
        <v>36.020000000000003</v>
      </c>
      <c r="V42">
        <v>1248.17</v>
      </c>
      <c r="W42" s="1">
        <v>6.9999999999999999E-4</v>
      </c>
      <c r="X42" s="1">
        <v>8.0000000000000004E-4</v>
      </c>
      <c r="Y42">
        <v>4996</v>
      </c>
      <c r="Z42">
        <v>813</v>
      </c>
      <c r="AA42">
        <v>890</v>
      </c>
      <c r="AB42">
        <v>795.1</v>
      </c>
      <c r="AC42">
        <v>894.43</v>
      </c>
      <c r="AD42" s="1">
        <v>0.8407</v>
      </c>
      <c r="AE42" s="1">
        <v>0.99919999999999998</v>
      </c>
    </row>
    <row r="43" spans="1:31" x14ac:dyDescent="0.3">
      <c r="A43" t="s">
        <v>71</v>
      </c>
      <c r="C43">
        <v>5000</v>
      </c>
      <c r="D43">
        <v>80</v>
      </c>
      <c r="E43">
        <v>90</v>
      </c>
      <c r="F43">
        <v>80.03</v>
      </c>
      <c r="G43">
        <v>90.34</v>
      </c>
      <c r="H43" s="1">
        <v>0.80030000000000001</v>
      </c>
      <c r="I43" s="1">
        <v>0.80030000000000001</v>
      </c>
      <c r="J43">
        <v>5000</v>
      </c>
      <c r="K43">
        <v>1219</v>
      </c>
      <c r="L43">
        <v>3429</v>
      </c>
      <c r="M43">
        <v>1176.8</v>
      </c>
      <c r="N43">
        <v>3403.62</v>
      </c>
      <c r="O43">
        <f t="shared" si="0"/>
        <v>2.8922671651937457</v>
      </c>
      <c r="P43" s="1">
        <v>0.80030000000000001</v>
      </c>
      <c r="Q43" s="1">
        <v>1</v>
      </c>
      <c r="R43">
        <v>14</v>
      </c>
      <c r="S43">
        <v>31</v>
      </c>
      <c r="T43">
        <v>54</v>
      </c>
      <c r="U43">
        <v>43.34</v>
      </c>
      <c r="V43">
        <v>7674.76</v>
      </c>
      <c r="W43" s="1">
        <v>2.2000000000000001E-3</v>
      </c>
      <c r="X43" s="1">
        <v>2.8E-3</v>
      </c>
      <c r="Y43">
        <v>4986</v>
      </c>
      <c r="Z43">
        <v>1219</v>
      </c>
      <c r="AA43">
        <v>3429</v>
      </c>
      <c r="AB43">
        <v>1179.98</v>
      </c>
      <c r="AC43">
        <v>3391.63</v>
      </c>
      <c r="AD43" s="1">
        <v>0.79800000000000004</v>
      </c>
      <c r="AE43" s="1">
        <v>0.99719999999999998</v>
      </c>
    </row>
    <row r="44" spans="1:31" x14ac:dyDescent="0.3">
      <c r="A44" t="s">
        <v>72</v>
      </c>
      <c r="C44">
        <v>5000</v>
      </c>
      <c r="D44">
        <v>80</v>
      </c>
      <c r="E44">
        <v>90</v>
      </c>
      <c r="F44">
        <v>79.72</v>
      </c>
      <c r="G44">
        <v>90.29</v>
      </c>
      <c r="H44" s="1">
        <v>0.80610000000000004</v>
      </c>
      <c r="I44" s="1">
        <v>0.80610000000000004</v>
      </c>
      <c r="J44">
        <v>5000</v>
      </c>
      <c r="K44">
        <v>1065</v>
      </c>
      <c r="L44">
        <v>2996</v>
      </c>
      <c r="M44">
        <v>1036.8900000000001</v>
      </c>
      <c r="N44">
        <v>2979.99</v>
      </c>
      <c r="O44">
        <f t="shared" si="0"/>
        <v>2.8739692735005637</v>
      </c>
      <c r="P44" s="1">
        <v>0.80610000000000004</v>
      </c>
      <c r="Q44" s="1">
        <v>1</v>
      </c>
      <c r="R44">
        <v>7</v>
      </c>
      <c r="S44">
        <v>52</v>
      </c>
      <c r="T44">
        <v>19</v>
      </c>
      <c r="U44">
        <v>42.38</v>
      </c>
      <c r="V44">
        <v>18.579999999999998</v>
      </c>
      <c r="W44" s="1">
        <v>1.1000000000000001E-3</v>
      </c>
      <c r="X44" s="1">
        <v>1.4E-3</v>
      </c>
      <c r="Y44">
        <v>4993</v>
      </c>
      <c r="Z44">
        <v>1065</v>
      </c>
      <c r="AA44">
        <v>2996</v>
      </c>
      <c r="AB44">
        <v>1038.29</v>
      </c>
      <c r="AC44">
        <v>2984.14</v>
      </c>
      <c r="AD44" s="1">
        <v>0.80489999999999995</v>
      </c>
      <c r="AE44" s="1">
        <v>0.99860000000000004</v>
      </c>
    </row>
    <row r="45" spans="1:31" x14ac:dyDescent="0.3">
      <c r="A45" t="s">
        <v>73</v>
      </c>
      <c r="C45">
        <v>5000</v>
      </c>
      <c r="D45">
        <v>81</v>
      </c>
      <c r="E45">
        <v>90</v>
      </c>
      <c r="F45">
        <v>80.239999999999995</v>
      </c>
      <c r="G45">
        <v>90.47</v>
      </c>
      <c r="H45" s="1">
        <v>0.82120000000000004</v>
      </c>
      <c r="I45" s="1">
        <v>0.82120000000000004</v>
      </c>
      <c r="J45">
        <v>5000</v>
      </c>
      <c r="K45">
        <v>973</v>
      </c>
      <c r="L45">
        <v>2618</v>
      </c>
      <c r="M45">
        <v>960.66</v>
      </c>
      <c r="N45">
        <v>2605.16</v>
      </c>
      <c r="O45">
        <f t="shared" si="0"/>
        <v>2.7118439406241541</v>
      </c>
      <c r="P45" s="1">
        <v>0.82120000000000004</v>
      </c>
      <c r="Q45" s="1">
        <v>1</v>
      </c>
      <c r="R45">
        <v>7</v>
      </c>
      <c r="S45">
        <v>55</v>
      </c>
      <c r="T45">
        <v>18</v>
      </c>
      <c r="U45">
        <v>43.19</v>
      </c>
      <c r="V45">
        <v>374.85</v>
      </c>
      <c r="W45" s="1">
        <v>1.1000000000000001E-3</v>
      </c>
      <c r="X45" s="1">
        <v>1.4E-3</v>
      </c>
      <c r="Y45">
        <v>4993</v>
      </c>
      <c r="Z45">
        <v>973</v>
      </c>
      <c r="AA45">
        <v>2618</v>
      </c>
      <c r="AB45">
        <v>961.95</v>
      </c>
      <c r="AC45">
        <v>2608.2800000000002</v>
      </c>
      <c r="AD45" s="1">
        <v>0.82</v>
      </c>
      <c r="AE45" s="1">
        <v>0.99860000000000004</v>
      </c>
    </row>
    <row r="46" spans="1:31" x14ac:dyDescent="0.3">
      <c r="A46" t="s">
        <v>74</v>
      </c>
      <c r="C46">
        <v>5000</v>
      </c>
      <c r="D46">
        <v>80</v>
      </c>
      <c r="E46">
        <v>89</v>
      </c>
      <c r="F46">
        <v>79.78</v>
      </c>
      <c r="G46">
        <v>89.4</v>
      </c>
      <c r="H46" s="1">
        <v>0.874</v>
      </c>
      <c r="I46" s="1">
        <v>0.874</v>
      </c>
      <c r="J46">
        <v>5000</v>
      </c>
      <c r="K46">
        <v>777</v>
      </c>
      <c r="L46">
        <v>1459</v>
      </c>
      <c r="M46">
        <v>787.04</v>
      </c>
      <c r="N46">
        <v>1489.04</v>
      </c>
      <c r="O46">
        <f t="shared" si="0"/>
        <v>1.8919495832486277</v>
      </c>
      <c r="P46" s="1">
        <v>0.874</v>
      </c>
      <c r="Q46" s="1">
        <v>1</v>
      </c>
      <c r="R46">
        <v>7</v>
      </c>
      <c r="S46">
        <v>19</v>
      </c>
      <c r="T46">
        <v>44</v>
      </c>
      <c r="U46">
        <v>40.28</v>
      </c>
      <c r="V46">
        <v>723.78</v>
      </c>
      <c r="W46" s="1">
        <v>1.1999999999999999E-3</v>
      </c>
      <c r="X46" s="1">
        <v>1.4E-3</v>
      </c>
      <c r="Y46">
        <v>4993</v>
      </c>
      <c r="Z46">
        <v>777</v>
      </c>
      <c r="AA46">
        <v>1459</v>
      </c>
      <c r="AB46">
        <v>788.09</v>
      </c>
      <c r="AC46">
        <v>1490.11</v>
      </c>
      <c r="AD46" s="1">
        <v>0.87270000000000003</v>
      </c>
      <c r="AE46" s="1">
        <v>0.99860000000000004</v>
      </c>
    </row>
    <row r="47" spans="1:31" x14ac:dyDescent="0.3">
      <c r="A47" t="s">
        <v>75</v>
      </c>
      <c r="C47">
        <v>5000</v>
      </c>
      <c r="D47">
        <v>81</v>
      </c>
      <c r="E47">
        <v>91</v>
      </c>
      <c r="F47">
        <v>80.45</v>
      </c>
      <c r="G47">
        <v>91.59</v>
      </c>
      <c r="H47" s="1">
        <v>0.77859999999999996</v>
      </c>
      <c r="I47" s="1">
        <v>0.77859999999999996</v>
      </c>
      <c r="J47">
        <v>5000</v>
      </c>
      <c r="K47">
        <v>1219</v>
      </c>
      <c r="L47">
        <v>3752</v>
      </c>
      <c r="M47">
        <v>1218.19</v>
      </c>
      <c r="N47">
        <v>3928.59</v>
      </c>
      <c r="O47">
        <f t="shared" si="0"/>
        <v>3.224940280251849</v>
      </c>
      <c r="P47" s="1">
        <v>0.77859999999999996</v>
      </c>
      <c r="Q47" s="1">
        <v>1</v>
      </c>
      <c r="R47">
        <v>9</v>
      </c>
      <c r="S47">
        <v>52</v>
      </c>
      <c r="T47">
        <v>52</v>
      </c>
      <c r="U47">
        <v>48.87</v>
      </c>
      <c r="V47">
        <v>11136.39</v>
      </c>
      <c r="W47" s="1">
        <v>1.4E-3</v>
      </c>
      <c r="X47" s="1">
        <v>1.8E-3</v>
      </c>
      <c r="Y47">
        <v>4991</v>
      </c>
      <c r="Z47">
        <v>1219</v>
      </c>
      <c r="AA47">
        <v>3752</v>
      </c>
      <c r="AB47">
        <v>1220.3</v>
      </c>
      <c r="AC47">
        <v>3915.59</v>
      </c>
      <c r="AD47" s="1">
        <v>0.7772</v>
      </c>
      <c r="AE47" s="1">
        <v>0.99819999999999998</v>
      </c>
    </row>
    <row r="48" spans="1:31" x14ac:dyDescent="0.3">
      <c r="A48" t="s">
        <v>76</v>
      </c>
      <c r="C48">
        <v>5000</v>
      </c>
      <c r="D48">
        <v>81</v>
      </c>
      <c r="E48">
        <v>91</v>
      </c>
      <c r="F48">
        <v>80.86</v>
      </c>
      <c r="G48">
        <v>91.21</v>
      </c>
      <c r="H48" s="1">
        <v>0.83209999999999995</v>
      </c>
      <c r="I48" s="1">
        <v>0.83209999999999995</v>
      </c>
      <c r="J48">
        <v>5000</v>
      </c>
      <c r="K48">
        <v>1114</v>
      </c>
      <c r="L48">
        <v>3278</v>
      </c>
      <c r="M48">
        <v>1096.6600000000001</v>
      </c>
      <c r="N48">
        <v>3348.81</v>
      </c>
      <c r="O48">
        <f t="shared" si="0"/>
        <v>3.0536447030073131</v>
      </c>
      <c r="P48" s="1">
        <v>0.83209999999999995</v>
      </c>
      <c r="Q48" s="1">
        <v>1</v>
      </c>
      <c r="R48">
        <v>8</v>
      </c>
      <c r="S48">
        <v>29</v>
      </c>
      <c r="T48">
        <v>19</v>
      </c>
      <c r="U48">
        <v>40.32</v>
      </c>
      <c r="V48">
        <v>1110.97</v>
      </c>
      <c r="W48" s="1">
        <v>1.2999999999999999E-3</v>
      </c>
      <c r="X48" s="1">
        <v>1.6000000000000001E-3</v>
      </c>
      <c r="Y48">
        <v>4992</v>
      </c>
      <c r="Z48">
        <v>1114</v>
      </c>
      <c r="AA48">
        <v>3278</v>
      </c>
      <c r="AB48">
        <v>1098.3499999999999</v>
      </c>
      <c r="AC48">
        <v>3352.39</v>
      </c>
      <c r="AD48" s="1">
        <v>0.83079999999999998</v>
      </c>
      <c r="AE48" s="1">
        <v>0.99839999999999995</v>
      </c>
    </row>
    <row r="49" spans="1:31" x14ac:dyDescent="0.3">
      <c r="A49" t="s">
        <v>77</v>
      </c>
      <c r="C49">
        <v>5000</v>
      </c>
      <c r="D49">
        <v>81</v>
      </c>
      <c r="E49">
        <v>90</v>
      </c>
      <c r="F49">
        <v>80.48</v>
      </c>
      <c r="G49">
        <v>90.68</v>
      </c>
      <c r="H49" s="1">
        <v>0.79859999999999998</v>
      </c>
      <c r="I49" s="1">
        <v>0.79859999999999998</v>
      </c>
      <c r="J49">
        <v>5000</v>
      </c>
      <c r="K49">
        <v>973</v>
      </c>
      <c r="L49">
        <v>2503</v>
      </c>
      <c r="M49">
        <v>973.15</v>
      </c>
      <c r="N49">
        <v>2724.18</v>
      </c>
      <c r="O49">
        <f t="shared" si="0"/>
        <v>2.7993423418794636</v>
      </c>
      <c r="P49" s="1">
        <v>0.79859999999999998</v>
      </c>
      <c r="Q49" s="1">
        <v>1</v>
      </c>
      <c r="R49">
        <v>14</v>
      </c>
      <c r="S49">
        <v>26</v>
      </c>
      <c r="T49">
        <v>45</v>
      </c>
      <c r="U49">
        <v>35.590000000000003</v>
      </c>
      <c r="V49">
        <v>1475.27</v>
      </c>
      <c r="W49" s="1">
        <v>2.2000000000000001E-3</v>
      </c>
      <c r="X49" s="1">
        <v>2.8E-3</v>
      </c>
      <c r="Y49">
        <v>4986</v>
      </c>
      <c r="Z49">
        <v>973</v>
      </c>
      <c r="AA49">
        <v>2503</v>
      </c>
      <c r="AB49">
        <v>975.78</v>
      </c>
      <c r="AC49">
        <v>2727.69</v>
      </c>
      <c r="AD49" s="1">
        <v>0.7964</v>
      </c>
      <c r="AE49" s="1">
        <v>0.99719999999999998</v>
      </c>
    </row>
    <row r="50" spans="1:31" x14ac:dyDescent="0.3">
      <c r="A50" t="s">
        <v>78</v>
      </c>
      <c r="C50">
        <v>5000</v>
      </c>
      <c r="D50">
        <v>80</v>
      </c>
      <c r="E50">
        <v>90</v>
      </c>
      <c r="F50">
        <v>79.959999999999994</v>
      </c>
      <c r="G50">
        <v>90.15</v>
      </c>
      <c r="H50" s="1">
        <v>0.82099999999999995</v>
      </c>
      <c r="I50" s="1">
        <v>0.82099999999999995</v>
      </c>
      <c r="J50">
        <v>5000</v>
      </c>
      <c r="K50">
        <v>890</v>
      </c>
      <c r="L50">
        <v>1670</v>
      </c>
      <c r="M50">
        <v>876.2</v>
      </c>
      <c r="N50">
        <v>1767.21</v>
      </c>
      <c r="O50">
        <f t="shared" si="0"/>
        <v>2.0169025336681123</v>
      </c>
      <c r="P50" s="1">
        <v>0.82099999999999995</v>
      </c>
      <c r="Q50" s="1">
        <v>1</v>
      </c>
      <c r="R50">
        <v>2</v>
      </c>
      <c r="S50">
        <v>96</v>
      </c>
      <c r="T50">
        <v>226</v>
      </c>
      <c r="U50">
        <v>117.32</v>
      </c>
      <c r="V50">
        <v>642.83000000000004</v>
      </c>
      <c r="W50" s="1">
        <v>2.9999999999999997E-4</v>
      </c>
      <c r="X50" s="1">
        <v>4.0000000000000002E-4</v>
      </c>
      <c r="Y50">
        <v>4999</v>
      </c>
      <c r="Z50">
        <v>890</v>
      </c>
      <c r="AA50">
        <v>1670</v>
      </c>
      <c r="AB50">
        <v>876.36</v>
      </c>
      <c r="AC50">
        <v>1767.52</v>
      </c>
      <c r="AD50" s="1">
        <v>0.82089999999999996</v>
      </c>
      <c r="AE50" s="1">
        <v>0.99980000000000002</v>
      </c>
    </row>
    <row r="51" spans="1:31" x14ac:dyDescent="0.3">
      <c r="A51" t="s">
        <v>79</v>
      </c>
      <c r="C51">
        <v>5000</v>
      </c>
      <c r="D51">
        <v>80</v>
      </c>
      <c r="E51">
        <v>89</v>
      </c>
      <c r="F51">
        <v>79.88</v>
      </c>
      <c r="G51">
        <v>89.85</v>
      </c>
      <c r="H51" s="1">
        <v>0.83779999999999999</v>
      </c>
      <c r="I51" s="1">
        <v>0.83779999999999999</v>
      </c>
      <c r="J51">
        <v>5000</v>
      </c>
      <c r="K51">
        <v>1114</v>
      </c>
      <c r="L51">
        <v>1827</v>
      </c>
      <c r="M51">
        <v>1079.83</v>
      </c>
      <c r="N51">
        <v>1852.93</v>
      </c>
      <c r="O51">
        <f t="shared" si="0"/>
        <v>1.7159460285415298</v>
      </c>
      <c r="P51" s="1">
        <v>0.83779999999999999</v>
      </c>
      <c r="Q51" s="1">
        <v>1</v>
      </c>
      <c r="R51">
        <v>2</v>
      </c>
      <c r="S51">
        <v>8</v>
      </c>
      <c r="T51">
        <v>27</v>
      </c>
      <c r="U51">
        <v>13.87</v>
      </c>
      <c r="V51">
        <v>29.28</v>
      </c>
      <c r="W51" s="1">
        <v>2.9999999999999997E-4</v>
      </c>
      <c r="X51" s="1">
        <v>4.0000000000000002E-4</v>
      </c>
      <c r="Y51">
        <v>4998</v>
      </c>
      <c r="Z51">
        <v>1114</v>
      </c>
      <c r="AA51">
        <v>1827</v>
      </c>
      <c r="AB51">
        <v>1080.26</v>
      </c>
      <c r="AC51">
        <v>1853.66</v>
      </c>
      <c r="AD51" s="1">
        <v>0.83750000000000002</v>
      </c>
      <c r="AE51" s="1">
        <v>0.99960000000000004</v>
      </c>
    </row>
    <row r="52" spans="1:31" x14ac:dyDescent="0.3">
      <c r="A52" t="s">
        <v>80</v>
      </c>
      <c r="C52">
        <v>5000</v>
      </c>
      <c r="D52">
        <v>80</v>
      </c>
      <c r="E52">
        <v>90</v>
      </c>
      <c r="F52">
        <v>79.75</v>
      </c>
      <c r="G52">
        <v>90.12</v>
      </c>
      <c r="H52" s="1">
        <v>0.81689999999999996</v>
      </c>
      <c r="I52" s="1">
        <v>0.81689999999999996</v>
      </c>
      <c r="J52">
        <v>5000</v>
      </c>
      <c r="K52">
        <v>1065</v>
      </c>
      <c r="L52">
        <v>1670</v>
      </c>
      <c r="M52">
        <v>1072.75</v>
      </c>
      <c r="N52">
        <v>1680.85</v>
      </c>
      <c r="O52">
        <f t="shared" si="0"/>
        <v>1.5668608715917034</v>
      </c>
      <c r="P52" s="1">
        <v>0.81689999999999996</v>
      </c>
      <c r="Q52" s="1">
        <v>1</v>
      </c>
      <c r="R52">
        <v>6</v>
      </c>
      <c r="S52">
        <v>55</v>
      </c>
      <c r="T52">
        <v>15</v>
      </c>
      <c r="U52">
        <v>62.39</v>
      </c>
      <c r="V52">
        <v>95.27</v>
      </c>
      <c r="W52" s="1">
        <v>1E-3</v>
      </c>
      <c r="X52" s="1">
        <v>1.1999999999999999E-3</v>
      </c>
      <c r="Y52">
        <v>4994</v>
      </c>
      <c r="Z52">
        <v>1065</v>
      </c>
      <c r="AA52">
        <v>1670</v>
      </c>
      <c r="AB52">
        <v>1073.96</v>
      </c>
      <c r="AC52">
        <v>1682.75</v>
      </c>
      <c r="AD52" s="1">
        <v>0.81589999999999996</v>
      </c>
      <c r="AE52" s="1">
        <v>0.99880000000000002</v>
      </c>
    </row>
    <row r="53" spans="1:31" x14ac:dyDescent="0.3">
      <c r="A53" t="s">
        <v>81</v>
      </c>
      <c r="C53">
        <v>5000</v>
      </c>
      <c r="D53">
        <v>80</v>
      </c>
      <c r="E53">
        <v>89</v>
      </c>
      <c r="F53">
        <v>79.53</v>
      </c>
      <c r="G53">
        <v>89.36</v>
      </c>
      <c r="H53" s="1">
        <v>0.75390000000000001</v>
      </c>
      <c r="I53" s="1">
        <v>0.75390000000000001</v>
      </c>
      <c r="J53">
        <v>5000</v>
      </c>
      <c r="K53">
        <v>1065</v>
      </c>
      <c r="L53">
        <v>1395</v>
      </c>
      <c r="M53">
        <v>1078.8900000000001</v>
      </c>
      <c r="N53">
        <v>1394.31</v>
      </c>
      <c r="O53">
        <f t="shared" si="0"/>
        <v>1.2923560325890497</v>
      </c>
      <c r="P53" s="1">
        <v>0.75390000000000001</v>
      </c>
      <c r="Q53" s="1">
        <v>1</v>
      </c>
      <c r="R53">
        <v>8</v>
      </c>
      <c r="S53">
        <v>41</v>
      </c>
      <c r="T53">
        <v>41</v>
      </c>
      <c r="U53">
        <v>46.34</v>
      </c>
      <c r="V53">
        <v>207.49</v>
      </c>
      <c r="W53" s="1">
        <v>1.1999999999999999E-3</v>
      </c>
      <c r="X53" s="1">
        <v>1.6000000000000001E-3</v>
      </c>
      <c r="Y53">
        <v>4992</v>
      </c>
      <c r="Z53">
        <v>1065</v>
      </c>
      <c r="AA53">
        <v>1395</v>
      </c>
      <c r="AB53">
        <v>1080.55</v>
      </c>
      <c r="AC53">
        <v>1396.21</v>
      </c>
      <c r="AD53" s="1">
        <v>0.75270000000000004</v>
      </c>
      <c r="AE53" s="1">
        <v>0.99839999999999995</v>
      </c>
    </row>
    <row r="54" spans="1:31" x14ac:dyDescent="0.3">
      <c r="A54" t="s">
        <v>82</v>
      </c>
      <c r="C54">
        <v>5000</v>
      </c>
      <c r="D54">
        <v>79</v>
      </c>
      <c r="E54">
        <v>88</v>
      </c>
      <c r="F54">
        <v>79.25</v>
      </c>
      <c r="G54">
        <v>88.67</v>
      </c>
      <c r="H54" s="1">
        <v>0.66859999999999997</v>
      </c>
      <c r="I54" s="1">
        <v>0.66859999999999997</v>
      </c>
      <c r="J54">
        <v>5000</v>
      </c>
      <c r="K54">
        <v>1065</v>
      </c>
      <c r="L54">
        <v>710</v>
      </c>
      <c r="M54">
        <v>1054.78</v>
      </c>
      <c r="N54">
        <v>756.19</v>
      </c>
      <c r="O54">
        <f t="shared" si="0"/>
        <v>0.71691727184815801</v>
      </c>
      <c r="P54" s="1">
        <v>0.66859999999999997</v>
      </c>
      <c r="Q54" s="1">
        <v>1</v>
      </c>
      <c r="R54">
        <v>9</v>
      </c>
      <c r="S54">
        <v>75</v>
      </c>
      <c r="T54">
        <v>32</v>
      </c>
      <c r="U54">
        <v>76.959999999999994</v>
      </c>
      <c r="V54">
        <v>33.67</v>
      </c>
      <c r="W54" s="1">
        <v>1.1999999999999999E-3</v>
      </c>
      <c r="X54" s="1">
        <v>1.8E-3</v>
      </c>
      <c r="Y54">
        <v>4991</v>
      </c>
      <c r="Z54">
        <v>1065</v>
      </c>
      <c r="AA54">
        <v>710</v>
      </c>
      <c r="AB54">
        <v>1056.55</v>
      </c>
      <c r="AC54">
        <v>757.5</v>
      </c>
      <c r="AD54" s="1">
        <v>0.66739999999999999</v>
      </c>
      <c r="AE54" s="1">
        <v>0.99819999999999998</v>
      </c>
    </row>
    <row r="55" spans="1:31" x14ac:dyDescent="0.3">
      <c r="A55" t="s">
        <v>83</v>
      </c>
      <c r="C55">
        <v>5000</v>
      </c>
      <c r="D55">
        <v>80</v>
      </c>
      <c r="E55">
        <v>90</v>
      </c>
      <c r="F55">
        <v>80.069999999999993</v>
      </c>
      <c r="G55">
        <v>90.64</v>
      </c>
      <c r="H55" s="1">
        <v>0.82410000000000005</v>
      </c>
      <c r="I55" s="1">
        <v>0.82410000000000005</v>
      </c>
      <c r="J55">
        <v>5000</v>
      </c>
      <c r="K55">
        <v>1114</v>
      </c>
      <c r="L55">
        <v>3134</v>
      </c>
      <c r="M55">
        <v>1085.96</v>
      </c>
      <c r="N55">
        <v>3151.63</v>
      </c>
      <c r="O55">
        <f t="shared" si="0"/>
        <v>2.9021603005635566</v>
      </c>
      <c r="P55" s="1">
        <v>0.82410000000000005</v>
      </c>
      <c r="Q55" s="1">
        <v>1</v>
      </c>
      <c r="R55">
        <v>3</v>
      </c>
      <c r="S55">
        <v>50</v>
      </c>
      <c r="T55">
        <v>29</v>
      </c>
      <c r="U55">
        <v>49.19</v>
      </c>
      <c r="V55">
        <v>38.5</v>
      </c>
      <c r="W55" s="1">
        <v>5.0000000000000001E-4</v>
      </c>
      <c r="X55" s="1">
        <v>5.9999999999999995E-4</v>
      </c>
      <c r="Y55">
        <v>4997</v>
      </c>
      <c r="Z55">
        <v>1114</v>
      </c>
      <c r="AA55">
        <v>3134</v>
      </c>
      <c r="AB55">
        <v>1086.58</v>
      </c>
      <c r="AC55">
        <v>3153.49</v>
      </c>
      <c r="AD55" s="1">
        <v>0.8236</v>
      </c>
      <c r="AE55" s="1">
        <v>0.99939999999999996</v>
      </c>
    </row>
    <row r="56" spans="1:31" x14ac:dyDescent="0.3">
      <c r="A56" t="s">
        <v>84</v>
      </c>
      <c r="C56">
        <v>5000</v>
      </c>
      <c r="D56">
        <v>80</v>
      </c>
      <c r="E56">
        <v>90</v>
      </c>
      <c r="F56">
        <v>80.22</v>
      </c>
      <c r="G56">
        <v>90.54</v>
      </c>
      <c r="H56" s="1">
        <v>0.81299999999999994</v>
      </c>
      <c r="I56" s="1">
        <v>0.81299999999999994</v>
      </c>
      <c r="J56">
        <v>5000</v>
      </c>
      <c r="K56">
        <v>1065</v>
      </c>
      <c r="L56">
        <v>3278</v>
      </c>
      <c r="M56">
        <v>1016.62</v>
      </c>
      <c r="N56">
        <v>3208.54</v>
      </c>
      <c r="O56">
        <f t="shared" si="0"/>
        <v>3.1560858531211267</v>
      </c>
      <c r="P56" s="1">
        <v>0.81299999999999994</v>
      </c>
      <c r="Q56" s="1">
        <v>1</v>
      </c>
      <c r="R56">
        <v>4</v>
      </c>
      <c r="S56">
        <v>59</v>
      </c>
      <c r="T56">
        <v>24</v>
      </c>
      <c r="U56">
        <v>72.180000000000007</v>
      </c>
      <c r="V56">
        <v>37.159999999999997</v>
      </c>
      <c r="W56" s="1">
        <v>6.9999999999999999E-4</v>
      </c>
      <c r="X56" s="1">
        <v>8.0000000000000004E-4</v>
      </c>
      <c r="Y56">
        <v>4996</v>
      </c>
      <c r="Z56">
        <v>1065</v>
      </c>
      <c r="AA56">
        <v>3278</v>
      </c>
      <c r="AB56">
        <v>1017.38</v>
      </c>
      <c r="AC56">
        <v>3211.08</v>
      </c>
      <c r="AD56" s="1">
        <v>0.81240000000000001</v>
      </c>
      <c r="AE56" s="1">
        <v>0.99919999999999998</v>
      </c>
    </row>
    <row r="57" spans="1:31" x14ac:dyDescent="0.3">
      <c r="A57" t="s">
        <v>85</v>
      </c>
      <c r="C57">
        <v>5000</v>
      </c>
      <c r="D57">
        <v>81</v>
      </c>
      <c r="E57">
        <v>90</v>
      </c>
      <c r="F57">
        <v>80.569999999999993</v>
      </c>
      <c r="G57">
        <v>90.57</v>
      </c>
      <c r="H57" s="1">
        <v>0.79910000000000003</v>
      </c>
      <c r="I57" s="1">
        <v>0.79910000000000003</v>
      </c>
      <c r="J57">
        <v>5000</v>
      </c>
      <c r="K57">
        <v>1114</v>
      </c>
      <c r="L57">
        <v>2864</v>
      </c>
      <c r="M57">
        <v>1098.8599999999999</v>
      </c>
      <c r="N57">
        <v>2858.08</v>
      </c>
      <c r="O57">
        <f t="shared" si="0"/>
        <v>2.600950075532825</v>
      </c>
      <c r="P57" s="1">
        <v>0.79910000000000003</v>
      </c>
      <c r="Q57" s="1">
        <v>1</v>
      </c>
      <c r="R57">
        <v>6</v>
      </c>
      <c r="S57">
        <v>31</v>
      </c>
      <c r="T57">
        <v>110</v>
      </c>
      <c r="U57">
        <v>40.869999999999997</v>
      </c>
      <c r="V57">
        <v>541.32000000000005</v>
      </c>
      <c r="W57" s="1">
        <v>1E-3</v>
      </c>
      <c r="X57" s="1">
        <v>1.1999999999999999E-3</v>
      </c>
      <c r="Y57">
        <v>4994</v>
      </c>
      <c r="Z57">
        <v>1114</v>
      </c>
      <c r="AA57">
        <v>2864</v>
      </c>
      <c r="AB57">
        <v>1100.1300000000001</v>
      </c>
      <c r="AC57">
        <v>2860.86</v>
      </c>
      <c r="AD57" s="1">
        <v>0.79810000000000003</v>
      </c>
      <c r="AE57" s="1">
        <v>0.99880000000000002</v>
      </c>
    </row>
    <row r="58" spans="1:31" x14ac:dyDescent="0.3">
      <c r="A58" t="s">
        <v>86</v>
      </c>
      <c r="C58">
        <v>5000</v>
      </c>
      <c r="D58">
        <v>80</v>
      </c>
      <c r="E58">
        <v>89</v>
      </c>
      <c r="F58">
        <v>80.02</v>
      </c>
      <c r="G58">
        <v>90.12</v>
      </c>
      <c r="H58" s="1">
        <v>0.78890000000000005</v>
      </c>
      <c r="I58" s="1">
        <v>0.78890000000000005</v>
      </c>
      <c r="J58">
        <v>5000</v>
      </c>
      <c r="K58">
        <v>1114</v>
      </c>
      <c r="L58">
        <v>2091</v>
      </c>
      <c r="M58">
        <v>1135.94</v>
      </c>
      <c r="N58">
        <v>2070.13</v>
      </c>
      <c r="O58">
        <f t="shared" si="0"/>
        <v>1.8223937884043171</v>
      </c>
      <c r="P58" s="1">
        <v>0.78890000000000005</v>
      </c>
      <c r="Q58" s="1">
        <v>1</v>
      </c>
      <c r="R58">
        <v>5</v>
      </c>
      <c r="S58">
        <v>38</v>
      </c>
      <c r="T58">
        <v>22</v>
      </c>
      <c r="U58">
        <v>32</v>
      </c>
      <c r="V58">
        <v>41.91</v>
      </c>
      <c r="W58" s="1">
        <v>8.0000000000000004E-4</v>
      </c>
      <c r="X58" s="1">
        <v>1E-3</v>
      </c>
      <c r="Y58">
        <v>4995</v>
      </c>
      <c r="Z58">
        <v>1114</v>
      </c>
      <c r="AA58">
        <v>2091</v>
      </c>
      <c r="AB58">
        <v>1137.05</v>
      </c>
      <c r="AC58">
        <v>2072.17</v>
      </c>
      <c r="AD58" s="1">
        <v>0.78810000000000002</v>
      </c>
      <c r="AE58" s="1">
        <v>0.999</v>
      </c>
    </row>
    <row r="59" spans="1:31" x14ac:dyDescent="0.3">
      <c r="A59" t="s">
        <v>87</v>
      </c>
      <c r="C59">
        <v>5000</v>
      </c>
      <c r="D59">
        <v>81</v>
      </c>
      <c r="E59">
        <v>91</v>
      </c>
      <c r="F59">
        <v>80.62</v>
      </c>
      <c r="G59">
        <v>91.43</v>
      </c>
      <c r="H59" s="1">
        <v>0.77139999999999997</v>
      </c>
      <c r="I59" s="1">
        <v>0.77139999999999997</v>
      </c>
      <c r="J59">
        <v>5000</v>
      </c>
      <c r="K59">
        <v>1114</v>
      </c>
      <c r="L59">
        <v>4698</v>
      </c>
      <c r="M59">
        <v>1097.55</v>
      </c>
      <c r="N59">
        <v>4539.43</v>
      </c>
      <c r="O59">
        <f t="shared" si="0"/>
        <v>4.135966470775819</v>
      </c>
      <c r="P59" s="1">
        <v>0.77139999999999997</v>
      </c>
      <c r="Q59" s="1">
        <v>1</v>
      </c>
      <c r="R59">
        <v>9</v>
      </c>
      <c r="S59">
        <v>33</v>
      </c>
      <c r="T59">
        <v>48</v>
      </c>
      <c r="U59">
        <v>29.59</v>
      </c>
      <c r="V59">
        <v>2987.49</v>
      </c>
      <c r="W59" s="1">
        <v>1.4E-3</v>
      </c>
      <c r="X59" s="1">
        <v>1.8E-3</v>
      </c>
      <c r="Y59">
        <v>4991</v>
      </c>
      <c r="Z59">
        <v>1114</v>
      </c>
      <c r="AA59">
        <v>4698</v>
      </c>
      <c r="AB59">
        <v>1099.47</v>
      </c>
      <c r="AC59">
        <v>4542.2299999999996</v>
      </c>
      <c r="AD59" s="1">
        <v>0.77</v>
      </c>
      <c r="AE59" s="1">
        <v>0.99819999999999998</v>
      </c>
    </row>
    <row r="60" spans="1:31" x14ac:dyDescent="0.3">
      <c r="A60" t="s">
        <v>88</v>
      </c>
      <c r="C60">
        <v>5000</v>
      </c>
      <c r="D60">
        <v>82</v>
      </c>
      <c r="E60">
        <v>91</v>
      </c>
      <c r="F60">
        <v>81.19</v>
      </c>
      <c r="G60">
        <v>91.59</v>
      </c>
      <c r="H60" s="1">
        <v>0.76880000000000004</v>
      </c>
      <c r="I60" s="1">
        <v>0.76880000000000004</v>
      </c>
      <c r="J60">
        <v>5000</v>
      </c>
      <c r="K60">
        <v>1114</v>
      </c>
      <c r="L60">
        <v>4294</v>
      </c>
      <c r="M60">
        <v>1095.3499999999999</v>
      </c>
      <c r="N60">
        <v>4253.42</v>
      </c>
      <c r="O60">
        <f t="shared" si="0"/>
        <v>3.8831606335874382</v>
      </c>
      <c r="P60" s="1">
        <v>0.76880000000000004</v>
      </c>
      <c r="Q60" s="1">
        <v>1</v>
      </c>
      <c r="R60">
        <v>4</v>
      </c>
      <c r="S60">
        <v>23</v>
      </c>
      <c r="T60">
        <v>30</v>
      </c>
      <c r="U60">
        <v>28.94</v>
      </c>
      <c r="V60">
        <v>968.7</v>
      </c>
      <c r="W60" s="1">
        <v>5.9999999999999995E-4</v>
      </c>
      <c r="X60" s="1">
        <v>8.0000000000000004E-4</v>
      </c>
      <c r="Y60">
        <v>4996</v>
      </c>
      <c r="Z60">
        <v>1114</v>
      </c>
      <c r="AA60">
        <v>4294</v>
      </c>
      <c r="AB60">
        <v>1096.21</v>
      </c>
      <c r="AC60">
        <v>4256.05</v>
      </c>
      <c r="AD60" s="1">
        <v>0.7681</v>
      </c>
      <c r="AE60" s="1">
        <v>0.99919999999999998</v>
      </c>
    </row>
    <row r="61" spans="1:31" x14ac:dyDescent="0.3">
      <c r="A61" t="s">
        <v>89</v>
      </c>
      <c r="C61">
        <v>5000</v>
      </c>
      <c r="D61">
        <v>81</v>
      </c>
      <c r="E61">
        <v>90</v>
      </c>
      <c r="F61">
        <v>80.569999999999993</v>
      </c>
      <c r="G61">
        <v>90.97</v>
      </c>
      <c r="H61" s="1">
        <v>0.69359999999999999</v>
      </c>
      <c r="I61" s="1">
        <v>0.69359999999999999</v>
      </c>
      <c r="J61">
        <v>5000</v>
      </c>
      <c r="K61">
        <v>1114</v>
      </c>
      <c r="L61">
        <v>4105</v>
      </c>
      <c r="M61">
        <v>1121.56</v>
      </c>
      <c r="N61">
        <v>4057.02</v>
      </c>
      <c r="O61">
        <f t="shared" si="0"/>
        <v>3.6173009023146334</v>
      </c>
      <c r="P61" s="1">
        <v>0.69359999999999999</v>
      </c>
      <c r="Q61" s="1">
        <v>1</v>
      </c>
      <c r="R61">
        <v>6</v>
      </c>
      <c r="S61">
        <v>22</v>
      </c>
      <c r="T61">
        <v>37</v>
      </c>
      <c r="U61">
        <v>29.73</v>
      </c>
      <c r="V61">
        <v>12570.85</v>
      </c>
      <c r="W61" s="1">
        <v>8.0000000000000004E-4</v>
      </c>
      <c r="X61" s="1">
        <v>1.1999999999999999E-3</v>
      </c>
      <c r="Y61">
        <v>4994</v>
      </c>
      <c r="Z61">
        <v>1114</v>
      </c>
      <c r="AA61">
        <v>4105</v>
      </c>
      <c r="AB61">
        <v>1122.8800000000001</v>
      </c>
      <c r="AC61">
        <v>4046.79</v>
      </c>
      <c r="AD61" s="1">
        <v>0.69269999999999998</v>
      </c>
      <c r="AE61" s="1">
        <v>0.99880000000000002</v>
      </c>
    </row>
    <row r="62" spans="1:31" x14ac:dyDescent="0.3">
      <c r="A62" t="s">
        <v>90</v>
      </c>
      <c r="C62">
        <v>5000</v>
      </c>
      <c r="D62">
        <v>80</v>
      </c>
      <c r="E62">
        <v>90</v>
      </c>
      <c r="F62">
        <v>79.680000000000007</v>
      </c>
      <c r="G62">
        <v>90.4</v>
      </c>
      <c r="H62" s="1">
        <v>0.67900000000000005</v>
      </c>
      <c r="I62" s="1">
        <v>0.67900000000000005</v>
      </c>
      <c r="J62">
        <v>5000</v>
      </c>
      <c r="K62">
        <v>1219</v>
      </c>
      <c r="L62">
        <v>3429</v>
      </c>
      <c r="M62">
        <v>1232.08</v>
      </c>
      <c r="N62">
        <v>3486.78</v>
      </c>
      <c r="O62">
        <f t="shared" si="0"/>
        <v>2.8299948055321087</v>
      </c>
      <c r="P62" s="1">
        <v>0.67900000000000005</v>
      </c>
      <c r="Q62" s="1">
        <v>1</v>
      </c>
      <c r="R62">
        <v>4</v>
      </c>
      <c r="S62">
        <v>41</v>
      </c>
      <c r="T62">
        <v>51</v>
      </c>
      <c r="U62">
        <v>41.01</v>
      </c>
      <c r="V62">
        <v>895.84</v>
      </c>
      <c r="W62" s="1">
        <v>5.0000000000000001E-4</v>
      </c>
      <c r="X62" s="1">
        <v>8.0000000000000004E-4</v>
      </c>
      <c r="Y62">
        <v>4996</v>
      </c>
      <c r="Z62">
        <v>1219</v>
      </c>
      <c r="AA62">
        <v>3429</v>
      </c>
      <c r="AB62">
        <v>1233.03</v>
      </c>
      <c r="AC62">
        <v>3488.85</v>
      </c>
      <c r="AD62" s="1">
        <v>0.6784</v>
      </c>
      <c r="AE62" s="1">
        <v>0.99919999999999998</v>
      </c>
    </row>
    <row r="63" spans="1:31" x14ac:dyDescent="0.3">
      <c r="A63" t="s">
        <v>91</v>
      </c>
      <c r="C63">
        <v>5000</v>
      </c>
      <c r="D63">
        <v>80</v>
      </c>
      <c r="E63">
        <v>90</v>
      </c>
      <c r="F63">
        <v>80.03</v>
      </c>
      <c r="G63">
        <v>91.05</v>
      </c>
      <c r="H63" s="1">
        <v>0.81579999999999997</v>
      </c>
      <c r="I63" s="1">
        <v>0.81579999999999997</v>
      </c>
      <c r="J63">
        <v>5000</v>
      </c>
      <c r="K63">
        <v>1165</v>
      </c>
      <c r="L63">
        <v>5623</v>
      </c>
      <c r="M63">
        <v>1159.05</v>
      </c>
      <c r="N63">
        <v>5406.02</v>
      </c>
      <c r="O63">
        <f t="shared" si="0"/>
        <v>4.6641818730857176</v>
      </c>
      <c r="P63" s="1">
        <v>0.81579999999999997</v>
      </c>
      <c r="Q63" s="1">
        <v>1</v>
      </c>
      <c r="R63">
        <v>11</v>
      </c>
      <c r="S63">
        <v>33</v>
      </c>
      <c r="T63">
        <v>20</v>
      </c>
      <c r="U63">
        <v>47.91</v>
      </c>
      <c r="V63">
        <v>47.07</v>
      </c>
      <c r="W63" s="1">
        <v>1.8E-3</v>
      </c>
      <c r="X63" s="1">
        <v>2.2000000000000001E-3</v>
      </c>
      <c r="Y63">
        <v>4989</v>
      </c>
      <c r="Z63">
        <v>1165</v>
      </c>
      <c r="AA63">
        <v>5623</v>
      </c>
      <c r="AB63">
        <v>1161.5</v>
      </c>
      <c r="AC63">
        <v>5417.83</v>
      </c>
      <c r="AD63" s="1">
        <v>0.81399999999999995</v>
      </c>
      <c r="AE63" s="1">
        <v>0.99780000000000002</v>
      </c>
    </row>
    <row r="64" spans="1:31" x14ac:dyDescent="0.3">
      <c r="A64" t="s">
        <v>92</v>
      </c>
      <c r="C64">
        <v>5000</v>
      </c>
      <c r="D64">
        <v>80</v>
      </c>
      <c r="E64">
        <v>90</v>
      </c>
      <c r="F64">
        <v>80.22</v>
      </c>
      <c r="G64">
        <v>90.69</v>
      </c>
      <c r="H64" s="1">
        <v>0.82210000000000005</v>
      </c>
      <c r="I64" s="1">
        <v>0.82210000000000005</v>
      </c>
      <c r="J64">
        <v>5000</v>
      </c>
      <c r="K64">
        <v>1165</v>
      </c>
      <c r="L64">
        <v>5376</v>
      </c>
      <c r="M64">
        <v>1166.3599999999999</v>
      </c>
      <c r="N64">
        <v>5265.71</v>
      </c>
      <c r="O64">
        <f t="shared" si="0"/>
        <v>4.5146524229225973</v>
      </c>
      <c r="P64" s="1">
        <v>0.82210000000000005</v>
      </c>
      <c r="Q64" s="1">
        <v>1</v>
      </c>
      <c r="R64">
        <v>11</v>
      </c>
      <c r="S64">
        <v>55</v>
      </c>
      <c r="T64">
        <v>27</v>
      </c>
      <c r="U64">
        <v>49.78</v>
      </c>
      <c r="V64">
        <v>29.39</v>
      </c>
      <c r="W64" s="1">
        <v>1.8E-3</v>
      </c>
      <c r="X64" s="1">
        <v>2.2000000000000001E-3</v>
      </c>
      <c r="Y64">
        <v>4989</v>
      </c>
      <c r="Z64">
        <v>1165</v>
      </c>
      <c r="AA64">
        <v>5376</v>
      </c>
      <c r="AB64">
        <v>1168.82</v>
      </c>
      <c r="AC64">
        <v>5277.26</v>
      </c>
      <c r="AD64" s="1">
        <v>0.82030000000000003</v>
      </c>
      <c r="AE64" s="1">
        <v>0.99780000000000002</v>
      </c>
    </row>
    <row r="65" spans="1:31" x14ac:dyDescent="0.3">
      <c r="A65" t="s">
        <v>93</v>
      </c>
      <c r="C65">
        <v>5000</v>
      </c>
      <c r="D65">
        <v>80</v>
      </c>
      <c r="E65">
        <v>90</v>
      </c>
      <c r="F65">
        <v>79.56</v>
      </c>
      <c r="G65">
        <v>90.28</v>
      </c>
      <c r="H65" s="1">
        <v>0.81020000000000003</v>
      </c>
      <c r="I65" s="1">
        <v>0.81020000000000003</v>
      </c>
      <c r="J65">
        <v>5000</v>
      </c>
      <c r="K65">
        <v>1219</v>
      </c>
      <c r="L65">
        <v>5140</v>
      </c>
      <c r="M65">
        <v>1229.48</v>
      </c>
      <c r="N65">
        <v>4935.5200000000004</v>
      </c>
      <c r="O65">
        <f t="shared" si="0"/>
        <v>4.0143149949572177</v>
      </c>
      <c r="P65" s="1">
        <v>0.81020000000000003</v>
      </c>
      <c r="Q65" s="1">
        <v>1</v>
      </c>
      <c r="R65">
        <v>7</v>
      </c>
      <c r="S65">
        <v>52</v>
      </c>
      <c r="T65">
        <v>24</v>
      </c>
      <c r="U65">
        <v>37.32</v>
      </c>
      <c r="V65">
        <v>112.75</v>
      </c>
      <c r="W65" s="1">
        <v>1.1000000000000001E-3</v>
      </c>
      <c r="X65" s="1">
        <v>1.4E-3</v>
      </c>
      <c r="Y65">
        <v>4993</v>
      </c>
      <c r="Z65">
        <v>1219</v>
      </c>
      <c r="AA65">
        <v>5140</v>
      </c>
      <c r="AB65">
        <v>1231.1500000000001</v>
      </c>
      <c r="AC65">
        <v>4942.28</v>
      </c>
      <c r="AD65" s="1">
        <v>0.80910000000000004</v>
      </c>
      <c r="AE65" s="1">
        <v>0.99860000000000004</v>
      </c>
    </row>
    <row r="66" spans="1:31" x14ac:dyDescent="0.3">
      <c r="A66" t="s">
        <v>94</v>
      </c>
      <c r="C66">
        <v>5000</v>
      </c>
      <c r="D66">
        <v>79</v>
      </c>
      <c r="E66">
        <v>89</v>
      </c>
      <c r="F66">
        <v>79.19</v>
      </c>
      <c r="G66">
        <v>89.62</v>
      </c>
      <c r="H66" s="1">
        <v>0.81</v>
      </c>
      <c r="I66" s="1">
        <v>0.81</v>
      </c>
      <c r="J66">
        <v>5000</v>
      </c>
      <c r="K66">
        <v>1395</v>
      </c>
      <c r="L66">
        <v>4105</v>
      </c>
      <c r="M66">
        <v>1384.66</v>
      </c>
      <c r="N66">
        <v>4101.82</v>
      </c>
      <c r="O66">
        <f t="shared" si="0"/>
        <v>2.9623301026966904</v>
      </c>
      <c r="P66" s="1">
        <v>0.81</v>
      </c>
      <c r="Q66" s="1">
        <v>1</v>
      </c>
      <c r="R66">
        <v>7</v>
      </c>
      <c r="S66">
        <v>33</v>
      </c>
      <c r="T66">
        <v>27</v>
      </c>
      <c r="U66">
        <v>50.34</v>
      </c>
      <c r="V66">
        <v>120.59</v>
      </c>
      <c r="W66" s="1">
        <v>1.1000000000000001E-3</v>
      </c>
      <c r="X66" s="1">
        <v>1.4E-3</v>
      </c>
      <c r="Y66">
        <v>4993</v>
      </c>
      <c r="Z66">
        <v>1395</v>
      </c>
      <c r="AA66">
        <v>4105</v>
      </c>
      <c r="AB66">
        <v>1386.53</v>
      </c>
      <c r="AC66">
        <v>4107.3999999999996</v>
      </c>
      <c r="AD66" s="1">
        <v>0.80879999999999996</v>
      </c>
      <c r="AE66" s="1">
        <v>0.99860000000000004</v>
      </c>
    </row>
    <row r="67" spans="1:31" x14ac:dyDescent="0.3">
      <c r="A67" t="s">
        <v>95</v>
      </c>
      <c r="C67">
        <v>5000</v>
      </c>
      <c r="D67">
        <v>80</v>
      </c>
      <c r="E67">
        <v>91</v>
      </c>
      <c r="F67">
        <v>80.510000000000005</v>
      </c>
      <c r="G67">
        <v>91.46</v>
      </c>
      <c r="H67" s="1">
        <v>0.83509999999999995</v>
      </c>
      <c r="I67" s="1">
        <v>0.83509999999999995</v>
      </c>
      <c r="J67">
        <v>5000</v>
      </c>
      <c r="K67">
        <v>1018</v>
      </c>
      <c r="L67">
        <v>6732</v>
      </c>
      <c r="M67">
        <v>1026.1500000000001</v>
      </c>
      <c r="N67">
        <v>6317.31</v>
      </c>
      <c r="O67">
        <f t="shared" si="0"/>
        <v>6.1563221751205965</v>
      </c>
      <c r="P67" s="1">
        <v>0.83509999999999995</v>
      </c>
      <c r="Q67" s="1">
        <v>1</v>
      </c>
      <c r="R67">
        <v>6</v>
      </c>
      <c r="S67">
        <v>64</v>
      </c>
      <c r="T67">
        <v>27</v>
      </c>
      <c r="U67">
        <v>58.2</v>
      </c>
      <c r="V67">
        <v>38.71</v>
      </c>
      <c r="W67" s="1">
        <v>1E-3</v>
      </c>
      <c r="X67" s="1">
        <v>1.1999999999999999E-3</v>
      </c>
      <c r="Y67">
        <v>4994</v>
      </c>
      <c r="Z67">
        <v>1018</v>
      </c>
      <c r="AA67">
        <v>6732</v>
      </c>
      <c r="AB67">
        <v>1027.31</v>
      </c>
      <c r="AC67">
        <v>6324.85</v>
      </c>
      <c r="AD67" s="1">
        <v>0.83409999999999995</v>
      </c>
      <c r="AE67" s="1">
        <v>0.99880000000000002</v>
      </c>
    </row>
    <row r="68" spans="1:31" x14ac:dyDescent="0.3">
      <c r="A68" t="s">
        <v>96</v>
      </c>
      <c r="C68">
        <v>5000</v>
      </c>
      <c r="D68">
        <v>80</v>
      </c>
      <c r="E68">
        <v>91</v>
      </c>
      <c r="F68">
        <v>80.25</v>
      </c>
      <c r="G68">
        <v>91.5</v>
      </c>
      <c r="H68" s="1">
        <v>0.7621</v>
      </c>
      <c r="I68" s="1">
        <v>0.7621</v>
      </c>
      <c r="J68">
        <v>5000</v>
      </c>
      <c r="K68">
        <v>1065</v>
      </c>
      <c r="L68">
        <v>6436</v>
      </c>
      <c r="M68">
        <v>1060.92</v>
      </c>
      <c r="N68">
        <v>6043.68</v>
      </c>
      <c r="O68">
        <f t="shared" ref="O68:O98" si="1">N68/M68</f>
        <v>5.6966406515100099</v>
      </c>
      <c r="P68" s="1">
        <v>0.7621</v>
      </c>
      <c r="Q68" s="1">
        <v>1</v>
      </c>
      <c r="R68">
        <v>20</v>
      </c>
      <c r="S68">
        <v>59</v>
      </c>
      <c r="T68">
        <v>36</v>
      </c>
      <c r="U68">
        <v>58.72</v>
      </c>
      <c r="V68">
        <v>4302.5</v>
      </c>
      <c r="W68" s="1">
        <v>3.0000000000000001E-3</v>
      </c>
      <c r="X68" s="1">
        <v>4.0000000000000001E-3</v>
      </c>
      <c r="Y68">
        <v>4980</v>
      </c>
      <c r="Z68">
        <v>1065</v>
      </c>
      <c r="AA68">
        <v>6436</v>
      </c>
      <c r="AB68">
        <v>1064.94</v>
      </c>
      <c r="AC68">
        <v>6050.68</v>
      </c>
      <c r="AD68" s="1">
        <v>0.75900000000000001</v>
      </c>
      <c r="AE68" s="1">
        <v>0.996</v>
      </c>
    </row>
    <row r="69" spans="1:31" x14ac:dyDescent="0.3">
      <c r="A69" t="s">
        <v>97</v>
      </c>
      <c r="C69">
        <v>5000</v>
      </c>
      <c r="D69">
        <v>81</v>
      </c>
      <c r="E69">
        <v>91</v>
      </c>
      <c r="F69">
        <v>80.73</v>
      </c>
      <c r="G69">
        <v>91.55</v>
      </c>
      <c r="H69" s="1">
        <v>0.82540000000000002</v>
      </c>
      <c r="I69" s="1">
        <v>0.82540000000000002</v>
      </c>
      <c r="J69">
        <v>5000</v>
      </c>
      <c r="K69">
        <v>1165</v>
      </c>
      <c r="L69">
        <v>6436</v>
      </c>
      <c r="M69">
        <v>1134.3900000000001</v>
      </c>
      <c r="N69">
        <v>6244.09</v>
      </c>
      <c r="O69">
        <f t="shared" si="1"/>
        <v>5.5043591710082067</v>
      </c>
      <c r="P69" s="1">
        <v>0.82540000000000002</v>
      </c>
      <c r="Q69" s="1">
        <v>1</v>
      </c>
      <c r="R69">
        <v>9</v>
      </c>
      <c r="S69">
        <v>55</v>
      </c>
      <c r="T69">
        <v>46</v>
      </c>
      <c r="U69">
        <v>60.22</v>
      </c>
      <c r="V69">
        <v>948.89</v>
      </c>
      <c r="W69" s="1">
        <v>1.5E-3</v>
      </c>
      <c r="X69" s="1">
        <v>1.8E-3</v>
      </c>
      <c r="Y69">
        <v>4991</v>
      </c>
      <c r="Z69">
        <v>1165</v>
      </c>
      <c r="AA69">
        <v>6436</v>
      </c>
      <c r="AB69">
        <v>1136.33</v>
      </c>
      <c r="AC69">
        <v>6253.64</v>
      </c>
      <c r="AD69" s="1">
        <v>0.82389999999999997</v>
      </c>
      <c r="AE69" s="1">
        <v>0.99819999999999998</v>
      </c>
    </row>
    <row r="70" spans="1:31" x14ac:dyDescent="0.3">
      <c r="A70" t="s">
        <v>98</v>
      </c>
      <c r="C70">
        <v>5000</v>
      </c>
      <c r="D70">
        <v>80</v>
      </c>
      <c r="E70">
        <v>90</v>
      </c>
      <c r="F70">
        <v>79.930000000000007</v>
      </c>
      <c r="G70">
        <v>90.81</v>
      </c>
      <c r="H70" s="1">
        <v>0.80920000000000003</v>
      </c>
      <c r="I70" s="1">
        <v>0.80920000000000003</v>
      </c>
      <c r="J70">
        <v>5000</v>
      </c>
      <c r="K70">
        <v>1334</v>
      </c>
      <c r="L70">
        <v>5882</v>
      </c>
      <c r="M70">
        <v>1298.72</v>
      </c>
      <c r="N70">
        <v>5499.64</v>
      </c>
      <c r="O70">
        <f t="shared" si="1"/>
        <v>4.2346618208697793</v>
      </c>
      <c r="P70" s="1">
        <v>0.80920000000000003</v>
      </c>
      <c r="Q70" s="1">
        <v>1</v>
      </c>
      <c r="R70">
        <v>8</v>
      </c>
      <c r="S70">
        <v>57</v>
      </c>
      <c r="T70">
        <v>21</v>
      </c>
      <c r="U70">
        <v>46.61</v>
      </c>
      <c r="V70">
        <v>145.96</v>
      </c>
      <c r="W70" s="1">
        <v>1.2999999999999999E-3</v>
      </c>
      <c r="X70" s="1">
        <v>1.6000000000000001E-3</v>
      </c>
      <c r="Y70">
        <v>4992</v>
      </c>
      <c r="Z70">
        <v>1334</v>
      </c>
      <c r="AA70">
        <v>5882</v>
      </c>
      <c r="AB70">
        <v>1300.73</v>
      </c>
      <c r="AC70">
        <v>5508.22</v>
      </c>
      <c r="AD70" s="1">
        <v>0.80789999999999995</v>
      </c>
      <c r="AE70" s="1">
        <v>0.99839999999999995</v>
      </c>
    </row>
    <row r="71" spans="1:31" x14ac:dyDescent="0.3">
      <c r="A71" t="s">
        <v>99</v>
      </c>
      <c r="C71">
        <v>5000</v>
      </c>
      <c r="D71">
        <v>81</v>
      </c>
      <c r="E71">
        <v>91</v>
      </c>
      <c r="F71">
        <v>81.209999999999994</v>
      </c>
      <c r="G71">
        <v>92.26</v>
      </c>
      <c r="H71" s="1">
        <v>0.80149999999999999</v>
      </c>
      <c r="I71" s="1">
        <v>0.80149999999999999</v>
      </c>
      <c r="J71">
        <v>5000</v>
      </c>
      <c r="K71">
        <v>973</v>
      </c>
      <c r="L71">
        <v>7041</v>
      </c>
      <c r="M71">
        <v>976.52</v>
      </c>
      <c r="N71">
        <v>6523.16</v>
      </c>
      <c r="O71">
        <f t="shared" si="1"/>
        <v>6.6800065538852254</v>
      </c>
      <c r="P71" s="1">
        <v>0.80149999999999999</v>
      </c>
      <c r="Q71" s="1">
        <v>1</v>
      </c>
      <c r="R71">
        <v>20</v>
      </c>
      <c r="S71">
        <v>12</v>
      </c>
      <c r="T71">
        <v>29</v>
      </c>
      <c r="U71">
        <v>31.88</v>
      </c>
      <c r="V71">
        <v>7877.43</v>
      </c>
      <c r="W71" s="1">
        <v>3.2000000000000002E-3</v>
      </c>
      <c r="X71" s="1">
        <v>4.0000000000000001E-3</v>
      </c>
      <c r="Y71">
        <v>4980</v>
      </c>
      <c r="Z71">
        <v>973</v>
      </c>
      <c r="AA71">
        <v>7041</v>
      </c>
      <c r="AB71">
        <v>980.31</v>
      </c>
      <c r="AC71">
        <v>6517.72</v>
      </c>
      <c r="AD71" s="1">
        <v>0.79830000000000001</v>
      </c>
      <c r="AE71" s="1">
        <v>0.996</v>
      </c>
    </row>
    <row r="72" spans="1:31" x14ac:dyDescent="0.3">
      <c r="A72" t="s">
        <v>100</v>
      </c>
      <c r="C72">
        <v>5000</v>
      </c>
      <c r="D72">
        <v>82</v>
      </c>
      <c r="E72">
        <v>92</v>
      </c>
      <c r="F72">
        <v>81.41</v>
      </c>
      <c r="G72">
        <v>92.67</v>
      </c>
      <c r="H72" s="1">
        <v>0.76900000000000002</v>
      </c>
      <c r="I72" s="1">
        <v>0.76900000000000002</v>
      </c>
      <c r="J72">
        <v>5000</v>
      </c>
      <c r="K72">
        <v>1018</v>
      </c>
      <c r="L72">
        <v>7041</v>
      </c>
      <c r="M72">
        <v>1033.28</v>
      </c>
      <c r="N72">
        <v>6767.66</v>
      </c>
      <c r="O72">
        <f t="shared" si="1"/>
        <v>6.5496864354289253</v>
      </c>
      <c r="P72" s="1">
        <v>0.76900000000000002</v>
      </c>
      <c r="Q72" s="1">
        <v>1</v>
      </c>
      <c r="R72">
        <v>12</v>
      </c>
      <c r="S72">
        <v>45</v>
      </c>
      <c r="T72">
        <v>73</v>
      </c>
      <c r="U72">
        <v>47.36</v>
      </c>
      <c r="V72">
        <v>2840.79</v>
      </c>
      <c r="W72" s="1">
        <v>1.8E-3</v>
      </c>
      <c r="X72" s="1">
        <v>2.3999999999999998E-3</v>
      </c>
      <c r="Y72">
        <v>4988</v>
      </c>
      <c r="Z72">
        <v>1018</v>
      </c>
      <c r="AA72">
        <v>7041</v>
      </c>
      <c r="AB72">
        <v>1035.6500000000001</v>
      </c>
      <c r="AC72">
        <v>6777.11</v>
      </c>
      <c r="AD72" s="1">
        <v>0.7671</v>
      </c>
      <c r="AE72" s="1">
        <v>0.99760000000000004</v>
      </c>
    </row>
    <row r="73" spans="1:31" x14ac:dyDescent="0.3">
      <c r="A73" t="s">
        <v>101</v>
      </c>
      <c r="C73">
        <v>5000</v>
      </c>
      <c r="D73">
        <v>81</v>
      </c>
      <c r="E73">
        <v>91</v>
      </c>
      <c r="F73">
        <v>80.44</v>
      </c>
      <c r="G73">
        <v>91.67</v>
      </c>
      <c r="H73" s="1">
        <v>0.64949999999999997</v>
      </c>
      <c r="I73" s="1">
        <v>0.64949999999999997</v>
      </c>
      <c r="J73">
        <v>5000</v>
      </c>
      <c r="K73">
        <v>1114</v>
      </c>
      <c r="L73">
        <v>6732</v>
      </c>
      <c r="M73">
        <v>1117.5</v>
      </c>
      <c r="N73">
        <v>6535.53</v>
      </c>
      <c r="O73">
        <f t="shared" si="1"/>
        <v>5.8483489932885906</v>
      </c>
      <c r="P73" s="1">
        <v>0.64949999999999997</v>
      </c>
      <c r="Q73" s="1">
        <v>1</v>
      </c>
      <c r="R73">
        <v>9</v>
      </c>
      <c r="S73">
        <v>57</v>
      </c>
      <c r="T73">
        <v>42</v>
      </c>
      <c r="U73">
        <v>60.32</v>
      </c>
      <c r="V73">
        <v>69</v>
      </c>
      <c r="W73" s="1">
        <v>1.1999999999999999E-3</v>
      </c>
      <c r="X73" s="1">
        <v>1.8E-3</v>
      </c>
      <c r="Y73">
        <v>4991</v>
      </c>
      <c r="Z73">
        <v>1114</v>
      </c>
      <c r="AA73">
        <v>6732</v>
      </c>
      <c r="AB73">
        <v>1119.4100000000001</v>
      </c>
      <c r="AC73">
        <v>6547.19</v>
      </c>
      <c r="AD73" s="1">
        <v>0.64839999999999998</v>
      </c>
      <c r="AE73" s="1">
        <v>0.99819999999999998</v>
      </c>
    </row>
    <row r="74" spans="1:31" x14ac:dyDescent="0.3">
      <c r="A74" t="s">
        <v>102</v>
      </c>
      <c r="C74">
        <v>5000</v>
      </c>
      <c r="D74">
        <v>80</v>
      </c>
      <c r="E74">
        <v>90</v>
      </c>
      <c r="F74">
        <v>79.680000000000007</v>
      </c>
      <c r="G74">
        <v>91.06</v>
      </c>
      <c r="H74" s="1">
        <v>0.60570000000000002</v>
      </c>
      <c r="I74" s="1">
        <v>0.60570000000000002</v>
      </c>
      <c r="J74">
        <v>5000</v>
      </c>
      <c r="K74">
        <v>1334</v>
      </c>
      <c r="L74">
        <v>6153</v>
      </c>
      <c r="M74">
        <v>1286.33</v>
      </c>
      <c r="N74">
        <v>5658.44</v>
      </c>
      <c r="O74">
        <f t="shared" si="1"/>
        <v>4.3989023034524575</v>
      </c>
      <c r="P74" s="1">
        <v>0.60570000000000002</v>
      </c>
      <c r="Q74" s="1">
        <v>1</v>
      </c>
      <c r="R74">
        <v>16</v>
      </c>
      <c r="S74">
        <v>57</v>
      </c>
      <c r="T74">
        <v>37</v>
      </c>
      <c r="U74">
        <v>57.7</v>
      </c>
      <c r="V74">
        <v>178.55</v>
      </c>
      <c r="W74" s="1">
        <v>1.9E-3</v>
      </c>
      <c r="X74" s="1">
        <v>3.2000000000000002E-3</v>
      </c>
      <c r="Y74">
        <v>4984</v>
      </c>
      <c r="Z74">
        <v>1334</v>
      </c>
      <c r="AA74">
        <v>6153</v>
      </c>
      <c r="AB74">
        <v>1290.27</v>
      </c>
      <c r="AC74">
        <v>5676.03</v>
      </c>
      <c r="AD74" s="1">
        <v>0.6038</v>
      </c>
      <c r="AE74" s="1">
        <v>0.99680000000000002</v>
      </c>
    </row>
    <row r="75" spans="1:31" x14ac:dyDescent="0.3">
      <c r="A75" t="s">
        <v>103</v>
      </c>
      <c r="C75">
        <v>5000</v>
      </c>
      <c r="D75">
        <v>80</v>
      </c>
      <c r="E75">
        <v>90</v>
      </c>
      <c r="F75">
        <v>80.05</v>
      </c>
      <c r="G75">
        <v>90.54</v>
      </c>
      <c r="H75" s="1">
        <v>0.91320000000000001</v>
      </c>
      <c r="I75" s="1">
        <v>0.91320000000000001</v>
      </c>
      <c r="J75">
        <v>5000</v>
      </c>
      <c r="K75">
        <v>813</v>
      </c>
      <c r="L75">
        <v>3429</v>
      </c>
      <c r="M75">
        <v>808.5</v>
      </c>
      <c r="N75">
        <v>3343.02</v>
      </c>
      <c r="O75">
        <f t="shared" si="1"/>
        <v>4.1348423005565866</v>
      </c>
      <c r="P75" s="1">
        <v>0.91320000000000001</v>
      </c>
      <c r="Q75" s="1">
        <v>1</v>
      </c>
      <c r="R75">
        <v>2</v>
      </c>
      <c r="S75">
        <v>61</v>
      </c>
      <c r="T75">
        <v>15</v>
      </c>
      <c r="U75">
        <v>67.44</v>
      </c>
      <c r="V75">
        <v>17.600000000000001</v>
      </c>
      <c r="W75" s="1">
        <v>4.0000000000000002E-4</v>
      </c>
      <c r="X75" s="1">
        <v>4.0000000000000002E-4</v>
      </c>
      <c r="Y75">
        <v>4998</v>
      </c>
      <c r="Z75">
        <v>813</v>
      </c>
      <c r="AA75">
        <v>3429</v>
      </c>
      <c r="AB75">
        <v>808.79</v>
      </c>
      <c r="AC75">
        <v>3344.35</v>
      </c>
      <c r="AD75" s="1">
        <v>0.91290000000000004</v>
      </c>
      <c r="AE75" s="1">
        <v>0.99960000000000004</v>
      </c>
    </row>
    <row r="76" spans="1:31" x14ac:dyDescent="0.3">
      <c r="A76" t="s">
        <v>104</v>
      </c>
      <c r="C76">
        <v>5000</v>
      </c>
      <c r="D76">
        <v>80</v>
      </c>
      <c r="E76">
        <v>90</v>
      </c>
      <c r="F76">
        <v>80.03</v>
      </c>
      <c r="G76">
        <v>90.34</v>
      </c>
      <c r="H76" s="1">
        <v>0.91610000000000003</v>
      </c>
      <c r="I76" s="1">
        <v>0.91610000000000003</v>
      </c>
      <c r="J76">
        <v>5000</v>
      </c>
      <c r="K76">
        <v>813</v>
      </c>
      <c r="L76">
        <v>3278</v>
      </c>
      <c r="M76">
        <v>828.3</v>
      </c>
      <c r="N76">
        <v>3287.5</v>
      </c>
      <c r="O76">
        <f t="shared" si="1"/>
        <v>3.9689725944706025</v>
      </c>
      <c r="P76" s="1">
        <v>0.91610000000000003</v>
      </c>
      <c r="Q76" s="1">
        <v>1</v>
      </c>
      <c r="R76">
        <v>4</v>
      </c>
      <c r="S76">
        <v>36</v>
      </c>
      <c r="T76">
        <v>47</v>
      </c>
      <c r="U76">
        <v>54.6</v>
      </c>
      <c r="V76">
        <v>817.33</v>
      </c>
      <c r="W76" s="1">
        <v>6.9999999999999999E-4</v>
      </c>
      <c r="X76" s="1">
        <v>8.0000000000000004E-4</v>
      </c>
      <c r="Y76">
        <v>4996</v>
      </c>
      <c r="Z76">
        <v>813</v>
      </c>
      <c r="AA76">
        <v>3278</v>
      </c>
      <c r="AB76">
        <v>828.92</v>
      </c>
      <c r="AC76">
        <v>3289.48</v>
      </c>
      <c r="AD76" s="1">
        <v>0.91539999999999999</v>
      </c>
      <c r="AE76" s="1">
        <v>0.99919999999999998</v>
      </c>
    </row>
    <row r="77" spans="1:31" x14ac:dyDescent="0.3">
      <c r="A77" t="s">
        <v>105</v>
      </c>
      <c r="C77">
        <v>5000</v>
      </c>
      <c r="D77">
        <v>80</v>
      </c>
      <c r="E77">
        <v>89</v>
      </c>
      <c r="F77">
        <v>79.59</v>
      </c>
      <c r="G77">
        <v>89.89</v>
      </c>
      <c r="H77" s="1">
        <v>0.89980000000000004</v>
      </c>
      <c r="I77" s="1">
        <v>0.89980000000000004</v>
      </c>
      <c r="J77">
        <v>5000</v>
      </c>
      <c r="K77">
        <v>890</v>
      </c>
      <c r="L77">
        <v>3278</v>
      </c>
      <c r="M77">
        <v>874.89</v>
      </c>
      <c r="N77">
        <v>3164.91</v>
      </c>
      <c r="O77">
        <f t="shared" si="1"/>
        <v>3.6174947707711826</v>
      </c>
      <c r="P77" s="1">
        <v>0.89980000000000004</v>
      </c>
      <c r="Q77" s="1">
        <v>1</v>
      </c>
      <c r="R77">
        <v>4</v>
      </c>
      <c r="S77">
        <v>13</v>
      </c>
      <c r="T77">
        <v>5</v>
      </c>
      <c r="U77">
        <v>37.409999999999997</v>
      </c>
      <c r="V77">
        <v>20.46</v>
      </c>
      <c r="W77" s="1">
        <v>6.9999999999999999E-4</v>
      </c>
      <c r="X77" s="1">
        <v>8.0000000000000004E-4</v>
      </c>
      <c r="Y77">
        <v>4996</v>
      </c>
      <c r="Z77">
        <v>890</v>
      </c>
      <c r="AA77">
        <v>3278</v>
      </c>
      <c r="AB77">
        <v>875.56</v>
      </c>
      <c r="AC77">
        <v>3167.43</v>
      </c>
      <c r="AD77" s="1">
        <v>0.89900000000000002</v>
      </c>
      <c r="AE77" s="1">
        <v>0.99919999999999998</v>
      </c>
    </row>
    <row r="78" spans="1:31" x14ac:dyDescent="0.3">
      <c r="A78" t="s">
        <v>106</v>
      </c>
      <c r="C78">
        <v>5000</v>
      </c>
      <c r="D78">
        <v>80</v>
      </c>
      <c r="E78">
        <v>89</v>
      </c>
      <c r="F78">
        <v>79.19</v>
      </c>
      <c r="G78">
        <v>89.43</v>
      </c>
      <c r="H78" s="1">
        <v>0.89380000000000004</v>
      </c>
      <c r="I78" s="1">
        <v>0.89380000000000004</v>
      </c>
      <c r="J78">
        <v>5000</v>
      </c>
      <c r="K78">
        <v>1114</v>
      </c>
      <c r="L78">
        <v>2618</v>
      </c>
      <c r="M78">
        <v>1080.83</v>
      </c>
      <c r="N78">
        <v>2577.46</v>
      </c>
      <c r="O78">
        <f t="shared" si="1"/>
        <v>2.3847043475847269</v>
      </c>
      <c r="P78" s="1">
        <v>0.89380000000000004</v>
      </c>
      <c r="Q78" s="1">
        <v>1</v>
      </c>
      <c r="R78">
        <v>5</v>
      </c>
      <c r="S78">
        <v>21</v>
      </c>
      <c r="T78">
        <v>23</v>
      </c>
      <c r="U78">
        <v>29.08</v>
      </c>
      <c r="V78">
        <v>230.75</v>
      </c>
      <c r="W78" s="1">
        <v>8.9999999999999998E-4</v>
      </c>
      <c r="X78" s="1">
        <v>1E-3</v>
      </c>
      <c r="Y78">
        <v>4995</v>
      </c>
      <c r="Z78">
        <v>1114</v>
      </c>
      <c r="AA78">
        <v>2618</v>
      </c>
      <c r="AB78">
        <v>1081.8800000000001</v>
      </c>
      <c r="AC78">
        <v>2579.81</v>
      </c>
      <c r="AD78" s="1">
        <v>0.89290000000000003</v>
      </c>
      <c r="AE78" s="1">
        <v>0.999</v>
      </c>
    </row>
    <row r="79" spans="1:31" x14ac:dyDescent="0.3">
      <c r="A79" t="s">
        <v>107</v>
      </c>
      <c r="C79">
        <v>5000</v>
      </c>
      <c r="D79">
        <v>80</v>
      </c>
      <c r="E79">
        <v>90</v>
      </c>
      <c r="F79">
        <v>80.12</v>
      </c>
      <c r="G79">
        <v>90.7</v>
      </c>
      <c r="H79" s="1">
        <v>0.90859999999999996</v>
      </c>
      <c r="I79" s="1">
        <v>0.90859999999999996</v>
      </c>
      <c r="J79">
        <v>5000</v>
      </c>
      <c r="K79">
        <v>813</v>
      </c>
      <c r="L79">
        <v>4698</v>
      </c>
      <c r="M79">
        <v>803.91</v>
      </c>
      <c r="N79">
        <v>4656.53</v>
      </c>
      <c r="O79">
        <f t="shared" si="1"/>
        <v>5.7923523777537289</v>
      </c>
      <c r="P79" s="1">
        <v>0.90859999999999996</v>
      </c>
      <c r="Q79" s="1">
        <v>1</v>
      </c>
      <c r="R79">
        <v>4</v>
      </c>
      <c r="S79">
        <v>56</v>
      </c>
      <c r="T79">
        <v>16</v>
      </c>
      <c r="U79">
        <v>62.19</v>
      </c>
      <c r="V79">
        <v>36.270000000000003</v>
      </c>
      <c r="W79" s="1">
        <v>6.9999999999999999E-4</v>
      </c>
      <c r="X79" s="1">
        <v>8.0000000000000004E-4</v>
      </c>
      <c r="Y79">
        <v>4996</v>
      </c>
      <c r="Z79">
        <v>813</v>
      </c>
      <c r="AA79">
        <v>4698</v>
      </c>
      <c r="AB79">
        <v>804.5</v>
      </c>
      <c r="AC79">
        <v>4660.2299999999996</v>
      </c>
      <c r="AD79" s="1">
        <v>0.90790000000000004</v>
      </c>
      <c r="AE79" s="1">
        <v>0.99919999999999998</v>
      </c>
    </row>
    <row r="80" spans="1:31" x14ac:dyDescent="0.3">
      <c r="A80" t="s">
        <v>108</v>
      </c>
      <c r="C80">
        <v>5000</v>
      </c>
      <c r="D80">
        <v>81</v>
      </c>
      <c r="E80">
        <v>90</v>
      </c>
      <c r="F80">
        <v>80.260000000000005</v>
      </c>
      <c r="G80">
        <v>90.83</v>
      </c>
      <c r="H80" s="1">
        <v>0.89559999999999995</v>
      </c>
      <c r="I80" s="1">
        <v>0.89559999999999995</v>
      </c>
      <c r="J80">
        <v>5000</v>
      </c>
      <c r="K80">
        <v>851</v>
      </c>
      <c r="L80">
        <v>4914</v>
      </c>
      <c r="M80">
        <v>824.59</v>
      </c>
      <c r="N80">
        <v>4763.84</v>
      </c>
      <c r="O80">
        <f t="shared" si="1"/>
        <v>5.7772226197261665</v>
      </c>
      <c r="P80" s="1">
        <v>0.89559999999999995</v>
      </c>
      <c r="Q80" s="1">
        <v>1</v>
      </c>
      <c r="R80">
        <v>6</v>
      </c>
      <c r="S80">
        <v>61</v>
      </c>
      <c r="T80">
        <v>29</v>
      </c>
      <c r="U80">
        <v>75.239999999999995</v>
      </c>
      <c r="V80">
        <v>30.96</v>
      </c>
      <c r="W80" s="1">
        <v>1.1000000000000001E-3</v>
      </c>
      <c r="X80" s="1">
        <v>1.1999999999999999E-3</v>
      </c>
      <c r="Y80">
        <v>4994</v>
      </c>
      <c r="Z80">
        <v>851</v>
      </c>
      <c r="AA80">
        <v>4914</v>
      </c>
      <c r="AB80">
        <v>825.49</v>
      </c>
      <c r="AC80">
        <v>4769.5200000000004</v>
      </c>
      <c r="AD80" s="1">
        <v>0.89449999999999996</v>
      </c>
      <c r="AE80" s="1">
        <v>0.99880000000000002</v>
      </c>
    </row>
    <row r="81" spans="1:31" x14ac:dyDescent="0.3">
      <c r="A81" t="s">
        <v>109</v>
      </c>
      <c r="C81">
        <v>5000</v>
      </c>
      <c r="D81">
        <v>81</v>
      </c>
      <c r="E81">
        <v>91</v>
      </c>
      <c r="F81">
        <v>80.58</v>
      </c>
      <c r="G81">
        <v>91.34</v>
      </c>
      <c r="H81" s="1">
        <v>0.88790000000000002</v>
      </c>
      <c r="I81" s="1">
        <v>0.88790000000000002</v>
      </c>
      <c r="J81">
        <v>5000</v>
      </c>
      <c r="K81">
        <v>931</v>
      </c>
      <c r="L81">
        <v>4914</v>
      </c>
      <c r="M81">
        <v>927.93</v>
      </c>
      <c r="N81">
        <v>4751</v>
      </c>
      <c r="O81">
        <f t="shared" si="1"/>
        <v>5.1199982757320059</v>
      </c>
      <c r="P81" s="1">
        <v>0.88790000000000002</v>
      </c>
      <c r="Q81" s="1">
        <v>1</v>
      </c>
      <c r="R81">
        <v>3</v>
      </c>
      <c r="S81">
        <v>14</v>
      </c>
      <c r="T81">
        <v>57</v>
      </c>
      <c r="U81">
        <v>27.46</v>
      </c>
      <c r="V81">
        <v>47.54</v>
      </c>
      <c r="W81" s="1">
        <v>5.0000000000000001E-4</v>
      </c>
      <c r="X81" s="1">
        <v>5.9999999999999995E-4</v>
      </c>
      <c r="Y81">
        <v>4997</v>
      </c>
      <c r="Z81">
        <v>931</v>
      </c>
      <c r="AA81">
        <v>4914</v>
      </c>
      <c r="AB81">
        <v>928.47</v>
      </c>
      <c r="AC81">
        <v>4753.83</v>
      </c>
      <c r="AD81" s="1">
        <v>0.88739999999999997</v>
      </c>
      <c r="AE81" s="1">
        <v>0.99939999999999996</v>
      </c>
    </row>
    <row r="82" spans="1:31" x14ac:dyDescent="0.3">
      <c r="A82" t="s">
        <v>110</v>
      </c>
      <c r="C82">
        <v>5000</v>
      </c>
      <c r="D82">
        <v>80</v>
      </c>
      <c r="E82">
        <v>90</v>
      </c>
      <c r="F82">
        <v>80.33</v>
      </c>
      <c r="G82">
        <v>90.37</v>
      </c>
      <c r="H82" s="1">
        <v>0.84460000000000002</v>
      </c>
      <c r="I82" s="1">
        <v>0.84460000000000002</v>
      </c>
      <c r="J82">
        <v>5000</v>
      </c>
      <c r="K82">
        <v>1114</v>
      </c>
      <c r="L82">
        <v>4698</v>
      </c>
      <c r="M82">
        <v>1100.81</v>
      </c>
      <c r="N82">
        <v>4529.07</v>
      </c>
      <c r="O82">
        <f t="shared" si="1"/>
        <v>4.1143067377658271</v>
      </c>
      <c r="P82" s="1">
        <v>0.84460000000000002</v>
      </c>
      <c r="Q82" s="1">
        <v>1</v>
      </c>
      <c r="R82">
        <v>9</v>
      </c>
      <c r="S82">
        <v>78</v>
      </c>
      <c r="T82">
        <v>48</v>
      </c>
      <c r="U82">
        <v>68.38</v>
      </c>
      <c r="V82">
        <v>481.79</v>
      </c>
      <c r="W82" s="1">
        <v>1.5E-3</v>
      </c>
      <c r="X82" s="1">
        <v>1.8E-3</v>
      </c>
      <c r="Y82">
        <v>4991</v>
      </c>
      <c r="Z82">
        <v>1114</v>
      </c>
      <c r="AA82">
        <v>4698</v>
      </c>
      <c r="AB82">
        <v>1102.67</v>
      </c>
      <c r="AC82">
        <v>4536.37</v>
      </c>
      <c r="AD82" s="1">
        <v>0.84309999999999996</v>
      </c>
      <c r="AE82" s="1">
        <v>0.99819999999999998</v>
      </c>
    </row>
    <row r="83" spans="1:31" x14ac:dyDescent="0.3">
      <c r="A83" t="s">
        <v>111</v>
      </c>
      <c r="C83">
        <v>5000</v>
      </c>
      <c r="D83">
        <v>81</v>
      </c>
      <c r="E83">
        <v>92</v>
      </c>
      <c r="F83">
        <v>81.2</v>
      </c>
      <c r="G83">
        <v>92.44</v>
      </c>
      <c r="H83" s="1">
        <v>0.83209999999999995</v>
      </c>
      <c r="I83" s="1">
        <v>0.83209999999999995</v>
      </c>
      <c r="J83">
        <v>5000</v>
      </c>
      <c r="K83">
        <v>777</v>
      </c>
      <c r="L83">
        <v>5882</v>
      </c>
      <c r="M83">
        <v>774.48</v>
      </c>
      <c r="N83">
        <v>5678.23</v>
      </c>
      <c r="O83">
        <f t="shared" si="1"/>
        <v>7.3316676996178076</v>
      </c>
      <c r="P83" s="1">
        <v>0.83209999999999995</v>
      </c>
      <c r="Q83" s="1">
        <v>1</v>
      </c>
      <c r="R83">
        <v>6</v>
      </c>
      <c r="S83">
        <v>56</v>
      </c>
      <c r="T83">
        <v>49</v>
      </c>
      <c r="U83">
        <v>63.19</v>
      </c>
      <c r="V83">
        <v>2198.9699999999998</v>
      </c>
      <c r="W83" s="1">
        <v>1E-3</v>
      </c>
      <c r="X83" s="1">
        <v>1.1999999999999999E-3</v>
      </c>
      <c r="Y83">
        <v>4995</v>
      </c>
      <c r="Z83">
        <v>777</v>
      </c>
      <c r="AA83">
        <v>5882</v>
      </c>
      <c r="AB83">
        <v>775.21</v>
      </c>
      <c r="AC83">
        <v>5681.56</v>
      </c>
      <c r="AD83" s="1">
        <v>0.83130000000000004</v>
      </c>
      <c r="AE83" s="1">
        <v>0.999</v>
      </c>
    </row>
    <row r="84" spans="1:31" x14ac:dyDescent="0.3">
      <c r="A84" t="s">
        <v>112</v>
      </c>
      <c r="C84">
        <v>5000</v>
      </c>
      <c r="D84">
        <v>81</v>
      </c>
      <c r="E84">
        <v>91</v>
      </c>
      <c r="F84">
        <v>80.88</v>
      </c>
      <c r="G84">
        <v>91.84</v>
      </c>
      <c r="H84" s="1">
        <v>0.6915</v>
      </c>
      <c r="I84" s="1">
        <v>0.6915</v>
      </c>
      <c r="J84">
        <v>5000</v>
      </c>
      <c r="K84">
        <v>813</v>
      </c>
      <c r="L84">
        <v>5882</v>
      </c>
      <c r="M84">
        <v>812.02</v>
      </c>
      <c r="N84">
        <v>5661.67</v>
      </c>
      <c r="O84">
        <f t="shared" si="1"/>
        <v>6.972328267776656</v>
      </c>
      <c r="P84" s="1">
        <v>0.6915</v>
      </c>
      <c r="Q84" s="1">
        <v>1</v>
      </c>
      <c r="R84">
        <v>13</v>
      </c>
      <c r="S84">
        <v>52</v>
      </c>
      <c r="T84">
        <v>48</v>
      </c>
      <c r="U84">
        <v>46.51</v>
      </c>
      <c r="V84">
        <v>7947.79</v>
      </c>
      <c r="W84" s="1">
        <v>1.8E-3</v>
      </c>
      <c r="X84" s="1">
        <v>2.5999999999999999E-3</v>
      </c>
      <c r="Y84">
        <v>4987</v>
      </c>
      <c r="Z84">
        <v>813</v>
      </c>
      <c r="AA84">
        <v>5882</v>
      </c>
      <c r="AB84">
        <v>814.01</v>
      </c>
      <c r="AC84">
        <v>5655.72</v>
      </c>
      <c r="AD84" s="1">
        <v>0.68969999999999998</v>
      </c>
      <c r="AE84" s="1">
        <v>0.99739999999999995</v>
      </c>
    </row>
    <row r="85" spans="1:31" x14ac:dyDescent="0.3">
      <c r="A85" t="s">
        <v>113</v>
      </c>
      <c r="C85">
        <v>5000</v>
      </c>
      <c r="D85">
        <v>81</v>
      </c>
      <c r="E85">
        <v>91</v>
      </c>
      <c r="F85">
        <v>80.59</v>
      </c>
      <c r="G85">
        <v>92.07</v>
      </c>
      <c r="H85" s="1">
        <v>0.43780000000000002</v>
      </c>
      <c r="I85" s="1">
        <v>0.43780000000000002</v>
      </c>
      <c r="J85">
        <v>5000</v>
      </c>
      <c r="K85">
        <v>890</v>
      </c>
      <c r="L85">
        <v>5882</v>
      </c>
      <c r="M85">
        <v>891.5</v>
      </c>
      <c r="N85">
        <v>5530.81</v>
      </c>
      <c r="O85">
        <f t="shared" si="1"/>
        <v>6.2039371845204716</v>
      </c>
      <c r="P85" s="1">
        <v>0.43780000000000002</v>
      </c>
      <c r="Q85" s="1">
        <v>1</v>
      </c>
      <c r="R85">
        <v>14</v>
      </c>
      <c r="S85">
        <v>59</v>
      </c>
      <c r="T85">
        <v>45</v>
      </c>
      <c r="U85">
        <v>50.39</v>
      </c>
      <c r="V85">
        <v>8859.4500000000007</v>
      </c>
      <c r="W85" s="1">
        <v>1.1999999999999999E-3</v>
      </c>
      <c r="X85" s="1">
        <v>2.8E-3</v>
      </c>
      <c r="Y85">
        <v>4986</v>
      </c>
      <c r="Z85">
        <v>890</v>
      </c>
      <c r="AA85">
        <v>5882</v>
      </c>
      <c r="AB85">
        <v>893.87</v>
      </c>
      <c r="AC85">
        <v>5521.47</v>
      </c>
      <c r="AD85" s="1">
        <v>0.43659999999999999</v>
      </c>
      <c r="AE85" s="1">
        <v>0.99719999999999998</v>
      </c>
    </row>
    <row r="86" spans="1:31" x14ac:dyDescent="0.3">
      <c r="A86" t="s">
        <v>114</v>
      </c>
      <c r="C86">
        <v>5000</v>
      </c>
      <c r="D86">
        <v>80</v>
      </c>
      <c r="E86">
        <v>90</v>
      </c>
      <c r="F86">
        <v>79.760000000000005</v>
      </c>
      <c r="G86">
        <v>91.03</v>
      </c>
      <c r="H86" s="1">
        <v>0.36919999999999997</v>
      </c>
      <c r="I86" s="1">
        <v>0.36919999999999997</v>
      </c>
      <c r="J86">
        <v>5000</v>
      </c>
      <c r="K86">
        <v>1114</v>
      </c>
      <c r="L86">
        <v>5376</v>
      </c>
      <c r="M86">
        <v>1083.56</v>
      </c>
      <c r="N86">
        <v>4818.2700000000004</v>
      </c>
      <c r="O86">
        <f t="shared" si="1"/>
        <v>4.4467034589685861</v>
      </c>
      <c r="P86" s="1">
        <v>0.36919999999999997</v>
      </c>
      <c r="Q86" s="1">
        <v>1</v>
      </c>
      <c r="R86">
        <v>12</v>
      </c>
      <c r="S86">
        <v>52</v>
      </c>
      <c r="T86">
        <v>47</v>
      </c>
      <c r="U86">
        <v>56.45</v>
      </c>
      <c r="V86">
        <v>688.5</v>
      </c>
      <c r="W86" s="1">
        <v>8.9999999999999998E-4</v>
      </c>
      <c r="X86" s="1">
        <v>2.3999999999999998E-3</v>
      </c>
      <c r="Y86">
        <v>4988</v>
      </c>
      <c r="Z86">
        <v>1114</v>
      </c>
      <c r="AA86">
        <v>5376</v>
      </c>
      <c r="AB86">
        <v>1086.03</v>
      </c>
      <c r="AC86">
        <v>4828.21</v>
      </c>
      <c r="AD86" s="1">
        <v>0.36830000000000002</v>
      </c>
      <c r="AE86" s="1">
        <v>0.99760000000000004</v>
      </c>
    </row>
    <row r="87" spans="1:31" x14ac:dyDescent="0.3">
      <c r="A87" t="s">
        <v>115</v>
      </c>
      <c r="C87">
        <v>5000</v>
      </c>
      <c r="D87">
        <v>80</v>
      </c>
      <c r="E87">
        <v>91</v>
      </c>
      <c r="F87">
        <v>79.58</v>
      </c>
      <c r="G87">
        <v>91.67</v>
      </c>
      <c r="H87" s="1">
        <v>0.83150000000000002</v>
      </c>
      <c r="I87" s="1">
        <v>0.83150000000000002</v>
      </c>
      <c r="J87">
        <v>5000</v>
      </c>
      <c r="K87">
        <v>621</v>
      </c>
      <c r="L87">
        <v>5623</v>
      </c>
      <c r="M87">
        <v>638.07000000000005</v>
      </c>
      <c r="N87">
        <v>5493.46</v>
      </c>
      <c r="O87">
        <f t="shared" si="1"/>
        <v>8.6094942561160988</v>
      </c>
      <c r="P87" s="1">
        <v>0.83150000000000002</v>
      </c>
      <c r="Q87" s="1">
        <v>1</v>
      </c>
      <c r="R87">
        <v>15</v>
      </c>
      <c r="S87">
        <v>50</v>
      </c>
      <c r="T87">
        <v>28</v>
      </c>
      <c r="U87">
        <v>53.63</v>
      </c>
      <c r="V87">
        <v>62.03</v>
      </c>
      <c r="W87" s="1">
        <v>2.5000000000000001E-3</v>
      </c>
      <c r="X87" s="1">
        <v>3.0000000000000001E-3</v>
      </c>
      <c r="Y87">
        <v>4987</v>
      </c>
      <c r="Z87">
        <v>621</v>
      </c>
      <c r="AA87">
        <v>5623</v>
      </c>
      <c r="AB87">
        <v>639.63</v>
      </c>
      <c r="AC87">
        <v>5507.7</v>
      </c>
      <c r="AD87" s="1">
        <v>0.82940000000000003</v>
      </c>
      <c r="AE87" s="1">
        <v>0.99739999999999995</v>
      </c>
    </row>
    <row r="88" spans="1:31" x14ac:dyDescent="0.3">
      <c r="A88" t="s">
        <v>116</v>
      </c>
      <c r="C88">
        <v>5000</v>
      </c>
      <c r="D88">
        <v>80</v>
      </c>
      <c r="E88">
        <v>90</v>
      </c>
      <c r="F88">
        <v>79.86</v>
      </c>
      <c r="G88">
        <v>91.12</v>
      </c>
      <c r="H88" s="1">
        <v>0.83350000000000002</v>
      </c>
      <c r="I88" s="1">
        <v>0.83350000000000002</v>
      </c>
      <c r="J88">
        <v>5000</v>
      </c>
      <c r="K88">
        <v>621</v>
      </c>
      <c r="L88">
        <v>5623</v>
      </c>
      <c r="M88">
        <v>636.37</v>
      </c>
      <c r="N88">
        <v>5431.18</v>
      </c>
      <c r="O88">
        <f t="shared" si="1"/>
        <v>8.5346260823106057</v>
      </c>
      <c r="P88" s="1">
        <v>0.83350000000000002</v>
      </c>
      <c r="Q88" s="1">
        <v>1</v>
      </c>
      <c r="R88">
        <v>10</v>
      </c>
      <c r="S88">
        <v>20</v>
      </c>
      <c r="T88">
        <v>70</v>
      </c>
      <c r="U88">
        <v>46.75</v>
      </c>
      <c r="V88">
        <v>605.51</v>
      </c>
      <c r="W88" s="1">
        <v>1.6999999999999999E-3</v>
      </c>
      <c r="X88" s="1">
        <v>2E-3</v>
      </c>
      <c r="Y88">
        <v>4990</v>
      </c>
      <c r="Z88">
        <v>621</v>
      </c>
      <c r="AA88">
        <v>5623</v>
      </c>
      <c r="AB88">
        <v>637.55999999999995</v>
      </c>
      <c r="AC88">
        <v>5440.85</v>
      </c>
      <c r="AD88" s="1">
        <v>0.83179999999999998</v>
      </c>
      <c r="AE88" s="1">
        <v>0.998</v>
      </c>
    </row>
    <row r="89" spans="1:31" x14ac:dyDescent="0.3">
      <c r="A89" t="s">
        <v>117</v>
      </c>
      <c r="C89">
        <v>5000</v>
      </c>
      <c r="D89">
        <v>80</v>
      </c>
      <c r="E89">
        <v>90</v>
      </c>
      <c r="F89">
        <v>79.38</v>
      </c>
      <c r="G89">
        <v>90.65</v>
      </c>
      <c r="H89" s="1">
        <v>0.8206</v>
      </c>
      <c r="I89" s="1">
        <v>0.8206</v>
      </c>
      <c r="J89">
        <v>5000</v>
      </c>
      <c r="K89">
        <v>649</v>
      </c>
      <c r="L89">
        <v>5623</v>
      </c>
      <c r="M89">
        <v>631.9</v>
      </c>
      <c r="N89">
        <v>5395.44</v>
      </c>
      <c r="O89">
        <f t="shared" si="1"/>
        <v>8.5384396265231839</v>
      </c>
      <c r="P89" s="1">
        <v>0.8206</v>
      </c>
      <c r="Q89" s="1">
        <v>1</v>
      </c>
      <c r="R89">
        <v>16</v>
      </c>
      <c r="S89">
        <v>64</v>
      </c>
      <c r="T89">
        <v>47</v>
      </c>
      <c r="U89">
        <v>74.989999999999995</v>
      </c>
      <c r="V89">
        <v>225.41</v>
      </c>
      <c r="W89" s="1">
        <v>2.5999999999999999E-3</v>
      </c>
      <c r="X89" s="1">
        <v>3.2000000000000002E-3</v>
      </c>
      <c r="Y89">
        <v>4985</v>
      </c>
      <c r="Z89">
        <v>649</v>
      </c>
      <c r="AA89">
        <v>5623</v>
      </c>
      <c r="AB89">
        <v>633.59</v>
      </c>
      <c r="AC89">
        <v>5410.99</v>
      </c>
      <c r="AD89" s="1">
        <v>0.81820000000000004</v>
      </c>
      <c r="AE89" s="1">
        <v>0.997</v>
      </c>
    </row>
    <row r="90" spans="1:31" x14ac:dyDescent="0.3">
      <c r="A90" t="s">
        <v>118</v>
      </c>
      <c r="C90">
        <v>5000</v>
      </c>
      <c r="D90">
        <v>79</v>
      </c>
      <c r="E90">
        <v>90</v>
      </c>
      <c r="F90">
        <v>78.91</v>
      </c>
      <c r="G90">
        <v>90.7</v>
      </c>
      <c r="H90" s="1">
        <v>0.81259999999999999</v>
      </c>
      <c r="I90" s="1">
        <v>0.81259999999999999</v>
      </c>
      <c r="J90">
        <v>5000</v>
      </c>
      <c r="K90">
        <v>777</v>
      </c>
      <c r="L90">
        <v>5623</v>
      </c>
      <c r="M90">
        <v>764.24</v>
      </c>
      <c r="N90">
        <v>5337.88</v>
      </c>
      <c r="O90">
        <f t="shared" si="1"/>
        <v>6.9845598241390139</v>
      </c>
      <c r="P90" s="1">
        <v>0.81259999999999999</v>
      </c>
      <c r="Q90" s="1">
        <v>1</v>
      </c>
      <c r="R90">
        <v>20</v>
      </c>
      <c r="S90">
        <v>72</v>
      </c>
      <c r="T90">
        <v>44</v>
      </c>
      <c r="U90">
        <v>64.45</v>
      </c>
      <c r="V90">
        <v>1111.3399999999999</v>
      </c>
      <c r="W90" s="1">
        <v>3.3E-3</v>
      </c>
      <c r="X90" s="1">
        <v>4.0000000000000001E-3</v>
      </c>
      <c r="Y90">
        <v>4980</v>
      </c>
      <c r="Z90">
        <v>777</v>
      </c>
      <c r="AA90">
        <v>5623</v>
      </c>
      <c r="AB90">
        <v>767.05</v>
      </c>
      <c r="AC90">
        <v>5354.85</v>
      </c>
      <c r="AD90" s="1">
        <v>0.80940000000000001</v>
      </c>
      <c r="AE90" s="1">
        <v>0.996</v>
      </c>
    </row>
    <row r="91" spans="1:31" x14ac:dyDescent="0.3">
      <c r="A91" t="s">
        <v>119</v>
      </c>
      <c r="C91">
        <v>5000</v>
      </c>
      <c r="D91">
        <v>80</v>
      </c>
      <c r="E91">
        <v>92</v>
      </c>
      <c r="F91">
        <v>79.97</v>
      </c>
      <c r="G91">
        <v>92</v>
      </c>
      <c r="H91" s="1">
        <v>0.80930000000000002</v>
      </c>
      <c r="I91" s="1">
        <v>0.80930000000000002</v>
      </c>
      <c r="J91">
        <v>5000</v>
      </c>
      <c r="K91">
        <v>542</v>
      </c>
      <c r="L91">
        <v>6732</v>
      </c>
      <c r="M91">
        <v>544.87</v>
      </c>
      <c r="N91">
        <v>6657.76</v>
      </c>
      <c r="O91">
        <f t="shared" si="1"/>
        <v>12.218988015489934</v>
      </c>
      <c r="P91" s="1">
        <v>0.80930000000000002</v>
      </c>
      <c r="Q91" s="1">
        <v>1</v>
      </c>
      <c r="R91">
        <v>18</v>
      </c>
      <c r="S91">
        <v>56</v>
      </c>
      <c r="T91">
        <v>59</v>
      </c>
      <c r="U91">
        <v>65.08</v>
      </c>
      <c r="V91">
        <v>760.91</v>
      </c>
      <c r="W91" s="1">
        <v>2.8999999999999998E-3</v>
      </c>
      <c r="X91" s="1">
        <v>3.5999999999999999E-3</v>
      </c>
      <c r="Y91">
        <v>4982</v>
      </c>
      <c r="Z91">
        <v>542</v>
      </c>
      <c r="AA91">
        <v>6732</v>
      </c>
      <c r="AB91">
        <v>546.61</v>
      </c>
      <c r="AC91">
        <v>6679.07</v>
      </c>
      <c r="AD91" s="1">
        <v>0.80640000000000001</v>
      </c>
      <c r="AE91" s="1">
        <v>0.99639999999999995</v>
      </c>
    </row>
    <row r="92" spans="1:31" x14ac:dyDescent="0.3">
      <c r="A92" t="s">
        <v>120</v>
      </c>
      <c r="C92">
        <v>5000</v>
      </c>
      <c r="D92">
        <v>80</v>
      </c>
      <c r="E92">
        <v>91</v>
      </c>
      <c r="F92">
        <v>80.08</v>
      </c>
      <c r="G92">
        <v>91.9</v>
      </c>
      <c r="H92" s="1">
        <v>0.81200000000000006</v>
      </c>
      <c r="I92" s="1">
        <v>0.81200000000000006</v>
      </c>
      <c r="J92">
        <v>5000</v>
      </c>
      <c r="K92">
        <v>542</v>
      </c>
      <c r="L92">
        <v>7041</v>
      </c>
      <c r="M92">
        <v>543.37</v>
      </c>
      <c r="N92">
        <v>6754.48</v>
      </c>
      <c r="O92">
        <f t="shared" si="1"/>
        <v>12.430719399304341</v>
      </c>
      <c r="P92" s="1">
        <v>0.81200000000000006</v>
      </c>
      <c r="Q92" s="1">
        <v>1</v>
      </c>
      <c r="R92">
        <v>28</v>
      </c>
      <c r="S92">
        <v>61</v>
      </c>
      <c r="T92">
        <v>39</v>
      </c>
      <c r="U92">
        <v>65.959999999999994</v>
      </c>
      <c r="V92">
        <v>415.86</v>
      </c>
      <c r="W92" s="1">
        <v>4.4999999999999997E-3</v>
      </c>
      <c r="X92" s="1">
        <v>5.5999999999999999E-3</v>
      </c>
      <c r="Y92">
        <v>4974</v>
      </c>
      <c r="Z92">
        <v>542</v>
      </c>
      <c r="AA92">
        <v>7041</v>
      </c>
      <c r="AB92">
        <v>545.9</v>
      </c>
      <c r="AC92">
        <v>6787.52</v>
      </c>
      <c r="AD92" s="1">
        <v>0.80769999999999997</v>
      </c>
      <c r="AE92" s="1">
        <v>0.99480000000000002</v>
      </c>
    </row>
    <row r="93" spans="1:31" x14ac:dyDescent="0.3">
      <c r="A93" t="s">
        <v>121</v>
      </c>
      <c r="C93">
        <v>5000</v>
      </c>
      <c r="D93">
        <v>81</v>
      </c>
      <c r="E93">
        <v>92</v>
      </c>
      <c r="F93">
        <v>80.62</v>
      </c>
      <c r="G93">
        <v>92.23</v>
      </c>
      <c r="H93" s="1">
        <v>0.80349999999999999</v>
      </c>
      <c r="I93" s="1">
        <v>0.80349999999999999</v>
      </c>
      <c r="J93">
        <v>5000</v>
      </c>
      <c r="K93">
        <v>567</v>
      </c>
      <c r="L93">
        <v>7041</v>
      </c>
      <c r="M93">
        <v>556.02</v>
      </c>
      <c r="N93">
        <v>6901.71</v>
      </c>
      <c r="O93">
        <f t="shared" si="1"/>
        <v>12.412700981979066</v>
      </c>
      <c r="P93" s="1">
        <v>0.80349999999999999</v>
      </c>
      <c r="Q93" s="1">
        <v>1</v>
      </c>
      <c r="R93">
        <v>7</v>
      </c>
      <c r="S93">
        <v>55</v>
      </c>
      <c r="T93">
        <v>289</v>
      </c>
      <c r="U93">
        <v>65.790000000000006</v>
      </c>
      <c r="V93">
        <v>2802.09</v>
      </c>
      <c r="W93" s="1">
        <v>1.1000000000000001E-3</v>
      </c>
      <c r="X93" s="1">
        <v>1.4E-3</v>
      </c>
      <c r="Y93">
        <v>4993</v>
      </c>
      <c r="Z93">
        <v>567</v>
      </c>
      <c r="AA93">
        <v>7041</v>
      </c>
      <c r="AB93">
        <v>556.71</v>
      </c>
      <c r="AC93">
        <v>6907.46</v>
      </c>
      <c r="AD93" s="1">
        <v>0.80230000000000001</v>
      </c>
      <c r="AE93" s="1">
        <v>0.99860000000000004</v>
      </c>
    </row>
    <row r="94" spans="1:31" x14ac:dyDescent="0.3">
      <c r="A94" t="s">
        <v>122</v>
      </c>
      <c r="C94">
        <v>5000</v>
      </c>
      <c r="D94">
        <v>80</v>
      </c>
      <c r="E94">
        <v>90</v>
      </c>
      <c r="F94">
        <v>80.069999999999993</v>
      </c>
      <c r="G94">
        <v>91.13</v>
      </c>
      <c r="H94" s="1">
        <v>0.8125</v>
      </c>
      <c r="I94" s="1">
        <v>0.8125</v>
      </c>
      <c r="J94">
        <v>5000</v>
      </c>
      <c r="K94">
        <v>621</v>
      </c>
      <c r="L94">
        <v>6732</v>
      </c>
      <c r="M94">
        <v>624.49</v>
      </c>
      <c r="N94">
        <v>6493.22</v>
      </c>
      <c r="O94">
        <f t="shared" si="1"/>
        <v>10.397636471360631</v>
      </c>
      <c r="P94" s="1">
        <v>0.8125</v>
      </c>
      <c r="Q94" s="1">
        <v>1</v>
      </c>
      <c r="R94">
        <v>16</v>
      </c>
      <c r="S94">
        <v>77</v>
      </c>
      <c r="T94">
        <v>56</v>
      </c>
      <c r="U94">
        <v>81.37</v>
      </c>
      <c r="V94">
        <v>6135.9</v>
      </c>
      <c r="W94" s="1">
        <v>2.5999999999999999E-3</v>
      </c>
      <c r="X94" s="1">
        <v>3.2000000000000002E-3</v>
      </c>
      <c r="Y94">
        <v>4985</v>
      </c>
      <c r="Z94">
        <v>621</v>
      </c>
      <c r="AA94">
        <v>6732</v>
      </c>
      <c r="AB94">
        <v>626.14</v>
      </c>
      <c r="AC94">
        <v>6493.27</v>
      </c>
      <c r="AD94" s="1">
        <v>0.81</v>
      </c>
      <c r="AE94" s="1">
        <v>0.997</v>
      </c>
    </row>
    <row r="95" spans="1:31" x14ac:dyDescent="0.3">
      <c r="A95" t="s">
        <v>123</v>
      </c>
      <c r="C95">
        <v>5000</v>
      </c>
      <c r="D95">
        <v>81</v>
      </c>
      <c r="E95">
        <v>92</v>
      </c>
      <c r="F95">
        <v>80.88</v>
      </c>
      <c r="G95">
        <v>92.91</v>
      </c>
      <c r="H95" s="1">
        <v>0.74829999999999997</v>
      </c>
      <c r="I95" s="1">
        <v>0.74829999999999997</v>
      </c>
      <c r="J95">
        <v>5000</v>
      </c>
      <c r="K95">
        <v>496</v>
      </c>
      <c r="L95">
        <v>7704</v>
      </c>
      <c r="M95">
        <v>487.78</v>
      </c>
      <c r="N95">
        <v>7677.82</v>
      </c>
      <c r="O95">
        <f t="shared" si="1"/>
        <v>15.740333757021608</v>
      </c>
      <c r="P95" s="1">
        <v>0.74829999999999997</v>
      </c>
      <c r="Q95" s="1">
        <v>1</v>
      </c>
      <c r="R95">
        <v>30</v>
      </c>
      <c r="S95">
        <v>123</v>
      </c>
      <c r="T95">
        <v>346</v>
      </c>
      <c r="U95">
        <v>108.17</v>
      </c>
      <c r="V95">
        <v>3657.6</v>
      </c>
      <c r="W95" s="1">
        <v>4.4999999999999997E-3</v>
      </c>
      <c r="X95" s="1">
        <v>6.0000000000000001E-3</v>
      </c>
      <c r="Y95">
        <v>4980</v>
      </c>
      <c r="Z95">
        <v>496</v>
      </c>
      <c r="AA95">
        <v>7704</v>
      </c>
      <c r="AB95">
        <v>489.37</v>
      </c>
      <c r="AC95">
        <v>7688.54</v>
      </c>
      <c r="AD95" s="1">
        <v>0.74529999999999996</v>
      </c>
      <c r="AE95" s="1">
        <v>0.996</v>
      </c>
    </row>
    <row r="96" spans="1:31" x14ac:dyDescent="0.3">
      <c r="A96" t="s">
        <v>124</v>
      </c>
      <c r="C96">
        <v>5000</v>
      </c>
      <c r="D96">
        <v>80</v>
      </c>
      <c r="E96">
        <v>93</v>
      </c>
      <c r="F96">
        <v>80.25</v>
      </c>
      <c r="G96">
        <v>93.11</v>
      </c>
      <c r="H96" s="1">
        <v>0.60129999999999995</v>
      </c>
      <c r="I96" s="1">
        <v>0.60129999999999995</v>
      </c>
      <c r="J96">
        <v>5000</v>
      </c>
      <c r="K96">
        <v>474</v>
      </c>
      <c r="L96">
        <v>8058</v>
      </c>
      <c r="M96">
        <v>477.97</v>
      </c>
      <c r="N96">
        <v>7715.02</v>
      </c>
      <c r="O96">
        <f t="shared" si="1"/>
        <v>16.141222252442621</v>
      </c>
      <c r="P96" s="1">
        <v>0.60129999999999995</v>
      </c>
      <c r="Q96" s="1">
        <v>1</v>
      </c>
      <c r="R96">
        <v>68</v>
      </c>
      <c r="S96">
        <v>105</v>
      </c>
      <c r="T96">
        <v>221</v>
      </c>
      <c r="U96">
        <v>95.54</v>
      </c>
      <c r="V96">
        <v>2100.41</v>
      </c>
      <c r="W96" s="1">
        <v>8.2000000000000007E-3</v>
      </c>
      <c r="X96" s="1">
        <v>1.3599999999999999E-2</v>
      </c>
      <c r="Y96">
        <v>4939</v>
      </c>
      <c r="Z96">
        <v>474</v>
      </c>
      <c r="AA96">
        <v>8058</v>
      </c>
      <c r="AB96">
        <v>482.76</v>
      </c>
      <c r="AC96">
        <v>7781.88</v>
      </c>
      <c r="AD96" s="1">
        <v>0.59399999999999997</v>
      </c>
      <c r="AE96" s="1">
        <v>0.98780000000000001</v>
      </c>
    </row>
    <row r="97" spans="1:31" x14ac:dyDescent="0.3">
      <c r="A97" t="s">
        <v>125</v>
      </c>
      <c r="C97">
        <v>5000</v>
      </c>
      <c r="D97">
        <v>80</v>
      </c>
      <c r="E97">
        <v>92</v>
      </c>
      <c r="F97">
        <v>79.73</v>
      </c>
      <c r="G97">
        <v>92.59</v>
      </c>
      <c r="H97" s="1">
        <v>0.3957</v>
      </c>
      <c r="I97" s="1">
        <v>0.3957</v>
      </c>
      <c r="J97">
        <v>5000</v>
      </c>
      <c r="K97">
        <v>496</v>
      </c>
      <c r="L97">
        <v>7704</v>
      </c>
      <c r="M97">
        <v>481.03</v>
      </c>
      <c r="N97">
        <v>7393.19</v>
      </c>
      <c r="O97">
        <f t="shared" si="1"/>
        <v>15.369498783859635</v>
      </c>
      <c r="P97" s="1">
        <v>0.3957</v>
      </c>
      <c r="Q97" s="1">
        <v>1</v>
      </c>
      <c r="R97">
        <v>174</v>
      </c>
      <c r="S97">
        <v>112</v>
      </c>
      <c r="T97">
        <v>189</v>
      </c>
      <c r="U97">
        <v>102.8</v>
      </c>
      <c r="V97">
        <v>885.95</v>
      </c>
      <c r="W97" s="1">
        <v>1.38E-2</v>
      </c>
      <c r="X97" s="1">
        <v>3.4799999999999998E-2</v>
      </c>
      <c r="Y97">
        <v>4837</v>
      </c>
      <c r="Z97">
        <v>496</v>
      </c>
      <c r="AA97">
        <v>8058</v>
      </c>
      <c r="AB97">
        <v>493.87</v>
      </c>
      <c r="AC97">
        <v>7611.2</v>
      </c>
      <c r="AD97" s="1">
        <v>0.38279999999999997</v>
      </c>
      <c r="AE97" s="1">
        <v>0.96740000000000004</v>
      </c>
    </row>
    <row r="98" spans="1:31" x14ac:dyDescent="0.3">
      <c r="A98" t="s">
        <v>126</v>
      </c>
      <c r="C98">
        <v>2724</v>
      </c>
      <c r="D98">
        <v>79</v>
      </c>
      <c r="E98">
        <v>92</v>
      </c>
      <c r="F98">
        <v>78.81</v>
      </c>
      <c r="G98">
        <v>92.5</v>
      </c>
      <c r="H98" s="1">
        <v>0.37159999999999999</v>
      </c>
      <c r="I98" s="1">
        <v>0.37159999999999999</v>
      </c>
      <c r="J98">
        <v>2724</v>
      </c>
      <c r="K98">
        <v>567</v>
      </c>
      <c r="L98">
        <v>7365</v>
      </c>
      <c r="M98">
        <v>565.21</v>
      </c>
      <c r="N98">
        <v>6993.68</v>
      </c>
      <c r="O98">
        <f t="shared" si="1"/>
        <v>12.373595654712407</v>
      </c>
      <c r="P98" s="1">
        <v>0.37159999999999999</v>
      </c>
      <c r="Q98" s="1">
        <v>1</v>
      </c>
      <c r="R98">
        <v>100</v>
      </c>
      <c r="S98">
        <v>118</v>
      </c>
      <c r="T98">
        <v>168</v>
      </c>
      <c r="U98">
        <v>108.62</v>
      </c>
      <c r="V98">
        <v>377.93</v>
      </c>
      <c r="W98" s="1">
        <v>1.3599999999999999E-2</v>
      </c>
      <c r="X98" s="1">
        <v>3.6700000000000003E-2</v>
      </c>
      <c r="Y98">
        <v>2634</v>
      </c>
      <c r="Z98">
        <v>567</v>
      </c>
      <c r="AA98">
        <v>7535</v>
      </c>
      <c r="AB98">
        <v>580.92999999999995</v>
      </c>
      <c r="AC98">
        <v>7219.08</v>
      </c>
      <c r="AD98" s="1">
        <v>0.35930000000000001</v>
      </c>
      <c r="AE98" s="1">
        <v>0.96699999999999997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6221-03EB-4C26-BF0F-29C95C26F7CB}">
  <dimension ref="A1:M21"/>
  <sheetViews>
    <sheetView tabSelected="1" zoomScaleNormal="100" workbookViewId="0">
      <selection activeCell="A12" sqref="A12:M21"/>
    </sheetView>
  </sheetViews>
  <sheetFormatPr defaultRowHeight="14.4" x14ac:dyDescent="0.3"/>
  <sheetData>
    <row r="1" spans="1:13" x14ac:dyDescent="0.3">
      <c r="B1" s="3"/>
      <c r="C1" s="3"/>
      <c r="D1" s="3"/>
      <c r="E1" s="3"/>
      <c r="F1" s="4"/>
      <c r="G1" s="4"/>
      <c r="H1" s="4"/>
      <c r="I1" s="4"/>
      <c r="J1" s="5"/>
      <c r="K1" s="5"/>
      <c r="L1" s="5"/>
      <c r="M1" s="5"/>
    </row>
    <row r="2" spans="1:13" x14ac:dyDescent="0.3">
      <c r="B2">
        <v>15.26</v>
      </c>
      <c r="C2">
        <v>4.5789999999999997</v>
      </c>
      <c r="D2">
        <v>1.526</v>
      </c>
      <c r="E2">
        <v>0.45789999999999997</v>
      </c>
      <c r="F2">
        <v>15.26</v>
      </c>
      <c r="G2">
        <v>4.5789999999999997</v>
      </c>
      <c r="H2">
        <v>1.526</v>
      </c>
      <c r="I2">
        <v>0.45789999999999997</v>
      </c>
      <c r="J2">
        <v>15.26</v>
      </c>
      <c r="K2">
        <v>4.5789999999999997</v>
      </c>
      <c r="L2">
        <v>1.526</v>
      </c>
      <c r="M2">
        <v>0.45789999999999997</v>
      </c>
    </row>
    <row r="3" spans="1:13" x14ac:dyDescent="0.3">
      <c r="A3" t="s">
        <v>127</v>
      </c>
      <c r="B3">
        <v>25</v>
      </c>
      <c r="C3">
        <v>27</v>
      </c>
      <c r="D3">
        <v>27</v>
      </c>
      <c r="E3">
        <v>28</v>
      </c>
      <c r="F3">
        <v>25</v>
      </c>
      <c r="G3">
        <v>25</v>
      </c>
      <c r="H3">
        <v>25</v>
      </c>
      <c r="I3">
        <v>28</v>
      </c>
      <c r="J3">
        <v>24</v>
      </c>
      <c r="K3">
        <v>27</v>
      </c>
      <c r="L3">
        <v>27</v>
      </c>
      <c r="M3">
        <v>28</v>
      </c>
    </row>
    <row r="4" spans="1:13" x14ac:dyDescent="0.3">
      <c r="A4" t="s">
        <v>128</v>
      </c>
      <c r="B4">
        <v>44</v>
      </c>
      <c r="C4">
        <v>33</v>
      </c>
      <c r="D4">
        <v>29</v>
      </c>
      <c r="E4">
        <v>28</v>
      </c>
      <c r="F4">
        <v>72</v>
      </c>
      <c r="G4">
        <v>52</v>
      </c>
      <c r="H4">
        <v>42</v>
      </c>
      <c r="I4">
        <v>35</v>
      </c>
      <c r="J4">
        <v>276</v>
      </c>
      <c r="K4">
        <v>154</v>
      </c>
      <c r="L4">
        <v>94</v>
      </c>
      <c r="M4">
        <v>63</v>
      </c>
    </row>
    <row r="5" spans="1:13" x14ac:dyDescent="0.3">
      <c r="A5" t="s">
        <v>129</v>
      </c>
      <c r="B5">
        <v>48</v>
      </c>
      <c r="C5">
        <v>50</v>
      </c>
      <c r="D5">
        <v>63</v>
      </c>
      <c r="E5">
        <v>40</v>
      </c>
      <c r="F5">
        <v>331</v>
      </c>
      <c r="G5">
        <v>123</v>
      </c>
      <c r="H5">
        <v>129</v>
      </c>
      <c r="I5">
        <v>86</v>
      </c>
      <c r="J5">
        <v>396</v>
      </c>
      <c r="K5">
        <v>231</v>
      </c>
      <c r="L5">
        <v>289</v>
      </c>
      <c r="M5">
        <v>176</v>
      </c>
    </row>
    <row r="6" spans="1:13" x14ac:dyDescent="0.3">
      <c r="A6" t="s">
        <v>130</v>
      </c>
      <c r="B6">
        <v>2503</v>
      </c>
      <c r="C6">
        <v>2091</v>
      </c>
      <c r="D6">
        <v>1670</v>
      </c>
      <c r="E6">
        <v>890</v>
      </c>
      <c r="F6">
        <v>3429</v>
      </c>
      <c r="G6">
        <v>2996</v>
      </c>
      <c r="H6">
        <v>2618</v>
      </c>
      <c r="I6">
        <v>1459</v>
      </c>
      <c r="J6">
        <v>3752</v>
      </c>
      <c r="K6">
        <v>3278</v>
      </c>
      <c r="L6">
        <v>2503</v>
      </c>
      <c r="M6">
        <v>1670</v>
      </c>
    </row>
    <row r="7" spans="1:13" x14ac:dyDescent="0.3">
      <c r="A7" t="s">
        <v>131</v>
      </c>
      <c r="B7">
        <v>1827</v>
      </c>
      <c r="C7">
        <v>1670</v>
      </c>
      <c r="D7">
        <v>1395</v>
      </c>
      <c r="E7">
        <v>710</v>
      </c>
      <c r="F7">
        <v>3134</v>
      </c>
      <c r="G7">
        <v>3278</v>
      </c>
      <c r="H7">
        <v>2864</v>
      </c>
      <c r="I7">
        <v>2091</v>
      </c>
      <c r="J7">
        <v>4698</v>
      </c>
      <c r="K7">
        <v>4294</v>
      </c>
      <c r="L7">
        <v>4105</v>
      </c>
      <c r="M7">
        <v>3429</v>
      </c>
    </row>
    <row r="8" spans="1:13" x14ac:dyDescent="0.3">
      <c r="A8" t="s">
        <v>132</v>
      </c>
      <c r="B8">
        <v>5623</v>
      </c>
      <c r="C8">
        <v>5376</v>
      </c>
      <c r="D8">
        <v>5140</v>
      </c>
      <c r="E8">
        <v>4105</v>
      </c>
      <c r="F8">
        <v>6732</v>
      </c>
      <c r="G8">
        <v>6436</v>
      </c>
      <c r="H8">
        <v>6436</v>
      </c>
      <c r="I8">
        <v>5882</v>
      </c>
      <c r="J8">
        <v>7041</v>
      </c>
      <c r="K8">
        <v>7041</v>
      </c>
      <c r="L8">
        <v>6732</v>
      </c>
      <c r="M8">
        <v>6153</v>
      </c>
    </row>
    <row r="9" spans="1:13" x14ac:dyDescent="0.3">
      <c r="A9" t="s">
        <v>133</v>
      </c>
      <c r="B9">
        <v>3429</v>
      </c>
      <c r="C9">
        <v>3278</v>
      </c>
      <c r="D9">
        <v>3278</v>
      </c>
      <c r="E9">
        <v>2618</v>
      </c>
      <c r="F9">
        <v>4698</v>
      </c>
      <c r="G9">
        <v>4914</v>
      </c>
      <c r="H9">
        <v>4914</v>
      </c>
      <c r="I9">
        <v>4698</v>
      </c>
      <c r="J9">
        <v>5882</v>
      </c>
      <c r="K9">
        <v>5882</v>
      </c>
      <c r="L9">
        <v>5882</v>
      </c>
      <c r="M9">
        <v>5376</v>
      </c>
    </row>
    <row r="10" spans="1:13" x14ac:dyDescent="0.3">
      <c r="A10" t="s">
        <v>134</v>
      </c>
      <c r="B10">
        <v>5623</v>
      </c>
      <c r="C10">
        <v>5623</v>
      </c>
      <c r="D10">
        <v>5623</v>
      </c>
      <c r="E10">
        <v>5623</v>
      </c>
      <c r="F10">
        <v>6732</v>
      </c>
      <c r="G10">
        <v>7041</v>
      </c>
      <c r="H10">
        <v>7041</v>
      </c>
      <c r="I10">
        <v>6732</v>
      </c>
      <c r="J10">
        <v>7704</v>
      </c>
      <c r="K10">
        <v>8058</v>
      </c>
      <c r="L10">
        <v>7704</v>
      </c>
      <c r="M10">
        <v>7365</v>
      </c>
    </row>
    <row r="12" spans="1:13" x14ac:dyDescent="0.3">
      <c r="B12" s="3"/>
      <c r="C12" s="3"/>
      <c r="D12" s="3"/>
      <c r="E12" s="3"/>
      <c r="F12" s="4"/>
      <c r="G12" s="4"/>
      <c r="H12" s="4"/>
      <c r="I12" s="4"/>
      <c r="J12" s="5"/>
      <c r="K12" s="5"/>
      <c r="L12" s="5"/>
      <c r="M12" s="5"/>
    </row>
    <row r="13" spans="1:13" x14ac:dyDescent="0.3">
      <c r="B13">
        <v>15.26</v>
      </c>
      <c r="C13">
        <v>4.5789999999999997</v>
      </c>
      <c r="D13">
        <v>1.526</v>
      </c>
      <c r="E13">
        <v>0.45789999999999997</v>
      </c>
      <c r="F13">
        <v>15.26</v>
      </c>
      <c r="G13">
        <v>4.5789999999999997</v>
      </c>
      <c r="H13">
        <v>1.526</v>
      </c>
      <c r="I13">
        <v>0.45789999999999997</v>
      </c>
      <c r="J13">
        <v>15.26</v>
      </c>
      <c r="K13">
        <v>4.5789999999999997</v>
      </c>
      <c r="L13">
        <v>1.526</v>
      </c>
      <c r="M13">
        <v>0.45789999999999997</v>
      </c>
    </row>
    <row r="14" spans="1:13" x14ac:dyDescent="0.3">
      <c r="A14" t="s">
        <v>127</v>
      </c>
      <c r="B14">
        <f>(B3-$B$3)/($B$8-$B$3)</f>
        <v>0</v>
      </c>
      <c r="C14">
        <f t="shared" ref="C14:F14" si="0">(C3-$B$3)/($B$8-$B$3)</f>
        <v>3.5727045373347622E-4</v>
      </c>
      <c r="D14">
        <f t="shared" si="0"/>
        <v>3.5727045373347622E-4</v>
      </c>
      <c r="E14">
        <f t="shared" si="0"/>
        <v>5.3590568060021436E-4</v>
      </c>
      <c r="F14">
        <f>(F3-$F$3)/($F$8-$F$3)</f>
        <v>0</v>
      </c>
      <c r="G14">
        <f t="shared" ref="G14:I14" si="1">(G3-$F$3)/($F$8-$F$3)</f>
        <v>0</v>
      </c>
      <c r="H14">
        <f t="shared" si="1"/>
        <v>0</v>
      </c>
      <c r="I14">
        <f t="shared" si="1"/>
        <v>4.4729387207395258E-4</v>
      </c>
      <c r="J14">
        <f>(J3-$J$3)/($J$8-$J$3)</f>
        <v>0</v>
      </c>
      <c r="K14">
        <f t="shared" ref="K14:M14" si="2">(K3-$J$3)/($J$8-$J$3)</f>
        <v>4.2753313381787086E-4</v>
      </c>
      <c r="L14">
        <f t="shared" si="2"/>
        <v>4.2753313381787086E-4</v>
      </c>
      <c r="M14">
        <f t="shared" si="2"/>
        <v>5.7004417842382782E-4</v>
      </c>
    </row>
    <row r="15" spans="1:13" x14ac:dyDescent="0.3">
      <c r="A15" t="s">
        <v>128</v>
      </c>
      <c r="B15">
        <f t="shared" ref="B15:F20" si="3">(B4-$B$3)/($B$8-$B$3)</f>
        <v>3.3940693104680241E-3</v>
      </c>
      <c r="C15">
        <f t="shared" si="3"/>
        <v>1.4290818149339049E-3</v>
      </c>
      <c r="D15">
        <f t="shared" si="3"/>
        <v>7.1454090746695244E-4</v>
      </c>
      <c r="E15">
        <f t="shared" si="3"/>
        <v>5.3590568060021436E-4</v>
      </c>
      <c r="F15">
        <f t="shared" ref="F15:I21" si="4">(F4-$F$3)/($F$8-$F$3)</f>
        <v>7.0076039958252576E-3</v>
      </c>
      <c r="G15">
        <f t="shared" si="4"/>
        <v>4.0256448486655737E-3</v>
      </c>
      <c r="H15">
        <f t="shared" si="4"/>
        <v>2.5346652750857313E-3</v>
      </c>
      <c r="I15">
        <f t="shared" si="4"/>
        <v>1.490979573579842E-3</v>
      </c>
      <c r="J15">
        <f t="shared" ref="J15:M21" si="5">(J4-$J$3)/($J$8-$J$3)</f>
        <v>3.5912783240701157E-2</v>
      </c>
      <c r="K15">
        <f t="shared" si="5"/>
        <v>1.8526435798774405E-2</v>
      </c>
      <c r="L15">
        <f t="shared" si="5"/>
        <v>9.9757731224169865E-3</v>
      </c>
      <c r="M15">
        <f t="shared" si="5"/>
        <v>5.5579307396323215E-3</v>
      </c>
    </row>
    <row r="16" spans="1:13" x14ac:dyDescent="0.3">
      <c r="A16" t="s">
        <v>129</v>
      </c>
      <c r="B16">
        <f t="shared" si="3"/>
        <v>4.1086102179349769E-3</v>
      </c>
      <c r="C16">
        <f t="shared" si="3"/>
        <v>4.4658806716684528E-3</v>
      </c>
      <c r="D16">
        <f t="shared" si="3"/>
        <v>6.7881386209360482E-3</v>
      </c>
      <c r="E16">
        <f t="shared" si="3"/>
        <v>2.6795284030010718E-3</v>
      </c>
      <c r="F16">
        <f t="shared" si="4"/>
        <v>4.5623974951543161E-2</v>
      </c>
      <c r="G16">
        <f t="shared" si="4"/>
        <v>1.4611599821082451E-2</v>
      </c>
      <c r="H16">
        <f t="shared" si="4"/>
        <v>1.5506187565230357E-2</v>
      </c>
      <c r="I16">
        <f t="shared" si="4"/>
        <v>9.0949753988370362E-3</v>
      </c>
      <c r="J16">
        <f t="shared" si="5"/>
        <v>5.3014108593415987E-2</v>
      </c>
      <c r="K16">
        <f t="shared" si="5"/>
        <v>2.9499786233433092E-2</v>
      </c>
      <c r="L16">
        <f t="shared" si="5"/>
        <v>3.7765426820578596E-2</v>
      </c>
      <c r="M16">
        <f t="shared" si="5"/>
        <v>2.166167878010546E-2</v>
      </c>
    </row>
    <row r="17" spans="1:13" x14ac:dyDescent="0.3">
      <c r="A17" t="s">
        <v>130</v>
      </c>
      <c r="B17">
        <f t="shared" si="3"/>
        <v>0.44265809217577706</v>
      </c>
      <c r="C17">
        <f t="shared" si="3"/>
        <v>0.36906037870668096</v>
      </c>
      <c r="D17">
        <f t="shared" si="3"/>
        <v>0.29385494819578423</v>
      </c>
      <c r="E17">
        <f t="shared" si="3"/>
        <v>0.15451947123972848</v>
      </c>
      <c r="F17">
        <f t="shared" si="4"/>
        <v>0.50752944684657819</v>
      </c>
      <c r="G17">
        <f t="shared" si="4"/>
        <v>0.44297003131057106</v>
      </c>
      <c r="H17">
        <f t="shared" si="4"/>
        <v>0.38661100342925303</v>
      </c>
      <c r="I17">
        <f t="shared" si="4"/>
        <v>0.21380647085134932</v>
      </c>
      <c r="J17">
        <f t="shared" si="5"/>
        <v>0.53128117429100752</v>
      </c>
      <c r="K17">
        <f t="shared" si="5"/>
        <v>0.46373093914778396</v>
      </c>
      <c r="L17">
        <f t="shared" si="5"/>
        <v>0.35328487957816729</v>
      </c>
      <c r="M17">
        <f t="shared" si="5"/>
        <v>0.23457317942140515</v>
      </c>
    </row>
    <row r="18" spans="1:13" x14ac:dyDescent="0.3">
      <c r="A18" t="s">
        <v>131</v>
      </c>
      <c r="B18">
        <f t="shared" si="3"/>
        <v>0.32190067881386208</v>
      </c>
      <c r="C18">
        <f t="shared" si="3"/>
        <v>0.29385494819578423</v>
      </c>
      <c r="D18">
        <f t="shared" si="3"/>
        <v>0.24473026080743124</v>
      </c>
      <c r="E18">
        <f t="shared" si="3"/>
        <v>0.12236513040371562</v>
      </c>
      <c r="F18">
        <f t="shared" si="4"/>
        <v>0.46354554942597287</v>
      </c>
      <c r="G18">
        <f t="shared" si="4"/>
        <v>0.4850156552855226</v>
      </c>
      <c r="H18">
        <f t="shared" si="4"/>
        <v>0.42328910093931715</v>
      </c>
      <c r="I18">
        <f t="shared" si="4"/>
        <v>0.30803637990159533</v>
      </c>
      <c r="J18">
        <f t="shared" si="5"/>
        <v>0.66609662248824286</v>
      </c>
      <c r="K18">
        <f t="shared" si="5"/>
        <v>0.60852216046743624</v>
      </c>
      <c r="L18">
        <f t="shared" si="5"/>
        <v>0.58158757303691033</v>
      </c>
      <c r="M18">
        <f t="shared" si="5"/>
        <v>0.48525010688328346</v>
      </c>
    </row>
    <row r="19" spans="1:13" x14ac:dyDescent="0.3">
      <c r="A19" t="s">
        <v>132</v>
      </c>
      <c r="B19">
        <f t="shared" si="3"/>
        <v>1</v>
      </c>
      <c r="C19">
        <f t="shared" si="3"/>
        <v>0.95587709896391571</v>
      </c>
      <c r="D19">
        <f t="shared" si="3"/>
        <v>0.9137191854233655</v>
      </c>
      <c r="E19">
        <f t="shared" si="3"/>
        <v>0.7288317256162915</v>
      </c>
      <c r="F19">
        <f t="shared" si="4"/>
        <v>1</v>
      </c>
      <c r="G19">
        <f t="shared" si="4"/>
        <v>0.95586700462203666</v>
      </c>
      <c r="H19">
        <f t="shared" si="4"/>
        <v>0.95586700462203666</v>
      </c>
      <c r="I19">
        <f t="shared" si="4"/>
        <v>0.87326673624571338</v>
      </c>
      <c r="J19">
        <f t="shared" si="5"/>
        <v>1</v>
      </c>
      <c r="K19">
        <f t="shared" si="5"/>
        <v>1</v>
      </c>
      <c r="L19">
        <f t="shared" si="5"/>
        <v>0.9559640872167593</v>
      </c>
      <c r="M19">
        <f t="shared" si="5"/>
        <v>0.87345019238991017</v>
      </c>
    </row>
    <row r="20" spans="1:13" x14ac:dyDescent="0.3">
      <c r="A20" t="s">
        <v>133</v>
      </c>
      <c r="B20">
        <f t="shared" si="3"/>
        <v>0.60807431225437658</v>
      </c>
      <c r="C20">
        <f t="shared" si="3"/>
        <v>0.58110039299749916</v>
      </c>
      <c r="D20">
        <f t="shared" si="3"/>
        <v>0.58110039299749916</v>
      </c>
      <c r="E20">
        <f t="shared" si="3"/>
        <v>0.46320114326545192</v>
      </c>
      <c r="F20">
        <f t="shared" si="4"/>
        <v>0.69673475473386015</v>
      </c>
      <c r="G20">
        <f t="shared" si="4"/>
        <v>0.72893991352318477</v>
      </c>
      <c r="H20">
        <f t="shared" si="4"/>
        <v>0.72893991352318477</v>
      </c>
      <c r="I20">
        <f t="shared" si="4"/>
        <v>0.69673475473386015</v>
      </c>
      <c r="J20">
        <f t="shared" si="5"/>
        <v>0.83482969930169593</v>
      </c>
      <c r="K20">
        <f t="shared" si="5"/>
        <v>0.83482969930169593</v>
      </c>
      <c r="L20">
        <f t="shared" si="5"/>
        <v>0.83482969930169593</v>
      </c>
      <c r="M20">
        <f t="shared" si="5"/>
        <v>0.76271911073108167</v>
      </c>
    </row>
    <row r="21" spans="1:13" x14ac:dyDescent="0.3">
      <c r="A21" t="s">
        <v>134</v>
      </c>
      <c r="B21">
        <f>(B10-$B$3)/($B$8-$B$3)</f>
        <v>1</v>
      </c>
      <c r="C21">
        <f t="shared" ref="C21:F21" si="6">(C10-$B$3)/($B$8-$B$3)</f>
        <v>1</v>
      </c>
      <c r="D21">
        <f t="shared" si="6"/>
        <v>1</v>
      </c>
      <c r="E21">
        <f t="shared" si="6"/>
        <v>1</v>
      </c>
      <c r="F21">
        <f t="shared" si="4"/>
        <v>1</v>
      </c>
      <c r="G21">
        <f t="shared" si="4"/>
        <v>1.0460712688236171</v>
      </c>
      <c r="H21">
        <f t="shared" si="4"/>
        <v>1.0460712688236171</v>
      </c>
      <c r="I21">
        <f t="shared" si="4"/>
        <v>1</v>
      </c>
      <c r="J21">
        <f t="shared" si="5"/>
        <v>1.0944848225737496</v>
      </c>
      <c r="K21">
        <f t="shared" si="5"/>
        <v>1.1449337323642583</v>
      </c>
      <c r="L21">
        <f t="shared" si="5"/>
        <v>1.0944848225737496</v>
      </c>
      <c r="M21">
        <f t="shared" si="5"/>
        <v>1.0461735784523301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"/>
  <sheetViews>
    <sheetView workbookViewId="0">
      <selection activeCell="B1" sqref="B1:E1"/>
    </sheetView>
  </sheetViews>
  <sheetFormatPr defaultRowHeight="14.4" x14ac:dyDescent="0.3"/>
  <sheetData>
    <row r="1" spans="1:17" x14ac:dyDescent="0.3">
      <c r="A1" s="2" t="s">
        <v>135</v>
      </c>
      <c r="B1">
        <v>15.26</v>
      </c>
      <c r="C1">
        <v>4.5789999999999997</v>
      </c>
      <c r="D1">
        <v>1.526</v>
      </c>
      <c r="E1">
        <v>0.45789999999999997</v>
      </c>
      <c r="G1" s="2" t="s">
        <v>136</v>
      </c>
      <c r="H1">
        <v>15.26</v>
      </c>
      <c r="I1">
        <v>4.5789999999999997</v>
      </c>
      <c r="J1">
        <v>1.526</v>
      </c>
      <c r="K1">
        <v>0.45789999999999997</v>
      </c>
      <c r="M1" t="s">
        <v>162</v>
      </c>
      <c r="N1">
        <v>15.26</v>
      </c>
      <c r="O1">
        <v>4.5789999999999997</v>
      </c>
      <c r="P1">
        <v>1.526</v>
      </c>
      <c r="Q1">
        <v>0.45789999999999997</v>
      </c>
    </row>
    <row r="2" spans="1:17" x14ac:dyDescent="0.3">
      <c r="A2" t="s">
        <v>127</v>
      </c>
      <c r="B2">
        <v>3.7827737226277372E-2</v>
      </c>
      <c r="C2">
        <v>4.350672376640026E-2</v>
      </c>
      <c r="D2">
        <v>4.2418345005953678E-2</v>
      </c>
      <c r="E2">
        <v>4.3263441460901518E-2</v>
      </c>
      <c r="G2" t="s">
        <v>127</v>
      </c>
      <c r="H2">
        <v>3.6425411885377262E-2</v>
      </c>
      <c r="I2">
        <v>4.4874672381586753E-2</v>
      </c>
      <c r="J2">
        <v>4.2803843052575473E-2</v>
      </c>
      <c r="K2">
        <v>4.6421249889952332E-2</v>
      </c>
      <c r="M2" t="s">
        <v>127</v>
      </c>
      <c r="N2">
        <v>4.7521816597521166E-2</v>
      </c>
      <c r="O2">
        <v>5.1567177857884769E-2</v>
      </c>
      <c r="P2">
        <v>5.3854291759592839E-2</v>
      </c>
      <c r="Q2">
        <v>4.5537869096759734E-2</v>
      </c>
    </row>
    <row r="3" spans="1:17" x14ac:dyDescent="0.3">
      <c r="A3" t="s">
        <v>128</v>
      </c>
      <c r="B3">
        <v>3.3621889009120422E-2</v>
      </c>
      <c r="C3">
        <v>3.2601930902417621E-2</v>
      </c>
      <c r="D3">
        <v>2.937609841827768E-2</v>
      </c>
      <c r="E3">
        <v>3.4640290960702563E-2</v>
      </c>
      <c r="G3" t="s">
        <v>128</v>
      </c>
      <c r="H3">
        <v>6.0096749282394252E-2</v>
      </c>
      <c r="I3">
        <v>5.0010760342344425E-2</v>
      </c>
      <c r="J3">
        <v>6.0253041098859421E-2</v>
      </c>
      <c r="K3">
        <v>4.845834102082678E-2</v>
      </c>
      <c r="M3" t="s">
        <v>128</v>
      </c>
      <c r="N3">
        <v>0.26691461859780363</v>
      </c>
      <c r="O3">
        <v>0.16398333213363087</v>
      </c>
      <c r="P3">
        <v>0.12737444350751206</v>
      </c>
      <c r="Q3">
        <v>9.1914884358477833E-2</v>
      </c>
    </row>
    <row r="4" spans="1:17" x14ac:dyDescent="0.3">
      <c r="A4" t="s">
        <v>129</v>
      </c>
      <c r="B4">
        <v>5.7785410057145076E-2</v>
      </c>
      <c r="C4">
        <v>5.8188256122750068E-2</v>
      </c>
      <c r="D4">
        <v>6.6988365021285926E-2</v>
      </c>
      <c r="E4">
        <v>3.9838689967004771E-2</v>
      </c>
      <c r="G4" t="s">
        <v>129</v>
      </c>
      <c r="H4">
        <v>0.20464534444578814</v>
      </c>
      <c r="I4">
        <v>0.1852932814213516</v>
      </c>
      <c r="J4">
        <v>0.16898165342048579</v>
      </c>
      <c r="K4">
        <v>8.2865643676864761E-2</v>
      </c>
      <c r="M4" t="s">
        <v>129</v>
      </c>
      <c r="N4">
        <v>0.50301702525298575</v>
      </c>
      <c r="O4">
        <v>0.41331551919418513</v>
      </c>
      <c r="P4">
        <v>0.40929840512179411</v>
      </c>
      <c r="Q4">
        <v>0.19298294843374397</v>
      </c>
    </row>
    <row r="5" spans="1:17" x14ac:dyDescent="0.3">
      <c r="A5" t="s">
        <v>130</v>
      </c>
      <c r="B5">
        <v>1.9972936730464466</v>
      </c>
      <c r="C5">
        <v>1.8718851646264052</v>
      </c>
      <c r="D5">
        <v>1.7195714975994405</v>
      </c>
      <c r="E5">
        <v>1.1261564022202923</v>
      </c>
      <c r="G5" t="s">
        <v>130</v>
      </c>
      <c r="H5">
        <v>2.8922671651937457</v>
      </c>
      <c r="I5">
        <v>2.8739692735005637</v>
      </c>
      <c r="J5">
        <v>2.7118439406241541</v>
      </c>
      <c r="K5">
        <v>1.8919495832486277</v>
      </c>
      <c r="M5" t="s">
        <v>130</v>
      </c>
      <c r="N5">
        <v>3.224940280251849</v>
      </c>
      <c r="O5">
        <v>3.0536447030073131</v>
      </c>
      <c r="P5">
        <v>2.7993423418794636</v>
      </c>
      <c r="Q5">
        <v>2.0169025336681123</v>
      </c>
    </row>
    <row r="6" spans="1:17" x14ac:dyDescent="0.3">
      <c r="A6" t="s">
        <v>131</v>
      </c>
      <c r="B6">
        <v>1.7159460285415298</v>
      </c>
      <c r="C6">
        <v>1.5668608715917034</v>
      </c>
      <c r="D6">
        <v>1.2923560325890497</v>
      </c>
      <c r="E6">
        <v>0.71691727184815801</v>
      </c>
      <c r="G6" t="s">
        <v>131</v>
      </c>
      <c r="H6">
        <v>2.9021603005635566</v>
      </c>
      <c r="I6">
        <v>3.1560858531211267</v>
      </c>
      <c r="J6">
        <v>2.600950075532825</v>
      </c>
      <c r="K6">
        <v>1.8223937884043171</v>
      </c>
      <c r="M6" t="s">
        <v>131</v>
      </c>
      <c r="N6">
        <v>4.135966470775819</v>
      </c>
      <c r="O6">
        <v>3.8831606335874382</v>
      </c>
      <c r="P6">
        <v>3.6173009023146334</v>
      </c>
      <c r="Q6">
        <v>2.8299948055321087</v>
      </c>
    </row>
    <row r="7" spans="1:17" x14ac:dyDescent="0.3">
      <c r="A7" t="s">
        <v>132</v>
      </c>
      <c r="B7">
        <v>4.6641818730857176</v>
      </c>
      <c r="C7">
        <v>4.5146524229225973</v>
      </c>
      <c r="D7">
        <v>4.0143149949572177</v>
      </c>
      <c r="E7">
        <v>2.9623301026966904</v>
      </c>
      <c r="G7" t="s">
        <v>132</v>
      </c>
      <c r="H7">
        <v>6.1563221751205965</v>
      </c>
      <c r="I7">
        <v>5.6966406515100099</v>
      </c>
      <c r="J7">
        <v>5.5043591710082067</v>
      </c>
      <c r="K7">
        <v>4.2346618208697793</v>
      </c>
      <c r="M7" t="s">
        <v>132</v>
      </c>
      <c r="N7">
        <v>6.6800065538852254</v>
      </c>
      <c r="O7">
        <v>6.5496864354289253</v>
      </c>
      <c r="P7">
        <v>5.8483489932885906</v>
      </c>
      <c r="Q7">
        <v>4.3989023034524575</v>
      </c>
    </row>
    <row r="8" spans="1:17" x14ac:dyDescent="0.3">
      <c r="A8" t="s">
        <v>133</v>
      </c>
      <c r="B8">
        <v>4.1348423005565866</v>
      </c>
      <c r="C8">
        <v>3.9689725944706025</v>
      </c>
      <c r="D8">
        <v>3.6174947707711826</v>
      </c>
      <c r="E8">
        <v>2.3847043475847269</v>
      </c>
      <c r="G8" t="s">
        <v>133</v>
      </c>
      <c r="H8">
        <v>5.7923523777537289</v>
      </c>
      <c r="I8">
        <v>5.7772226197261665</v>
      </c>
      <c r="J8">
        <v>5.1199982757320059</v>
      </c>
      <c r="K8">
        <v>4.1143067377658271</v>
      </c>
      <c r="M8" t="s">
        <v>133</v>
      </c>
      <c r="N8">
        <v>7.3316676996178076</v>
      </c>
      <c r="O8">
        <v>6.972328267776656</v>
      </c>
      <c r="P8">
        <v>6.2039371845204716</v>
      </c>
      <c r="Q8">
        <v>4.4467034589685861</v>
      </c>
    </row>
    <row r="9" spans="1:17" x14ac:dyDescent="0.3">
      <c r="A9" t="s">
        <v>134</v>
      </c>
      <c r="B9">
        <v>8.6094942561160988</v>
      </c>
      <c r="C9">
        <v>8.5346260823106057</v>
      </c>
      <c r="D9">
        <v>8.5384396265231839</v>
      </c>
      <c r="E9">
        <v>6.9845598241390139</v>
      </c>
      <c r="G9" t="s">
        <v>134</v>
      </c>
      <c r="H9">
        <v>12.218988015489934</v>
      </c>
      <c r="I9">
        <v>12.430719399304341</v>
      </c>
      <c r="J9">
        <v>12.412700981979066</v>
      </c>
      <c r="K9">
        <v>10.397636471360631</v>
      </c>
      <c r="M9" t="s">
        <v>134</v>
      </c>
      <c r="N9">
        <v>15.740333757021608</v>
      </c>
      <c r="O9">
        <v>16.141222252442621</v>
      </c>
      <c r="P9">
        <v>15.369498783859635</v>
      </c>
      <c r="Q9">
        <v>12.373595654712407</v>
      </c>
    </row>
    <row r="12" spans="1:17" x14ac:dyDescent="0.3">
      <c r="B12">
        <v>15.26</v>
      </c>
      <c r="C12">
        <v>4.5789999999999997</v>
      </c>
      <c r="D12">
        <v>1.526</v>
      </c>
      <c r="E12">
        <v>0.45789999999999997</v>
      </c>
      <c r="H12">
        <v>15.26</v>
      </c>
      <c r="I12">
        <v>4.5789999999999997</v>
      </c>
      <c r="J12">
        <v>1.526</v>
      </c>
      <c r="K12">
        <v>0.45789999999999997</v>
      </c>
      <c r="N12">
        <v>15.26</v>
      </c>
      <c r="O12">
        <v>4.5789999999999997</v>
      </c>
      <c r="P12">
        <v>1.526</v>
      </c>
      <c r="Q12">
        <v>0.45789999999999997</v>
      </c>
    </row>
    <row r="13" spans="1:17" x14ac:dyDescent="0.3">
      <c r="A13" t="s">
        <v>127</v>
      </c>
      <c r="B13">
        <f t="shared" ref="B13:E20" si="0">(B2-$B$2)/($B$7-$B$2)</f>
        <v>0</v>
      </c>
      <c r="C13">
        <f t="shared" si="0"/>
        <v>1.2275295780114117E-3</v>
      </c>
      <c r="D13">
        <f t="shared" si="0"/>
        <v>9.9227332038720082E-4</v>
      </c>
      <c r="E13">
        <f t="shared" si="0"/>
        <v>1.1749433949492395E-3</v>
      </c>
      <c r="G13" t="s">
        <v>127</v>
      </c>
      <c r="H13">
        <f t="shared" ref="H13:K20" si="1">(H2-$H$2)/($H$7-$H$2)</f>
        <v>0</v>
      </c>
      <c r="I13">
        <f t="shared" si="1"/>
        <v>1.3806214096564067E-3</v>
      </c>
      <c r="J13">
        <f t="shared" si="1"/>
        <v>1.0422448962727794E-3</v>
      </c>
      <c r="K13">
        <f t="shared" si="1"/>
        <v>1.6333344158065296E-3</v>
      </c>
      <c r="M13" t="s">
        <v>127</v>
      </c>
      <c r="N13">
        <f t="shared" ref="N13:Q20" si="2">(N2-$N$2)/($N$7-$N$2)</f>
        <v>0</v>
      </c>
      <c r="O13">
        <f t="shared" si="2"/>
        <v>6.0993148429285601E-4</v>
      </c>
      <c r="P13">
        <f t="shared" si="2"/>
        <v>9.5476663918585693E-4</v>
      </c>
      <c r="Q13">
        <f t="shared" si="2"/>
        <v>-2.9912582981272712E-4</v>
      </c>
    </row>
    <row r="14" spans="1:17" x14ac:dyDescent="0.3">
      <c r="A14" t="s">
        <v>128</v>
      </c>
      <c r="B14">
        <f t="shared" si="0"/>
        <v>-9.0910641374314675E-4</v>
      </c>
      <c r="C14">
        <f t="shared" si="0"/>
        <v>-1.1295733466130237E-3</v>
      </c>
      <c r="D14">
        <f t="shared" si="0"/>
        <v>-1.8268464885750962E-3</v>
      </c>
      <c r="E14">
        <f t="shared" si="0"/>
        <v>-6.8897584836156848E-4</v>
      </c>
      <c r="G14" t="s">
        <v>128</v>
      </c>
      <c r="H14">
        <f t="shared" si="1"/>
        <v>3.8679308349154869E-3</v>
      </c>
      <c r="I14">
        <f t="shared" si="1"/>
        <v>2.2198656256066335E-3</v>
      </c>
      <c r="J14">
        <f t="shared" si="1"/>
        <v>3.8934691442222844E-3</v>
      </c>
      <c r="K14">
        <f t="shared" si="1"/>
        <v>1.9661980587215716E-3</v>
      </c>
      <c r="M14" t="s">
        <v>128</v>
      </c>
      <c r="N14">
        <f t="shared" si="2"/>
        <v>3.3078523462988202E-2</v>
      </c>
      <c r="O14">
        <f t="shared" si="2"/>
        <v>1.7559258731703557E-2</v>
      </c>
      <c r="P14">
        <f t="shared" si="2"/>
        <v>1.2039624676565169E-2</v>
      </c>
      <c r="Q14">
        <f t="shared" si="2"/>
        <v>6.6932785403002399E-3</v>
      </c>
    </row>
    <row r="15" spans="1:17" x14ac:dyDescent="0.3">
      <c r="A15" t="s">
        <v>129</v>
      </c>
      <c r="B15">
        <f t="shared" si="0"/>
        <v>4.313909451110395E-3</v>
      </c>
      <c r="C15">
        <f t="shared" si="0"/>
        <v>4.4009858083832818E-3</v>
      </c>
      <c r="D15">
        <f t="shared" si="0"/>
        <v>6.3031551279183187E-3</v>
      </c>
      <c r="E15">
        <f t="shared" si="0"/>
        <v>4.3467332626792604E-4</v>
      </c>
      <c r="G15" t="s">
        <v>129</v>
      </c>
      <c r="H15">
        <f t="shared" si="1"/>
        <v>2.7487380762855083E-2</v>
      </c>
      <c r="I15">
        <f t="shared" si="1"/>
        <v>2.432522561986436E-2</v>
      </c>
      <c r="J15">
        <f t="shared" si="1"/>
        <v>2.1659881965890231E-2</v>
      </c>
      <c r="K15">
        <f t="shared" si="1"/>
        <v>7.5884011754043636E-3</v>
      </c>
      <c r="M15" t="s">
        <v>129</v>
      </c>
      <c r="N15">
        <f t="shared" si="2"/>
        <v>6.8676405102702925E-2</v>
      </c>
      <c r="O15">
        <f t="shared" si="2"/>
        <v>5.515183480787806E-2</v>
      </c>
      <c r="P15">
        <f t="shared" si="2"/>
        <v>5.4546162238470267E-2</v>
      </c>
      <c r="Q15">
        <f t="shared" si="2"/>
        <v>2.1931619535955064E-2</v>
      </c>
    </row>
    <row r="16" spans="1:17" x14ac:dyDescent="0.3">
      <c r="A16" t="s">
        <v>130</v>
      </c>
      <c r="B16">
        <f t="shared" si="0"/>
        <v>0.42354430254962705</v>
      </c>
      <c r="C16">
        <f t="shared" si="0"/>
        <v>0.39643688605334448</v>
      </c>
      <c r="D16">
        <f t="shared" si="0"/>
        <v>0.36351384070185205</v>
      </c>
      <c r="E16">
        <f t="shared" si="0"/>
        <v>0.23524542934537707</v>
      </c>
      <c r="G16" t="s">
        <v>130</v>
      </c>
      <c r="H16">
        <f t="shared" si="1"/>
        <v>0.46664868114517954</v>
      </c>
      <c r="I16">
        <f t="shared" si="1"/>
        <v>0.46365877912540937</v>
      </c>
      <c r="J16">
        <f t="shared" si="1"/>
        <v>0.43716726478314721</v>
      </c>
      <c r="K16">
        <f t="shared" si="1"/>
        <v>0.30319533860606285</v>
      </c>
      <c r="M16" t="s">
        <v>130</v>
      </c>
      <c r="N16">
        <f t="shared" si="2"/>
        <v>0.47906909544637788</v>
      </c>
      <c r="O16">
        <f t="shared" si="2"/>
        <v>0.45324233759776716</v>
      </c>
      <c r="P16">
        <f t="shared" si="2"/>
        <v>0.41490039318315486</v>
      </c>
      <c r="Q16">
        <f t="shared" si="2"/>
        <v>0.29692955130356652</v>
      </c>
    </row>
    <row r="17" spans="1:17" x14ac:dyDescent="0.3">
      <c r="A17" t="s">
        <v>131</v>
      </c>
      <c r="B17">
        <f t="shared" si="0"/>
        <v>0.3627301849436797</v>
      </c>
      <c r="C17">
        <f t="shared" si="0"/>
        <v>0.33050499150372037</v>
      </c>
      <c r="D17">
        <f t="shared" si="0"/>
        <v>0.27116996635401713</v>
      </c>
      <c r="E17">
        <f t="shared" si="0"/>
        <v>0.14678719239371973</v>
      </c>
      <c r="G17" t="s">
        <v>131</v>
      </c>
      <c r="H17">
        <f t="shared" si="1"/>
        <v>0.4682652338016301</v>
      </c>
      <c r="I17">
        <f t="shared" si="1"/>
        <v>0.50975703707566689</v>
      </c>
      <c r="J17">
        <f t="shared" si="1"/>
        <v>0.41904704652104924</v>
      </c>
      <c r="K17">
        <f t="shared" si="1"/>
        <v>0.29182982092900633</v>
      </c>
      <c r="M17" t="s">
        <v>131</v>
      </c>
      <c r="N17">
        <f t="shared" si="2"/>
        <v>0.61642729928847617</v>
      </c>
      <c r="O17">
        <f t="shared" si="2"/>
        <v>0.57831099036323863</v>
      </c>
      <c r="P17">
        <f t="shared" si="2"/>
        <v>0.53822650591985255</v>
      </c>
      <c r="Q17">
        <f t="shared" si="2"/>
        <v>0.41952195883566479</v>
      </c>
    </row>
    <row r="18" spans="1:17" x14ac:dyDescent="0.3">
      <c r="A18" t="s">
        <v>132</v>
      </c>
      <c r="B18">
        <f t="shared" si="0"/>
        <v>1</v>
      </c>
      <c r="C18">
        <f t="shared" si="0"/>
        <v>0.96767877128036972</v>
      </c>
      <c r="D18">
        <f t="shared" si="0"/>
        <v>0.85952937041907318</v>
      </c>
      <c r="E18">
        <f t="shared" si="0"/>
        <v>0.6321397540240673</v>
      </c>
      <c r="G18" t="s">
        <v>132</v>
      </c>
      <c r="H18">
        <f t="shared" si="1"/>
        <v>1</v>
      </c>
      <c r="I18">
        <f t="shared" si="1"/>
        <v>0.9248873728766005</v>
      </c>
      <c r="J18">
        <f t="shared" si="1"/>
        <v>0.89346830031039015</v>
      </c>
      <c r="K18">
        <f t="shared" si="1"/>
        <v>0.68599791326627679</v>
      </c>
      <c r="M18" t="s">
        <v>132</v>
      </c>
      <c r="N18">
        <f t="shared" si="2"/>
        <v>1</v>
      </c>
      <c r="O18">
        <f t="shared" si="2"/>
        <v>0.98035123733890517</v>
      </c>
      <c r="P18">
        <f t="shared" si="2"/>
        <v>0.87460844712976549</v>
      </c>
      <c r="Q18">
        <f t="shared" si="2"/>
        <v>0.65607093860187227</v>
      </c>
    </row>
    <row r="19" spans="1:17" x14ac:dyDescent="0.3">
      <c r="A19" t="s">
        <v>133</v>
      </c>
      <c r="B19">
        <f t="shared" si="0"/>
        <v>0.88558170062551955</v>
      </c>
      <c r="C19">
        <f t="shared" si="0"/>
        <v>0.84972847771715909</v>
      </c>
      <c r="D19">
        <f t="shared" si="0"/>
        <v>0.7737555164224168</v>
      </c>
      <c r="E19">
        <f t="shared" si="0"/>
        <v>0.50728425482336514</v>
      </c>
      <c r="G19" t="s">
        <v>133</v>
      </c>
      <c r="H19">
        <f t="shared" si="1"/>
        <v>0.9405268076492096</v>
      </c>
      <c r="I19">
        <f t="shared" si="1"/>
        <v>0.93805458326162627</v>
      </c>
      <c r="J19">
        <f t="shared" si="1"/>
        <v>0.83066317301065895</v>
      </c>
      <c r="K19">
        <f t="shared" si="1"/>
        <v>0.66633171826982274</v>
      </c>
      <c r="M19" t="s">
        <v>133</v>
      </c>
      <c r="N19">
        <f t="shared" si="2"/>
        <v>1.0982529431344117</v>
      </c>
      <c r="O19">
        <f t="shared" si="2"/>
        <v>1.0440742384596837</v>
      </c>
      <c r="P19">
        <f t="shared" si="2"/>
        <v>0.92822156578992177</v>
      </c>
      <c r="Q19">
        <f t="shared" si="2"/>
        <v>0.6632780649518798</v>
      </c>
    </row>
    <row r="20" spans="1:17" x14ac:dyDescent="0.3">
      <c r="A20" t="s">
        <v>134</v>
      </c>
      <c r="B20">
        <f t="shared" si="0"/>
        <v>1.8527908299215099</v>
      </c>
      <c r="C20">
        <f t="shared" si="0"/>
        <v>1.8366078548169495</v>
      </c>
      <c r="D20">
        <f t="shared" si="0"/>
        <v>1.8374321635707951</v>
      </c>
      <c r="E20">
        <f t="shared" si="0"/>
        <v>1.5015564919831279</v>
      </c>
      <c r="G20" t="s">
        <v>134</v>
      </c>
      <c r="H20">
        <f t="shared" si="1"/>
        <v>1.9906483842652882</v>
      </c>
      <c r="I20">
        <f t="shared" si="1"/>
        <v>2.0252455992193648</v>
      </c>
      <c r="J20">
        <f t="shared" si="1"/>
        <v>2.0223013637163221</v>
      </c>
      <c r="K20">
        <f t="shared" si="1"/>
        <v>1.6930369024718495</v>
      </c>
      <c r="M20" t="s">
        <v>134</v>
      </c>
      <c r="N20">
        <f t="shared" si="2"/>
        <v>2.3660532307295625</v>
      </c>
      <c r="O20">
        <f t="shared" si="2"/>
        <v>2.4264964147398063</v>
      </c>
      <c r="P20">
        <f t="shared" si="2"/>
        <v>2.3101413081468922</v>
      </c>
      <c r="Q20">
        <f t="shared" si="2"/>
        <v>1.8584398345944062</v>
      </c>
    </row>
    <row r="23" spans="1:17" x14ac:dyDescent="0.3">
      <c r="B23">
        <v>15.26</v>
      </c>
      <c r="C23">
        <v>4.5789999999999997</v>
      </c>
      <c r="D23">
        <v>1.526</v>
      </c>
      <c r="E23">
        <v>0.45789999999999997</v>
      </c>
      <c r="H23">
        <v>15.26</v>
      </c>
      <c r="I23">
        <v>4.5789999999999997</v>
      </c>
      <c r="J23">
        <v>1.526</v>
      </c>
      <c r="K23">
        <v>0.45789999999999997</v>
      </c>
      <c r="N23">
        <v>15.26</v>
      </c>
      <c r="O23">
        <v>4.5789999999999997</v>
      </c>
      <c r="P23">
        <v>1.526</v>
      </c>
      <c r="Q23">
        <v>0.45789999999999997</v>
      </c>
    </row>
    <row r="24" spans="1:17" x14ac:dyDescent="0.3">
      <c r="A24" t="s">
        <v>127</v>
      </c>
      <c r="B24">
        <f t="shared" ref="B24:E24" si="3">ABS($B$13-B13)</f>
        <v>0</v>
      </c>
      <c r="C24">
        <f>ABS($B$13-C13)</f>
        <v>1.2275295780114117E-3</v>
      </c>
      <c r="D24">
        <f t="shared" si="3"/>
        <v>9.9227332038720082E-4</v>
      </c>
      <c r="E24">
        <f t="shared" si="3"/>
        <v>1.1749433949492395E-3</v>
      </c>
      <c r="G24" t="s">
        <v>127</v>
      </c>
      <c r="H24">
        <f>ABS($H$13-H13)</f>
        <v>0</v>
      </c>
      <c r="I24">
        <f t="shared" ref="I24:K24" si="4">ABS($H$13-I13)</f>
        <v>1.3806214096564067E-3</v>
      </c>
      <c r="J24">
        <f t="shared" si="4"/>
        <v>1.0422448962727794E-3</v>
      </c>
      <c r="K24">
        <f t="shared" si="4"/>
        <v>1.6333344158065296E-3</v>
      </c>
      <c r="M24" t="s">
        <v>127</v>
      </c>
      <c r="N24">
        <f>ABS($N$13-N13)</f>
        <v>0</v>
      </c>
      <c r="O24">
        <f t="shared" ref="O24:Q24" si="5">ABS($N$13-O13)</f>
        <v>6.0993148429285601E-4</v>
      </c>
      <c r="P24">
        <f t="shared" si="5"/>
        <v>9.5476663918585693E-4</v>
      </c>
      <c r="Q24">
        <f t="shared" si="5"/>
        <v>2.9912582981272712E-4</v>
      </c>
    </row>
    <row r="25" spans="1:17" x14ac:dyDescent="0.3">
      <c r="A25" t="s">
        <v>128</v>
      </c>
      <c r="B25">
        <f>ABS($B$14-B14)</f>
        <v>0</v>
      </c>
      <c r="C25">
        <f t="shared" ref="C25:E25" si="6">ABS($B$14-C14)</f>
        <v>2.2046693286987694E-4</v>
      </c>
      <c r="D25">
        <f t="shared" si="6"/>
        <v>9.1774007483194945E-4</v>
      </c>
      <c r="E25">
        <f t="shared" si="6"/>
        <v>2.2013056538157827E-4</v>
      </c>
      <c r="G25" t="s">
        <v>128</v>
      </c>
      <c r="H25">
        <f>ABS($H$14-H14)</f>
        <v>0</v>
      </c>
      <c r="I25">
        <f t="shared" ref="I25:K25" si="7">ABS($H$14-I14)</f>
        <v>1.6480652093088534E-3</v>
      </c>
      <c r="J25">
        <f t="shared" si="7"/>
        <v>2.5538309306797485E-5</v>
      </c>
      <c r="K25">
        <f t="shared" si="7"/>
        <v>1.9017327761939153E-3</v>
      </c>
      <c r="M25" t="s">
        <v>128</v>
      </c>
      <c r="N25">
        <f>ABS($N$14-N14)</f>
        <v>0</v>
      </c>
      <c r="O25">
        <f t="shared" ref="O25:Q25" si="8">ABS($N$14-O14)</f>
        <v>1.5519264731284645E-2</v>
      </c>
      <c r="P25">
        <f t="shared" si="8"/>
        <v>2.1038898786423031E-2</v>
      </c>
      <c r="Q25">
        <f t="shared" si="8"/>
        <v>2.6385244922687963E-2</v>
      </c>
    </row>
    <row r="26" spans="1:17" x14ac:dyDescent="0.3">
      <c r="A26" t="s">
        <v>129</v>
      </c>
      <c r="B26">
        <f>ABS($B$15-B15)</f>
        <v>0</v>
      </c>
      <c r="C26">
        <f t="shared" ref="C26:E26" si="9">ABS($B$15-C15)</f>
        <v>8.707635727288679E-5</v>
      </c>
      <c r="D26">
        <f t="shared" si="9"/>
        <v>1.9892456768079237E-3</v>
      </c>
      <c r="E26">
        <f t="shared" si="9"/>
        <v>3.8792361248424691E-3</v>
      </c>
      <c r="G26" t="s">
        <v>129</v>
      </c>
      <c r="H26">
        <f>ABS($H$15-H15)</f>
        <v>0</v>
      </c>
      <c r="I26">
        <f t="shared" ref="I26:K26" si="10">ABS($H$15-I15)</f>
        <v>3.1621551429907233E-3</v>
      </c>
      <c r="J26">
        <f t="shared" si="10"/>
        <v>5.8274987969648522E-3</v>
      </c>
      <c r="K26">
        <f t="shared" si="10"/>
        <v>1.9898979587450721E-2</v>
      </c>
      <c r="M26" t="s">
        <v>129</v>
      </c>
      <c r="N26">
        <f>ABS($N$15-N15)</f>
        <v>0</v>
      </c>
      <c r="O26">
        <f t="shared" ref="O26:Q26" si="11">ABS($N$15-O15)</f>
        <v>1.3524570294824866E-2</v>
      </c>
      <c r="P26">
        <f t="shared" si="11"/>
        <v>1.4130242864232659E-2</v>
      </c>
      <c r="Q26">
        <f t="shared" si="11"/>
        <v>4.6744785566747861E-2</v>
      </c>
    </row>
    <row r="27" spans="1:17" x14ac:dyDescent="0.3">
      <c r="A27" t="s">
        <v>130</v>
      </c>
      <c r="B27">
        <f>ABS($B$16-B16)</f>
        <v>0</v>
      </c>
      <c r="C27">
        <f t="shared" ref="C27:E27" si="12">ABS($B$16-C16)</f>
        <v>2.7107416496282566E-2</v>
      </c>
      <c r="D27">
        <f t="shared" si="12"/>
        <v>6.0030461847774996E-2</v>
      </c>
      <c r="E27">
        <f t="shared" si="12"/>
        <v>0.18829887320424998</v>
      </c>
      <c r="G27" t="s">
        <v>130</v>
      </c>
      <c r="H27">
        <f>ABS($H$16-H16)</f>
        <v>0</v>
      </c>
      <c r="I27">
        <f t="shared" ref="I27:K27" si="13">ABS($H$16-I16)</f>
        <v>2.9899020197701742E-3</v>
      </c>
      <c r="J27">
        <f t="shared" si="13"/>
        <v>2.9481416362032331E-2</v>
      </c>
      <c r="K27">
        <f t="shared" si="13"/>
        <v>0.1634533425391167</v>
      </c>
      <c r="M27" t="s">
        <v>130</v>
      </c>
      <c r="N27">
        <f>ABS($N$16-N16)</f>
        <v>0</v>
      </c>
      <c r="O27">
        <f t="shared" ref="O27:Q27" si="14">ABS($N$16-O16)</f>
        <v>2.5826757848610715E-2</v>
      </c>
      <c r="P27">
        <f t="shared" si="14"/>
        <v>6.4168702263223021E-2</v>
      </c>
      <c r="Q27">
        <f t="shared" si="14"/>
        <v>0.18213954414281136</v>
      </c>
    </row>
    <row r="28" spans="1:17" x14ac:dyDescent="0.3">
      <c r="A28" t="s">
        <v>131</v>
      </c>
      <c r="B28">
        <f>ABS($B$17-B17)</f>
        <v>0</v>
      </c>
      <c r="C28">
        <f t="shared" ref="C28:E28" si="15">ABS($B$17-C17)</f>
        <v>3.2225193439959332E-2</v>
      </c>
      <c r="D28">
        <f t="shared" si="15"/>
        <v>9.1560218589662568E-2</v>
      </c>
      <c r="E28">
        <f t="shared" si="15"/>
        <v>0.21594299254995997</v>
      </c>
      <c r="G28" t="s">
        <v>131</v>
      </c>
      <c r="H28">
        <f>ABS($H$17-H17)</f>
        <v>0</v>
      </c>
      <c r="I28">
        <f t="shared" ref="I28:K28" si="16">ABS($H$17-I17)</f>
        <v>4.1491803274036787E-2</v>
      </c>
      <c r="J28">
        <f t="shared" si="16"/>
        <v>4.9218187280580861E-2</v>
      </c>
      <c r="K28">
        <f t="shared" si="16"/>
        <v>0.17643541287262376</v>
      </c>
      <c r="M28" t="s">
        <v>131</v>
      </c>
      <c r="N28">
        <f>ABS($N$17-N17)</f>
        <v>0</v>
      </c>
      <c r="O28">
        <f t="shared" ref="O28:Q28" si="17">ABS($N$17-O17)</f>
        <v>3.8116308925237541E-2</v>
      </c>
      <c r="P28">
        <f t="shared" si="17"/>
        <v>7.8200793368623622E-2</v>
      </c>
      <c r="Q28">
        <f t="shared" si="17"/>
        <v>0.19690534045281138</v>
      </c>
    </row>
    <row r="29" spans="1:17" x14ac:dyDescent="0.3">
      <c r="A29" t="s">
        <v>132</v>
      </c>
      <c r="B29">
        <f>ABS($B$18-B18)</f>
        <v>0</v>
      </c>
      <c r="C29">
        <f t="shared" ref="C29:E29" si="18">ABS($B$18-C18)</f>
        <v>3.2321228719630279E-2</v>
      </c>
      <c r="D29">
        <f t="shared" si="18"/>
        <v>0.14047062958092682</v>
      </c>
      <c r="E29">
        <f t="shared" si="18"/>
        <v>0.3678602459759327</v>
      </c>
      <c r="G29" t="s">
        <v>132</v>
      </c>
      <c r="H29">
        <f>ABS($B$18-H18)</f>
        <v>0</v>
      </c>
      <c r="I29">
        <f t="shared" ref="I29:K29" si="19">ABS($B$18-I18)</f>
        <v>7.51126271233995E-2</v>
      </c>
      <c r="J29">
        <f t="shared" si="19"/>
        <v>0.10653169968960985</v>
      </c>
      <c r="K29">
        <f t="shared" si="19"/>
        <v>0.31400208673372321</v>
      </c>
      <c r="M29" t="s">
        <v>132</v>
      </c>
      <c r="N29">
        <f>ABS($B$18-N18)</f>
        <v>0</v>
      </c>
      <c r="O29">
        <f t="shared" ref="O29:Q29" si="20">ABS($B$18-O18)</f>
        <v>1.9648762661094832E-2</v>
      </c>
      <c r="P29">
        <f t="shared" si="20"/>
        <v>0.12539155287023451</v>
      </c>
      <c r="Q29">
        <f t="shared" si="20"/>
        <v>0.34392906139812773</v>
      </c>
    </row>
    <row r="30" spans="1:17" x14ac:dyDescent="0.3">
      <c r="A30" t="s">
        <v>133</v>
      </c>
      <c r="B30">
        <f>ABS($B$19-B19)</f>
        <v>0</v>
      </c>
      <c r="C30">
        <f t="shared" ref="C30:E30" si="21">ABS($B$19-C19)</f>
        <v>3.585322290836046E-2</v>
      </c>
      <c r="D30">
        <f t="shared" si="21"/>
        <v>0.11182618420310275</v>
      </c>
      <c r="E30">
        <f t="shared" si="21"/>
        <v>0.37829744580215441</v>
      </c>
      <c r="G30" t="s">
        <v>133</v>
      </c>
      <c r="H30">
        <f>ABS($H$19-H19)</f>
        <v>0</v>
      </c>
      <c r="I30">
        <f t="shared" ref="I30:K30" si="22">ABS($H$19-I19)</f>
        <v>2.4722243875833216E-3</v>
      </c>
      <c r="J30">
        <f t="shared" si="22"/>
        <v>0.10986363463855064</v>
      </c>
      <c r="K30">
        <f t="shared" si="22"/>
        <v>0.27419508937938686</v>
      </c>
      <c r="M30" t="s">
        <v>133</v>
      </c>
      <c r="N30">
        <f>ABS($N$19-N19)</f>
        <v>0</v>
      </c>
      <c r="O30">
        <f t="shared" ref="O30:Q30" si="23">ABS($N$19-O19)</f>
        <v>5.4178704674727962E-2</v>
      </c>
      <c r="P30">
        <f t="shared" si="23"/>
        <v>0.17003137734448992</v>
      </c>
      <c r="Q30">
        <f t="shared" si="23"/>
        <v>0.43497487818253189</v>
      </c>
    </row>
    <row r="31" spans="1:17" x14ac:dyDescent="0.3">
      <c r="A31" t="s">
        <v>134</v>
      </c>
      <c r="B31">
        <f>ABS($B$20-B20)</f>
        <v>0</v>
      </c>
      <c r="C31">
        <f t="shared" ref="C31:E31" si="24">ABS($B$20-C20)</f>
        <v>1.6182975104560349E-2</v>
      </c>
      <c r="D31">
        <f t="shared" si="24"/>
        <v>1.5358666350714811E-2</v>
      </c>
      <c r="E31">
        <f t="shared" si="24"/>
        <v>0.35123433793838199</v>
      </c>
      <c r="G31" t="s">
        <v>134</v>
      </c>
      <c r="H31">
        <f>ABS($H$20-H20)</f>
        <v>0</v>
      </c>
      <c r="I31">
        <f t="shared" ref="I31:K31" si="25">ABS($H$20-I20)</f>
        <v>3.4597214954076527E-2</v>
      </c>
      <c r="J31">
        <f t="shared" si="25"/>
        <v>3.1652979451033847E-2</v>
      </c>
      <c r="K31">
        <f t="shared" si="25"/>
        <v>0.29761148179343877</v>
      </c>
      <c r="M31" t="s">
        <v>134</v>
      </c>
      <c r="N31">
        <f>ABS($N$20-N20)</f>
        <v>0</v>
      </c>
      <c r="O31">
        <f t="shared" ref="O31:Q31" si="26">ABS($N$20-O20)</f>
        <v>6.0443184010243733E-2</v>
      </c>
      <c r="P31">
        <f t="shared" si="26"/>
        <v>5.5911922582670304E-2</v>
      </c>
      <c r="Q31">
        <f t="shared" si="26"/>
        <v>0.50761339613515633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"/>
  <sheetViews>
    <sheetView workbookViewId="0">
      <selection activeCell="C1" sqref="A1:XFD5"/>
    </sheetView>
  </sheetViews>
  <sheetFormatPr defaultRowHeight="14.4" x14ac:dyDescent="0.3"/>
  <sheetData>
    <row r="1" spans="1:25" x14ac:dyDescent="0.3">
      <c r="A1" s="2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</row>
    <row r="2" spans="1:25" x14ac:dyDescent="0.3">
      <c r="A2">
        <v>15.26</v>
      </c>
      <c r="B2">
        <v>0</v>
      </c>
      <c r="C2">
        <v>3.3078523462988202E-2</v>
      </c>
      <c r="D2">
        <v>6.8676405102702925E-2</v>
      </c>
      <c r="E2">
        <v>0.47906909544637788</v>
      </c>
      <c r="F2">
        <v>0.61642729928847617</v>
      </c>
      <c r="G2">
        <v>1</v>
      </c>
      <c r="H2">
        <v>1.0982529431344117</v>
      </c>
      <c r="I2">
        <v>2.3660532307295625</v>
      </c>
      <c r="J2">
        <v>0</v>
      </c>
      <c r="K2">
        <v>3.8679308349154869E-3</v>
      </c>
      <c r="L2">
        <v>2.7487380762855083E-2</v>
      </c>
      <c r="M2">
        <v>0.46664868114517954</v>
      </c>
      <c r="N2">
        <v>0.4682652338016301</v>
      </c>
      <c r="O2">
        <v>1</v>
      </c>
      <c r="P2">
        <v>0.9405268076492096</v>
      </c>
      <c r="Q2">
        <v>1.9906483842652882</v>
      </c>
      <c r="R2">
        <v>0</v>
      </c>
      <c r="S2">
        <v>-9.0910641374314675E-4</v>
      </c>
      <c r="T2">
        <v>4.313909451110395E-3</v>
      </c>
      <c r="U2">
        <v>0.42354430254962705</v>
      </c>
      <c r="V2">
        <v>0.3627301849436797</v>
      </c>
      <c r="W2">
        <v>1</v>
      </c>
      <c r="X2">
        <v>0.88558170062551955</v>
      </c>
      <c r="Y2">
        <v>1.8527908299215099</v>
      </c>
    </row>
    <row r="3" spans="1:25" x14ac:dyDescent="0.3">
      <c r="A3">
        <v>4.5789999999999997</v>
      </c>
      <c r="B3">
        <v>6.0993148429285601E-4</v>
      </c>
      <c r="C3">
        <v>1.7559258731703557E-2</v>
      </c>
      <c r="D3">
        <v>5.515183480787806E-2</v>
      </c>
      <c r="E3">
        <v>0.45324233759776716</v>
      </c>
      <c r="F3">
        <v>0.57831099036323863</v>
      </c>
      <c r="G3">
        <v>0.98035123733890517</v>
      </c>
      <c r="H3">
        <v>1.0440742384596837</v>
      </c>
      <c r="I3">
        <v>2.4264964147398063</v>
      </c>
      <c r="J3">
        <v>1.3806214096564067E-3</v>
      </c>
      <c r="K3">
        <v>2.2198656256066335E-3</v>
      </c>
      <c r="L3">
        <v>2.432522561986436E-2</v>
      </c>
      <c r="M3">
        <v>0.46365877912540937</v>
      </c>
      <c r="N3">
        <v>0.50975703707566689</v>
      </c>
      <c r="O3">
        <v>0.9248873728766005</v>
      </c>
      <c r="P3">
        <v>0.93805458326162627</v>
      </c>
      <c r="Q3">
        <v>2.0252455992193648</v>
      </c>
      <c r="R3">
        <v>1.2275295780114117E-3</v>
      </c>
      <c r="S3">
        <v>-1.1295733466130237E-3</v>
      </c>
      <c r="T3">
        <v>4.4009858083832818E-3</v>
      </c>
      <c r="U3">
        <v>0.39643688605334448</v>
      </c>
      <c r="V3">
        <v>0.33050499150372037</v>
      </c>
      <c r="W3">
        <v>0.96767877128036972</v>
      </c>
      <c r="X3">
        <v>0.84972847771715909</v>
      </c>
      <c r="Y3">
        <v>1.8366078548169495</v>
      </c>
    </row>
    <row r="4" spans="1:25" x14ac:dyDescent="0.3">
      <c r="A4">
        <v>1.526</v>
      </c>
      <c r="B4">
        <v>9.5476663918585693E-4</v>
      </c>
      <c r="C4">
        <v>1.2039624676565169E-2</v>
      </c>
      <c r="D4">
        <v>5.4546162238470267E-2</v>
      </c>
      <c r="E4">
        <v>0.41490039318315486</v>
      </c>
      <c r="F4">
        <v>0.53822650591985255</v>
      </c>
      <c r="G4">
        <v>0.87460844712976549</v>
      </c>
      <c r="H4">
        <v>0.92822156578992177</v>
      </c>
      <c r="I4">
        <v>2.3101413081468922</v>
      </c>
      <c r="J4">
        <v>1.0422448962727794E-3</v>
      </c>
      <c r="K4">
        <v>3.8934691442222844E-3</v>
      </c>
      <c r="L4">
        <v>2.1659881965890231E-2</v>
      </c>
      <c r="M4">
        <v>0.43716726478314721</v>
      </c>
      <c r="N4">
        <v>0.41904704652104924</v>
      </c>
      <c r="O4">
        <v>0.89346830031039015</v>
      </c>
      <c r="P4">
        <v>0.83066317301065895</v>
      </c>
      <c r="Q4">
        <v>2.0223013637163221</v>
      </c>
      <c r="R4">
        <v>9.9227332038720082E-4</v>
      </c>
      <c r="S4">
        <v>-1.8268464885750962E-3</v>
      </c>
      <c r="T4">
        <v>6.3031551279183187E-3</v>
      </c>
      <c r="U4">
        <v>0.36351384070185205</v>
      </c>
      <c r="V4">
        <v>0.27116996635401713</v>
      </c>
      <c r="W4">
        <v>0.85952937041907318</v>
      </c>
      <c r="X4">
        <v>0.7737555164224168</v>
      </c>
      <c r="Y4">
        <v>1.8374321635707951</v>
      </c>
    </row>
    <row r="5" spans="1:25" x14ac:dyDescent="0.3">
      <c r="A5">
        <v>0.45789999999999997</v>
      </c>
      <c r="B5">
        <v>-2.9912582981272712E-4</v>
      </c>
      <c r="C5">
        <v>6.6932785403002399E-3</v>
      </c>
      <c r="D5">
        <v>2.1931619535955064E-2</v>
      </c>
      <c r="E5">
        <v>0.29692955130356652</v>
      </c>
      <c r="F5">
        <v>0.41952195883566479</v>
      </c>
      <c r="G5">
        <v>0.65607093860187227</v>
      </c>
      <c r="H5">
        <v>0.6632780649518798</v>
      </c>
      <c r="I5">
        <v>1.8584398345944062</v>
      </c>
      <c r="J5">
        <v>1.6333344158065296E-3</v>
      </c>
      <c r="K5">
        <v>1.9661980587215716E-3</v>
      </c>
      <c r="L5">
        <v>7.5884011754043636E-3</v>
      </c>
      <c r="M5">
        <v>0.30319533860606285</v>
      </c>
      <c r="N5">
        <v>0.29182982092900633</v>
      </c>
      <c r="O5">
        <v>0.68599791326627679</v>
      </c>
      <c r="P5">
        <v>0.66633171826982274</v>
      </c>
      <c r="Q5">
        <v>1.6930369024718495</v>
      </c>
      <c r="R5">
        <v>1.1749433949492395E-3</v>
      </c>
      <c r="S5">
        <v>-6.8897584836156848E-4</v>
      </c>
      <c r="T5">
        <v>4.3467332626792604E-4</v>
      </c>
      <c r="U5">
        <v>0.23524542934537707</v>
      </c>
      <c r="V5">
        <v>0.14678719239371973</v>
      </c>
      <c r="W5">
        <v>0.6321397540240673</v>
      </c>
      <c r="X5">
        <v>0.50728425482336514</v>
      </c>
      <c r="Y5">
        <v>1.5015564919831279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2.27.20_BITC_psr_bead_psrdiluti</vt:lpstr>
      <vt:lpstr>Sheet1</vt:lpstr>
      <vt:lpstr>Results</vt:lpstr>
      <vt:lpstr>Normalization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2020-02-27T19:53:01Z</dcterms:created>
  <dcterms:modified xsi:type="dcterms:W3CDTF">2020-03-08T21:07:25Z</dcterms:modified>
</cp:coreProperties>
</file>