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4CE8BB4F-196C-4A4E-86D1-D91C504D0B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4" i="1"/>
  <c r="E5" i="1"/>
  <c r="E6" i="1"/>
  <c r="E7" i="1"/>
  <c r="E8" i="1"/>
  <c r="E9" i="1"/>
  <c r="E10" i="1"/>
  <c r="E11" i="1"/>
  <c r="E12" i="1"/>
  <c r="E13" i="1"/>
  <c r="E14" i="1"/>
  <c r="E15" i="1"/>
  <c r="E4" i="1"/>
  <c r="R17" i="1" l="1"/>
  <c r="I17" i="1"/>
  <c r="R5" i="1"/>
  <c r="R6" i="1"/>
  <c r="R7" i="1"/>
  <c r="R8" i="1"/>
  <c r="R9" i="1"/>
  <c r="R10" i="1"/>
  <c r="R11" i="1"/>
  <c r="R12" i="1"/>
  <c r="R13" i="1"/>
  <c r="R14" i="1"/>
  <c r="R15" i="1"/>
  <c r="R4" i="1"/>
  <c r="I5" i="1"/>
  <c r="I6" i="1"/>
  <c r="I7" i="1"/>
  <c r="I8" i="1"/>
  <c r="I9" i="1"/>
  <c r="I10" i="1"/>
  <c r="I11" i="1"/>
  <c r="I12" i="1"/>
  <c r="I13" i="1"/>
  <c r="I14" i="1"/>
  <c r="I15" i="1"/>
  <c r="I4" i="1"/>
  <c r="Q5" i="1"/>
  <c r="Q6" i="1"/>
  <c r="Q7" i="1"/>
  <c r="Q8" i="1"/>
  <c r="Q9" i="1"/>
  <c r="Q10" i="1"/>
  <c r="Q11" i="1"/>
  <c r="Q12" i="1"/>
  <c r="Q13" i="1"/>
  <c r="Q14" i="1"/>
  <c r="Q15" i="1"/>
  <c r="Q4" i="1"/>
  <c r="H5" i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<sst xmlns="http://schemas.openxmlformats.org/spreadsheetml/2006/main" count="38" uniqueCount="18">
  <si>
    <t xml:space="preserve"> Sept 27</t>
  </si>
  <si>
    <t xml:space="preserve"> Oct 3</t>
  </si>
  <si>
    <t>Boco</t>
  </si>
  <si>
    <t>Lenzi</t>
  </si>
  <si>
    <t>Emi</t>
  </si>
  <si>
    <t>Ixe</t>
  </si>
  <si>
    <t>Duli</t>
  </si>
  <si>
    <t>CNTO607</t>
  </si>
  <si>
    <t>Oma</t>
  </si>
  <si>
    <t>Tras</t>
  </si>
  <si>
    <t>Ficla</t>
  </si>
  <si>
    <t>Elot</t>
  </si>
  <si>
    <t>Pani</t>
  </si>
  <si>
    <t>Mepo</t>
  </si>
  <si>
    <t>Oval</t>
  </si>
  <si>
    <t>Binding/display</t>
  </si>
  <si>
    <t>Binding</t>
  </si>
  <si>
    <t>SMP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</si>
</sst>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92694663167104"/>
                  <c:y val="-0.28143372703412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B0F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0.76</c:v>
                </c:pt>
                <c:pt idx="1">
                  <c:v>0.66</c:v>
                </c:pt>
                <c:pt idx="2">
                  <c:v>0.64</c:v>
                </c:pt>
                <c:pt idx="3">
                  <c:v>0.81</c:v>
                </c:pt>
                <c:pt idx="4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9.3808110136038889E-2</c:v>
                </c:pt>
                <c:pt idx="1">
                  <c:v>0.27498099489972216</c:v>
                </c:pt>
                <c:pt idx="2">
                  <c:v>4.7042928285451507E-2</c:v>
                </c:pt>
                <c:pt idx="3">
                  <c:v>2.8586699215701589E-2</c:v>
                </c:pt>
                <c:pt idx="4">
                  <c:v>1.6385117330854806E-2</c:v>
                </c:pt>
                <c:pt idx="5">
                  <c:v>2.2122887912385182E-2</c:v>
                </c:pt>
                <c:pt idx="6">
                  <c:v>2.4797040880049959E-2</c:v>
                </c:pt>
                <c:pt idx="7">
                  <c:v>2.8462965646028526E-2</c:v>
                </c:pt>
                <c:pt idx="8">
                  <c:v>2.0118567687949153E-2</c:v>
                </c:pt>
                <c:pt idx="9">
                  <c:v>2.6416104903499861E-2</c:v>
                </c:pt>
                <c:pt idx="10">
                  <c:v>2.1772165543022051E-2</c:v>
                </c:pt>
                <c:pt idx="11">
                  <c:v>2.4946234198601806E-2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4A75-89CB-703A9A5D52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30489938757657"/>
                  <c:y val="-0.29181102362204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0.76</c:v>
                </c:pt>
                <c:pt idx="1">
                  <c:v>0.66</c:v>
                </c:pt>
                <c:pt idx="2">
                  <c:v>0.64</c:v>
                </c:pt>
                <c:pt idx="3">
                  <c:v>0.81</c:v>
                </c:pt>
                <c:pt idx="4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Sheet1!$N$4:$N$15</c:f>
              <c:numCache>
                <c:formatCode>General</c:formatCode>
                <c:ptCount val="12"/>
                <c:pt idx="0">
                  <c:v>3.011994459357354E-2</c:v>
                </c:pt>
                <c:pt idx="1">
                  <c:v>6.3188017882058148E-2</c:v>
                </c:pt>
                <c:pt idx="2">
                  <c:v>4.6454862456412241E-2</c:v>
                </c:pt>
                <c:pt idx="3">
                  <c:v>9.3777112919418912E-3</c:v>
                </c:pt>
                <c:pt idx="4">
                  <c:v>2.8304290677653426E-2</c:v>
                </c:pt>
                <c:pt idx="5">
                  <c:v>7.9988731167676866E-2</c:v>
                </c:pt>
                <c:pt idx="6">
                  <c:v>1.3842938365399123E-2</c:v>
                </c:pt>
                <c:pt idx="7">
                  <c:v>9.8938699732457301E-3</c:v>
                </c:pt>
                <c:pt idx="8">
                  <c:v>9.5493734592197628E-3</c:v>
                </c:pt>
                <c:pt idx="9">
                  <c:v>7.2275530069583292E-3</c:v>
                </c:pt>
                <c:pt idx="10">
                  <c:v>1.9196717993208462E-2</c:v>
                </c:pt>
                <c:pt idx="11">
                  <c:v>1.7359029230016788E-2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C-4A75-89CB-703A9A5D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00496"/>
        <c:axId val="1143905416"/>
      </c:scatterChart>
      <c:valAx>
        <c:axId val="11439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Adimab PSR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143905416"/>
        <c:crosses val="autoZero"/>
        <c:crossBetween val="midCat"/>
      </c:valAx>
      <c:valAx>
        <c:axId val="1143905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Median/Display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1439004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16</xdr:row>
      <xdr:rowOff>95250</xdr:rowOff>
    </xdr:from>
    <xdr:to>
      <xdr:col>16</xdr:col>
      <xdr:colOff>601980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D4F9B-CB67-49EF-93B7-EA721DBE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A10" workbookViewId="0">
      <selection activeCell="G27" sqref="G27"/>
    </sheetView>
  </sheetViews>
  <sheetFormatPr defaultRowHeight="14.4" x14ac:dyDescent="0.3"/>
  <sheetData>
    <row r="1" spans="1:18" x14ac:dyDescent="0.3">
      <c r="C1" s="1" t="s">
        <v>14</v>
      </c>
      <c r="D1" s="1"/>
      <c r="E1" s="1"/>
      <c r="F1" s="1"/>
      <c r="G1" s="1"/>
      <c r="L1" s="1" t="s">
        <v>17</v>
      </c>
      <c r="M1" s="1"/>
      <c r="N1" s="1"/>
      <c r="O1" s="1"/>
      <c r="P1" s="1"/>
    </row>
    <row r="2" spans="1:18" x14ac:dyDescent="0.3">
      <c r="C2" s="1" t="s">
        <v>15</v>
      </c>
      <c r="D2" s="1"/>
      <c r="F2" s="1" t="s">
        <v>16</v>
      </c>
      <c r="G2" s="1"/>
      <c r="L2" s="1" t="s">
        <v>15</v>
      </c>
      <c r="M2" s="1"/>
      <c r="O2" s="1" t="s">
        <v>16</v>
      </c>
      <c r="P2" s="1"/>
    </row>
    <row r="3" spans="1:18" x14ac:dyDescent="0.3">
      <c r="C3" t="s">
        <v>0</v>
      </c>
      <c r="D3" t="s">
        <v>1</v>
      </c>
      <c r="F3" t="s">
        <v>0</v>
      </c>
      <c r="G3" t="s">
        <v>1</v>
      </c>
      <c r="L3" t="s">
        <v>0</v>
      </c>
      <c r="M3" t="s">
        <v>1</v>
      </c>
      <c r="O3" t="s">
        <v>0</v>
      </c>
      <c r="P3" t="s">
        <v>1</v>
      </c>
    </row>
    <row r="4" spans="1:18" x14ac:dyDescent="0.3">
      <c r="A4">
        <v>0.76</v>
      </c>
      <c r="B4" t="s">
        <v>2</v>
      </c>
      <c r="C4">
        <v>7.3891625615763554E-2</v>
      </c>
      <c r="D4">
        <v>0.11372459465631422</v>
      </c>
      <c r="E4">
        <f>AVERAGE(C4:D4)</f>
        <v>9.3808110136038889E-2</v>
      </c>
      <c r="F4">
        <v>135</v>
      </c>
      <c r="G4">
        <v>204</v>
      </c>
      <c r="H4">
        <f>AVERAGE(F4:G4)</f>
        <v>169.5</v>
      </c>
      <c r="I4">
        <f>RANK(H4,$H$4:$H$15)</f>
        <v>2</v>
      </c>
      <c r="K4" t="s">
        <v>2</v>
      </c>
      <c r="L4">
        <v>2.2528160200250311E-2</v>
      </c>
      <c r="M4">
        <v>3.7711728986896773E-2</v>
      </c>
      <c r="N4">
        <f>AVERAGE(L4:M4)</f>
        <v>3.011994459357354E-2</v>
      </c>
      <c r="O4">
        <v>36</v>
      </c>
      <c r="P4">
        <v>59</v>
      </c>
      <c r="Q4">
        <f>AVERAGE(O4:P4)</f>
        <v>47.5</v>
      </c>
      <c r="R4">
        <f>RANK(Q4,$Q$4:$Q$15)</f>
        <v>5</v>
      </c>
    </row>
    <row r="5" spans="1:18" x14ac:dyDescent="0.3">
      <c r="A5">
        <v>0.66</v>
      </c>
      <c r="B5" t="s">
        <v>3</v>
      </c>
      <c r="C5">
        <v>0.20845070422535211</v>
      </c>
      <c r="D5">
        <v>0.34151128557409227</v>
      </c>
      <c r="E5">
        <f t="shared" ref="E5:E15" si="0">AVERAGE(C5:D5)</f>
        <v>0.27498099489972216</v>
      </c>
      <c r="F5">
        <v>148</v>
      </c>
      <c r="G5">
        <v>284</v>
      </c>
      <c r="H5">
        <f t="shared" ref="H5:H15" si="1">AVERAGE(F5:G5)</f>
        <v>216</v>
      </c>
      <c r="I5">
        <f t="shared" ref="I5:I15" si="2">RANK(H5,$H$4:$H$15)</f>
        <v>1</v>
      </c>
      <c r="K5" t="s">
        <v>3</v>
      </c>
      <c r="L5">
        <v>5.123152709359606E-2</v>
      </c>
      <c r="M5">
        <v>7.5144508670520235E-2</v>
      </c>
      <c r="N5">
        <f t="shared" ref="N5:N15" si="3">AVERAGE(L5:M5)</f>
        <v>6.3188017882058148E-2</v>
      </c>
      <c r="O5">
        <v>26</v>
      </c>
      <c r="P5">
        <v>39</v>
      </c>
      <c r="Q5">
        <f t="shared" ref="Q5:Q15" si="4">AVERAGE(O5:P5)</f>
        <v>32.5</v>
      </c>
      <c r="R5">
        <f t="shared" ref="R5:R15" si="5">RANK(Q5,$Q$4:$Q$15)</f>
        <v>8</v>
      </c>
    </row>
    <row r="6" spans="1:18" x14ac:dyDescent="0.3">
      <c r="A6">
        <v>0.64</v>
      </c>
      <c r="B6" t="s">
        <v>4</v>
      </c>
      <c r="C6">
        <v>4.5216251638269984E-2</v>
      </c>
      <c r="D6">
        <v>4.8869604932633023E-2</v>
      </c>
      <c r="E6">
        <f t="shared" si="0"/>
        <v>4.7042928285451507E-2</v>
      </c>
      <c r="F6">
        <v>69</v>
      </c>
      <c r="G6">
        <v>100</v>
      </c>
      <c r="H6">
        <f t="shared" si="1"/>
        <v>84.5</v>
      </c>
      <c r="I6">
        <f t="shared" si="2"/>
        <v>3</v>
      </c>
      <c r="K6" t="s">
        <v>4</v>
      </c>
      <c r="L6">
        <v>3.4482758620689655E-2</v>
      </c>
      <c r="M6">
        <v>5.8426966292134834E-2</v>
      </c>
      <c r="N6">
        <f t="shared" si="3"/>
        <v>4.6454862456412241E-2</v>
      </c>
      <c r="O6">
        <v>46</v>
      </c>
      <c r="P6">
        <v>78</v>
      </c>
      <c r="Q6">
        <f t="shared" si="4"/>
        <v>62</v>
      </c>
      <c r="R6">
        <f t="shared" si="5"/>
        <v>3</v>
      </c>
    </row>
    <row r="7" spans="1:18" x14ac:dyDescent="0.3">
      <c r="A7">
        <v>0.81</v>
      </c>
      <c r="B7" t="s">
        <v>5</v>
      </c>
      <c r="C7">
        <v>2.8786840301576421E-2</v>
      </c>
      <c r="D7">
        <v>2.838655812982676E-2</v>
      </c>
      <c r="E7">
        <f t="shared" si="0"/>
        <v>2.8586699215701589E-2</v>
      </c>
      <c r="F7">
        <v>42</v>
      </c>
      <c r="G7">
        <v>66</v>
      </c>
      <c r="H7">
        <f t="shared" si="1"/>
        <v>54</v>
      </c>
      <c r="I7">
        <f t="shared" si="2"/>
        <v>10</v>
      </c>
      <c r="K7" t="s">
        <v>5</v>
      </c>
      <c r="L7">
        <v>7.8339208773991389E-3</v>
      </c>
      <c r="M7">
        <v>1.0921501706484642E-2</v>
      </c>
      <c r="N7">
        <f t="shared" si="3"/>
        <v>9.3777112919418912E-3</v>
      </c>
      <c r="O7">
        <v>10</v>
      </c>
      <c r="P7">
        <v>16</v>
      </c>
      <c r="Q7">
        <f t="shared" si="4"/>
        <v>13</v>
      </c>
      <c r="R7">
        <f t="shared" si="5"/>
        <v>11</v>
      </c>
    </row>
    <row r="8" spans="1:18" x14ac:dyDescent="0.3">
      <c r="A8">
        <v>0.33</v>
      </c>
      <c r="B8" t="s">
        <v>6</v>
      </c>
      <c r="C8">
        <v>1.680672268907563E-2</v>
      </c>
      <c r="D8">
        <v>1.596351197263398E-2</v>
      </c>
      <c r="E8">
        <f t="shared" si="0"/>
        <v>1.6385117330854806E-2</v>
      </c>
      <c r="F8">
        <v>44</v>
      </c>
      <c r="G8">
        <v>58</v>
      </c>
      <c r="H8">
        <f t="shared" si="1"/>
        <v>51</v>
      </c>
      <c r="I8">
        <f t="shared" si="2"/>
        <v>11</v>
      </c>
      <c r="K8" t="s">
        <v>6</v>
      </c>
      <c r="L8">
        <v>1.9614361702127658E-2</v>
      </c>
      <c r="M8">
        <v>3.6994219653179193E-2</v>
      </c>
      <c r="N8">
        <f t="shared" si="3"/>
        <v>2.8304290677653426E-2</v>
      </c>
      <c r="O8">
        <v>59</v>
      </c>
      <c r="P8">
        <v>128</v>
      </c>
      <c r="Q8">
        <f t="shared" si="4"/>
        <v>93.5</v>
      </c>
      <c r="R8">
        <f t="shared" si="5"/>
        <v>2</v>
      </c>
    </row>
    <row r="9" spans="1:18" x14ac:dyDescent="0.3">
      <c r="B9" t="s">
        <v>7</v>
      </c>
      <c r="C9">
        <v>2.1390374331550801E-2</v>
      </c>
      <c r="D9">
        <v>2.2855401493219563E-2</v>
      </c>
      <c r="E9">
        <f t="shared" si="0"/>
        <v>2.2122887912385182E-2</v>
      </c>
      <c r="F9">
        <v>56</v>
      </c>
      <c r="G9">
        <v>70</v>
      </c>
      <c r="H9">
        <f t="shared" si="1"/>
        <v>63</v>
      </c>
      <c r="I9">
        <f t="shared" si="2"/>
        <v>7</v>
      </c>
      <c r="K9" t="s">
        <v>7</v>
      </c>
      <c r="L9">
        <v>5.2155401809473124E-2</v>
      </c>
      <c r="M9">
        <v>0.1078220605258806</v>
      </c>
      <c r="N9">
        <f t="shared" si="3"/>
        <v>7.9988731167676866E-2</v>
      </c>
      <c r="O9">
        <v>147</v>
      </c>
      <c r="P9">
        <v>326</v>
      </c>
      <c r="Q9">
        <f t="shared" si="4"/>
        <v>236.5</v>
      </c>
      <c r="R9">
        <f t="shared" si="5"/>
        <v>1</v>
      </c>
    </row>
    <row r="10" spans="1:18" x14ac:dyDescent="0.3">
      <c r="A10">
        <v>0</v>
      </c>
      <c r="B10" t="s">
        <v>8</v>
      </c>
      <c r="C10">
        <v>2.4691358024691357E-2</v>
      </c>
      <c r="D10">
        <v>2.4902723735408562E-2</v>
      </c>
      <c r="E10">
        <f t="shared" si="0"/>
        <v>2.4797040880049959E-2</v>
      </c>
      <c r="F10">
        <v>54</v>
      </c>
      <c r="G10">
        <v>79</v>
      </c>
      <c r="H10">
        <f t="shared" si="1"/>
        <v>66.5</v>
      </c>
      <c r="I10">
        <f t="shared" si="2"/>
        <v>5</v>
      </c>
      <c r="K10" t="s">
        <v>8</v>
      </c>
      <c r="L10">
        <v>1.1654526534859521E-2</v>
      </c>
      <c r="M10">
        <v>1.6031350195938723E-2</v>
      </c>
      <c r="N10">
        <f t="shared" si="3"/>
        <v>1.3842938365399123E-2</v>
      </c>
      <c r="O10">
        <v>28</v>
      </c>
      <c r="P10">
        <v>45</v>
      </c>
      <c r="Q10">
        <f t="shared" si="4"/>
        <v>36.5</v>
      </c>
      <c r="R10">
        <f t="shared" si="5"/>
        <v>7</v>
      </c>
    </row>
    <row r="11" spans="1:18" x14ac:dyDescent="0.3">
      <c r="A11">
        <v>0</v>
      </c>
      <c r="B11" t="s">
        <v>9</v>
      </c>
      <c r="C11">
        <v>2.9556650246305417E-2</v>
      </c>
      <c r="D11">
        <v>2.7369281045751634E-2</v>
      </c>
      <c r="E11">
        <f t="shared" si="0"/>
        <v>2.8462965646028526E-2</v>
      </c>
      <c r="F11">
        <v>54</v>
      </c>
      <c r="G11">
        <v>64</v>
      </c>
      <c r="H11">
        <f t="shared" si="1"/>
        <v>59</v>
      </c>
      <c r="I11">
        <f t="shared" si="2"/>
        <v>8</v>
      </c>
      <c r="K11" t="s">
        <v>9</v>
      </c>
      <c r="L11">
        <v>7.7774454083158837E-3</v>
      </c>
      <c r="M11">
        <v>1.2010294538175578E-2</v>
      </c>
      <c r="N11">
        <f t="shared" si="3"/>
        <v>9.8938699732457301E-3</v>
      </c>
      <c r="O11">
        <v>13</v>
      </c>
      <c r="P11">
        <v>21</v>
      </c>
      <c r="Q11">
        <f t="shared" si="4"/>
        <v>17</v>
      </c>
      <c r="R11">
        <f t="shared" si="5"/>
        <v>10</v>
      </c>
    </row>
    <row r="12" spans="1:18" x14ac:dyDescent="0.3">
      <c r="A12">
        <v>0</v>
      </c>
      <c r="B12" t="s">
        <v>10</v>
      </c>
      <c r="C12">
        <v>1.935719503287071E-2</v>
      </c>
      <c r="D12">
        <v>2.0879940343027592E-2</v>
      </c>
      <c r="E12">
        <f t="shared" si="0"/>
        <v>2.0118567687949153E-2</v>
      </c>
      <c r="F12">
        <v>53</v>
      </c>
      <c r="G12">
        <v>81</v>
      </c>
      <c r="H12">
        <f t="shared" si="1"/>
        <v>67</v>
      </c>
      <c r="I12">
        <f t="shared" si="2"/>
        <v>4</v>
      </c>
      <c r="K12" t="s">
        <v>10</v>
      </c>
      <c r="L12">
        <v>8.5149863760217992E-3</v>
      </c>
      <c r="M12">
        <v>1.0583760542417728E-2</v>
      </c>
      <c r="N12">
        <f t="shared" si="3"/>
        <v>9.5493734592197628E-3</v>
      </c>
      <c r="O12">
        <v>25</v>
      </c>
      <c r="P12">
        <v>32</v>
      </c>
      <c r="Q12">
        <f t="shared" si="4"/>
        <v>28.5</v>
      </c>
      <c r="R12">
        <f t="shared" si="5"/>
        <v>9</v>
      </c>
    </row>
    <row r="13" spans="1:18" x14ac:dyDescent="0.3">
      <c r="A13">
        <v>0</v>
      </c>
      <c r="B13" t="s">
        <v>11</v>
      </c>
      <c r="C13">
        <v>2.5098039215686273E-2</v>
      </c>
      <c r="D13">
        <v>2.7734170591313449E-2</v>
      </c>
      <c r="E13">
        <f t="shared" si="0"/>
        <v>2.6416104903499861E-2</v>
      </c>
      <c r="F13">
        <v>32</v>
      </c>
      <c r="G13">
        <v>53</v>
      </c>
      <c r="H13">
        <f t="shared" si="1"/>
        <v>42.5</v>
      </c>
      <c r="I13">
        <f t="shared" si="2"/>
        <v>12</v>
      </c>
      <c r="K13" t="s">
        <v>11</v>
      </c>
      <c r="L13">
        <v>6.746626686656672E-3</v>
      </c>
      <c r="M13">
        <v>7.7084793272599863E-3</v>
      </c>
      <c r="N13">
        <f t="shared" si="3"/>
        <v>7.2275530069583292E-3</v>
      </c>
      <c r="O13">
        <v>9</v>
      </c>
      <c r="P13">
        <v>11</v>
      </c>
      <c r="Q13">
        <f t="shared" si="4"/>
        <v>10</v>
      </c>
      <c r="R13">
        <f t="shared" si="5"/>
        <v>12</v>
      </c>
    </row>
    <row r="14" spans="1:18" x14ac:dyDescent="0.3">
      <c r="A14">
        <v>0</v>
      </c>
      <c r="B14" t="s">
        <v>12</v>
      </c>
      <c r="C14">
        <v>2.4475524475524476E-2</v>
      </c>
      <c r="D14">
        <v>1.9068806610519625E-2</v>
      </c>
      <c r="E14">
        <f t="shared" si="0"/>
        <v>2.1772165543022051E-2</v>
      </c>
      <c r="F14">
        <v>56</v>
      </c>
      <c r="G14">
        <v>56</v>
      </c>
      <c r="H14">
        <f t="shared" si="1"/>
        <v>56</v>
      </c>
      <c r="I14">
        <f t="shared" si="2"/>
        <v>9</v>
      </c>
      <c r="K14" t="s">
        <v>12</v>
      </c>
      <c r="L14">
        <v>1.9099590723055934E-2</v>
      </c>
      <c r="M14">
        <v>1.9293845263360986E-2</v>
      </c>
      <c r="N14">
        <f t="shared" si="3"/>
        <v>1.9196717993208462E-2</v>
      </c>
      <c r="O14">
        <v>49</v>
      </c>
      <c r="P14">
        <v>50</v>
      </c>
      <c r="Q14">
        <f t="shared" si="4"/>
        <v>49.5</v>
      </c>
      <c r="R14">
        <f t="shared" si="5"/>
        <v>4</v>
      </c>
    </row>
    <row r="15" spans="1:18" x14ac:dyDescent="0.3">
      <c r="A15">
        <v>0</v>
      </c>
      <c r="B15" t="s">
        <v>13</v>
      </c>
      <c r="C15">
        <v>2.5346724055475847E-2</v>
      </c>
      <c r="D15">
        <v>2.4545744341727765E-2</v>
      </c>
      <c r="E15">
        <f t="shared" si="0"/>
        <v>2.4946234198601806E-2</v>
      </c>
      <c r="F15">
        <v>53</v>
      </c>
      <c r="G15">
        <v>74</v>
      </c>
      <c r="H15">
        <f t="shared" si="1"/>
        <v>63.5</v>
      </c>
      <c r="I15">
        <f t="shared" si="2"/>
        <v>6</v>
      </c>
      <c r="K15" t="s">
        <v>13</v>
      </c>
      <c r="L15">
        <v>1.6503122212310439E-2</v>
      </c>
      <c r="M15">
        <v>1.8214936247723135E-2</v>
      </c>
      <c r="N15">
        <f t="shared" si="3"/>
        <v>1.7359029230016788E-2</v>
      </c>
      <c r="O15">
        <v>37</v>
      </c>
      <c r="P15">
        <v>40</v>
      </c>
      <c r="Q15">
        <f t="shared" si="4"/>
        <v>38.5</v>
      </c>
      <c r="R15">
        <f t="shared" si="5"/>
        <v>6</v>
      </c>
    </row>
    <row r="17" spans="9:18" x14ac:dyDescent="0.3">
      <c r="I17">
        <f>CORREL(E4:E15,I4:I15)</f>
        <v>-0.6109993808972628</v>
      </c>
      <c r="R17">
        <f>CORREL(E4:E15,R4:R15)</f>
        <v>9.691124874281222E-2</v>
      </c>
    </row>
  </sheetData>
  <mergeCells count="6">
    <mergeCell ref="C2:D2"/>
    <mergeCell ref="F2:G2"/>
    <mergeCell ref="C1:G1"/>
    <mergeCell ref="L1:P1"/>
    <mergeCell ref="L2:M2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alecd</dc:creator>
  <cp:lastModifiedBy>Emily Makowski</cp:lastModifiedBy>
  <dcterms:created xsi:type="dcterms:W3CDTF">2020-10-05T01:35:16Z</dcterms:created>
  <dcterms:modified xsi:type="dcterms:W3CDTF">2020-10-12T15:22:51Z</dcterms:modified>
</cp:coreProperties>
</file>