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7.20_PSR_flow_bead_BITC\"/>
    </mc:Choice>
  </mc:AlternateContent>
  <xr:revisionPtr revIDLastSave="0" documentId="13_ncr:1_{5C6AA3FE-F457-4A40-B755-95639B8847E7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3.19.20_BITC_bead_scp_fullpanel" sheetId="1" r:id="rId1"/>
    <sheet name="Sheet2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2" l="1"/>
  <c r="L6" i="2"/>
  <c r="L7" i="2"/>
  <c r="L10" i="2"/>
  <c r="L11" i="2"/>
  <c r="L14" i="2"/>
  <c r="L15" i="2"/>
  <c r="L18" i="2"/>
  <c r="L19" i="2"/>
  <c r="L23" i="2"/>
  <c r="L27" i="2"/>
  <c r="L31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2" i="2"/>
  <c r="M2" i="2"/>
  <c r="H3" i="2"/>
  <c r="O3" i="2" s="1"/>
  <c r="H4" i="2"/>
  <c r="O4" i="2" s="1"/>
  <c r="H5" i="2"/>
  <c r="O5" i="2" s="1"/>
  <c r="H6" i="2"/>
  <c r="M6" i="2" s="1"/>
  <c r="H7" i="2"/>
  <c r="M7" i="2" s="1"/>
  <c r="H8" i="2"/>
  <c r="M8" i="2" s="1"/>
  <c r="H9" i="2"/>
  <c r="M9" i="2" s="1"/>
  <c r="H10" i="2"/>
  <c r="M10" i="2" s="1"/>
  <c r="H11" i="2"/>
  <c r="M11" i="2" s="1"/>
  <c r="H12" i="2"/>
  <c r="M12" i="2" s="1"/>
  <c r="H13" i="2"/>
  <c r="M13" i="2" s="1"/>
  <c r="H14" i="2"/>
  <c r="M14" i="2" s="1"/>
  <c r="H15" i="2"/>
  <c r="M15" i="2" s="1"/>
  <c r="H16" i="2"/>
  <c r="M16" i="2" s="1"/>
  <c r="H17" i="2"/>
  <c r="M17" i="2" s="1"/>
  <c r="H18" i="2"/>
  <c r="M18" i="2" s="1"/>
  <c r="H19" i="2"/>
  <c r="M19" i="2" s="1"/>
  <c r="H20" i="2"/>
  <c r="M20" i="2" s="1"/>
  <c r="H21" i="2"/>
  <c r="M21" i="2" s="1"/>
  <c r="H22" i="2"/>
  <c r="M22" i="2" s="1"/>
  <c r="H23" i="2"/>
  <c r="M23" i="2" s="1"/>
  <c r="H24" i="2"/>
  <c r="M24" i="2" s="1"/>
  <c r="H25" i="2"/>
  <c r="M25" i="2" s="1"/>
  <c r="H26" i="2"/>
  <c r="M26" i="2" s="1"/>
  <c r="H27" i="2"/>
  <c r="M27" i="2" s="1"/>
  <c r="H28" i="2"/>
  <c r="M28" i="2" s="1"/>
  <c r="H29" i="2"/>
  <c r="M29" i="2" s="1"/>
  <c r="H30" i="2"/>
  <c r="M30" i="2" s="1"/>
  <c r="H31" i="2"/>
  <c r="M31" i="2" s="1"/>
  <c r="H2" i="2"/>
  <c r="L2" i="2" s="1"/>
  <c r="O29" i="2" l="1"/>
  <c r="O28" i="2"/>
  <c r="O12" i="2"/>
  <c r="L30" i="2"/>
  <c r="L26" i="2"/>
  <c r="L22" i="2"/>
  <c r="O25" i="2"/>
  <c r="O17" i="2"/>
  <c r="O9" i="2"/>
  <c r="L29" i="2"/>
  <c r="L25" i="2"/>
  <c r="L21" i="2"/>
  <c r="L17" i="2"/>
  <c r="L13" i="2"/>
  <c r="L9" i="2"/>
  <c r="L5" i="2"/>
  <c r="O21" i="2"/>
  <c r="O13" i="2"/>
  <c r="O20" i="2"/>
  <c r="O2" i="2"/>
  <c r="O24" i="2"/>
  <c r="O16" i="2"/>
  <c r="O8" i="2"/>
  <c r="L28" i="2"/>
  <c r="L24" i="2"/>
  <c r="L20" i="2"/>
  <c r="L16" i="2"/>
  <c r="L12" i="2"/>
  <c r="L8" i="2"/>
  <c r="L4" i="2"/>
  <c r="M5" i="2"/>
  <c r="O31" i="2"/>
  <c r="O27" i="2"/>
  <c r="O23" i="2"/>
  <c r="O19" i="2"/>
  <c r="O15" i="2"/>
  <c r="O11" i="2"/>
  <c r="O7" i="2"/>
  <c r="M4" i="2"/>
  <c r="O30" i="2"/>
  <c r="O26" i="2"/>
  <c r="O22" i="2"/>
  <c r="O18" i="2"/>
  <c r="O14" i="2"/>
  <c r="O10" i="2"/>
  <c r="O6" i="2"/>
  <c r="M3" i="2"/>
</calcChain>
</file>

<file path=xl/sharedStrings.xml><?xml version="1.0" encoding="utf-8"?>
<sst xmlns="http://schemas.openxmlformats.org/spreadsheetml/2006/main" count="150" uniqueCount="92">
  <si>
    <t>3.19.20_BITC_bead_scp_fullpanel</t>
  </si>
  <si>
    <t>Well ID</t>
  </si>
  <si>
    <t>Sample Name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</si>
  <si>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</si>
  <si>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</si>
  <si>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</si>
  <si>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</si>
  <si>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</si>
  <si>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</si>
  <si>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</si>
  <si>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</si>
  <si>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</si>
  <si>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</si>
  <si>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</si>
  <si>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</si>
  <si>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</si>
  <si>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</si>
  <si>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</si>
  <si>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</si>
  <si>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</si>
  <si>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</si>
  <si>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</si>
  <si>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</si>
  <si>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</si>
  <si>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</si>
  <si>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</si>
  <si>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</si>
  <si>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</si>
  <si>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</si>
  <si>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</si>
  <si>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</si>
  <si>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</si>
  <si>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</si>
  <si>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</si>
  <si>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</si>
  <si>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</si>
  <si>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</si>
  <si>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</si>
  <si>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</si>
  <si>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</si>
  <si>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</si>
  <si>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E5</t>
  </si>
  <si>
    <t>F1</t>
  </si>
  <si>
    <t>F2</t>
  </si>
  <si>
    <t>F3</t>
  </si>
  <si>
    <t>F4</t>
  </si>
  <si>
    <t>F5</t>
  </si>
  <si>
    <t>Elot</t>
  </si>
  <si>
    <t>Abit</t>
  </si>
  <si>
    <t>Cren</t>
  </si>
  <si>
    <t>Duli</t>
  </si>
  <si>
    <t>Emi</t>
  </si>
  <si>
    <t>Ixe</t>
  </si>
  <si>
    <t>Ibal</t>
  </si>
  <si>
    <t>Mat</t>
  </si>
  <si>
    <t>Trem</t>
  </si>
  <si>
    <t>Goli</t>
  </si>
  <si>
    <t>Visi</t>
  </si>
  <si>
    <t>Patri</t>
  </si>
  <si>
    <t>Ficla</t>
  </si>
  <si>
    <t>Romo</t>
  </si>
  <si>
    <t>Atel</t>
  </si>
  <si>
    <t>Rad</t>
  </si>
  <si>
    <t>Gani</t>
  </si>
  <si>
    <t>Boco</t>
  </si>
  <si>
    <t>Mepo</t>
  </si>
  <si>
    <t>Nata</t>
  </si>
  <si>
    <t>Pina</t>
  </si>
  <si>
    <t>Bren</t>
  </si>
  <si>
    <t>Sim</t>
  </si>
  <si>
    <t>Ola</t>
  </si>
  <si>
    <t>Otler</t>
  </si>
  <si>
    <t>Velt</t>
  </si>
  <si>
    <t>Brod</t>
  </si>
  <si>
    <t>Ritux</t>
  </si>
  <si>
    <t>Carl</t>
  </si>
  <si>
    <t>Lenzi</t>
  </si>
  <si>
    <t>Median SCP MFI</t>
  </si>
  <si>
    <t>Adimab PSR Score</t>
  </si>
  <si>
    <t>Normalized Ovalbumin Median MFI</t>
  </si>
  <si>
    <t>Normalized SCP Median MFI</t>
  </si>
  <si>
    <t>Normalized PSR Median MFI</t>
  </si>
  <si>
    <t>BVP</t>
  </si>
  <si>
    <t>ELISA</t>
  </si>
  <si>
    <t>Average SCP and PSR</t>
  </si>
  <si>
    <t>Average All 3</t>
  </si>
  <si>
    <t>Average SCP and Ovalbumin</t>
  </si>
  <si>
    <t>Average PSR and Ovalbumin</t>
  </si>
  <si>
    <t>SCP</t>
  </si>
  <si>
    <t>Adimab PSR</t>
  </si>
  <si>
    <t>Adimab AC-SINS</t>
  </si>
  <si>
    <t>IgG 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</si>
</sst>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 Unicode MS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0" fontId="18" fillId="0" borderId="0" xfId="0" applyFont="1" applyAlignment="1">
      <alignment vertical="center"/>
    </xf>
    <xf numFmtId="0" fontId="18" fillId="33" borderId="0" xfId="0" applyFont="1" applyFill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371391076115487E-3"/>
                  <c:y val="0.254062044327792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Sheet2!$D$2:$D$26</c:f>
              <c:numCache>
                <c:formatCode>General</c:formatCode>
                <c:ptCount val="25"/>
                <c:pt idx="0">
                  <c:v>29.6</c:v>
                </c:pt>
                <c:pt idx="1">
                  <c:v>-0.5</c:v>
                </c:pt>
                <c:pt idx="2">
                  <c:v>-0.4</c:v>
                </c:pt>
                <c:pt idx="3">
                  <c:v>-1</c:v>
                </c:pt>
                <c:pt idx="4">
                  <c:v>-0.9</c:v>
                </c:pt>
                <c:pt idx="5">
                  <c:v>-0.2</c:v>
                </c:pt>
                <c:pt idx="6">
                  <c:v>-0.3</c:v>
                </c:pt>
                <c:pt idx="8">
                  <c:v>6.4</c:v>
                </c:pt>
                <c:pt idx="9">
                  <c:v>1.5</c:v>
                </c:pt>
                <c:pt idx="10">
                  <c:v>15</c:v>
                </c:pt>
                <c:pt idx="13">
                  <c:v>0.3</c:v>
                </c:pt>
                <c:pt idx="14">
                  <c:v>2.2999999999999998</c:v>
                </c:pt>
                <c:pt idx="15">
                  <c:v>4.8</c:v>
                </c:pt>
                <c:pt idx="16">
                  <c:v>-1</c:v>
                </c:pt>
                <c:pt idx="17">
                  <c:v>0.6</c:v>
                </c:pt>
                <c:pt idx="18">
                  <c:v>0.9</c:v>
                </c:pt>
                <c:pt idx="19">
                  <c:v>0.9</c:v>
                </c:pt>
                <c:pt idx="20">
                  <c:v>3.4</c:v>
                </c:pt>
                <c:pt idx="21">
                  <c:v>20</c:v>
                </c:pt>
                <c:pt idx="22">
                  <c:v>29.6</c:v>
                </c:pt>
                <c:pt idx="23">
                  <c:v>23</c:v>
                </c:pt>
                <c:pt idx="24">
                  <c:v>22</c:v>
                </c:pt>
              </c:numCache>
            </c:numRef>
          </c:xVal>
          <c:yVal>
            <c:numRef>
              <c:f>Sheet2!$E$2:$E$26</c:f>
              <c:numCache>
                <c:formatCode>0.00%</c:formatCode>
                <c:ptCount val="25"/>
                <c:pt idx="0">
                  <c:v>0.55120000000000002</c:v>
                </c:pt>
                <c:pt idx="1">
                  <c:v>0.45910000000000001</c:v>
                </c:pt>
                <c:pt idx="2">
                  <c:v>0.41649999999999998</c:v>
                </c:pt>
                <c:pt idx="3">
                  <c:v>0.82820000000000005</c:v>
                </c:pt>
                <c:pt idx="4">
                  <c:v>0.85019999999999996</c:v>
                </c:pt>
                <c:pt idx="5">
                  <c:v>0.78539999999999999</c:v>
                </c:pt>
                <c:pt idx="6">
                  <c:v>0.84089999999999998</c:v>
                </c:pt>
                <c:pt idx="7">
                  <c:v>0.66639999999999999</c:v>
                </c:pt>
                <c:pt idx="8">
                  <c:v>0.56310000000000004</c:v>
                </c:pt>
                <c:pt idx="9">
                  <c:v>0.73080000000000001</c:v>
                </c:pt>
                <c:pt idx="10">
                  <c:v>0.74029999999999996</c:v>
                </c:pt>
                <c:pt idx="11">
                  <c:v>0.31259999999999999</c:v>
                </c:pt>
                <c:pt idx="12">
                  <c:v>0.48399999999999999</c:v>
                </c:pt>
                <c:pt idx="13">
                  <c:v>0.4708</c:v>
                </c:pt>
                <c:pt idx="14">
                  <c:v>0.81140000000000001</c:v>
                </c:pt>
                <c:pt idx="15">
                  <c:v>0.52010000000000001</c:v>
                </c:pt>
                <c:pt idx="16">
                  <c:v>0.73340000000000005</c:v>
                </c:pt>
                <c:pt idx="17">
                  <c:v>0.58609999999999995</c:v>
                </c:pt>
                <c:pt idx="18">
                  <c:v>0.54310000000000003</c:v>
                </c:pt>
                <c:pt idx="19">
                  <c:v>0.45900000000000002</c:v>
                </c:pt>
                <c:pt idx="20">
                  <c:v>0.79910000000000003</c:v>
                </c:pt>
                <c:pt idx="21">
                  <c:v>0.52149999999999996</c:v>
                </c:pt>
                <c:pt idx="22">
                  <c:v>0.52590000000000003</c:v>
                </c:pt>
                <c:pt idx="23">
                  <c:v>0.63819999999999999</c:v>
                </c:pt>
                <c:pt idx="24">
                  <c:v>0.50449999999999995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0B-448A-A6DB-1644F5F09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310360"/>
        <c:axId val="576307736"/>
      </c:scatterChart>
      <c:valAx>
        <c:axId val="57631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07736"/>
        <c:crosses val="autoZero"/>
        <c:crossBetween val="midCat"/>
      </c:valAx>
      <c:valAx>
        <c:axId val="57630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10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Sheet1!$B$2:$B$31</c:f>
              <c:numCache>
                <c:formatCode>General</c:formatCode>
                <c:ptCount val="30"/>
                <c:pt idx="0">
                  <c:v>0</c:v>
                </c:pt>
                <c:pt idx="1">
                  <c:v>0.1</c:v>
                </c:pt>
                <c:pt idx="2">
                  <c:v>0.17</c:v>
                </c:pt>
                <c:pt idx="3">
                  <c:v>0.33</c:v>
                </c:pt>
                <c:pt idx="4">
                  <c:v>0.64</c:v>
                </c:pt>
                <c:pt idx="5">
                  <c:v>0.81</c:v>
                </c:pt>
                <c:pt idx="6">
                  <c:v>0</c:v>
                </c:pt>
                <c:pt idx="7">
                  <c:v>0</c:v>
                </c:pt>
                <c:pt idx="8">
                  <c:v>0.15</c:v>
                </c:pt>
                <c:pt idx="9">
                  <c:v>0.23</c:v>
                </c:pt>
                <c:pt idx="10">
                  <c:v>0.42</c:v>
                </c:pt>
                <c:pt idx="11">
                  <c:v>0.52</c:v>
                </c:pt>
                <c:pt idx="12">
                  <c:v>0</c:v>
                </c:pt>
                <c:pt idx="13">
                  <c:v>0</c:v>
                </c:pt>
                <c:pt idx="14">
                  <c:v>7.0000000000000007E-2</c:v>
                </c:pt>
                <c:pt idx="15">
                  <c:v>0.13</c:v>
                </c:pt>
                <c:pt idx="16">
                  <c:v>0.55000000000000004</c:v>
                </c:pt>
                <c:pt idx="17">
                  <c:v>0.76</c:v>
                </c:pt>
                <c:pt idx="18">
                  <c:v>0</c:v>
                </c:pt>
                <c:pt idx="19">
                  <c:v>0</c:v>
                </c:pt>
                <c:pt idx="20">
                  <c:v>0.01</c:v>
                </c:pt>
                <c:pt idx="21">
                  <c:v>0.25</c:v>
                </c:pt>
                <c:pt idx="22">
                  <c:v>0.34</c:v>
                </c:pt>
                <c:pt idx="23">
                  <c:v>0.48</c:v>
                </c:pt>
                <c:pt idx="24">
                  <c:v>0</c:v>
                </c:pt>
                <c:pt idx="25">
                  <c:v>0</c:v>
                </c:pt>
                <c:pt idx="26">
                  <c:v>0.27</c:v>
                </c:pt>
                <c:pt idx="27">
                  <c:v>0.38</c:v>
                </c:pt>
                <c:pt idx="28">
                  <c:v>0.21</c:v>
                </c:pt>
                <c:pt idx="29">
                  <c:v>0.66</c:v>
                </c:pt>
              </c:numCache>
            </c:numRef>
          </c:xVal>
          <c:yVal>
            <c:numRef>
              <c:f>Sheet1!$M$2:$M$31</c:f>
              <c:numCache>
                <c:formatCode>General</c:formatCode>
                <c:ptCount val="30"/>
                <c:pt idx="0">
                  <c:v>0</c:v>
                </c:pt>
                <c:pt idx="1">
                  <c:v>9.8505386571814922E-3</c:v>
                </c:pt>
                <c:pt idx="2">
                  <c:v>0.19891379291567329</c:v>
                </c:pt>
                <c:pt idx="3">
                  <c:v>0.36704769941449977</c:v>
                </c:pt>
                <c:pt idx="4">
                  <c:v>0.63965415726501906</c:v>
                </c:pt>
                <c:pt idx="5">
                  <c:v>1</c:v>
                </c:pt>
                <c:pt idx="6">
                  <c:v>1.667233769336927E-3</c:v>
                </c:pt>
                <c:pt idx="7">
                  <c:v>0.11660739989738753</c:v>
                </c:pt>
                <c:pt idx="8">
                  <c:v>0.21705498795012595</c:v>
                </c:pt>
                <c:pt idx="9">
                  <c:v>0.10106794553053347</c:v>
                </c:pt>
                <c:pt idx="10">
                  <c:v>0.71219048488796988</c:v>
                </c:pt>
                <c:pt idx="11">
                  <c:v>0.36530758062167629</c:v>
                </c:pt>
                <c:pt idx="12">
                  <c:v>4.1239160459396167E-3</c:v>
                </c:pt>
                <c:pt idx="13">
                  <c:v>1.0875182337578835E-2</c:v>
                </c:pt>
                <c:pt idx="14">
                  <c:v>1.5584190612801534E-3</c:v>
                </c:pt>
                <c:pt idx="15">
                  <c:v>1.7621038036686715E-4</c:v>
                </c:pt>
                <c:pt idx="16">
                  <c:v>0.88972731393220439</c:v>
                </c:pt>
                <c:pt idx="17">
                  <c:v>1.2544090907244136</c:v>
                </c:pt>
                <c:pt idx="18">
                  <c:v>4.3504273113362273E-4</c:v>
                </c:pt>
                <c:pt idx="19">
                  <c:v>0.52392125048416527</c:v>
                </c:pt>
                <c:pt idx="20">
                  <c:v>1.1718869494066477E-3</c:v>
                </c:pt>
                <c:pt idx="21">
                  <c:v>0.66911011504235052</c:v>
                </c:pt>
                <c:pt idx="22">
                  <c:v>0.569373617475319</c:v>
                </c:pt>
                <c:pt idx="23">
                  <c:v>0.7205310395096941</c:v>
                </c:pt>
                <c:pt idx="24">
                  <c:v>6.1001934718324076E-3</c:v>
                </c:pt>
                <c:pt idx="25">
                  <c:v>4.1999485142453291E-4</c:v>
                </c:pt>
                <c:pt idx="26">
                  <c:v>0.91125118716042475</c:v>
                </c:pt>
                <c:pt idx="27">
                  <c:v>0.91876313259214459</c:v>
                </c:pt>
                <c:pt idx="28">
                  <c:v>0.41025165015437659</c:v>
                </c:pt>
                <c:pt idx="29">
                  <c:v>0.57872820038240691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8B-4B21-9BFB-562F480B9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657680"/>
        <c:axId val="1280662272"/>
      </c:scatterChart>
      <c:valAx>
        <c:axId val="128065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662272"/>
        <c:crosses val="autoZero"/>
        <c:crossBetween val="midCat"/>
      </c:valAx>
      <c:valAx>
        <c:axId val="12806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65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060826771653543"/>
                  <c:y val="-7.15893846602508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Sheet1!$B$2:$B$31</c:f>
              <c:numCache>
                <c:formatCode>General</c:formatCode>
                <c:ptCount val="30"/>
                <c:pt idx="0">
                  <c:v>0</c:v>
                </c:pt>
                <c:pt idx="1">
                  <c:v>0.1</c:v>
                </c:pt>
                <c:pt idx="2">
                  <c:v>0.17</c:v>
                </c:pt>
                <c:pt idx="3">
                  <c:v>0.33</c:v>
                </c:pt>
                <c:pt idx="4">
                  <c:v>0.64</c:v>
                </c:pt>
                <c:pt idx="5">
                  <c:v>0.81</c:v>
                </c:pt>
                <c:pt idx="6">
                  <c:v>0</c:v>
                </c:pt>
                <c:pt idx="7">
                  <c:v>0</c:v>
                </c:pt>
                <c:pt idx="8">
                  <c:v>0.15</c:v>
                </c:pt>
                <c:pt idx="9">
                  <c:v>0.23</c:v>
                </c:pt>
                <c:pt idx="10">
                  <c:v>0.42</c:v>
                </c:pt>
                <c:pt idx="11">
                  <c:v>0.52</c:v>
                </c:pt>
                <c:pt idx="12">
                  <c:v>0</c:v>
                </c:pt>
                <c:pt idx="13">
                  <c:v>0</c:v>
                </c:pt>
                <c:pt idx="14">
                  <c:v>7.0000000000000007E-2</c:v>
                </c:pt>
                <c:pt idx="15">
                  <c:v>0.13</c:v>
                </c:pt>
                <c:pt idx="16">
                  <c:v>0.55000000000000004</c:v>
                </c:pt>
                <c:pt idx="17">
                  <c:v>0.76</c:v>
                </c:pt>
                <c:pt idx="18">
                  <c:v>0</c:v>
                </c:pt>
                <c:pt idx="19">
                  <c:v>0</c:v>
                </c:pt>
                <c:pt idx="20">
                  <c:v>0.01</c:v>
                </c:pt>
                <c:pt idx="21">
                  <c:v>0.25</c:v>
                </c:pt>
                <c:pt idx="22">
                  <c:v>0.34</c:v>
                </c:pt>
                <c:pt idx="23">
                  <c:v>0.48</c:v>
                </c:pt>
                <c:pt idx="24">
                  <c:v>0</c:v>
                </c:pt>
                <c:pt idx="25">
                  <c:v>0</c:v>
                </c:pt>
                <c:pt idx="26">
                  <c:v>0.27</c:v>
                </c:pt>
                <c:pt idx="27">
                  <c:v>0.38</c:v>
                </c:pt>
                <c:pt idx="28">
                  <c:v>0.21</c:v>
                </c:pt>
                <c:pt idx="29">
                  <c:v>0.66</c:v>
                </c:pt>
              </c:numCache>
            </c:numRef>
          </c:xVal>
          <c:yVal>
            <c:numRef>
              <c:f>Sheet1!$O$2:$O$31</c:f>
              <c:numCache>
                <c:formatCode>General</c:formatCode>
                <c:ptCount val="30"/>
                <c:pt idx="0">
                  <c:v>0</c:v>
                </c:pt>
                <c:pt idx="1">
                  <c:v>7.3697205054145025E-3</c:v>
                </c:pt>
                <c:pt idx="2">
                  <c:v>0.14683754136611424</c:v>
                </c:pt>
                <c:pt idx="3">
                  <c:v>0.24505278428892141</c:v>
                </c:pt>
                <c:pt idx="4">
                  <c:v>0.7462933869863928</c:v>
                </c:pt>
                <c:pt idx="5">
                  <c:v>1</c:v>
                </c:pt>
                <c:pt idx="6">
                  <c:v>1.9751507212831198E-3</c:v>
                </c:pt>
                <c:pt idx="7">
                  <c:v>8.4423089574242507E-2</c:v>
                </c:pt>
                <c:pt idx="8">
                  <c:v>0.14833350354996083</c:v>
                </c:pt>
                <c:pt idx="9">
                  <c:v>8.8708349161681757E-2</c:v>
                </c:pt>
                <c:pt idx="10">
                  <c:v>0.76643215411717269</c:v>
                </c:pt>
                <c:pt idx="11">
                  <c:v>0.29721888839415972</c:v>
                </c:pt>
                <c:pt idx="12">
                  <c:v>3.7335806250061707E-3</c:v>
                </c:pt>
                <c:pt idx="13">
                  <c:v>8.5001041809521487E-3</c:v>
                </c:pt>
                <c:pt idx="14">
                  <c:v>4.7596326455886704E-4</c:v>
                </c:pt>
                <c:pt idx="15">
                  <c:v>-3.0458604086770519E-4</c:v>
                </c:pt>
                <c:pt idx="16">
                  <c:v>0.85657132563377913</c:v>
                </c:pt>
                <c:pt idx="17">
                  <c:v>1.1600165980356392</c:v>
                </c:pt>
                <c:pt idx="18">
                  <c:v>8.3417879531762164E-4</c:v>
                </c:pt>
                <c:pt idx="19">
                  <c:v>0.35046628773041011</c:v>
                </c:pt>
                <c:pt idx="20">
                  <c:v>4.6284078435218184E-4</c:v>
                </c:pt>
                <c:pt idx="21">
                  <c:v>0.44856206197456489</c:v>
                </c:pt>
                <c:pt idx="22">
                  <c:v>0.63885146726726783</c:v>
                </c:pt>
                <c:pt idx="23">
                  <c:v>0.63518687938833918</c:v>
                </c:pt>
                <c:pt idx="24">
                  <c:v>6.5188767093317486E-3</c:v>
                </c:pt>
                <c:pt idx="25">
                  <c:v>5.3686192008930566E-4</c:v>
                </c:pt>
                <c:pt idx="26">
                  <c:v>0.91733437132709217</c:v>
                </c:pt>
                <c:pt idx="27">
                  <c:v>0.92235970989624105</c:v>
                </c:pt>
                <c:pt idx="28">
                  <c:v>0.27410965955655087</c:v>
                </c:pt>
                <c:pt idx="29">
                  <c:v>0.69042680305481452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E-49C5-96C5-A33E2704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651072"/>
        <c:axId val="1017653696"/>
      </c:scatterChart>
      <c:valAx>
        <c:axId val="101765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653696"/>
        <c:crosses val="autoZero"/>
        <c:crossBetween val="midCat"/>
      </c:valAx>
      <c:valAx>
        <c:axId val="101765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65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Sheet1!$B$2:$B$31</c:f>
              <c:numCache>
                <c:formatCode>General</c:formatCode>
                <c:ptCount val="30"/>
                <c:pt idx="0">
                  <c:v>0</c:v>
                </c:pt>
                <c:pt idx="1">
                  <c:v>0.1</c:v>
                </c:pt>
                <c:pt idx="2">
                  <c:v>0.17</c:v>
                </c:pt>
                <c:pt idx="3">
                  <c:v>0.33</c:v>
                </c:pt>
                <c:pt idx="4">
                  <c:v>0.64</c:v>
                </c:pt>
                <c:pt idx="5">
                  <c:v>0.81</c:v>
                </c:pt>
                <c:pt idx="6">
                  <c:v>0</c:v>
                </c:pt>
                <c:pt idx="7">
                  <c:v>0</c:v>
                </c:pt>
                <c:pt idx="8">
                  <c:v>0.15</c:v>
                </c:pt>
                <c:pt idx="9">
                  <c:v>0.23</c:v>
                </c:pt>
                <c:pt idx="10">
                  <c:v>0.42</c:v>
                </c:pt>
                <c:pt idx="11">
                  <c:v>0.52</c:v>
                </c:pt>
                <c:pt idx="12">
                  <c:v>0</c:v>
                </c:pt>
                <c:pt idx="13">
                  <c:v>0</c:v>
                </c:pt>
                <c:pt idx="14">
                  <c:v>7.0000000000000007E-2</c:v>
                </c:pt>
                <c:pt idx="15">
                  <c:v>0.13</c:v>
                </c:pt>
                <c:pt idx="16">
                  <c:v>0.55000000000000004</c:v>
                </c:pt>
                <c:pt idx="17">
                  <c:v>0.76</c:v>
                </c:pt>
                <c:pt idx="18">
                  <c:v>0</c:v>
                </c:pt>
                <c:pt idx="19">
                  <c:v>0</c:v>
                </c:pt>
                <c:pt idx="20">
                  <c:v>0.01</c:v>
                </c:pt>
                <c:pt idx="21">
                  <c:v>0.25</c:v>
                </c:pt>
                <c:pt idx="22">
                  <c:v>0.34</c:v>
                </c:pt>
                <c:pt idx="23">
                  <c:v>0.48</c:v>
                </c:pt>
                <c:pt idx="24">
                  <c:v>0</c:v>
                </c:pt>
                <c:pt idx="25">
                  <c:v>0</c:v>
                </c:pt>
                <c:pt idx="26">
                  <c:v>0.27</c:v>
                </c:pt>
                <c:pt idx="27">
                  <c:v>0.38</c:v>
                </c:pt>
                <c:pt idx="28">
                  <c:v>0.21</c:v>
                </c:pt>
                <c:pt idx="29">
                  <c:v>0.66</c:v>
                </c:pt>
              </c:numCache>
            </c:numRef>
          </c:xVal>
          <c:yVal>
            <c:numRef>
              <c:f>Sheet1!$J$2:$J$31</c:f>
              <c:numCache>
                <c:formatCode>General</c:formatCode>
                <c:ptCount val="30"/>
                <c:pt idx="0">
                  <c:v>0</c:v>
                </c:pt>
                <c:pt idx="1">
                  <c:v>2.4080842018805223E-3</c:v>
                </c:pt>
                <c:pt idx="2">
                  <c:v>4.2685038266996121E-2</c:v>
                </c:pt>
                <c:pt idx="3">
                  <c:v>1.062954037764645E-3</c:v>
                </c:pt>
                <c:pt idx="4">
                  <c:v>0.95957184642914017</c:v>
                </c:pt>
                <c:pt idx="5">
                  <c:v>1</c:v>
                </c:pt>
                <c:pt idx="6">
                  <c:v>2.5909846251755044E-3</c:v>
                </c:pt>
                <c:pt idx="7">
                  <c:v>2.0054468927952464E-2</c:v>
                </c:pt>
                <c:pt idx="8">
                  <c:v>1.089053474963058E-2</c:v>
                </c:pt>
                <c:pt idx="9">
                  <c:v>6.398915642397833E-2</c:v>
                </c:pt>
                <c:pt idx="10">
                  <c:v>0.87491549257557832</c:v>
                </c:pt>
                <c:pt idx="11">
                  <c:v>0.16104150393912661</c:v>
                </c:pt>
                <c:pt idx="12">
                  <c:v>2.9529097831392792E-3</c:v>
                </c:pt>
                <c:pt idx="13">
                  <c:v>3.7499478676987739E-3</c:v>
                </c:pt>
                <c:pt idx="14">
                  <c:v>-1.6889483288837057E-3</c:v>
                </c:pt>
                <c:pt idx="15">
                  <c:v>-1.2661788833368498E-3</c:v>
                </c:pt>
                <c:pt idx="16">
                  <c:v>0.7902593490369284</c:v>
                </c:pt>
                <c:pt idx="17">
                  <c:v>0.97123161265809044</c:v>
                </c:pt>
                <c:pt idx="18">
                  <c:v>1.6324509236856192E-3</c:v>
                </c:pt>
                <c:pt idx="19">
                  <c:v>3.5563622228998414E-3</c:v>
                </c:pt>
                <c:pt idx="20">
                  <c:v>-9.5525154575674986E-4</c:v>
                </c:pt>
                <c:pt idx="21">
                  <c:v>7.4659558389934683E-3</c:v>
                </c:pt>
                <c:pt idx="22">
                  <c:v>0.77780716685116535</c:v>
                </c:pt>
                <c:pt idx="23">
                  <c:v>0.46449855914562921</c:v>
                </c:pt>
                <c:pt idx="24">
                  <c:v>7.3562431843304313E-3</c:v>
                </c:pt>
                <c:pt idx="25">
                  <c:v>7.7059605741885116E-4</c:v>
                </c:pt>
                <c:pt idx="26">
                  <c:v>0.92950073966042712</c:v>
                </c:pt>
                <c:pt idx="27">
                  <c:v>0.92955286450443408</c:v>
                </c:pt>
                <c:pt idx="28">
                  <c:v>1.8256783608994035E-3</c:v>
                </c:pt>
                <c:pt idx="29">
                  <c:v>0.91382400839962941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55-413F-8997-AF944BA00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795096"/>
        <c:axId val="1116799032"/>
      </c:scatterChart>
      <c:valAx>
        <c:axId val="1116795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99032"/>
        <c:crosses val="autoZero"/>
        <c:crossBetween val="midCat"/>
      </c:valAx>
      <c:valAx>
        <c:axId val="111679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95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Sheet1!$B$2:$B$31</c:f>
              <c:numCache>
                <c:formatCode>General</c:formatCode>
                <c:ptCount val="30"/>
                <c:pt idx="0">
                  <c:v>0</c:v>
                </c:pt>
                <c:pt idx="1">
                  <c:v>0.1</c:v>
                </c:pt>
                <c:pt idx="2">
                  <c:v>0.17</c:v>
                </c:pt>
                <c:pt idx="3">
                  <c:v>0.33</c:v>
                </c:pt>
                <c:pt idx="4">
                  <c:v>0.64</c:v>
                </c:pt>
                <c:pt idx="5">
                  <c:v>0.81</c:v>
                </c:pt>
                <c:pt idx="6">
                  <c:v>0</c:v>
                </c:pt>
                <c:pt idx="7">
                  <c:v>0</c:v>
                </c:pt>
                <c:pt idx="8">
                  <c:v>0.15</c:v>
                </c:pt>
                <c:pt idx="9">
                  <c:v>0.23</c:v>
                </c:pt>
                <c:pt idx="10">
                  <c:v>0.42</c:v>
                </c:pt>
                <c:pt idx="11">
                  <c:v>0.52</c:v>
                </c:pt>
                <c:pt idx="12">
                  <c:v>0</c:v>
                </c:pt>
                <c:pt idx="13">
                  <c:v>0</c:v>
                </c:pt>
                <c:pt idx="14">
                  <c:v>7.0000000000000007E-2</c:v>
                </c:pt>
                <c:pt idx="15">
                  <c:v>0.13</c:v>
                </c:pt>
                <c:pt idx="16">
                  <c:v>0.55000000000000004</c:v>
                </c:pt>
                <c:pt idx="17">
                  <c:v>0.76</c:v>
                </c:pt>
                <c:pt idx="18">
                  <c:v>0</c:v>
                </c:pt>
                <c:pt idx="19">
                  <c:v>0</c:v>
                </c:pt>
                <c:pt idx="20">
                  <c:v>0.01</c:v>
                </c:pt>
                <c:pt idx="21">
                  <c:v>0.25</c:v>
                </c:pt>
                <c:pt idx="22">
                  <c:v>0.34</c:v>
                </c:pt>
                <c:pt idx="23">
                  <c:v>0.48</c:v>
                </c:pt>
                <c:pt idx="24">
                  <c:v>0</c:v>
                </c:pt>
                <c:pt idx="25">
                  <c:v>0</c:v>
                </c:pt>
                <c:pt idx="26">
                  <c:v>0.27</c:v>
                </c:pt>
                <c:pt idx="27">
                  <c:v>0.38</c:v>
                </c:pt>
                <c:pt idx="28">
                  <c:v>0.21</c:v>
                </c:pt>
                <c:pt idx="29">
                  <c:v>0.66</c:v>
                </c:pt>
              </c:numCache>
            </c:numRef>
          </c:xVal>
          <c:yVal>
            <c:numRef>
              <c:f>Sheet1!$C$2:$C$31</c:f>
              <c:numCache>
                <c:formatCode>General</c:formatCode>
                <c:ptCount val="30"/>
                <c:pt idx="0">
                  <c:v>1.26</c:v>
                </c:pt>
                <c:pt idx="1">
                  <c:v>2.78</c:v>
                </c:pt>
                <c:pt idx="2">
                  <c:v>2.72</c:v>
                </c:pt>
                <c:pt idx="3">
                  <c:v>9.6300000000000008</c:v>
                </c:pt>
                <c:pt idx="4">
                  <c:v>8.33</c:v>
                </c:pt>
                <c:pt idx="5">
                  <c:v>10.4</c:v>
                </c:pt>
                <c:pt idx="6">
                  <c:v>1.1299999999999999</c:v>
                </c:pt>
                <c:pt idx="7">
                  <c:v>1.03</c:v>
                </c:pt>
                <c:pt idx="8">
                  <c:v>1.97</c:v>
                </c:pt>
                <c:pt idx="9">
                  <c:v>2.71</c:v>
                </c:pt>
                <c:pt idx="10">
                  <c:v>4.8</c:v>
                </c:pt>
                <c:pt idx="11">
                  <c:v>4.3499999999999996</c:v>
                </c:pt>
                <c:pt idx="12">
                  <c:v>1.23</c:v>
                </c:pt>
                <c:pt idx="13">
                  <c:v>1.47</c:v>
                </c:pt>
                <c:pt idx="14">
                  <c:v>6.2</c:v>
                </c:pt>
                <c:pt idx="15">
                  <c:v>3.29</c:v>
                </c:pt>
                <c:pt idx="16">
                  <c:v>4.91</c:v>
                </c:pt>
                <c:pt idx="17">
                  <c:v>18.88</c:v>
                </c:pt>
                <c:pt idx="18">
                  <c:v>1.05</c:v>
                </c:pt>
                <c:pt idx="19">
                  <c:v>1.52</c:v>
                </c:pt>
                <c:pt idx="20">
                  <c:v>2.4900000000000002</c:v>
                </c:pt>
                <c:pt idx="21">
                  <c:v>2.2400000000000002</c:v>
                </c:pt>
                <c:pt idx="22">
                  <c:v>1.55</c:v>
                </c:pt>
                <c:pt idx="23">
                  <c:v>2.58</c:v>
                </c:pt>
                <c:pt idx="24">
                  <c:v>1.78</c:v>
                </c:pt>
                <c:pt idx="25">
                  <c:v>1.21</c:v>
                </c:pt>
                <c:pt idx="26">
                  <c:v>2.93</c:v>
                </c:pt>
                <c:pt idx="27">
                  <c:v>2.93</c:v>
                </c:pt>
                <c:pt idx="28">
                  <c:v>8.8800000000000008</c:v>
                </c:pt>
                <c:pt idx="29">
                  <c:v>19.600000000000001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6-4660-B159-91B6A07FD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611104"/>
        <c:axId val="1280604544"/>
      </c:scatterChart>
      <c:valAx>
        <c:axId val="128061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604544"/>
        <c:crosses val="autoZero"/>
        <c:crossBetween val="midCat"/>
      </c:valAx>
      <c:valAx>
        <c:axId val="12806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61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Sheet1!$B$2:$B$31</c:f>
              <c:numCache>
                <c:formatCode>General</c:formatCode>
                <c:ptCount val="30"/>
                <c:pt idx="0">
                  <c:v>0</c:v>
                </c:pt>
                <c:pt idx="1">
                  <c:v>0.1</c:v>
                </c:pt>
                <c:pt idx="2">
                  <c:v>0.17</c:v>
                </c:pt>
                <c:pt idx="3">
                  <c:v>0.33</c:v>
                </c:pt>
                <c:pt idx="4">
                  <c:v>0.64</c:v>
                </c:pt>
                <c:pt idx="5">
                  <c:v>0.81</c:v>
                </c:pt>
                <c:pt idx="6">
                  <c:v>0</c:v>
                </c:pt>
                <c:pt idx="7">
                  <c:v>0</c:v>
                </c:pt>
                <c:pt idx="8">
                  <c:v>0.15</c:v>
                </c:pt>
                <c:pt idx="9">
                  <c:v>0.23</c:v>
                </c:pt>
                <c:pt idx="10">
                  <c:v>0.42</c:v>
                </c:pt>
                <c:pt idx="11">
                  <c:v>0.52</c:v>
                </c:pt>
                <c:pt idx="12">
                  <c:v>0</c:v>
                </c:pt>
                <c:pt idx="13">
                  <c:v>0</c:v>
                </c:pt>
                <c:pt idx="14">
                  <c:v>7.0000000000000007E-2</c:v>
                </c:pt>
                <c:pt idx="15">
                  <c:v>0.13</c:v>
                </c:pt>
                <c:pt idx="16">
                  <c:v>0.55000000000000004</c:v>
                </c:pt>
                <c:pt idx="17">
                  <c:v>0.76</c:v>
                </c:pt>
                <c:pt idx="18">
                  <c:v>0</c:v>
                </c:pt>
                <c:pt idx="19">
                  <c:v>0</c:v>
                </c:pt>
                <c:pt idx="20">
                  <c:v>0.01</c:v>
                </c:pt>
                <c:pt idx="21">
                  <c:v>0.25</c:v>
                </c:pt>
                <c:pt idx="22">
                  <c:v>0.34</c:v>
                </c:pt>
                <c:pt idx="23">
                  <c:v>0.48</c:v>
                </c:pt>
                <c:pt idx="24">
                  <c:v>0</c:v>
                </c:pt>
                <c:pt idx="25">
                  <c:v>0</c:v>
                </c:pt>
                <c:pt idx="26">
                  <c:v>0.27</c:v>
                </c:pt>
                <c:pt idx="27">
                  <c:v>0.38</c:v>
                </c:pt>
                <c:pt idx="28">
                  <c:v>0.21</c:v>
                </c:pt>
                <c:pt idx="29">
                  <c:v>0.66</c:v>
                </c:pt>
              </c:numCache>
            </c:numRef>
          </c:xVal>
          <c:yVal>
            <c:numRef>
              <c:f>Sheet1!$N$2:$N$31</c:f>
              <c:numCache>
                <c:formatCode>General</c:formatCode>
                <c:ptCount val="30"/>
                <c:pt idx="0">
                  <c:v>0</c:v>
                </c:pt>
                <c:pt idx="1">
                  <c:v>3.3287299665775323E-3</c:v>
                </c:pt>
                <c:pt idx="2">
                  <c:v>5.7966047569125864E-2</c:v>
                </c:pt>
                <c:pt idx="3">
                  <c:v>0.22581218430142644</c:v>
                </c:pt>
                <c:pt idx="4">
                  <c:v>0.77059184841967832</c:v>
                </c:pt>
                <c:pt idx="5">
                  <c:v>1</c:v>
                </c:pt>
                <c:pt idx="6">
                  <c:v>1.6355860686532791E-3</c:v>
                </c:pt>
                <c:pt idx="7">
                  <c:v>4.7717201429332293E-2</c:v>
                </c:pt>
                <c:pt idx="8">
                  <c:v>3.6748051324562062E-2</c:v>
                </c:pt>
                <c:pt idx="9">
                  <c:v>3.4190592753803324E-2</c:v>
                </c:pt>
                <c:pt idx="10">
                  <c:v>0.8582462025474531</c:v>
                </c:pt>
                <c:pt idx="11">
                  <c:v>0.38283657981846492</c:v>
                </c:pt>
                <c:pt idx="12">
                  <c:v>5.5055752222755846E-3</c:v>
                </c:pt>
                <c:pt idx="13">
                  <c:v>1.2465769125727208E-2</c:v>
                </c:pt>
                <c:pt idx="14">
                  <c:v>-5.6579725881626404E-4</c:v>
                </c:pt>
                <c:pt idx="15">
                  <c:v>-5.5167477653522918E-4</c:v>
                </c:pt>
                <c:pt idx="16">
                  <c:v>0.88557743588644455</c:v>
                </c:pt>
                <c:pt idx="17">
                  <c:v>1.0548888652020985</c:v>
                </c:pt>
                <c:pt idx="18">
                  <c:v>1.2038703353595965E-3</c:v>
                </c:pt>
                <c:pt idx="19">
                  <c:v>0.32241002027700677</c:v>
                </c:pt>
                <c:pt idx="20">
                  <c:v>5.520676036777656E-4</c:v>
                </c:pt>
                <c:pt idx="21">
                  <c:v>0.33935176676979112</c:v>
                </c:pt>
                <c:pt idx="22">
                  <c:v>0.54060727958134525</c:v>
                </c:pt>
                <c:pt idx="23">
                  <c:v>0.49577017594097872</c:v>
                </c:pt>
                <c:pt idx="24">
                  <c:v>8.9725514845114158E-3</c:v>
                </c:pt>
                <c:pt idx="25">
                  <c:v>7.5789502251712279E-4</c:v>
                </c:pt>
                <c:pt idx="26">
                  <c:v>0.93913550333626361</c:v>
                </c:pt>
                <c:pt idx="27">
                  <c:v>0.81125783197868717</c:v>
                </c:pt>
                <c:pt idx="28">
                  <c:v>0.37106590179098325</c:v>
                </c:pt>
                <c:pt idx="29">
                  <c:v>0.8132020587864115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62-42D8-8E63-17CE41043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646808"/>
        <c:axId val="1017639264"/>
      </c:scatterChart>
      <c:valAx>
        <c:axId val="1017646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639264"/>
        <c:crosses val="autoZero"/>
        <c:crossBetween val="midCat"/>
      </c:valAx>
      <c:valAx>
        <c:axId val="10176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646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9</xdr:row>
      <xdr:rowOff>179070</xdr:rowOff>
    </xdr:from>
    <xdr:to>
      <xdr:col>16</xdr:col>
      <xdr:colOff>228600</xdr:colOff>
      <xdr:row>24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32755E-4B99-49C5-9B99-285D6BCCD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327660</xdr:colOff>
      <xdr:row>15</xdr:row>
      <xdr:rowOff>68580</xdr:rowOff>
    </xdr:from>
    <xdr:to>
      <xdr:col>26</xdr:col>
      <xdr:colOff>22860</xdr:colOff>
      <xdr:row>30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AB8C03-3120-49E4-A466-FD5A0E2B0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342900</xdr:colOff>
      <xdr:row>2</xdr:row>
      <xdr:rowOff>38100</xdr:rowOff>
    </xdr:from>
    <xdr:to>
      <xdr:col>25</xdr:col>
      <xdr:colOff>38100</xdr:colOff>
      <xdr:row>17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A535FA-C45D-4948-B5D6-4E15134C7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76200</xdr:colOff>
      <xdr:row>27</xdr:row>
      <xdr:rowOff>179614</xdr:rowOff>
    </xdr:from>
    <xdr:to>
      <xdr:col>23</xdr:col>
      <xdr:colOff>381000</xdr:colOff>
      <xdr:row>42</xdr:row>
      <xdr:rowOff>146957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0F13E9-6B75-421E-977A-82F03B619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141514</xdr:colOff>
      <xdr:row>36</xdr:row>
      <xdr:rowOff>92529</xdr:rowOff>
    </xdr:from>
    <xdr:to>
      <xdr:col>7</xdr:col>
      <xdr:colOff>446314</xdr:colOff>
      <xdr:row>51</xdr:row>
      <xdr:rowOff>59872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BBFE516-8543-4F75-9AE1-8FD8D5A77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413657</xdr:colOff>
      <xdr:row>25</xdr:row>
      <xdr:rowOff>5443</xdr:rowOff>
    </xdr:from>
    <xdr:to>
      <xdr:col>14</xdr:col>
      <xdr:colOff>108857</xdr:colOff>
      <xdr:row>39</xdr:row>
      <xdr:rowOff>157843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E420C5B-A373-4FEE-BF26-059617E30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workbookViewId="0">
      <selection activeCell="H9" sqref="H9"/>
    </sheetView>
  </sheetViews>
  <sheetFormatPr defaultRowHeight="14.4"/>
  <cols>
    <col min="12" max="12" width="8.88671875" customWidth="1"/>
  </cols>
  <sheetData>
    <row r="1" spans="1:16">
      <c r="A1" t="s">
        <v>0</v>
      </c>
    </row>
    <row r="2" spans="1:1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16">
      <c r="A3" t="s">
        <v>17</v>
      </c>
      <c r="C3">
        <v>5000</v>
      </c>
      <c r="D3">
        <v>78</v>
      </c>
      <c r="E3">
        <v>87</v>
      </c>
      <c r="F3">
        <v>77.33</v>
      </c>
      <c r="G3">
        <v>87.37</v>
      </c>
      <c r="H3" s="1">
        <v>0.78539999999999999</v>
      </c>
      <c r="I3" s="1">
        <v>0.78539999999999999</v>
      </c>
      <c r="J3">
        <v>5000</v>
      </c>
      <c r="K3">
        <v>1395</v>
      </c>
      <c r="L3">
        <v>5</v>
      </c>
      <c r="M3">
        <v>1451.68</v>
      </c>
      <c r="N3">
        <v>620.29</v>
      </c>
      <c r="O3" s="1">
        <v>0.78539999999999999</v>
      </c>
      <c r="P3" s="1">
        <v>1</v>
      </c>
    </row>
    <row r="4" spans="1:16">
      <c r="A4" t="s">
        <v>18</v>
      </c>
      <c r="C4">
        <v>5000</v>
      </c>
      <c r="D4">
        <v>77</v>
      </c>
      <c r="E4">
        <v>87</v>
      </c>
      <c r="F4">
        <v>77.16</v>
      </c>
      <c r="G4">
        <v>87.27</v>
      </c>
      <c r="H4" s="1">
        <v>0.84089999999999998</v>
      </c>
      <c r="I4" s="1">
        <v>0.84089999999999998</v>
      </c>
      <c r="J4">
        <v>5000</v>
      </c>
      <c r="K4">
        <v>1334</v>
      </c>
      <c r="L4">
        <v>33</v>
      </c>
      <c r="M4">
        <v>1321.64</v>
      </c>
      <c r="N4">
        <v>1717</v>
      </c>
      <c r="O4" s="1">
        <v>0.84089999999999998</v>
      </c>
      <c r="P4" s="1">
        <v>1</v>
      </c>
    </row>
    <row r="5" spans="1:16">
      <c r="A5" t="s">
        <v>19</v>
      </c>
      <c r="C5">
        <v>5000</v>
      </c>
      <c r="D5">
        <v>78</v>
      </c>
      <c r="E5">
        <v>87</v>
      </c>
      <c r="F5">
        <v>77.05</v>
      </c>
      <c r="G5">
        <v>87.25</v>
      </c>
      <c r="H5" s="1">
        <v>0.85019999999999996</v>
      </c>
      <c r="I5" s="1">
        <v>0.85019999999999996</v>
      </c>
      <c r="J5">
        <v>5000</v>
      </c>
      <c r="K5">
        <v>1334</v>
      </c>
      <c r="L5">
        <v>7</v>
      </c>
      <c r="M5">
        <v>1363.49</v>
      </c>
      <c r="N5">
        <v>512.64</v>
      </c>
      <c r="O5" s="1">
        <v>0.85019999999999996</v>
      </c>
      <c r="P5" s="1">
        <v>1</v>
      </c>
    </row>
    <row r="6" spans="1:16">
      <c r="A6" t="s">
        <v>20</v>
      </c>
      <c r="C6">
        <v>5000</v>
      </c>
      <c r="D6">
        <v>78</v>
      </c>
      <c r="E6">
        <v>87</v>
      </c>
      <c r="F6">
        <v>76.87</v>
      </c>
      <c r="G6">
        <v>87.54</v>
      </c>
      <c r="H6" s="1">
        <v>0.73340000000000005</v>
      </c>
      <c r="I6" s="1">
        <v>0.73340000000000005</v>
      </c>
      <c r="J6">
        <v>5000</v>
      </c>
      <c r="K6">
        <v>1526</v>
      </c>
      <c r="L6">
        <v>6</v>
      </c>
      <c r="M6">
        <v>1558.84</v>
      </c>
      <c r="N6">
        <v>696.92</v>
      </c>
      <c r="O6" s="1">
        <v>0.73340000000000005</v>
      </c>
      <c r="P6" s="1">
        <v>1</v>
      </c>
    </row>
    <row r="7" spans="1:16">
      <c r="A7" t="s">
        <v>21</v>
      </c>
      <c r="C7">
        <v>5000</v>
      </c>
      <c r="D7">
        <v>78</v>
      </c>
      <c r="E7">
        <v>87</v>
      </c>
      <c r="F7">
        <v>77.31</v>
      </c>
      <c r="G7">
        <v>87.62</v>
      </c>
      <c r="H7" s="1">
        <v>0.81140000000000001</v>
      </c>
      <c r="I7" s="1">
        <v>0.81140000000000001</v>
      </c>
      <c r="J7">
        <v>5000</v>
      </c>
      <c r="K7">
        <v>1911</v>
      </c>
      <c r="L7">
        <v>22</v>
      </c>
      <c r="M7">
        <v>1949.82</v>
      </c>
      <c r="N7">
        <v>864.69</v>
      </c>
      <c r="O7" s="1">
        <v>0.81140000000000001</v>
      </c>
      <c r="P7" s="1">
        <v>1</v>
      </c>
    </row>
    <row r="8" spans="1:16">
      <c r="A8" t="s">
        <v>22</v>
      </c>
      <c r="C8">
        <v>5000</v>
      </c>
      <c r="D8">
        <v>78</v>
      </c>
      <c r="E8">
        <v>88</v>
      </c>
      <c r="F8">
        <v>77.16</v>
      </c>
      <c r="G8">
        <v>87.64</v>
      </c>
      <c r="H8" s="1">
        <v>0.73080000000000001</v>
      </c>
      <c r="I8" s="1">
        <v>0.73080000000000001</v>
      </c>
      <c r="J8">
        <v>5000</v>
      </c>
      <c r="K8">
        <v>2393</v>
      </c>
      <c r="L8">
        <v>168</v>
      </c>
      <c r="M8">
        <v>2444.5</v>
      </c>
      <c r="N8">
        <v>1762.75</v>
      </c>
      <c r="O8" s="1">
        <v>0.73080000000000001</v>
      </c>
      <c r="P8" s="1">
        <v>1</v>
      </c>
    </row>
    <row r="9" spans="1:16">
      <c r="A9" t="s">
        <v>23</v>
      </c>
      <c r="C9">
        <v>5000</v>
      </c>
      <c r="D9">
        <v>78</v>
      </c>
      <c r="E9">
        <v>88</v>
      </c>
      <c r="F9">
        <v>77.3</v>
      </c>
      <c r="G9">
        <v>88.37</v>
      </c>
      <c r="H9" s="1">
        <v>0.66639999999999999</v>
      </c>
      <c r="I9" s="1">
        <v>0.66639999999999999</v>
      </c>
      <c r="J9">
        <v>5000</v>
      </c>
      <c r="K9">
        <v>1747</v>
      </c>
      <c r="L9">
        <v>1670</v>
      </c>
      <c r="M9">
        <v>1808.17</v>
      </c>
      <c r="N9">
        <v>6017.88</v>
      </c>
      <c r="O9" s="1">
        <v>0.66639999999999999</v>
      </c>
      <c r="P9" s="1">
        <v>1</v>
      </c>
    </row>
    <row r="10" spans="1:16">
      <c r="A10" t="s">
        <v>24</v>
      </c>
      <c r="C10">
        <v>5000</v>
      </c>
      <c r="D10">
        <v>77</v>
      </c>
      <c r="E10">
        <v>87</v>
      </c>
      <c r="F10">
        <v>77.08</v>
      </c>
      <c r="G10">
        <v>87.36</v>
      </c>
      <c r="H10" s="1">
        <v>0.82820000000000005</v>
      </c>
      <c r="I10" s="1">
        <v>0.82820000000000005</v>
      </c>
      <c r="J10">
        <v>5000</v>
      </c>
      <c r="K10">
        <v>1275</v>
      </c>
      <c r="L10">
        <v>11</v>
      </c>
      <c r="M10">
        <v>1289.3</v>
      </c>
      <c r="N10">
        <v>504.46</v>
      </c>
      <c r="O10" s="1">
        <v>0.82820000000000005</v>
      </c>
      <c r="P10" s="1">
        <v>1</v>
      </c>
    </row>
    <row r="11" spans="1:16">
      <c r="A11" t="s">
        <v>25</v>
      </c>
      <c r="C11">
        <v>5000</v>
      </c>
      <c r="D11">
        <v>77</v>
      </c>
      <c r="E11">
        <v>89</v>
      </c>
      <c r="F11">
        <v>77.38</v>
      </c>
      <c r="G11">
        <v>89.63</v>
      </c>
      <c r="H11" s="1">
        <v>0.54310000000000003</v>
      </c>
      <c r="I11" s="1">
        <v>0.54310000000000003</v>
      </c>
      <c r="J11">
        <v>5000</v>
      </c>
      <c r="K11">
        <v>1526</v>
      </c>
      <c r="L11">
        <v>4294</v>
      </c>
      <c r="M11">
        <v>1552.9</v>
      </c>
      <c r="N11">
        <v>11190.83</v>
      </c>
      <c r="O11" s="1">
        <v>0.54310000000000003</v>
      </c>
      <c r="P11" s="1">
        <v>1</v>
      </c>
    </row>
    <row r="12" spans="1:16">
      <c r="A12" t="s">
        <v>26</v>
      </c>
      <c r="C12">
        <v>5000</v>
      </c>
      <c r="D12">
        <v>77</v>
      </c>
      <c r="E12">
        <v>87</v>
      </c>
      <c r="F12">
        <v>76.62</v>
      </c>
      <c r="G12">
        <v>87.09</v>
      </c>
      <c r="H12" s="1">
        <v>0.31259999999999999</v>
      </c>
      <c r="I12" s="1">
        <v>0.31259999999999999</v>
      </c>
      <c r="J12">
        <v>5000</v>
      </c>
      <c r="K12">
        <v>1275</v>
      </c>
      <c r="L12">
        <v>6</v>
      </c>
      <c r="M12">
        <v>1246.8800000000001</v>
      </c>
      <c r="N12">
        <v>2233.64</v>
      </c>
      <c r="O12" s="1">
        <v>0.31259999999999999</v>
      </c>
      <c r="P12" s="1">
        <v>1</v>
      </c>
    </row>
    <row r="13" spans="1:16">
      <c r="A13" t="s">
        <v>27</v>
      </c>
      <c r="C13">
        <v>5000</v>
      </c>
      <c r="D13">
        <v>77</v>
      </c>
      <c r="E13">
        <v>89</v>
      </c>
      <c r="F13">
        <v>77.19</v>
      </c>
      <c r="G13">
        <v>89.04</v>
      </c>
      <c r="H13" s="1">
        <v>0.56310000000000004</v>
      </c>
      <c r="I13" s="1">
        <v>0.56310000000000004</v>
      </c>
      <c r="J13">
        <v>5000</v>
      </c>
      <c r="K13">
        <v>1911</v>
      </c>
      <c r="L13">
        <v>3429</v>
      </c>
      <c r="M13">
        <v>1871.36</v>
      </c>
      <c r="N13">
        <v>9655.42</v>
      </c>
      <c r="O13" s="1">
        <v>0.56310000000000004</v>
      </c>
      <c r="P13" s="1">
        <v>1</v>
      </c>
    </row>
    <row r="14" spans="1:16">
      <c r="A14" t="s">
        <v>28</v>
      </c>
      <c r="C14">
        <v>5000</v>
      </c>
      <c r="D14">
        <v>77</v>
      </c>
      <c r="E14">
        <v>89</v>
      </c>
      <c r="F14">
        <v>76.98</v>
      </c>
      <c r="G14">
        <v>89.22</v>
      </c>
      <c r="H14" s="1">
        <v>0.52590000000000003</v>
      </c>
      <c r="I14" s="1">
        <v>0.52590000000000003</v>
      </c>
      <c r="J14">
        <v>5000</v>
      </c>
      <c r="K14">
        <v>2288</v>
      </c>
      <c r="L14">
        <v>3924</v>
      </c>
      <c r="M14">
        <v>2330.56</v>
      </c>
      <c r="N14">
        <v>11307.24</v>
      </c>
      <c r="O14" s="1">
        <v>0.52590000000000003</v>
      </c>
      <c r="P14" s="1">
        <v>1</v>
      </c>
    </row>
    <row r="15" spans="1:16">
      <c r="A15" t="s">
        <v>29</v>
      </c>
      <c r="C15">
        <v>5000</v>
      </c>
      <c r="D15">
        <v>78</v>
      </c>
      <c r="E15">
        <v>88</v>
      </c>
      <c r="F15">
        <v>77.13</v>
      </c>
      <c r="G15">
        <v>87.89</v>
      </c>
      <c r="H15" s="1">
        <v>0.74029999999999996</v>
      </c>
      <c r="I15" s="1">
        <v>0.74029999999999996</v>
      </c>
      <c r="J15">
        <v>5000</v>
      </c>
      <c r="K15">
        <v>2996</v>
      </c>
      <c r="L15">
        <v>32</v>
      </c>
      <c r="M15">
        <v>3182.07</v>
      </c>
      <c r="N15">
        <v>2316.6999999999998</v>
      </c>
      <c r="O15" s="1">
        <v>0.74029999999999996</v>
      </c>
      <c r="P15" s="1">
        <v>1</v>
      </c>
    </row>
    <row r="16" spans="1:16">
      <c r="A16" t="s">
        <v>30</v>
      </c>
      <c r="C16">
        <v>5000</v>
      </c>
      <c r="D16">
        <v>78</v>
      </c>
      <c r="E16">
        <v>87</v>
      </c>
      <c r="F16">
        <v>77.48</v>
      </c>
      <c r="G16">
        <v>87.24</v>
      </c>
      <c r="H16" s="1">
        <v>0.58609999999999995</v>
      </c>
      <c r="I16" s="1">
        <v>0.58609999999999995</v>
      </c>
      <c r="J16">
        <v>5000</v>
      </c>
      <c r="K16">
        <v>1827</v>
      </c>
      <c r="L16">
        <v>8</v>
      </c>
      <c r="M16">
        <v>1834.45</v>
      </c>
      <c r="N16">
        <v>1022.78</v>
      </c>
      <c r="O16" s="1">
        <v>0.58609999999999995</v>
      </c>
      <c r="P16" s="1">
        <v>1</v>
      </c>
    </row>
    <row r="17" spans="1:16">
      <c r="A17" t="s">
        <v>31</v>
      </c>
      <c r="C17">
        <v>5000</v>
      </c>
      <c r="D17">
        <v>77</v>
      </c>
      <c r="E17">
        <v>91</v>
      </c>
      <c r="F17">
        <v>77.459999999999994</v>
      </c>
      <c r="G17">
        <v>91.11</v>
      </c>
      <c r="H17" s="1">
        <v>0.49859999999999999</v>
      </c>
      <c r="I17" s="1">
        <v>0.49859999999999999</v>
      </c>
      <c r="J17">
        <v>5000</v>
      </c>
      <c r="K17">
        <v>1165</v>
      </c>
      <c r="L17">
        <v>9222</v>
      </c>
      <c r="M17">
        <v>1167.92</v>
      </c>
      <c r="N17">
        <v>18242.07</v>
      </c>
      <c r="O17" s="1">
        <v>0.49859999999999999</v>
      </c>
      <c r="P17" s="1">
        <v>1</v>
      </c>
    </row>
    <row r="18" spans="1:16">
      <c r="A18" t="s">
        <v>32</v>
      </c>
      <c r="C18">
        <v>5000</v>
      </c>
      <c r="D18">
        <v>76</v>
      </c>
      <c r="E18">
        <v>88</v>
      </c>
      <c r="F18">
        <v>76.45</v>
      </c>
      <c r="G18">
        <v>88.98</v>
      </c>
      <c r="H18" s="1">
        <v>0.55120000000000002</v>
      </c>
      <c r="I18" s="1">
        <v>0.55120000000000002</v>
      </c>
      <c r="J18">
        <v>4999</v>
      </c>
      <c r="K18">
        <v>1999</v>
      </c>
      <c r="L18">
        <v>2996</v>
      </c>
      <c r="M18">
        <v>1921.51</v>
      </c>
      <c r="N18">
        <v>9980.09</v>
      </c>
      <c r="O18" s="1">
        <v>0.55110000000000003</v>
      </c>
      <c r="P18" s="1">
        <v>0.99980000000000002</v>
      </c>
    </row>
    <row r="19" spans="1:16">
      <c r="A19" t="s">
        <v>33</v>
      </c>
      <c r="C19">
        <v>5000</v>
      </c>
      <c r="D19">
        <v>77</v>
      </c>
      <c r="E19">
        <v>88</v>
      </c>
      <c r="F19">
        <v>77.319999999999993</v>
      </c>
      <c r="G19">
        <v>88.42</v>
      </c>
      <c r="H19" s="1">
        <v>0.63819999999999999</v>
      </c>
      <c r="I19" s="1">
        <v>0.63819999999999999</v>
      </c>
      <c r="J19">
        <v>5000</v>
      </c>
      <c r="K19">
        <v>2187</v>
      </c>
      <c r="L19">
        <v>2091</v>
      </c>
      <c r="M19">
        <v>2146.27</v>
      </c>
      <c r="N19">
        <v>7729.66</v>
      </c>
      <c r="O19" s="1">
        <v>0.63819999999999999</v>
      </c>
      <c r="P19" s="1">
        <v>1</v>
      </c>
    </row>
    <row r="20" spans="1:16">
      <c r="A20" t="s">
        <v>34</v>
      </c>
      <c r="C20">
        <v>5000</v>
      </c>
      <c r="D20">
        <v>77</v>
      </c>
      <c r="E20">
        <v>87</v>
      </c>
      <c r="F20">
        <v>76.86</v>
      </c>
      <c r="G20">
        <v>87.13</v>
      </c>
      <c r="H20" s="1">
        <v>0.79910000000000003</v>
      </c>
      <c r="I20" s="1">
        <v>0.79910000000000003</v>
      </c>
      <c r="J20">
        <v>5000</v>
      </c>
      <c r="K20">
        <v>2738</v>
      </c>
      <c r="L20">
        <v>7</v>
      </c>
      <c r="M20">
        <v>2744.82</v>
      </c>
      <c r="N20">
        <v>467.7</v>
      </c>
      <c r="O20" s="1">
        <v>0.79910000000000003</v>
      </c>
      <c r="P20" s="1">
        <v>1</v>
      </c>
    </row>
    <row r="21" spans="1:16">
      <c r="A21" t="s">
        <v>35</v>
      </c>
      <c r="C21">
        <v>5000</v>
      </c>
      <c r="D21">
        <v>77</v>
      </c>
      <c r="E21">
        <v>90</v>
      </c>
      <c r="F21">
        <v>76.86</v>
      </c>
      <c r="G21">
        <v>90.29</v>
      </c>
      <c r="H21" s="1">
        <v>0.45910000000000001</v>
      </c>
      <c r="I21" s="1">
        <v>0.45910000000000001</v>
      </c>
      <c r="J21">
        <v>5000</v>
      </c>
      <c r="K21">
        <v>1275</v>
      </c>
      <c r="L21">
        <v>7041</v>
      </c>
      <c r="M21">
        <v>1294.81</v>
      </c>
      <c r="N21">
        <v>15125.55</v>
      </c>
      <c r="O21" s="1">
        <v>0.45910000000000001</v>
      </c>
      <c r="P21" s="1">
        <v>1</v>
      </c>
    </row>
    <row r="22" spans="1:16">
      <c r="A22" t="s">
        <v>36</v>
      </c>
      <c r="C22">
        <v>5000</v>
      </c>
      <c r="D22">
        <v>77</v>
      </c>
      <c r="E22">
        <v>91</v>
      </c>
      <c r="F22">
        <v>77.099999999999994</v>
      </c>
      <c r="G22">
        <v>91.85</v>
      </c>
      <c r="H22" s="1">
        <v>0.50390000000000001</v>
      </c>
      <c r="I22" s="1">
        <v>0.50390000000000001</v>
      </c>
      <c r="J22">
        <v>5000</v>
      </c>
      <c r="K22">
        <v>1065</v>
      </c>
      <c r="L22">
        <v>12079</v>
      </c>
      <c r="M22">
        <v>1080.68</v>
      </c>
      <c r="N22">
        <v>20413.3</v>
      </c>
      <c r="O22" s="1">
        <v>0.50390000000000001</v>
      </c>
      <c r="P22" s="1">
        <v>1</v>
      </c>
    </row>
    <row r="23" spans="1:16">
      <c r="A23" t="s">
        <v>37</v>
      </c>
      <c r="C23">
        <v>5000</v>
      </c>
      <c r="D23">
        <v>77</v>
      </c>
      <c r="E23">
        <v>90</v>
      </c>
      <c r="F23">
        <v>77.31</v>
      </c>
      <c r="G23">
        <v>90.48</v>
      </c>
      <c r="H23" s="1">
        <v>0.4667</v>
      </c>
      <c r="I23" s="1">
        <v>0.4667</v>
      </c>
      <c r="J23">
        <v>5000</v>
      </c>
      <c r="K23">
        <v>1459</v>
      </c>
      <c r="L23">
        <v>7365</v>
      </c>
      <c r="M23">
        <v>1494.01</v>
      </c>
      <c r="N23">
        <v>15200.13</v>
      </c>
      <c r="O23" s="1">
        <v>0.4667</v>
      </c>
      <c r="P23" s="1">
        <v>1</v>
      </c>
    </row>
    <row r="24" spans="1:16">
      <c r="A24" t="s">
        <v>38</v>
      </c>
      <c r="C24">
        <v>5000</v>
      </c>
      <c r="D24">
        <v>77</v>
      </c>
      <c r="E24">
        <v>90</v>
      </c>
      <c r="F24">
        <v>77.099999999999994</v>
      </c>
      <c r="G24">
        <v>90.33</v>
      </c>
      <c r="H24" s="1">
        <v>0.50449999999999995</v>
      </c>
      <c r="I24" s="1">
        <v>0.50449999999999995</v>
      </c>
      <c r="J24">
        <v>5000</v>
      </c>
      <c r="K24">
        <v>1275</v>
      </c>
      <c r="L24">
        <v>6153</v>
      </c>
      <c r="M24">
        <v>1250.24</v>
      </c>
      <c r="N24">
        <v>14049</v>
      </c>
      <c r="O24" s="1">
        <v>0.50449999999999995</v>
      </c>
      <c r="P24" s="1">
        <v>1</v>
      </c>
    </row>
    <row r="25" spans="1:16">
      <c r="A25" t="s">
        <v>39</v>
      </c>
      <c r="C25">
        <v>5000</v>
      </c>
      <c r="D25">
        <v>78</v>
      </c>
      <c r="E25">
        <v>90</v>
      </c>
      <c r="F25">
        <v>77.83</v>
      </c>
      <c r="G25">
        <v>90.82</v>
      </c>
      <c r="H25" s="1">
        <v>0.52010000000000001</v>
      </c>
      <c r="I25" s="1">
        <v>0.52010000000000001</v>
      </c>
      <c r="J25">
        <v>5000</v>
      </c>
      <c r="K25">
        <v>851</v>
      </c>
      <c r="L25">
        <v>8429</v>
      </c>
      <c r="M25">
        <v>863.68</v>
      </c>
      <c r="N25">
        <v>17746.87</v>
      </c>
      <c r="O25" s="1">
        <v>0.52010000000000001</v>
      </c>
      <c r="P25" s="1">
        <v>1</v>
      </c>
    </row>
    <row r="26" spans="1:16">
      <c r="A26" t="s">
        <v>40</v>
      </c>
      <c r="C26">
        <v>5000</v>
      </c>
      <c r="D26">
        <v>77</v>
      </c>
      <c r="E26">
        <v>91</v>
      </c>
      <c r="F26">
        <v>77.5</v>
      </c>
      <c r="G26">
        <v>91.2</v>
      </c>
      <c r="H26" s="1">
        <v>0.45900000000000002</v>
      </c>
      <c r="I26" s="1">
        <v>0.45900000000000002</v>
      </c>
      <c r="J26">
        <v>5000</v>
      </c>
      <c r="K26">
        <v>1334</v>
      </c>
      <c r="L26">
        <v>8817</v>
      </c>
      <c r="M26">
        <v>1343.27</v>
      </c>
      <c r="N26">
        <v>17946.740000000002</v>
      </c>
      <c r="O26" s="1">
        <v>0.45900000000000002</v>
      </c>
      <c r="P26" s="1">
        <v>1</v>
      </c>
    </row>
    <row r="27" spans="1:16">
      <c r="A27" t="s">
        <v>41</v>
      </c>
      <c r="C27">
        <v>4095</v>
      </c>
      <c r="D27">
        <v>77</v>
      </c>
      <c r="E27">
        <v>89</v>
      </c>
      <c r="F27">
        <v>77.099999999999994</v>
      </c>
      <c r="G27">
        <v>89.71</v>
      </c>
      <c r="H27" s="1">
        <v>0.41649999999999998</v>
      </c>
      <c r="I27" s="1">
        <v>0.41649999999999998</v>
      </c>
      <c r="J27">
        <v>4095</v>
      </c>
      <c r="K27">
        <v>1334</v>
      </c>
      <c r="L27">
        <v>851</v>
      </c>
      <c r="M27">
        <v>1261.45</v>
      </c>
      <c r="N27">
        <v>10200.01</v>
      </c>
      <c r="O27" s="1">
        <v>0.41649999999999998</v>
      </c>
      <c r="P27" s="1">
        <v>1</v>
      </c>
    </row>
    <row r="28" spans="1:16">
      <c r="A28" t="s">
        <v>42</v>
      </c>
      <c r="C28">
        <v>5000</v>
      </c>
      <c r="D28">
        <v>77</v>
      </c>
      <c r="E28">
        <v>91</v>
      </c>
      <c r="F28">
        <v>77.62</v>
      </c>
      <c r="G28">
        <v>91.63</v>
      </c>
      <c r="H28" s="1">
        <v>0.52149999999999996</v>
      </c>
      <c r="I28" s="1">
        <v>0.52149999999999996</v>
      </c>
      <c r="J28">
        <v>4999</v>
      </c>
      <c r="K28">
        <v>743</v>
      </c>
      <c r="L28">
        <v>10554</v>
      </c>
      <c r="M28">
        <v>739.65</v>
      </c>
      <c r="N28">
        <v>18479.41</v>
      </c>
      <c r="O28" s="1">
        <v>0.52139999999999997</v>
      </c>
      <c r="P28" s="1">
        <v>0.99980000000000002</v>
      </c>
    </row>
    <row r="29" spans="1:16">
      <c r="A29" t="s">
        <v>43</v>
      </c>
      <c r="C29">
        <v>5000</v>
      </c>
      <c r="D29">
        <v>77</v>
      </c>
      <c r="E29">
        <v>89</v>
      </c>
      <c r="F29">
        <v>76.53</v>
      </c>
      <c r="G29">
        <v>89.66</v>
      </c>
      <c r="H29" s="1">
        <v>0.48399999999999999</v>
      </c>
      <c r="I29" s="1">
        <v>0.48399999999999999</v>
      </c>
      <c r="J29">
        <v>4999</v>
      </c>
      <c r="K29">
        <v>1065</v>
      </c>
      <c r="L29">
        <v>1334</v>
      </c>
      <c r="M29">
        <v>1012.96</v>
      </c>
      <c r="N29">
        <v>8923.73</v>
      </c>
      <c r="O29" s="1">
        <v>0.4839</v>
      </c>
      <c r="P29" s="1">
        <v>0.99980000000000002</v>
      </c>
    </row>
    <row r="30" spans="1:16">
      <c r="A30" t="s">
        <v>44</v>
      </c>
      <c r="C30">
        <v>5000</v>
      </c>
      <c r="D30">
        <v>76</v>
      </c>
      <c r="E30">
        <v>91</v>
      </c>
      <c r="F30">
        <v>76.790000000000006</v>
      </c>
      <c r="G30">
        <v>91.89</v>
      </c>
      <c r="H30" s="1">
        <v>0.57210000000000005</v>
      </c>
      <c r="I30" s="1">
        <v>0.57210000000000005</v>
      </c>
      <c r="J30">
        <v>5000</v>
      </c>
      <c r="K30">
        <v>567</v>
      </c>
      <c r="L30">
        <v>14460</v>
      </c>
      <c r="M30">
        <v>632.04</v>
      </c>
      <c r="N30">
        <v>21658.7</v>
      </c>
      <c r="O30" s="1">
        <v>0.57210000000000005</v>
      </c>
      <c r="P30" s="1">
        <v>1</v>
      </c>
    </row>
    <row r="31" spans="1:16">
      <c r="A31" t="s">
        <v>45</v>
      </c>
      <c r="C31">
        <v>5000</v>
      </c>
      <c r="D31">
        <v>77</v>
      </c>
      <c r="E31">
        <v>91</v>
      </c>
      <c r="F31">
        <v>77.39</v>
      </c>
      <c r="G31">
        <v>91.47</v>
      </c>
      <c r="H31" s="1">
        <v>0.4708</v>
      </c>
      <c r="I31" s="1">
        <v>0.4708</v>
      </c>
      <c r="J31">
        <v>5000</v>
      </c>
      <c r="K31">
        <v>1065</v>
      </c>
      <c r="L31">
        <v>9647</v>
      </c>
      <c r="M31">
        <v>1048.51</v>
      </c>
      <c r="N31">
        <v>17109.45</v>
      </c>
      <c r="O31" s="1">
        <v>0.4708</v>
      </c>
      <c r="P31" s="1">
        <v>1</v>
      </c>
    </row>
    <row r="32" spans="1:16">
      <c r="A32" t="s">
        <v>46</v>
      </c>
      <c r="C32">
        <v>5000</v>
      </c>
      <c r="D32">
        <v>78</v>
      </c>
      <c r="E32">
        <v>90</v>
      </c>
      <c r="F32">
        <v>77.900000000000006</v>
      </c>
      <c r="G32">
        <v>90.1</v>
      </c>
      <c r="H32" s="1">
        <v>0.59119999999999995</v>
      </c>
      <c r="I32" s="1">
        <v>0.59119999999999995</v>
      </c>
      <c r="J32">
        <v>5000</v>
      </c>
      <c r="K32">
        <v>777</v>
      </c>
      <c r="L32">
        <v>4698</v>
      </c>
      <c r="M32">
        <v>800.05</v>
      </c>
      <c r="N32">
        <v>10888.25</v>
      </c>
      <c r="O32" s="1">
        <v>0.59119999999999995</v>
      </c>
      <c r="P32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688EF-BC9C-48AA-BD1D-BD735A6DA2F7}">
  <dimension ref="A1:F31"/>
  <sheetViews>
    <sheetView tabSelected="1" topLeftCell="A4" workbookViewId="0">
      <selection activeCell="G19" sqref="G19"/>
    </sheetView>
  </sheetViews>
  <sheetFormatPr defaultRowHeight="14.4"/>
  <sheetData>
    <row r="1" spans="1:6">
      <c r="B1" t="s">
        <v>91</v>
      </c>
      <c r="C1" t="s">
        <v>89</v>
      </c>
      <c r="D1" t="s">
        <v>90</v>
      </c>
      <c r="E1" t="s">
        <v>88</v>
      </c>
    </row>
    <row r="2" spans="1:6">
      <c r="A2" t="s">
        <v>50</v>
      </c>
      <c r="B2" s="2">
        <v>6.69</v>
      </c>
      <c r="C2">
        <v>0.33</v>
      </c>
      <c r="D2">
        <v>29.6</v>
      </c>
      <c r="E2" s="1">
        <v>0.55120000000000002</v>
      </c>
      <c r="F2" t="s">
        <v>50</v>
      </c>
    </row>
    <row r="3" spans="1:6">
      <c r="A3" t="s">
        <v>68</v>
      </c>
      <c r="B3" s="2">
        <v>6.92</v>
      </c>
      <c r="C3">
        <v>0.25</v>
      </c>
      <c r="D3">
        <v>-0.5</v>
      </c>
      <c r="E3" s="1">
        <v>0.45910000000000001</v>
      </c>
      <c r="F3" t="s">
        <v>68</v>
      </c>
    </row>
    <row r="4" spans="1:6">
      <c r="A4" t="s">
        <v>75</v>
      </c>
      <c r="B4" s="2">
        <v>7.56</v>
      </c>
      <c r="C4">
        <v>0.21</v>
      </c>
      <c r="D4">
        <v>-0.4</v>
      </c>
      <c r="E4" s="1">
        <v>0.41649999999999998</v>
      </c>
      <c r="F4" t="s">
        <v>75</v>
      </c>
    </row>
    <row r="5" spans="1:6">
      <c r="A5" t="s">
        <v>60</v>
      </c>
      <c r="B5" s="2">
        <v>7.58</v>
      </c>
      <c r="C5">
        <v>0</v>
      </c>
      <c r="D5">
        <v>-1</v>
      </c>
      <c r="E5" s="1">
        <v>0.82820000000000005</v>
      </c>
      <c r="F5" t="s">
        <v>60</v>
      </c>
    </row>
    <row r="6" spans="1:6">
      <c r="A6" t="s">
        <v>59</v>
      </c>
      <c r="B6" s="2">
        <v>7.83</v>
      </c>
      <c r="C6">
        <v>0</v>
      </c>
      <c r="D6">
        <v>-0.9</v>
      </c>
      <c r="E6" s="1">
        <v>0.85019999999999996</v>
      </c>
      <c r="F6" t="s">
        <v>59</v>
      </c>
    </row>
    <row r="7" spans="1:6">
      <c r="A7" t="s">
        <v>47</v>
      </c>
      <c r="B7" s="2">
        <v>7.85</v>
      </c>
      <c r="C7">
        <v>0</v>
      </c>
      <c r="D7">
        <v>-0.2</v>
      </c>
      <c r="E7" s="1">
        <v>0.78539999999999999</v>
      </c>
      <c r="F7" t="s">
        <v>47</v>
      </c>
    </row>
    <row r="8" spans="1:6">
      <c r="A8" t="s">
        <v>53</v>
      </c>
      <c r="B8" s="2">
        <v>8.01</v>
      </c>
      <c r="C8">
        <v>0</v>
      </c>
      <c r="D8">
        <v>-0.3</v>
      </c>
      <c r="E8" s="1">
        <v>0.84089999999999998</v>
      </c>
      <c r="F8" t="s">
        <v>53</v>
      </c>
    </row>
    <row r="9" spans="1:6">
      <c r="A9" t="s">
        <v>54</v>
      </c>
      <c r="B9" s="2">
        <v>8.02</v>
      </c>
      <c r="E9" s="1">
        <v>0.66639999999999999</v>
      </c>
      <c r="F9" t="s">
        <v>54</v>
      </c>
    </row>
    <row r="10" spans="1:6">
      <c r="A10" t="s">
        <v>49</v>
      </c>
      <c r="B10" s="2">
        <v>8.0500000000000007</v>
      </c>
      <c r="C10">
        <v>0.17</v>
      </c>
      <c r="D10">
        <v>6.4</v>
      </c>
      <c r="E10" s="1">
        <v>0.56310000000000004</v>
      </c>
      <c r="F10" t="s">
        <v>49</v>
      </c>
    </row>
    <row r="11" spans="1:6">
      <c r="A11" t="s">
        <v>48</v>
      </c>
      <c r="B11" s="2">
        <v>8.18</v>
      </c>
      <c r="C11">
        <v>0.1</v>
      </c>
      <c r="D11">
        <v>1.5</v>
      </c>
      <c r="E11" s="1">
        <v>0.73080000000000001</v>
      </c>
      <c r="F11" t="s">
        <v>48</v>
      </c>
    </row>
    <row r="12" spans="1:6">
      <c r="A12" t="s">
        <v>61</v>
      </c>
      <c r="B12" s="2">
        <v>8.1999999999999993</v>
      </c>
      <c r="C12">
        <v>7.0000000000000007E-2</v>
      </c>
      <c r="D12">
        <v>15</v>
      </c>
      <c r="E12" s="1">
        <v>0.74029999999999996</v>
      </c>
      <c r="F12" t="s">
        <v>61</v>
      </c>
    </row>
    <row r="13" spans="1:6">
      <c r="B13" s="2">
        <v>8.3000000000000007</v>
      </c>
      <c r="E13" s="1">
        <v>0.31259999999999999</v>
      </c>
      <c r="F13" t="s">
        <v>72</v>
      </c>
    </row>
    <row r="14" spans="1:6">
      <c r="B14" s="2">
        <v>8.31</v>
      </c>
      <c r="E14" s="1">
        <v>0.48399999999999999</v>
      </c>
      <c r="F14" t="s">
        <v>58</v>
      </c>
    </row>
    <row r="15" spans="1:6">
      <c r="A15" t="s">
        <v>70</v>
      </c>
      <c r="B15" s="2">
        <v>8.31</v>
      </c>
      <c r="C15">
        <v>0.48</v>
      </c>
      <c r="D15">
        <v>0.3</v>
      </c>
      <c r="E15" s="1">
        <v>0.4708</v>
      </c>
      <c r="F15" t="s">
        <v>70</v>
      </c>
    </row>
    <row r="16" spans="1:6">
      <c r="A16" t="s">
        <v>71</v>
      </c>
      <c r="B16" s="2">
        <v>8.31</v>
      </c>
      <c r="C16">
        <v>0</v>
      </c>
      <c r="D16">
        <v>2.2999999999999998</v>
      </c>
      <c r="E16" s="1">
        <v>0.81140000000000001</v>
      </c>
      <c r="F16" t="s">
        <v>71</v>
      </c>
    </row>
    <row r="17" spans="1:6">
      <c r="A17" t="s">
        <v>63</v>
      </c>
      <c r="B17" s="2">
        <v>8.32</v>
      </c>
      <c r="C17">
        <v>0.55000000000000004</v>
      </c>
      <c r="D17">
        <v>4.8</v>
      </c>
      <c r="E17" s="1">
        <v>0.52010000000000001</v>
      </c>
      <c r="F17" t="s">
        <v>63</v>
      </c>
    </row>
    <row r="18" spans="1:6">
      <c r="A18" t="s">
        <v>65</v>
      </c>
      <c r="B18" s="2">
        <v>8.32</v>
      </c>
      <c r="C18">
        <v>0</v>
      </c>
      <c r="D18">
        <v>-1</v>
      </c>
      <c r="E18" s="1">
        <v>0.73340000000000005</v>
      </c>
      <c r="F18" t="s">
        <v>65</v>
      </c>
    </row>
    <row r="19" spans="1:6">
      <c r="A19" t="s">
        <v>67</v>
      </c>
      <c r="B19" s="2">
        <v>8.32</v>
      </c>
      <c r="C19">
        <v>0.01</v>
      </c>
      <c r="D19">
        <v>0.6</v>
      </c>
      <c r="E19" s="1">
        <v>0.58609999999999995</v>
      </c>
      <c r="F19" t="s">
        <v>67</v>
      </c>
    </row>
    <row r="20" spans="1:6">
      <c r="A20" t="s">
        <v>66</v>
      </c>
      <c r="B20" s="2">
        <v>8.39</v>
      </c>
      <c r="C20">
        <v>0</v>
      </c>
      <c r="D20">
        <v>0.9</v>
      </c>
      <c r="E20" s="1">
        <v>0.54310000000000003</v>
      </c>
      <c r="F20" t="s">
        <v>66</v>
      </c>
    </row>
    <row r="21" spans="1:6">
      <c r="A21" t="s">
        <v>69</v>
      </c>
      <c r="B21" s="2">
        <v>8.4</v>
      </c>
      <c r="C21">
        <v>0.34</v>
      </c>
      <c r="D21">
        <v>0.9</v>
      </c>
      <c r="E21" s="1">
        <v>0.45900000000000002</v>
      </c>
      <c r="F21" t="s">
        <v>69</v>
      </c>
    </row>
    <row r="22" spans="1:6">
      <c r="A22" t="s">
        <v>62</v>
      </c>
      <c r="B22" s="2">
        <v>8.42</v>
      </c>
      <c r="C22">
        <v>0.13</v>
      </c>
      <c r="D22">
        <v>3.4</v>
      </c>
      <c r="E22" s="1">
        <v>0.79910000000000003</v>
      </c>
      <c r="F22" t="s">
        <v>62</v>
      </c>
    </row>
    <row r="23" spans="1:6">
      <c r="A23" t="s">
        <v>52</v>
      </c>
      <c r="B23" s="2">
        <v>8.49</v>
      </c>
      <c r="C23">
        <v>0.81</v>
      </c>
      <c r="D23">
        <v>20</v>
      </c>
      <c r="E23" s="1">
        <v>0.52149999999999996</v>
      </c>
      <c r="F23" t="s">
        <v>52</v>
      </c>
    </row>
    <row r="24" spans="1:6">
      <c r="A24" t="s">
        <v>55</v>
      </c>
      <c r="B24" s="2">
        <v>8.49</v>
      </c>
      <c r="C24">
        <v>0.15</v>
      </c>
      <c r="D24">
        <v>29.6</v>
      </c>
      <c r="E24" s="1">
        <v>0.52590000000000003</v>
      </c>
      <c r="F24" t="s">
        <v>55</v>
      </c>
    </row>
    <row r="25" spans="1:6">
      <c r="A25" t="s">
        <v>56</v>
      </c>
      <c r="B25" s="2">
        <v>8.5</v>
      </c>
      <c r="C25">
        <v>0.23</v>
      </c>
      <c r="D25">
        <v>23</v>
      </c>
      <c r="E25" s="1">
        <v>0.63819999999999999</v>
      </c>
      <c r="F25" t="s">
        <v>56</v>
      </c>
    </row>
    <row r="26" spans="1:6">
      <c r="A26" t="s">
        <v>57</v>
      </c>
      <c r="B26" s="2">
        <v>8.56</v>
      </c>
      <c r="C26">
        <v>0.42</v>
      </c>
      <c r="D26">
        <v>22</v>
      </c>
      <c r="E26" s="1">
        <v>0.50449999999999995</v>
      </c>
      <c r="F26" t="s">
        <v>57</v>
      </c>
    </row>
    <row r="27" spans="1:6">
      <c r="A27" t="s">
        <v>51</v>
      </c>
      <c r="B27" s="2">
        <v>8.57</v>
      </c>
      <c r="C27">
        <v>0.64</v>
      </c>
      <c r="D27">
        <v>29.6</v>
      </c>
      <c r="E27" s="1">
        <v>0.4667</v>
      </c>
      <c r="F27" t="s">
        <v>51</v>
      </c>
    </row>
    <row r="28" spans="1:6">
      <c r="A28" t="s">
        <v>73</v>
      </c>
      <c r="B28" s="2">
        <v>8.58</v>
      </c>
      <c r="C28">
        <v>0.27</v>
      </c>
      <c r="D28">
        <v>11.2</v>
      </c>
      <c r="E28" s="1">
        <v>0.49859999999999999</v>
      </c>
      <c r="F28" t="s">
        <v>73</v>
      </c>
    </row>
    <row r="29" spans="1:6">
      <c r="A29" t="s">
        <v>74</v>
      </c>
      <c r="B29" s="2">
        <v>8.6300000000000008</v>
      </c>
      <c r="C29">
        <v>0.38</v>
      </c>
      <c r="D29">
        <v>2.1</v>
      </c>
      <c r="E29" s="1">
        <v>0.50390000000000001</v>
      </c>
      <c r="F29" t="s">
        <v>74</v>
      </c>
    </row>
    <row r="30" spans="1:6">
      <c r="A30" t="s">
        <v>64</v>
      </c>
      <c r="B30" s="3">
        <v>8.76</v>
      </c>
      <c r="C30">
        <v>0.76</v>
      </c>
      <c r="D30">
        <v>29.6</v>
      </c>
      <c r="E30" s="1">
        <v>0.57210000000000005</v>
      </c>
      <c r="F30" t="s">
        <v>64</v>
      </c>
    </row>
    <row r="31" spans="1:6">
      <c r="A31" t="s">
        <v>76</v>
      </c>
      <c r="B31" s="2">
        <v>8.82</v>
      </c>
      <c r="C31">
        <v>0.66</v>
      </c>
      <c r="D31">
        <v>29.6</v>
      </c>
      <c r="E31" s="1">
        <v>0.59119999999999995</v>
      </c>
      <c r="F31" t="s">
        <v>76</v>
      </c>
    </row>
  </sheetData>
  <sortState xmlns:xlrd2="http://schemas.microsoft.com/office/spreadsheetml/2017/richdata2" ref="A2:F35">
    <sortCondition ref="B2:B3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1"/>
  <sheetViews>
    <sheetView zoomScale="70" zoomScaleNormal="70" workbookViewId="0">
      <selection activeCell="A2" sqref="A2:A31"/>
    </sheetView>
  </sheetViews>
  <sheetFormatPr defaultRowHeight="14.4"/>
  <sheetData>
    <row r="1" spans="1:15">
      <c r="B1" t="s">
        <v>78</v>
      </c>
      <c r="C1" t="s">
        <v>82</v>
      </c>
      <c r="D1" t="s">
        <v>83</v>
      </c>
      <c r="F1" t="s">
        <v>77</v>
      </c>
      <c r="H1" t="s">
        <v>80</v>
      </c>
      <c r="I1" t="s">
        <v>81</v>
      </c>
      <c r="J1" t="s">
        <v>79</v>
      </c>
      <c r="L1" t="s">
        <v>86</v>
      </c>
      <c r="M1" t="s">
        <v>84</v>
      </c>
      <c r="N1" t="s">
        <v>87</v>
      </c>
      <c r="O1" t="s">
        <v>85</v>
      </c>
    </row>
    <row r="2" spans="1:15">
      <c r="A2" t="s">
        <v>47</v>
      </c>
      <c r="B2">
        <v>0</v>
      </c>
      <c r="C2">
        <v>1.26</v>
      </c>
      <c r="D2">
        <v>0.98</v>
      </c>
      <c r="F2">
        <v>5</v>
      </c>
      <c r="H2">
        <f>(F2-$F$2)/($F$7-$F$2)</f>
        <v>0</v>
      </c>
      <c r="I2">
        <v>0</v>
      </c>
      <c r="J2">
        <v>0</v>
      </c>
      <c r="L2">
        <f>AVERAGE(H2,J2)</f>
        <v>0</v>
      </c>
      <c r="M2">
        <f>AVERAGE(H2:I2)</f>
        <v>0</v>
      </c>
      <c r="N2">
        <f>AVERAGE(I2:J2)</f>
        <v>0</v>
      </c>
      <c r="O2">
        <f>AVERAGE(H2:J2)</f>
        <v>0</v>
      </c>
    </row>
    <row r="3" spans="1:15">
      <c r="A3" t="s">
        <v>48</v>
      </c>
      <c r="B3">
        <v>0.1</v>
      </c>
      <c r="C3">
        <v>2.78</v>
      </c>
      <c r="D3">
        <v>1.1299999999999999</v>
      </c>
      <c r="F3">
        <v>168</v>
      </c>
      <c r="H3">
        <f t="shared" ref="H3:H31" si="0">(F3-$F$2)/($F$7-$F$2)</f>
        <v>1.5451701583088444E-2</v>
      </c>
      <c r="I3">
        <v>4.2493757312745423E-3</v>
      </c>
      <c r="J3">
        <v>2.4080842018805223E-3</v>
      </c>
      <c r="L3">
        <f t="shared" ref="L3:L31" si="1">AVERAGE(H3,J3)</f>
        <v>8.9298928924844839E-3</v>
      </c>
      <c r="M3">
        <f t="shared" ref="M3:M31" si="2">AVERAGE(H3:I3)</f>
        <v>9.8505386571814922E-3</v>
      </c>
      <c r="N3">
        <f t="shared" ref="N3:N31" si="3">AVERAGE(I3:J3)</f>
        <v>3.3287299665775323E-3</v>
      </c>
      <c r="O3">
        <f t="shared" ref="O3:O31" si="4">AVERAGE(H3:J3)</f>
        <v>7.3697205054145025E-3</v>
      </c>
    </row>
    <row r="4" spans="1:15">
      <c r="A4" t="s">
        <v>49</v>
      </c>
      <c r="B4">
        <v>0.17</v>
      </c>
      <c r="C4">
        <v>2.72</v>
      </c>
      <c r="D4">
        <v>1.1399999999999999</v>
      </c>
      <c r="F4">
        <v>3429</v>
      </c>
      <c r="H4">
        <f t="shared" si="0"/>
        <v>0.32458052896009099</v>
      </c>
      <c r="I4">
        <v>7.32470568712556E-2</v>
      </c>
      <c r="J4">
        <v>4.2685038266996121E-2</v>
      </c>
      <c r="L4">
        <f t="shared" si="1"/>
        <v>0.18363278361354354</v>
      </c>
      <c r="M4">
        <f t="shared" si="2"/>
        <v>0.19891379291567329</v>
      </c>
      <c r="N4">
        <f t="shared" si="3"/>
        <v>5.7966047569125864E-2</v>
      </c>
      <c r="O4">
        <f t="shared" si="4"/>
        <v>0.14683754136611424</v>
      </c>
    </row>
    <row r="5" spans="1:15">
      <c r="A5" t="s">
        <v>50</v>
      </c>
      <c r="B5">
        <v>0.33</v>
      </c>
      <c r="C5">
        <v>9.6300000000000008</v>
      </c>
      <c r="D5">
        <v>8.5399999999999991</v>
      </c>
      <c r="F5">
        <v>2996</v>
      </c>
      <c r="H5">
        <f t="shared" si="0"/>
        <v>0.2835339842639113</v>
      </c>
      <c r="I5">
        <v>0.45056141456508825</v>
      </c>
      <c r="J5">
        <v>1.062954037764645E-3</v>
      </c>
      <c r="L5">
        <f t="shared" si="1"/>
        <v>0.14229846915083796</v>
      </c>
      <c r="M5">
        <f t="shared" si="2"/>
        <v>0.36704769941449977</v>
      </c>
      <c r="N5">
        <f t="shared" si="3"/>
        <v>0.22581218430142644</v>
      </c>
      <c r="O5">
        <f t="shared" si="4"/>
        <v>0.24505278428892141</v>
      </c>
    </row>
    <row r="6" spans="1:15">
      <c r="A6" t="s">
        <v>51</v>
      </c>
      <c r="B6">
        <v>0.64</v>
      </c>
      <c r="C6">
        <v>8.33</v>
      </c>
      <c r="D6">
        <v>3.3</v>
      </c>
      <c r="F6">
        <v>7365</v>
      </c>
      <c r="H6">
        <f t="shared" si="0"/>
        <v>0.69769646411982178</v>
      </c>
      <c r="I6">
        <v>0.58161185041021635</v>
      </c>
      <c r="J6">
        <v>0.95957184642914017</v>
      </c>
      <c r="L6">
        <f t="shared" si="1"/>
        <v>0.82863415527448092</v>
      </c>
      <c r="M6">
        <f t="shared" si="2"/>
        <v>0.63965415726501906</v>
      </c>
      <c r="N6">
        <f t="shared" si="3"/>
        <v>0.77059184841967832</v>
      </c>
      <c r="O6">
        <f t="shared" si="4"/>
        <v>0.7462933869863928</v>
      </c>
    </row>
    <row r="7" spans="1:15">
      <c r="A7" t="s">
        <v>52</v>
      </c>
      <c r="B7">
        <v>0.81</v>
      </c>
      <c r="C7">
        <v>10.4</v>
      </c>
      <c r="D7">
        <v>8.8000000000000007</v>
      </c>
      <c r="F7">
        <v>10554</v>
      </c>
      <c r="H7">
        <f t="shared" si="0"/>
        <v>1</v>
      </c>
      <c r="I7">
        <v>1</v>
      </c>
      <c r="J7">
        <v>1</v>
      </c>
      <c r="L7">
        <f t="shared" si="1"/>
        <v>1</v>
      </c>
      <c r="M7">
        <f t="shared" si="2"/>
        <v>1</v>
      </c>
      <c r="N7">
        <f t="shared" si="3"/>
        <v>1</v>
      </c>
      <c r="O7">
        <f t="shared" si="4"/>
        <v>1</v>
      </c>
    </row>
    <row r="8" spans="1:15">
      <c r="A8" t="s">
        <v>53</v>
      </c>
      <c r="B8">
        <v>0</v>
      </c>
      <c r="C8">
        <v>1.1299999999999999</v>
      </c>
      <c r="D8">
        <v>0.99</v>
      </c>
      <c r="F8">
        <v>33</v>
      </c>
      <c r="H8">
        <f t="shared" si="0"/>
        <v>2.6542800265428003E-3</v>
      </c>
      <c r="I8">
        <v>6.8018751213105388E-4</v>
      </c>
      <c r="J8">
        <v>2.5909846251755044E-3</v>
      </c>
      <c r="L8">
        <f t="shared" si="1"/>
        <v>2.6226323258591523E-3</v>
      </c>
      <c r="M8">
        <f t="shared" si="2"/>
        <v>1.667233769336927E-3</v>
      </c>
      <c r="N8">
        <f t="shared" si="3"/>
        <v>1.6355860686532791E-3</v>
      </c>
      <c r="O8">
        <f t="shared" si="4"/>
        <v>1.9751507212831198E-3</v>
      </c>
    </row>
    <row r="9" spans="1:15">
      <c r="A9" t="s">
        <v>54</v>
      </c>
      <c r="B9">
        <v>0</v>
      </c>
      <c r="C9">
        <v>1.03</v>
      </c>
      <c r="D9">
        <v>1.06</v>
      </c>
      <c r="F9">
        <v>1670</v>
      </c>
      <c r="H9">
        <f t="shared" si="0"/>
        <v>0.15783486586406295</v>
      </c>
      <c r="I9">
        <v>7.5379933930712115E-2</v>
      </c>
      <c r="J9">
        <v>2.0054468927952464E-2</v>
      </c>
      <c r="L9">
        <f t="shared" si="1"/>
        <v>8.8944667396007704E-2</v>
      </c>
      <c r="M9">
        <f t="shared" si="2"/>
        <v>0.11660739989738753</v>
      </c>
      <c r="N9">
        <f t="shared" si="3"/>
        <v>4.7717201429332293E-2</v>
      </c>
      <c r="O9">
        <f t="shared" si="4"/>
        <v>8.4423089574242507E-2</v>
      </c>
    </row>
    <row r="10" spans="1:15">
      <c r="A10" t="s">
        <v>55</v>
      </c>
      <c r="B10">
        <v>0.15</v>
      </c>
      <c r="C10">
        <v>1.97</v>
      </c>
      <c r="D10">
        <v>1.21</v>
      </c>
      <c r="F10">
        <v>3924</v>
      </c>
      <c r="H10">
        <f t="shared" si="0"/>
        <v>0.37150440800075835</v>
      </c>
      <c r="I10">
        <v>6.2605567899493536E-2</v>
      </c>
      <c r="J10">
        <v>1.089053474963058E-2</v>
      </c>
      <c r="L10">
        <f t="shared" si="1"/>
        <v>0.19119747137519447</v>
      </c>
      <c r="M10">
        <f t="shared" si="2"/>
        <v>0.21705498795012595</v>
      </c>
      <c r="N10">
        <f t="shared" si="3"/>
        <v>3.6748051324562062E-2</v>
      </c>
      <c r="O10">
        <f t="shared" si="4"/>
        <v>0.14833350354996083</v>
      </c>
    </row>
    <row r="11" spans="1:15">
      <c r="A11" t="s">
        <v>56</v>
      </c>
      <c r="B11">
        <v>0.23</v>
      </c>
      <c r="C11">
        <v>2.71</v>
      </c>
      <c r="D11">
        <v>1.31</v>
      </c>
      <c r="F11">
        <v>2091</v>
      </c>
      <c r="H11">
        <f t="shared" si="0"/>
        <v>0.19774386197743862</v>
      </c>
      <c r="I11">
        <v>4.3920290836283226E-3</v>
      </c>
      <c r="J11">
        <v>6.398915642397833E-2</v>
      </c>
      <c r="L11">
        <f t="shared" si="1"/>
        <v>0.13086650920070847</v>
      </c>
      <c r="M11">
        <f t="shared" si="2"/>
        <v>0.10106794553053347</v>
      </c>
      <c r="N11">
        <f t="shared" si="3"/>
        <v>3.4190592753803324E-2</v>
      </c>
      <c r="O11">
        <f t="shared" si="4"/>
        <v>8.8708349161681757E-2</v>
      </c>
    </row>
    <row r="12" spans="1:15">
      <c r="A12" t="s">
        <v>57</v>
      </c>
      <c r="B12">
        <v>0.42</v>
      </c>
      <c r="C12">
        <v>4.8</v>
      </c>
      <c r="D12">
        <v>1.88</v>
      </c>
      <c r="F12">
        <v>6153</v>
      </c>
      <c r="H12">
        <f t="shared" si="0"/>
        <v>0.582804057256612</v>
      </c>
      <c r="I12">
        <v>0.84157691251932787</v>
      </c>
      <c r="J12">
        <v>0.87491549257557832</v>
      </c>
      <c r="L12">
        <f t="shared" si="1"/>
        <v>0.72885977491609522</v>
      </c>
      <c r="M12">
        <f t="shared" si="2"/>
        <v>0.71219048488796988</v>
      </c>
      <c r="N12">
        <f t="shared" si="3"/>
        <v>0.8582462025474531</v>
      </c>
      <c r="O12">
        <f t="shared" si="4"/>
        <v>0.76643215411717269</v>
      </c>
    </row>
    <row r="13" spans="1:15">
      <c r="A13" t="s">
        <v>58</v>
      </c>
      <c r="B13">
        <v>0.52</v>
      </c>
      <c r="C13">
        <v>4.3499999999999996</v>
      </c>
      <c r="D13">
        <v>2.35</v>
      </c>
      <c r="F13">
        <v>1334</v>
      </c>
      <c r="H13">
        <f t="shared" si="0"/>
        <v>0.12598350554554935</v>
      </c>
      <c r="I13">
        <v>0.60463165569780319</v>
      </c>
      <c r="J13">
        <v>0.16104150393912661</v>
      </c>
      <c r="L13">
        <f t="shared" si="1"/>
        <v>0.14351250474233798</v>
      </c>
      <c r="M13">
        <f t="shared" si="2"/>
        <v>0.36530758062167629</v>
      </c>
      <c r="N13">
        <f t="shared" si="3"/>
        <v>0.38283657981846492</v>
      </c>
      <c r="O13">
        <f t="shared" si="4"/>
        <v>0.29721888839415972</v>
      </c>
    </row>
    <row r="14" spans="1:15">
      <c r="A14" t="s">
        <v>59</v>
      </c>
      <c r="B14">
        <v>0</v>
      </c>
      <c r="C14">
        <v>1.23</v>
      </c>
      <c r="D14">
        <v>1.1299999999999999</v>
      </c>
      <c r="F14">
        <v>7</v>
      </c>
      <c r="H14">
        <f t="shared" si="0"/>
        <v>1.8959143046734286E-4</v>
      </c>
      <c r="I14">
        <v>8.05824066141189E-3</v>
      </c>
      <c r="J14">
        <v>2.9529097831392792E-3</v>
      </c>
      <c r="L14">
        <f t="shared" si="1"/>
        <v>1.5712506068033111E-3</v>
      </c>
      <c r="M14">
        <f t="shared" si="2"/>
        <v>4.1239160459396167E-3</v>
      </c>
      <c r="N14">
        <f t="shared" si="3"/>
        <v>5.5055752222755846E-3</v>
      </c>
      <c r="O14">
        <f t="shared" si="4"/>
        <v>3.7335806250061707E-3</v>
      </c>
    </row>
    <row r="15" spans="1:15">
      <c r="A15" t="s">
        <v>60</v>
      </c>
      <c r="B15">
        <v>0</v>
      </c>
      <c r="C15">
        <v>1.47</v>
      </c>
      <c r="D15">
        <v>1.01</v>
      </c>
      <c r="F15">
        <v>11</v>
      </c>
      <c r="H15">
        <f t="shared" si="0"/>
        <v>5.6877429140202867E-4</v>
      </c>
      <c r="I15">
        <v>2.1181590383755642E-2</v>
      </c>
      <c r="J15">
        <v>3.7499478676987739E-3</v>
      </c>
      <c r="L15">
        <f t="shared" si="1"/>
        <v>2.1593610795504013E-3</v>
      </c>
      <c r="M15">
        <f t="shared" si="2"/>
        <v>1.0875182337578835E-2</v>
      </c>
      <c r="N15">
        <f t="shared" si="3"/>
        <v>1.2465769125727208E-2</v>
      </c>
      <c r="O15">
        <f t="shared" si="4"/>
        <v>8.5001041809521487E-3</v>
      </c>
    </row>
    <row r="16" spans="1:15">
      <c r="A16" t="s">
        <v>61</v>
      </c>
      <c r="B16">
        <v>7.0000000000000007E-2</v>
      </c>
      <c r="C16">
        <v>6.2</v>
      </c>
      <c r="D16">
        <v>1.29</v>
      </c>
      <c r="F16">
        <v>32</v>
      </c>
      <c r="H16">
        <f t="shared" si="0"/>
        <v>2.559484311309129E-3</v>
      </c>
      <c r="I16">
        <v>5.5735381125117769E-4</v>
      </c>
      <c r="J16">
        <v>-1.6889483288837057E-3</v>
      </c>
      <c r="L16">
        <f t="shared" si="1"/>
        <v>4.3526799121271166E-4</v>
      </c>
      <c r="M16">
        <f t="shared" si="2"/>
        <v>1.5584190612801534E-3</v>
      </c>
      <c r="N16">
        <f t="shared" si="3"/>
        <v>-5.6579725881626404E-4</v>
      </c>
      <c r="O16">
        <f t="shared" si="4"/>
        <v>4.7596326455886704E-4</v>
      </c>
    </row>
    <row r="17" spans="1:15">
      <c r="A17" t="s">
        <v>62</v>
      </c>
      <c r="B17">
        <v>0.13</v>
      </c>
      <c r="C17">
        <v>3.29</v>
      </c>
      <c r="D17">
        <v>1.26</v>
      </c>
      <c r="F17">
        <v>7</v>
      </c>
      <c r="H17">
        <f t="shared" si="0"/>
        <v>1.8959143046734286E-4</v>
      </c>
      <c r="I17">
        <v>1.6282933026639143E-4</v>
      </c>
      <c r="J17">
        <v>-1.2661788833368498E-3</v>
      </c>
      <c r="L17">
        <f t="shared" si="1"/>
        <v>-5.3829372643475351E-4</v>
      </c>
      <c r="M17">
        <f t="shared" si="2"/>
        <v>1.7621038036686715E-4</v>
      </c>
      <c r="N17">
        <f t="shared" si="3"/>
        <v>-5.5167477653522918E-4</v>
      </c>
      <c r="O17">
        <f t="shared" si="4"/>
        <v>-3.0458604086770519E-4</v>
      </c>
    </row>
    <row r="18" spans="1:15">
      <c r="A18" t="s">
        <v>63</v>
      </c>
      <c r="B18">
        <v>0.55000000000000004</v>
      </c>
      <c r="C18">
        <v>4.91</v>
      </c>
      <c r="D18">
        <v>1.3</v>
      </c>
      <c r="F18">
        <v>8429</v>
      </c>
      <c r="H18">
        <f t="shared" si="0"/>
        <v>0.79855910512844819</v>
      </c>
      <c r="I18">
        <v>0.9808955227359607</v>
      </c>
      <c r="J18">
        <v>0.7902593490369284</v>
      </c>
      <c r="L18">
        <f t="shared" si="1"/>
        <v>0.79440922708268835</v>
      </c>
      <c r="M18">
        <f t="shared" si="2"/>
        <v>0.88972731393220439</v>
      </c>
      <c r="N18">
        <f t="shared" si="3"/>
        <v>0.88557743588644455</v>
      </c>
      <c r="O18">
        <f t="shared" si="4"/>
        <v>0.85657132563377913</v>
      </c>
    </row>
    <row r="19" spans="1:15">
      <c r="A19" t="s">
        <v>64</v>
      </c>
      <c r="B19">
        <v>0.76</v>
      </c>
      <c r="C19">
        <v>18.88</v>
      </c>
      <c r="D19">
        <v>13.5</v>
      </c>
      <c r="F19">
        <v>14460</v>
      </c>
      <c r="H19">
        <f t="shared" si="0"/>
        <v>1.3702720637027206</v>
      </c>
      <c r="I19">
        <v>1.1385461177461067</v>
      </c>
      <c r="J19">
        <v>0.97123161265809044</v>
      </c>
      <c r="L19">
        <f t="shared" si="1"/>
        <v>1.1707518381804056</v>
      </c>
      <c r="M19">
        <f t="shared" si="2"/>
        <v>1.2544090907244136</v>
      </c>
      <c r="N19">
        <f t="shared" si="3"/>
        <v>1.0548888652020985</v>
      </c>
      <c r="O19">
        <f t="shared" si="4"/>
        <v>1.1600165980356392</v>
      </c>
    </row>
    <row r="20" spans="1:15">
      <c r="A20" t="s">
        <v>65</v>
      </c>
      <c r="B20">
        <v>0</v>
      </c>
      <c r="C20">
        <v>1.05</v>
      </c>
      <c r="D20">
        <v>1.1299999999999999</v>
      </c>
      <c r="F20">
        <v>6</v>
      </c>
      <c r="H20">
        <f t="shared" si="0"/>
        <v>9.4795715233671432E-5</v>
      </c>
      <c r="I20">
        <v>7.7528974703357408E-4</v>
      </c>
      <c r="J20">
        <v>1.6324509236856192E-3</v>
      </c>
      <c r="L20">
        <f t="shared" si="1"/>
        <v>8.6362331945964536E-4</v>
      </c>
      <c r="M20">
        <f t="shared" si="2"/>
        <v>4.3504273113362273E-4</v>
      </c>
      <c r="N20">
        <f t="shared" si="3"/>
        <v>1.2038703353595965E-3</v>
      </c>
      <c r="O20">
        <f t="shared" si="4"/>
        <v>8.3417879531762164E-4</v>
      </c>
    </row>
    <row r="21" spans="1:15">
      <c r="A21" t="s">
        <v>66</v>
      </c>
      <c r="B21">
        <v>0</v>
      </c>
      <c r="C21">
        <v>1.52</v>
      </c>
      <c r="D21">
        <v>1.06</v>
      </c>
      <c r="F21">
        <v>4294</v>
      </c>
      <c r="H21">
        <f t="shared" si="0"/>
        <v>0.40657882263721679</v>
      </c>
      <c r="I21">
        <v>0.64126367833111375</v>
      </c>
      <c r="J21">
        <v>3.5563622228998414E-3</v>
      </c>
      <c r="L21">
        <f t="shared" si="1"/>
        <v>0.20506759243005832</v>
      </c>
      <c r="M21">
        <f t="shared" si="2"/>
        <v>0.52392125048416527</v>
      </c>
      <c r="N21">
        <f t="shared" si="3"/>
        <v>0.32241002027700677</v>
      </c>
      <c r="O21">
        <f t="shared" si="4"/>
        <v>0.35046628773041011</v>
      </c>
    </row>
    <row r="22" spans="1:15">
      <c r="A22" t="s">
        <v>67</v>
      </c>
      <c r="B22">
        <v>0.01</v>
      </c>
      <c r="C22">
        <v>2.4900000000000002</v>
      </c>
      <c r="D22">
        <v>1.27</v>
      </c>
      <c r="F22">
        <v>8</v>
      </c>
      <c r="H22">
        <f t="shared" si="0"/>
        <v>2.8438714570101434E-4</v>
      </c>
      <c r="I22">
        <v>2.0593867531122812E-3</v>
      </c>
      <c r="J22">
        <v>-9.5525154575674986E-4</v>
      </c>
      <c r="L22">
        <f t="shared" si="1"/>
        <v>-3.3543220002786773E-4</v>
      </c>
      <c r="M22">
        <f t="shared" si="2"/>
        <v>1.1718869494066477E-3</v>
      </c>
      <c r="N22">
        <f t="shared" si="3"/>
        <v>5.520676036777656E-4</v>
      </c>
      <c r="O22">
        <f t="shared" si="4"/>
        <v>4.6284078435218184E-4</v>
      </c>
    </row>
    <row r="23" spans="1:15">
      <c r="A23" t="s">
        <v>68</v>
      </c>
      <c r="B23">
        <v>0.25</v>
      </c>
      <c r="C23">
        <v>2.2400000000000002</v>
      </c>
      <c r="D23">
        <v>4.21</v>
      </c>
      <c r="F23">
        <v>7041</v>
      </c>
      <c r="H23">
        <f t="shared" si="0"/>
        <v>0.66698265238411225</v>
      </c>
      <c r="I23">
        <v>0.67123757770058878</v>
      </c>
      <c r="J23">
        <v>7.4659558389934683E-3</v>
      </c>
      <c r="L23">
        <f t="shared" si="1"/>
        <v>0.33722430411155285</v>
      </c>
      <c r="M23">
        <f t="shared" si="2"/>
        <v>0.66911011504235052</v>
      </c>
      <c r="N23">
        <f t="shared" si="3"/>
        <v>0.33935176676979112</v>
      </c>
      <c r="O23">
        <f t="shared" si="4"/>
        <v>0.44856206197456489</v>
      </c>
    </row>
    <row r="24" spans="1:15">
      <c r="A24" t="s">
        <v>69</v>
      </c>
      <c r="B24">
        <v>0.34</v>
      </c>
      <c r="C24">
        <v>1.55</v>
      </c>
      <c r="D24">
        <v>6.01</v>
      </c>
      <c r="F24">
        <v>8817</v>
      </c>
      <c r="H24">
        <f t="shared" si="0"/>
        <v>0.83533984263911276</v>
      </c>
      <c r="I24">
        <v>0.30340739231152514</v>
      </c>
      <c r="J24">
        <v>0.77780716685116535</v>
      </c>
      <c r="L24">
        <f t="shared" si="1"/>
        <v>0.806573504745139</v>
      </c>
      <c r="M24">
        <f t="shared" si="2"/>
        <v>0.569373617475319</v>
      </c>
      <c r="N24">
        <f t="shared" si="3"/>
        <v>0.54060727958134525</v>
      </c>
      <c r="O24">
        <f t="shared" si="4"/>
        <v>0.63885146726726783</v>
      </c>
    </row>
    <row r="25" spans="1:15">
      <c r="A25" t="s">
        <v>70</v>
      </c>
      <c r="B25">
        <v>0.48</v>
      </c>
      <c r="C25">
        <v>2.58</v>
      </c>
      <c r="D25">
        <v>1.32</v>
      </c>
      <c r="F25">
        <v>9647</v>
      </c>
      <c r="H25">
        <f t="shared" si="0"/>
        <v>0.91402028628305998</v>
      </c>
      <c r="I25">
        <v>0.52704179273632823</v>
      </c>
      <c r="J25">
        <v>0.46449855914562921</v>
      </c>
      <c r="L25">
        <f t="shared" si="1"/>
        <v>0.68925942271434459</v>
      </c>
      <c r="M25">
        <f t="shared" si="2"/>
        <v>0.7205310395096941</v>
      </c>
      <c r="N25">
        <f t="shared" si="3"/>
        <v>0.49577017594097872</v>
      </c>
      <c r="O25">
        <f t="shared" si="4"/>
        <v>0.63518687938833918</v>
      </c>
    </row>
    <row r="26" spans="1:15">
      <c r="A26" t="s">
        <v>71</v>
      </c>
      <c r="B26">
        <v>0</v>
      </c>
      <c r="C26">
        <v>1.78</v>
      </c>
      <c r="D26">
        <v>1.17</v>
      </c>
      <c r="F26">
        <v>22</v>
      </c>
      <c r="H26">
        <f t="shared" si="0"/>
        <v>1.6115271589724144E-3</v>
      </c>
      <c r="I26">
        <v>1.05888597846924E-2</v>
      </c>
      <c r="J26">
        <v>7.3562431843304313E-3</v>
      </c>
      <c r="L26">
        <f t="shared" si="1"/>
        <v>4.4838851716514231E-3</v>
      </c>
      <c r="M26">
        <f t="shared" si="2"/>
        <v>6.1001934718324076E-3</v>
      </c>
      <c r="N26">
        <f t="shared" si="3"/>
        <v>8.9725514845114158E-3</v>
      </c>
      <c r="O26">
        <f t="shared" si="4"/>
        <v>6.5188767093317486E-3</v>
      </c>
    </row>
    <row r="27" spans="1:15">
      <c r="A27" t="s">
        <v>72</v>
      </c>
      <c r="B27">
        <v>0</v>
      </c>
      <c r="C27">
        <v>1.21</v>
      </c>
      <c r="D27">
        <v>0.89</v>
      </c>
      <c r="F27">
        <v>6</v>
      </c>
      <c r="H27">
        <f t="shared" si="0"/>
        <v>9.4795715233671432E-5</v>
      </c>
      <c r="I27">
        <v>7.4519398761539442E-4</v>
      </c>
      <c r="J27">
        <v>7.7059605741885116E-4</v>
      </c>
      <c r="L27">
        <f t="shared" si="1"/>
        <v>4.3269588632626128E-4</v>
      </c>
      <c r="M27">
        <f t="shared" si="2"/>
        <v>4.1999485142453291E-4</v>
      </c>
      <c r="N27">
        <f t="shared" si="3"/>
        <v>7.5789502251712279E-4</v>
      </c>
      <c r="O27">
        <f t="shared" si="4"/>
        <v>5.3686192008930566E-4</v>
      </c>
    </row>
    <row r="28" spans="1:15">
      <c r="A28" t="s">
        <v>73</v>
      </c>
      <c r="B28">
        <v>0.27</v>
      </c>
      <c r="C28">
        <v>2.93</v>
      </c>
      <c r="D28">
        <v>1.48</v>
      </c>
      <c r="F28">
        <v>9222</v>
      </c>
      <c r="H28">
        <f t="shared" si="0"/>
        <v>0.87373210730874962</v>
      </c>
      <c r="I28">
        <v>0.94877026701209999</v>
      </c>
      <c r="J28">
        <v>0.92950073966042712</v>
      </c>
      <c r="L28">
        <f t="shared" si="1"/>
        <v>0.90161642348458837</v>
      </c>
      <c r="M28">
        <f t="shared" si="2"/>
        <v>0.91125118716042475</v>
      </c>
      <c r="N28">
        <f t="shared" si="3"/>
        <v>0.93913550333626361</v>
      </c>
      <c r="O28">
        <f t="shared" si="4"/>
        <v>0.91733437132709217</v>
      </c>
    </row>
    <row r="29" spans="1:15">
      <c r="A29" t="s">
        <v>74</v>
      </c>
      <c r="B29">
        <v>0.38</v>
      </c>
      <c r="C29">
        <v>2.93</v>
      </c>
      <c r="D29">
        <v>1.19</v>
      </c>
      <c r="F29">
        <v>12079</v>
      </c>
      <c r="H29">
        <f t="shared" si="0"/>
        <v>1.144563465731349</v>
      </c>
      <c r="I29">
        <v>0.69296279945294026</v>
      </c>
      <c r="J29">
        <v>0.92955286450443408</v>
      </c>
      <c r="L29">
        <f t="shared" si="1"/>
        <v>1.0370581651178916</v>
      </c>
      <c r="M29">
        <f t="shared" si="2"/>
        <v>0.91876313259214459</v>
      </c>
      <c r="N29">
        <f t="shared" si="3"/>
        <v>0.81125783197868717</v>
      </c>
      <c r="O29">
        <f t="shared" si="4"/>
        <v>0.92235970989624105</v>
      </c>
    </row>
    <row r="30" spans="1:15">
      <c r="A30" t="s">
        <v>75</v>
      </c>
      <c r="B30">
        <v>0.21</v>
      </c>
      <c r="C30">
        <v>8.8800000000000008</v>
      </c>
      <c r="D30">
        <v>2.76</v>
      </c>
      <c r="F30">
        <v>851</v>
      </c>
      <c r="H30">
        <f t="shared" si="0"/>
        <v>8.0197175087686035E-2</v>
      </c>
      <c r="I30">
        <v>0.74030612522106709</v>
      </c>
      <c r="J30">
        <v>1.8256783608994035E-3</v>
      </c>
      <c r="L30">
        <f t="shared" si="1"/>
        <v>4.101142672429272E-2</v>
      </c>
      <c r="M30">
        <f t="shared" si="2"/>
        <v>0.41025165015437659</v>
      </c>
      <c r="N30">
        <f t="shared" si="3"/>
        <v>0.37106590179098325</v>
      </c>
      <c r="O30">
        <f t="shared" si="4"/>
        <v>0.27410965955655087</v>
      </c>
    </row>
    <row r="31" spans="1:15">
      <c r="A31" t="s">
        <v>76</v>
      </c>
      <c r="B31">
        <v>0.66</v>
      </c>
      <c r="C31">
        <v>19.600000000000001</v>
      </c>
      <c r="D31">
        <v>14.46</v>
      </c>
      <c r="F31">
        <v>4698</v>
      </c>
      <c r="H31">
        <f t="shared" si="0"/>
        <v>0.44487629159162007</v>
      </c>
      <c r="I31">
        <v>0.7125801091731937</v>
      </c>
      <c r="J31">
        <v>0.91382400839962941</v>
      </c>
      <c r="L31">
        <f t="shared" si="1"/>
        <v>0.67935014999562471</v>
      </c>
      <c r="M31">
        <f t="shared" si="2"/>
        <v>0.57872820038240691</v>
      </c>
      <c r="N31">
        <f t="shared" si="3"/>
        <v>0.8132020587864115</v>
      </c>
      <c r="O31">
        <f t="shared" si="4"/>
        <v>0.69042680305481452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3.19.20_BITC_bead_scp_fullpanel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2020-03-21T02:53:46Z</dcterms:created>
  <dcterms:modified xsi:type="dcterms:W3CDTF">2020-09-22T01:53:38Z</dcterms:modified>
</cp:coreProperties>
</file>