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928FC8FF-C9CB-4151-B20A-4D9754EBC84D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late 1 - Sheet1" sheetId="1" r:id="rId1"/>
    <sheet name="Sheet2" sheetId="3" r:id="rId2"/>
    <sheet name="Sheet3" sheetId="4" r:id="rId3"/>
  </sheets>
  <definedNames>
    <definedName name="MethodPointer">59318120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S33" i="4" l="1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2" i="4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2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2" i="3"/>
</calcChain>
</file>

<file path=xl/sharedStrings.xml><?xml version="1.0" encoding="utf-8"?>
<sst xmlns="http://schemas.openxmlformats.org/spreadsheetml/2006/main" count="134" uniqueCount="82">
  <si>
    <t>Software Version</t>
  </si>
  <si>
    <t>2.09.1</t>
  </si>
  <si>
    <t>Experiment File Path:</t>
  </si>
  <si>
    <t>C:\Users\Public\Documents\Experiments\Tessier Lab\Emily\8.28.20_psr_ELISA_rep1.xpt</t>
  </si>
  <si>
    <t>Protocol File Path:</t>
  </si>
  <si>
    <t>Plate Number</t>
  </si>
  <si>
    <t>Plate 1</t>
  </si>
  <si>
    <t>Date</t>
  </si>
  <si>
    <t>Time</t>
  </si>
  <si>
    <t>Reader Type:</t>
  </si>
  <si>
    <t>Synergy Neo</t>
  </si>
  <si>
    <t>Reader Serial Number:</t>
  </si>
  <si>
    <t>Unknown</t>
  </si>
  <si>
    <t>Reading Type</t>
  </si>
  <si>
    <t>Reader</t>
  </si>
  <si>
    <t>Procedure Details</t>
  </si>
  <si>
    <t>Plate Type</t>
  </si>
  <si>
    <t>96 WELL PLATE</t>
  </si>
  <si>
    <t>Eject plate on completion</t>
  </si>
  <si>
    <t>Read</t>
  </si>
  <si>
    <t>Absorbance Endpoint</t>
  </si>
  <si>
    <t>Full Plate</t>
  </si>
  <si>
    <t>Wavelengths:  450, 450, 450</t>
  </si>
  <si>
    <t>Read Speed: Normal,  Delay: 50 msec,  Measurements/Data Point: 8</t>
  </si>
  <si>
    <t>Results</t>
  </si>
  <si>
    <t>Actual Temperature:</t>
  </si>
  <si>
    <t>A</t>
  </si>
  <si>
    <t>450[2]</t>
  </si>
  <si>
    <t>450[3]</t>
  </si>
  <si>
    <t>B</t>
  </si>
  <si>
    <t>C</t>
  </si>
  <si>
    <t>D</t>
  </si>
  <si>
    <t>E</t>
  </si>
  <si>
    <t>F</t>
  </si>
  <si>
    <t>G</t>
  </si>
  <si>
    <t>H</t>
  </si>
  <si>
    <t>OVA</t>
  </si>
  <si>
    <t>SMP</t>
  </si>
  <si>
    <t>HSA</t>
  </si>
  <si>
    <t>abit</t>
  </si>
  <si>
    <t>Atel</t>
  </si>
  <si>
    <t>boco</t>
  </si>
  <si>
    <t>Bren</t>
  </si>
  <si>
    <t>Brod</t>
  </si>
  <si>
    <t>Carl</t>
  </si>
  <si>
    <t>cren</t>
  </si>
  <si>
    <t>Duli</t>
  </si>
  <si>
    <t>Elot</t>
  </si>
  <si>
    <t>Emi</t>
  </si>
  <si>
    <t>Ficla</t>
  </si>
  <si>
    <t>Gani</t>
  </si>
  <si>
    <t>Goli</t>
  </si>
  <si>
    <t>Iba</t>
  </si>
  <si>
    <t>Ixe</t>
  </si>
  <si>
    <t>Lenzi</t>
  </si>
  <si>
    <t>mat</t>
  </si>
  <si>
    <t>Mepo</t>
  </si>
  <si>
    <t>Nata</t>
  </si>
  <si>
    <t>Ola</t>
  </si>
  <si>
    <t>Otler</t>
  </si>
  <si>
    <t>Pani</t>
  </si>
  <si>
    <t>Patri</t>
  </si>
  <si>
    <t>Pina</t>
  </si>
  <si>
    <t>Rad</t>
  </si>
  <si>
    <t>Rit</t>
  </si>
  <si>
    <t>Romo</t>
  </si>
  <si>
    <t>Sim</t>
  </si>
  <si>
    <t>Tras</t>
  </si>
  <si>
    <t>Trem</t>
  </si>
  <si>
    <t>Velt</t>
  </si>
  <si>
    <t>Visi</t>
  </si>
  <si>
    <t>OVA1</t>
  </si>
  <si>
    <t>SMP1</t>
  </si>
  <si>
    <t>HSA1</t>
  </si>
  <si>
    <t>OVA2</t>
  </si>
  <si>
    <t>HSA2</t>
  </si>
  <si>
    <t>SMP2</t>
  </si>
  <si>
    <t>Average</t>
  </si>
  <si>
    <t>STDEV</t>
  </si>
  <si>
    <t>OVA3</t>
  </si>
  <si>
    <t>SMP3</t>
  </si>
  <si>
    <t>HSA3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</si>
</sst>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C9E0F4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5" fillId="0" borderId="0" xfId="0" applyFont="1"/>
    <xf numFmtId="1" fontId="0" fillId="0" borderId="0" xfId="0" applyNumberForma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OVA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206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08168297144675"/>
                  <c:y val="-0.26752357344220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002060"/>
                      </a:solidFill>
                      <a:latin typeface="Myriad pro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Sheet2!$B$2:$B$33</c:f>
              <c:numCache>
                <c:formatCode>General</c:formatCode>
                <c:ptCount val="32"/>
                <c:pt idx="0">
                  <c:v>0.17</c:v>
                </c:pt>
                <c:pt idx="1">
                  <c:v>7.0000000000000007E-2</c:v>
                </c:pt>
                <c:pt idx="2">
                  <c:v>0.76</c:v>
                </c:pt>
                <c:pt idx="3">
                  <c:v>0.25</c:v>
                </c:pt>
                <c:pt idx="4">
                  <c:v>0.27</c:v>
                </c:pt>
                <c:pt idx="5">
                  <c:v>0.21</c:v>
                </c:pt>
                <c:pt idx="6">
                  <c:v>0.1</c:v>
                </c:pt>
                <c:pt idx="7">
                  <c:v>0.33</c:v>
                </c:pt>
                <c:pt idx="8">
                  <c:v>0</c:v>
                </c:pt>
                <c:pt idx="9">
                  <c:v>0.64</c:v>
                </c:pt>
                <c:pt idx="10">
                  <c:v>0</c:v>
                </c:pt>
                <c:pt idx="11">
                  <c:v>0.55000000000000004</c:v>
                </c:pt>
                <c:pt idx="12">
                  <c:v>0.23</c:v>
                </c:pt>
                <c:pt idx="13">
                  <c:v>0</c:v>
                </c:pt>
                <c:pt idx="14">
                  <c:v>0.81</c:v>
                </c:pt>
                <c:pt idx="15">
                  <c:v>0.66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0.48</c:v>
                </c:pt>
                <c:pt idx="20">
                  <c:v>0</c:v>
                </c:pt>
                <c:pt idx="21">
                  <c:v>0</c:v>
                </c:pt>
                <c:pt idx="22">
                  <c:v>0.52</c:v>
                </c:pt>
                <c:pt idx="23">
                  <c:v>0.01</c:v>
                </c:pt>
                <c:pt idx="24">
                  <c:v>0.13</c:v>
                </c:pt>
                <c:pt idx="25">
                  <c:v>0.38</c:v>
                </c:pt>
                <c:pt idx="26">
                  <c:v>0</c:v>
                </c:pt>
                <c:pt idx="27">
                  <c:v>0.34</c:v>
                </c:pt>
                <c:pt idx="28">
                  <c:v>0</c:v>
                </c:pt>
                <c:pt idx="29">
                  <c:v>0.15</c:v>
                </c:pt>
                <c:pt idx="30">
                  <c:v>0</c:v>
                </c:pt>
                <c:pt idx="31">
                  <c:v>0.42</c:v>
                </c:pt>
              </c:numCache>
            </c:numRef>
          </c:xVal>
          <c:yVal>
            <c:numRef>
              <c:f>Sheet2!$D$2:$D$33</c:f>
              <c:numCache>
                <c:formatCode>General</c:formatCode>
                <c:ptCount val="32"/>
                <c:pt idx="0">
                  <c:v>0.47572815533980684</c:v>
                </c:pt>
                <c:pt idx="1">
                  <c:v>-1.2281553398058274</c:v>
                </c:pt>
                <c:pt idx="2">
                  <c:v>1.7815533980582536</c:v>
                </c:pt>
                <c:pt idx="3">
                  <c:v>-0.86407766990291346</c:v>
                </c:pt>
                <c:pt idx="4">
                  <c:v>1.126213592233011</c:v>
                </c:pt>
                <c:pt idx="5">
                  <c:v>-0.67961165048543837</c:v>
                </c:pt>
                <c:pt idx="6">
                  <c:v>-0.83009708737864207</c:v>
                </c:pt>
                <c:pt idx="7">
                  <c:v>-1.097087378640778</c:v>
                </c:pt>
                <c:pt idx="8">
                  <c:v>0</c:v>
                </c:pt>
                <c:pt idx="9">
                  <c:v>1.2087378640776709</c:v>
                </c:pt>
                <c:pt idx="10">
                  <c:v>-0.23786407766990289</c:v>
                </c:pt>
                <c:pt idx="11">
                  <c:v>0.47572815533980684</c:v>
                </c:pt>
                <c:pt idx="12">
                  <c:v>0.1116504854368929</c:v>
                </c:pt>
                <c:pt idx="13">
                  <c:v>-0.63592233009708821</c:v>
                </c:pt>
                <c:pt idx="14">
                  <c:v>1</c:v>
                </c:pt>
                <c:pt idx="15">
                  <c:v>1.1601941747572835</c:v>
                </c:pt>
                <c:pt idx="16">
                  <c:v>6.796116504854384E-2</c:v>
                </c:pt>
                <c:pt idx="17">
                  <c:v>-3.8834951456310766E-2</c:v>
                </c:pt>
                <c:pt idx="18">
                  <c:v>-0.88834951456310818</c:v>
                </c:pt>
                <c:pt idx="19">
                  <c:v>0.26699029126213597</c:v>
                </c:pt>
                <c:pt idx="20">
                  <c:v>1.9417475728155383E-2</c:v>
                </c:pt>
                <c:pt idx="21">
                  <c:v>-1.0048543689320404</c:v>
                </c:pt>
                <c:pt idx="22">
                  <c:v>-0.80097087378640897</c:v>
                </c:pt>
                <c:pt idx="23">
                  <c:v>0.16990291262135904</c:v>
                </c:pt>
                <c:pt idx="24">
                  <c:v>-0.94660194174757428</c:v>
                </c:pt>
                <c:pt idx="25">
                  <c:v>0.96116504854369145</c:v>
                </c:pt>
                <c:pt idx="26">
                  <c:v>-0.61165048543689449</c:v>
                </c:pt>
                <c:pt idx="27">
                  <c:v>0.49029126213592178</c:v>
                </c:pt>
                <c:pt idx="28">
                  <c:v>-0.4271844660194184</c:v>
                </c:pt>
                <c:pt idx="29">
                  <c:v>-0.17961165048543781</c:v>
                </c:pt>
                <c:pt idx="30">
                  <c:v>-0.1067961165048546</c:v>
                </c:pt>
                <c:pt idx="31">
                  <c:v>0.28640776699029136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C-4F95-854D-C952D4792D6B}"/>
            </c:ext>
          </c:extLst>
        </c:ser>
        <c:ser>
          <c:idx val="1"/>
          <c:order val="1"/>
          <c:tx>
            <c:v>SMP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223097112860891"/>
                  <c:y val="-0.2935061242344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00B050"/>
                      </a:solidFill>
                      <a:latin typeface="Myriad pro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Sheet2!$B$2:$B$33</c:f>
              <c:numCache>
                <c:formatCode>General</c:formatCode>
                <c:ptCount val="32"/>
                <c:pt idx="0">
                  <c:v>0.17</c:v>
                </c:pt>
                <c:pt idx="1">
                  <c:v>7.0000000000000007E-2</c:v>
                </c:pt>
                <c:pt idx="2">
                  <c:v>0.76</c:v>
                </c:pt>
                <c:pt idx="3">
                  <c:v>0.25</c:v>
                </c:pt>
                <c:pt idx="4">
                  <c:v>0.27</c:v>
                </c:pt>
                <c:pt idx="5">
                  <c:v>0.21</c:v>
                </c:pt>
                <c:pt idx="6">
                  <c:v>0.1</c:v>
                </c:pt>
                <c:pt idx="7">
                  <c:v>0.33</c:v>
                </c:pt>
                <c:pt idx="8">
                  <c:v>0</c:v>
                </c:pt>
                <c:pt idx="9">
                  <c:v>0.64</c:v>
                </c:pt>
                <c:pt idx="10">
                  <c:v>0</c:v>
                </c:pt>
                <c:pt idx="11">
                  <c:v>0.55000000000000004</c:v>
                </c:pt>
                <c:pt idx="12">
                  <c:v>0.23</c:v>
                </c:pt>
                <c:pt idx="13">
                  <c:v>0</c:v>
                </c:pt>
                <c:pt idx="14">
                  <c:v>0.81</c:v>
                </c:pt>
                <c:pt idx="15">
                  <c:v>0.66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0.48</c:v>
                </c:pt>
                <c:pt idx="20">
                  <c:v>0</c:v>
                </c:pt>
                <c:pt idx="21">
                  <c:v>0</c:v>
                </c:pt>
                <c:pt idx="22">
                  <c:v>0.52</c:v>
                </c:pt>
                <c:pt idx="23">
                  <c:v>0.01</c:v>
                </c:pt>
                <c:pt idx="24">
                  <c:v>0.13</c:v>
                </c:pt>
                <c:pt idx="25">
                  <c:v>0.38</c:v>
                </c:pt>
                <c:pt idx="26">
                  <c:v>0</c:v>
                </c:pt>
                <c:pt idx="27">
                  <c:v>0.34</c:v>
                </c:pt>
                <c:pt idx="28">
                  <c:v>0</c:v>
                </c:pt>
                <c:pt idx="29">
                  <c:v>0.15</c:v>
                </c:pt>
                <c:pt idx="30">
                  <c:v>0</c:v>
                </c:pt>
                <c:pt idx="31">
                  <c:v>0.42</c:v>
                </c:pt>
              </c:numCache>
            </c:numRef>
          </c:xVal>
          <c:yVal>
            <c:numRef>
              <c:f>Sheet2!$F$2:$F$33</c:f>
              <c:numCache>
                <c:formatCode>General</c:formatCode>
                <c:ptCount val="32"/>
                <c:pt idx="0">
                  <c:v>6.5934065934066019E-2</c:v>
                </c:pt>
                <c:pt idx="1">
                  <c:v>3.2967032967034224E-2</c:v>
                </c:pt>
                <c:pt idx="2">
                  <c:v>3.6703296703296697</c:v>
                </c:pt>
                <c:pt idx="3">
                  <c:v>-2.1978021978022004E-2</c:v>
                </c:pt>
                <c:pt idx="4">
                  <c:v>1.714285714285714</c:v>
                </c:pt>
                <c:pt idx="5">
                  <c:v>2.5714285714285747</c:v>
                </c:pt>
                <c:pt idx="6">
                  <c:v>-0.17582417582417603</c:v>
                </c:pt>
                <c:pt idx="7">
                  <c:v>3.7362637362637385</c:v>
                </c:pt>
                <c:pt idx="8">
                  <c:v>0</c:v>
                </c:pt>
                <c:pt idx="9">
                  <c:v>2.2747252747252764</c:v>
                </c:pt>
                <c:pt idx="10">
                  <c:v>0.51648351648351587</c:v>
                </c:pt>
                <c:pt idx="11">
                  <c:v>3.0549450549450587</c:v>
                </c:pt>
                <c:pt idx="12">
                  <c:v>0.52747252747252815</c:v>
                </c:pt>
                <c:pt idx="13">
                  <c:v>1.6043956043956062</c:v>
                </c:pt>
                <c:pt idx="14">
                  <c:v>1</c:v>
                </c:pt>
                <c:pt idx="15">
                  <c:v>4.6923076923076916</c:v>
                </c:pt>
                <c:pt idx="16">
                  <c:v>-0.43956043956044011</c:v>
                </c:pt>
                <c:pt idx="17">
                  <c:v>0</c:v>
                </c:pt>
                <c:pt idx="18">
                  <c:v>0.76923076923077016</c:v>
                </c:pt>
                <c:pt idx="19">
                  <c:v>0.60439560439560391</c:v>
                </c:pt>
                <c:pt idx="20">
                  <c:v>1.5604395604395624</c:v>
                </c:pt>
                <c:pt idx="21">
                  <c:v>4.0000000000000027</c:v>
                </c:pt>
                <c:pt idx="22">
                  <c:v>1.8571428571428557</c:v>
                </c:pt>
                <c:pt idx="23">
                  <c:v>1.3076923076923082</c:v>
                </c:pt>
                <c:pt idx="24">
                  <c:v>-1.6263736263736259</c:v>
                </c:pt>
                <c:pt idx="25">
                  <c:v>0.98901098901099027</c:v>
                </c:pt>
                <c:pt idx="26">
                  <c:v>-0.91208791208791196</c:v>
                </c:pt>
                <c:pt idx="27">
                  <c:v>2.7802197802197801</c:v>
                </c:pt>
                <c:pt idx="28">
                  <c:v>0.95604395604395598</c:v>
                </c:pt>
                <c:pt idx="29">
                  <c:v>0.85714285714285821</c:v>
                </c:pt>
                <c:pt idx="30">
                  <c:v>-1.0769230769230758</c:v>
                </c:pt>
                <c:pt idx="31">
                  <c:v>1.8681318681318704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C-4F95-854D-C952D4792D6B}"/>
            </c:ext>
          </c:extLst>
        </c:ser>
        <c:ser>
          <c:idx val="2"/>
          <c:order val="2"/>
          <c:tx>
            <c:v>HSA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B0F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21347331583552E-2"/>
                  <c:y val="-0.41104282103625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00B0F0"/>
                      </a:solidFill>
                      <a:latin typeface="Myriad pro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Sheet2!$B$2:$B$33</c:f>
              <c:numCache>
                <c:formatCode>General</c:formatCode>
                <c:ptCount val="32"/>
                <c:pt idx="0">
                  <c:v>0.17</c:v>
                </c:pt>
                <c:pt idx="1">
                  <c:v>7.0000000000000007E-2</c:v>
                </c:pt>
                <c:pt idx="2">
                  <c:v>0.76</c:v>
                </c:pt>
                <c:pt idx="3">
                  <c:v>0.25</c:v>
                </c:pt>
                <c:pt idx="4">
                  <c:v>0.27</c:v>
                </c:pt>
                <c:pt idx="5">
                  <c:v>0.21</c:v>
                </c:pt>
                <c:pt idx="6">
                  <c:v>0.1</c:v>
                </c:pt>
                <c:pt idx="7">
                  <c:v>0.33</c:v>
                </c:pt>
                <c:pt idx="8">
                  <c:v>0</c:v>
                </c:pt>
                <c:pt idx="9">
                  <c:v>0.64</c:v>
                </c:pt>
                <c:pt idx="10">
                  <c:v>0</c:v>
                </c:pt>
                <c:pt idx="11">
                  <c:v>0.55000000000000004</c:v>
                </c:pt>
                <c:pt idx="12">
                  <c:v>0.23</c:v>
                </c:pt>
                <c:pt idx="13">
                  <c:v>0</c:v>
                </c:pt>
                <c:pt idx="14">
                  <c:v>0.81</c:v>
                </c:pt>
                <c:pt idx="15">
                  <c:v>0.66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0.48</c:v>
                </c:pt>
                <c:pt idx="20">
                  <c:v>0</c:v>
                </c:pt>
                <c:pt idx="21">
                  <c:v>0</c:v>
                </c:pt>
                <c:pt idx="22">
                  <c:v>0.52</c:v>
                </c:pt>
                <c:pt idx="23">
                  <c:v>0.01</c:v>
                </c:pt>
                <c:pt idx="24">
                  <c:v>0.13</c:v>
                </c:pt>
                <c:pt idx="25">
                  <c:v>0.38</c:v>
                </c:pt>
                <c:pt idx="26">
                  <c:v>0</c:v>
                </c:pt>
                <c:pt idx="27">
                  <c:v>0.34</c:v>
                </c:pt>
                <c:pt idx="28">
                  <c:v>0</c:v>
                </c:pt>
                <c:pt idx="29">
                  <c:v>0.15</c:v>
                </c:pt>
                <c:pt idx="30">
                  <c:v>0</c:v>
                </c:pt>
                <c:pt idx="31">
                  <c:v>0.42</c:v>
                </c:pt>
              </c:numCache>
            </c:numRef>
          </c:xVal>
          <c:yVal>
            <c:numRef>
              <c:f>Sheet2!$H$2:$H$33</c:f>
              <c:numCache>
                <c:formatCode>General</c:formatCode>
                <c:ptCount val="32"/>
                <c:pt idx="0">
                  <c:v>0.13281250000000086</c:v>
                </c:pt>
                <c:pt idx="1">
                  <c:v>0.66406249999999911</c:v>
                </c:pt>
                <c:pt idx="2">
                  <c:v>3.3359374999999973</c:v>
                </c:pt>
                <c:pt idx="3">
                  <c:v>0.61718749999999911</c:v>
                </c:pt>
                <c:pt idx="4">
                  <c:v>-0.46875</c:v>
                </c:pt>
                <c:pt idx="5">
                  <c:v>0.66406249999999911</c:v>
                </c:pt>
                <c:pt idx="6">
                  <c:v>1.0390624999999991</c:v>
                </c:pt>
                <c:pt idx="7">
                  <c:v>0.484375</c:v>
                </c:pt>
                <c:pt idx="8">
                  <c:v>0</c:v>
                </c:pt>
                <c:pt idx="9">
                  <c:v>-0.390625</c:v>
                </c:pt>
                <c:pt idx="10">
                  <c:v>0.63281249999999911</c:v>
                </c:pt>
                <c:pt idx="11">
                  <c:v>-0.80468749999999911</c:v>
                </c:pt>
                <c:pt idx="12">
                  <c:v>0.21093749999999914</c:v>
                </c:pt>
                <c:pt idx="13">
                  <c:v>3.125E-2</c:v>
                </c:pt>
                <c:pt idx="14">
                  <c:v>1</c:v>
                </c:pt>
                <c:pt idx="15">
                  <c:v>-1.359375</c:v>
                </c:pt>
                <c:pt idx="16">
                  <c:v>0.32031249999999911</c:v>
                </c:pt>
                <c:pt idx="17">
                  <c:v>-8.593749999999914E-2</c:v>
                </c:pt>
                <c:pt idx="18">
                  <c:v>0.91406249999999911</c:v>
                </c:pt>
                <c:pt idx="19">
                  <c:v>-1.4765624999999973</c:v>
                </c:pt>
                <c:pt idx="20">
                  <c:v>1.5625E-2</c:v>
                </c:pt>
                <c:pt idx="21">
                  <c:v>1.1874999999999982</c:v>
                </c:pt>
                <c:pt idx="22">
                  <c:v>8.3828124999999929</c:v>
                </c:pt>
                <c:pt idx="23">
                  <c:v>6.3671874999999938</c:v>
                </c:pt>
                <c:pt idx="24">
                  <c:v>0.859375</c:v>
                </c:pt>
                <c:pt idx="25">
                  <c:v>-1.6874999999999982</c:v>
                </c:pt>
                <c:pt idx="26">
                  <c:v>-5.4687499999999133E-2</c:v>
                </c:pt>
                <c:pt idx="27">
                  <c:v>2.0624999999999982</c:v>
                </c:pt>
                <c:pt idx="28">
                  <c:v>0.30468749999999911</c:v>
                </c:pt>
                <c:pt idx="29">
                  <c:v>-0.67968749999999911</c:v>
                </c:pt>
                <c:pt idx="30">
                  <c:v>-0.49218749999999911</c:v>
                </c:pt>
                <c:pt idx="31">
                  <c:v>1.2343749999999982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CC-4F95-854D-C952D4792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420216"/>
        <c:axId val="741422512"/>
      </c:scatterChart>
      <c:valAx>
        <c:axId val="741420216"/>
        <c:scaling>
          <c:orientation val="minMax"/>
          <c:max val="0.9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/>
                    <a:ea typeface="+mn-ea"/>
                    <a:cs typeface="+mn-cs"/>
                  </a:defRPr>
                </a:pPr>
                <a:r>
                  <a:rPr lang="en-US"/>
                  <a:t>Standard Assay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Myriad pro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/>
                <a:ea typeface="+mn-ea"/>
                <a:cs typeface="+mn-cs"/>
              </a:defRPr>
            </a:pPr>
            <a:endParaRPr lang="en-US"/>
          </a:p>
        </c:txPr>
        <c:crossAx val="741422512"/>
        <c:crossesAt val="-2"/>
        <c:crossBetween val="midCat"/>
      </c:valAx>
      <c:valAx>
        <c:axId val="741422512"/>
        <c:scaling>
          <c:orientation val="minMax"/>
          <c:min val="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/>
                    <a:ea typeface="+mn-ea"/>
                    <a:cs typeface="+mn-cs"/>
                  </a:defRPr>
                </a:pPr>
                <a:r>
                  <a:rPr lang="en-US"/>
                  <a:t>Normalized Absorbance 450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6.10379310062877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Myriad pro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/>
                <a:ea typeface="+mn-ea"/>
                <a:cs typeface="+mn-cs"/>
              </a:defRPr>
            </a:pPr>
            <a:endParaRPr lang="en-US"/>
          </a:p>
        </c:txPr>
        <c:crossAx val="74142021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Myriad pro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Myriad pr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Sheet3!$O$2:$O$33</c:f>
              <c:numCache>
                <c:formatCode>General</c:formatCode>
                <c:ptCount val="32"/>
                <c:pt idx="0">
                  <c:v>0.13281250000000086</c:v>
                </c:pt>
                <c:pt idx="1">
                  <c:v>0.66406249999999911</c:v>
                </c:pt>
                <c:pt idx="2">
                  <c:v>3.3359374999999973</c:v>
                </c:pt>
                <c:pt idx="3">
                  <c:v>0.61718749999999911</c:v>
                </c:pt>
                <c:pt idx="4">
                  <c:v>-0.46875</c:v>
                </c:pt>
                <c:pt idx="5">
                  <c:v>0.66406249999999911</c:v>
                </c:pt>
                <c:pt idx="6">
                  <c:v>1.0390624999999991</c:v>
                </c:pt>
                <c:pt idx="7">
                  <c:v>0.484375</c:v>
                </c:pt>
                <c:pt idx="8">
                  <c:v>0</c:v>
                </c:pt>
                <c:pt idx="9">
                  <c:v>-0.390625</c:v>
                </c:pt>
                <c:pt idx="10">
                  <c:v>0.63281249999999911</c:v>
                </c:pt>
                <c:pt idx="11">
                  <c:v>-0.80468749999999911</c:v>
                </c:pt>
                <c:pt idx="12">
                  <c:v>0.21093749999999914</c:v>
                </c:pt>
                <c:pt idx="13">
                  <c:v>3.125E-2</c:v>
                </c:pt>
                <c:pt idx="14">
                  <c:v>1</c:v>
                </c:pt>
                <c:pt idx="15">
                  <c:v>-1.359375</c:v>
                </c:pt>
                <c:pt idx="16">
                  <c:v>0.32031249999999911</c:v>
                </c:pt>
                <c:pt idx="17">
                  <c:v>-8.593749999999914E-2</c:v>
                </c:pt>
                <c:pt idx="18">
                  <c:v>0.91406249999999911</c:v>
                </c:pt>
                <c:pt idx="19">
                  <c:v>-1.4765624999999973</c:v>
                </c:pt>
                <c:pt idx="20">
                  <c:v>1.5625E-2</c:v>
                </c:pt>
                <c:pt idx="21">
                  <c:v>1.1874999999999982</c:v>
                </c:pt>
                <c:pt idx="22">
                  <c:v>8.3828124999999929</c:v>
                </c:pt>
                <c:pt idx="23">
                  <c:v>6.3671874999999938</c:v>
                </c:pt>
                <c:pt idx="24">
                  <c:v>0.859375</c:v>
                </c:pt>
                <c:pt idx="25">
                  <c:v>-1.6874999999999982</c:v>
                </c:pt>
                <c:pt idx="26">
                  <c:v>-5.4687499999999133E-2</c:v>
                </c:pt>
                <c:pt idx="27">
                  <c:v>2.0624999999999982</c:v>
                </c:pt>
                <c:pt idx="28">
                  <c:v>0.30468749999999911</c:v>
                </c:pt>
                <c:pt idx="29">
                  <c:v>-0.67968749999999911</c:v>
                </c:pt>
                <c:pt idx="30">
                  <c:v>-0.49218749999999911</c:v>
                </c:pt>
                <c:pt idx="31">
                  <c:v>1.2343749999999982</c:v>
                </c:pt>
              </c:numCache>
            </c:numRef>
          </c:xVal>
          <c:yVal>
            <c:numRef>
              <c:f>Sheet3!$P$2:$P$33</c:f>
              <c:numCache>
                <c:formatCode>General</c:formatCode>
                <c:ptCount val="32"/>
                <c:pt idx="0">
                  <c:v>0.16034985422740508</c:v>
                </c:pt>
                <c:pt idx="1">
                  <c:v>-0.53352769679300316</c:v>
                </c:pt>
                <c:pt idx="2">
                  <c:v>-1.3206997084548109</c:v>
                </c:pt>
                <c:pt idx="3">
                  <c:v>0.11078717201166191</c:v>
                </c:pt>
                <c:pt idx="4">
                  <c:v>0.28862973760932942</c:v>
                </c:pt>
                <c:pt idx="5">
                  <c:v>-0.12244897959183686</c:v>
                </c:pt>
                <c:pt idx="6">
                  <c:v>-0.76676384839650191</c:v>
                </c:pt>
                <c:pt idx="7">
                  <c:v>0.41399416909620967</c:v>
                </c:pt>
                <c:pt idx="8">
                  <c:v>0</c:v>
                </c:pt>
                <c:pt idx="9">
                  <c:v>0.38483965014577232</c:v>
                </c:pt>
                <c:pt idx="10">
                  <c:v>-2.3323615160349878E-2</c:v>
                </c:pt>
                <c:pt idx="11">
                  <c:v>0.66180758017492747</c:v>
                </c:pt>
                <c:pt idx="12">
                  <c:v>-0.32653061224489827</c:v>
                </c:pt>
                <c:pt idx="13">
                  <c:v>0.22740524781341129</c:v>
                </c:pt>
                <c:pt idx="14">
                  <c:v>1</c:v>
                </c:pt>
                <c:pt idx="15">
                  <c:v>0.80466472303207015</c:v>
                </c:pt>
                <c:pt idx="16">
                  <c:v>6.4139941690962154E-2</c:v>
                </c:pt>
                <c:pt idx="17">
                  <c:v>0.22448979591836724</c:v>
                </c:pt>
                <c:pt idx="18">
                  <c:v>0.23323615160349878</c:v>
                </c:pt>
                <c:pt idx="19">
                  <c:v>0.51311953352769668</c:v>
                </c:pt>
                <c:pt idx="20">
                  <c:v>5.2478134110787222E-2</c:v>
                </c:pt>
                <c:pt idx="21">
                  <c:v>0.15743440233236167</c:v>
                </c:pt>
                <c:pt idx="22">
                  <c:v>6.4139941690962154E-2</c:v>
                </c:pt>
                <c:pt idx="23">
                  <c:v>0.1516034985422742</c:v>
                </c:pt>
                <c:pt idx="24">
                  <c:v>-0.49562682215743425</c:v>
                </c:pt>
                <c:pt idx="25">
                  <c:v>0.72594752186588896</c:v>
                </c:pt>
                <c:pt idx="26">
                  <c:v>0.13702623906705522</c:v>
                </c:pt>
                <c:pt idx="27">
                  <c:v>-9.9125364431486979E-2</c:v>
                </c:pt>
                <c:pt idx="28">
                  <c:v>-0.370262390670554</c:v>
                </c:pt>
                <c:pt idx="29">
                  <c:v>-0.18658892128279903</c:v>
                </c:pt>
                <c:pt idx="30">
                  <c:v>0.82798833819242001</c:v>
                </c:pt>
                <c:pt idx="31">
                  <c:v>0.75801749271137031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4-44B6-8027-34AB01E13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256928"/>
        <c:axId val="622258896"/>
      </c:scatterChart>
      <c:valAx>
        <c:axId val="62225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58896"/>
        <c:crosses val="autoZero"/>
        <c:crossBetween val="midCat"/>
      </c:valAx>
      <c:valAx>
        <c:axId val="6222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5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Sheet3!$G$2:$G$33</c:f>
                <c:numCache>
                  <c:formatCode>General</c:formatCode>
                  <c:ptCount val="32"/>
                  <c:pt idx="0">
                    <c:v>0.24549076189453231</c:v>
                  </c:pt>
                  <c:pt idx="1">
                    <c:v>0.86510216110172222</c:v>
                  </c:pt>
                  <c:pt idx="2">
                    <c:v>0.67513688888013768</c:v>
                  </c:pt>
                  <c:pt idx="3">
                    <c:v>0.59907481953758068</c:v>
                  </c:pt>
                  <c:pt idx="4">
                    <c:v>0.27042155750737523</c:v>
                  </c:pt>
                  <c:pt idx="5">
                    <c:v>0.41060149534107077</c:v>
                  </c:pt>
                  <c:pt idx="6">
                    <c:v>0.51138461862475504</c:v>
                  </c:pt>
                  <c:pt idx="7">
                    <c:v>0.70787352096115019</c:v>
                  </c:pt>
                  <c:pt idx="8">
                    <c:v>0</c:v>
                  </c:pt>
                  <c:pt idx="9">
                    <c:v>0.3520149759192156</c:v>
                  </c:pt>
                  <c:pt idx="10">
                    <c:v>0.26831698707372792</c:v>
                  </c:pt>
                  <c:pt idx="11">
                    <c:v>2.9355760895457102E-2</c:v>
                  </c:pt>
                  <c:pt idx="12">
                    <c:v>0.12074734611273798</c:v>
                  </c:pt>
                  <c:pt idx="13">
                    <c:v>0.37388912591577039</c:v>
                  </c:pt>
                  <c:pt idx="14">
                    <c:v>0</c:v>
                  </c:pt>
                  <c:pt idx="15">
                    <c:v>0.26544110025428941</c:v>
                  </c:pt>
                  <c:pt idx="16">
                    <c:v>0.19003705489167455</c:v>
                  </c:pt>
                  <c:pt idx="17">
                    <c:v>0.12916676016967341</c:v>
                  </c:pt>
                  <c:pt idx="18">
                    <c:v>0.54143587826079254</c:v>
                  </c:pt>
                  <c:pt idx="19">
                    <c:v>0.26024934497062402</c:v>
                  </c:pt>
                  <c:pt idx="20">
                    <c:v>0.13058951709240599</c:v>
                  </c:pt>
                  <c:pt idx="21">
                    <c:v>0.48211136819849548</c:v>
                  </c:pt>
                  <c:pt idx="22">
                    <c:v>0.41829437643990119</c:v>
                  </c:pt>
                  <c:pt idx="23">
                    <c:v>9.1825154842175058E-2</c:v>
                  </c:pt>
                  <c:pt idx="24">
                    <c:v>0.72616967798288612</c:v>
                  </c:pt>
                  <c:pt idx="25">
                    <c:v>0.16993662350291847</c:v>
                  </c:pt>
                  <c:pt idx="26">
                    <c:v>0.41904429815258037</c:v>
                  </c:pt>
                  <c:pt idx="27">
                    <c:v>0.17279311229361585</c:v>
                  </c:pt>
                  <c:pt idx="28">
                    <c:v>0.14547050180748991</c:v>
                  </c:pt>
                  <c:pt idx="29">
                    <c:v>0.15474265843077009</c:v>
                  </c:pt>
                  <c:pt idx="30">
                    <c:v>0.20025326158525378</c:v>
                  </c:pt>
                  <c:pt idx="31">
                    <c:v>0.42894743124567358</c:v>
                  </c:pt>
                </c:numCache>
              </c:numRef>
            </c:plus>
            <c:minus>
              <c:numRef>
                <c:f>Sheet3!$G$2:$G$33</c:f>
                <c:numCache>
                  <c:formatCode>General</c:formatCode>
                  <c:ptCount val="32"/>
                  <c:pt idx="0">
                    <c:v>0.24549076189453231</c:v>
                  </c:pt>
                  <c:pt idx="1">
                    <c:v>0.86510216110172222</c:v>
                  </c:pt>
                  <c:pt idx="2">
                    <c:v>0.67513688888013768</c:v>
                  </c:pt>
                  <c:pt idx="3">
                    <c:v>0.59907481953758068</c:v>
                  </c:pt>
                  <c:pt idx="4">
                    <c:v>0.27042155750737523</c:v>
                  </c:pt>
                  <c:pt idx="5">
                    <c:v>0.41060149534107077</c:v>
                  </c:pt>
                  <c:pt idx="6">
                    <c:v>0.51138461862475504</c:v>
                  </c:pt>
                  <c:pt idx="7">
                    <c:v>0.70787352096115019</c:v>
                  </c:pt>
                  <c:pt idx="8">
                    <c:v>0</c:v>
                  </c:pt>
                  <c:pt idx="9">
                    <c:v>0.3520149759192156</c:v>
                  </c:pt>
                  <c:pt idx="10">
                    <c:v>0.26831698707372792</c:v>
                  </c:pt>
                  <c:pt idx="11">
                    <c:v>2.9355760895457102E-2</c:v>
                  </c:pt>
                  <c:pt idx="12">
                    <c:v>0.12074734611273798</c:v>
                  </c:pt>
                  <c:pt idx="13">
                    <c:v>0.37388912591577039</c:v>
                  </c:pt>
                  <c:pt idx="14">
                    <c:v>0</c:v>
                  </c:pt>
                  <c:pt idx="15">
                    <c:v>0.26544110025428941</c:v>
                  </c:pt>
                  <c:pt idx="16">
                    <c:v>0.19003705489167455</c:v>
                  </c:pt>
                  <c:pt idx="17">
                    <c:v>0.12916676016967341</c:v>
                  </c:pt>
                  <c:pt idx="18">
                    <c:v>0.54143587826079254</c:v>
                  </c:pt>
                  <c:pt idx="19">
                    <c:v>0.26024934497062402</c:v>
                  </c:pt>
                  <c:pt idx="20">
                    <c:v>0.13058951709240599</c:v>
                  </c:pt>
                  <c:pt idx="21">
                    <c:v>0.48211136819849548</c:v>
                  </c:pt>
                  <c:pt idx="22">
                    <c:v>0.41829437643990119</c:v>
                  </c:pt>
                  <c:pt idx="23">
                    <c:v>9.1825154842175058E-2</c:v>
                  </c:pt>
                  <c:pt idx="24">
                    <c:v>0.72616967798288612</c:v>
                  </c:pt>
                  <c:pt idx="25">
                    <c:v>0.16993662350291847</c:v>
                  </c:pt>
                  <c:pt idx="26">
                    <c:v>0.41904429815258037</c:v>
                  </c:pt>
                  <c:pt idx="27">
                    <c:v>0.17279311229361585</c:v>
                  </c:pt>
                  <c:pt idx="28">
                    <c:v>0.14547050180748991</c:v>
                  </c:pt>
                  <c:pt idx="29">
                    <c:v>0.15474265843077009</c:v>
                  </c:pt>
                  <c:pt idx="30">
                    <c:v>0.20025326158525378</c:v>
                  </c:pt>
                  <c:pt idx="31">
                    <c:v>0.42894743124567358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Sheet3!$B$2:$B$33</c:f>
              <c:numCache>
                <c:formatCode>General</c:formatCode>
                <c:ptCount val="32"/>
                <c:pt idx="0">
                  <c:v>0.17</c:v>
                </c:pt>
                <c:pt idx="1">
                  <c:v>7.0000000000000007E-2</c:v>
                </c:pt>
                <c:pt idx="2">
                  <c:v>0.76</c:v>
                </c:pt>
                <c:pt idx="3">
                  <c:v>0.25</c:v>
                </c:pt>
                <c:pt idx="4">
                  <c:v>0.27</c:v>
                </c:pt>
                <c:pt idx="5">
                  <c:v>0.21</c:v>
                </c:pt>
                <c:pt idx="6">
                  <c:v>0.1</c:v>
                </c:pt>
                <c:pt idx="7">
                  <c:v>0.33</c:v>
                </c:pt>
                <c:pt idx="8">
                  <c:v>0</c:v>
                </c:pt>
                <c:pt idx="9">
                  <c:v>0.64</c:v>
                </c:pt>
                <c:pt idx="10">
                  <c:v>0</c:v>
                </c:pt>
                <c:pt idx="11">
                  <c:v>0.55000000000000004</c:v>
                </c:pt>
                <c:pt idx="12">
                  <c:v>0.23</c:v>
                </c:pt>
                <c:pt idx="13">
                  <c:v>0</c:v>
                </c:pt>
                <c:pt idx="14">
                  <c:v>0.81</c:v>
                </c:pt>
                <c:pt idx="15">
                  <c:v>0.66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0.48</c:v>
                </c:pt>
                <c:pt idx="20">
                  <c:v>0</c:v>
                </c:pt>
                <c:pt idx="21">
                  <c:v>0</c:v>
                </c:pt>
                <c:pt idx="22">
                  <c:v>0.52</c:v>
                </c:pt>
                <c:pt idx="23">
                  <c:v>0.01</c:v>
                </c:pt>
                <c:pt idx="24">
                  <c:v>0.13</c:v>
                </c:pt>
                <c:pt idx="25">
                  <c:v>0.38</c:v>
                </c:pt>
                <c:pt idx="26">
                  <c:v>0</c:v>
                </c:pt>
                <c:pt idx="27">
                  <c:v>0.34</c:v>
                </c:pt>
                <c:pt idx="28">
                  <c:v>0</c:v>
                </c:pt>
                <c:pt idx="29">
                  <c:v>0.15</c:v>
                </c:pt>
                <c:pt idx="30">
                  <c:v>0</c:v>
                </c:pt>
                <c:pt idx="31">
                  <c:v>0.42</c:v>
                </c:pt>
              </c:numCache>
            </c:numRef>
          </c:xVal>
          <c:yVal>
            <c:numRef>
              <c:f>Sheet3!$F$2:$F$33</c:f>
              <c:numCache>
                <c:formatCode>0</c:formatCode>
                <c:ptCount val="32"/>
                <c:pt idx="0">
                  <c:v>0.2028098590469182</c:v>
                </c:pt>
                <c:pt idx="1">
                  <c:v>-0.22958249512778384</c:v>
                </c:pt>
                <c:pt idx="2">
                  <c:v>1.1064053325449128</c:v>
                </c:pt>
                <c:pt idx="3">
                  <c:v>-0.21600503998974441</c:v>
                </c:pt>
                <c:pt idx="4">
                  <c:v>0.87135166115753593</c:v>
                </c:pt>
                <c:pt idx="5">
                  <c:v>-0.24728118664979135</c:v>
                </c:pt>
                <c:pt idx="6">
                  <c:v>-0.35911384129800922</c:v>
                </c:pt>
                <c:pt idx="7">
                  <c:v>-0.40605901273324418</c:v>
                </c:pt>
                <c:pt idx="8">
                  <c:v>0</c:v>
                </c:pt>
                <c:pt idx="9">
                  <c:v>0.90893051862447394</c:v>
                </c:pt>
                <c:pt idx="10">
                  <c:v>3.8960100223440229E-2</c:v>
                </c:pt>
                <c:pt idx="11">
                  <c:v>0.47709411064285684</c:v>
                </c:pt>
                <c:pt idx="12">
                  <c:v>0.15698526548043554</c:v>
                </c:pt>
                <c:pt idx="13">
                  <c:v>-0.20593940660933618</c:v>
                </c:pt>
                <c:pt idx="14">
                  <c:v>1</c:v>
                </c:pt>
                <c:pt idx="15">
                  <c:v>0.97321200115803153</c:v>
                </c:pt>
                <c:pt idx="16">
                  <c:v>0.19755928400395928</c:v>
                </c:pt>
                <c:pt idx="17">
                  <c:v>0.11031396287468281</c:v>
                </c:pt>
                <c:pt idx="18">
                  <c:v>-0.26369096259722485</c:v>
                </c:pt>
                <c:pt idx="19">
                  <c:v>0.1019737031200136</c:v>
                </c:pt>
                <c:pt idx="20">
                  <c:v>4.7295941929164698E-2</c:v>
                </c:pt>
                <c:pt idx="21">
                  <c:v>-0.44882222471406941</c:v>
                </c:pt>
                <c:pt idx="22">
                  <c:v>-0.34304979023178955</c:v>
                </c:pt>
                <c:pt idx="23">
                  <c:v>8.7570562329018622E-2</c:v>
                </c:pt>
                <c:pt idx="24">
                  <c:v>-0.12313708636048183</c:v>
                </c:pt>
                <c:pt idx="25">
                  <c:v>0.77327034701691033</c:v>
                </c:pt>
                <c:pt idx="26">
                  <c:v>-0.12778004160948664</c:v>
                </c:pt>
                <c:pt idx="27">
                  <c:v>0.30732991471734666</c:v>
                </c:pt>
                <c:pt idx="28">
                  <c:v>-0.26780237133254592</c:v>
                </c:pt>
                <c:pt idx="29">
                  <c:v>-9.4040431021882398E-4</c:v>
                </c:pt>
                <c:pt idx="30">
                  <c:v>-3.2475345717978103E-2</c:v>
                </c:pt>
                <c:pt idx="31">
                  <c:v>0.43577068056705365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B-4AE9-82EB-67702597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362160"/>
        <c:axId val="741362488"/>
      </c:scatterChart>
      <c:valAx>
        <c:axId val="741362160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Myriad pro"/>
                <a:ea typeface="+mn-ea"/>
                <a:cs typeface="+mn-cs"/>
              </a:defRPr>
            </a:pPr>
            <a:endParaRPr lang="en-US"/>
          </a:p>
        </c:txPr>
        <c:crossAx val="741362488"/>
        <c:crossesAt val="-2"/>
        <c:crossBetween val="midCat"/>
        <c:majorUnit val="0.2"/>
      </c:valAx>
      <c:valAx>
        <c:axId val="741362488"/>
        <c:scaling>
          <c:orientation val="minMax"/>
          <c:max val="2.2000000000000002"/>
          <c:min val="-2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Myriad pro"/>
                <a:ea typeface="+mn-ea"/>
                <a:cs typeface="+mn-cs"/>
              </a:defRPr>
            </a:pPr>
            <a:endParaRPr lang="en-US"/>
          </a:p>
        </c:txPr>
        <c:crossAx val="741362160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Myriad pr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Sheet3!$M$2:$M$33</c:f>
                <c:numCache>
                  <c:formatCode>General</c:formatCode>
                  <c:ptCount val="32"/>
                  <c:pt idx="0">
                    <c:v>1.4233885668440807</c:v>
                  </c:pt>
                  <c:pt idx="1">
                    <c:v>1.0278490487295653</c:v>
                  </c:pt>
                  <c:pt idx="2">
                    <c:v>4.1553555018005932</c:v>
                  </c:pt>
                  <c:pt idx="3">
                    <c:v>0.76668628073701983</c:v>
                  </c:pt>
                  <c:pt idx="4">
                    <c:v>0.73359798916124175</c:v>
                  </c:pt>
                  <c:pt idx="5">
                    <c:v>0.14411952800664157</c:v>
                  </c:pt>
                  <c:pt idx="6">
                    <c:v>3.2255132504334916</c:v>
                  </c:pt>
                  <c:pt idx="7">
                    <c:v>2.4326679871961621</c:v>
                  </c:pt>
                  <c:pt idx="8">
                    <c:v>0</c:v>
                  </c:pt>
                  <c:pt idx="9">
                    <c:v>1.3042505536226721</c:v>
                  </c:pt>
                  <c:pt idx="10">
                    <c:v>0.60830703289844312</c:v>
                  </c:pt>
                  <c:pt idx="11">
                    <c:v>2.404136760411987</c:v>
                  </c:pt>
                  <c:pt idx="12">
                    <c:v>2.0352554965273133</c:v>
                  </c:pt>
                  <c:pt idx="13">
                    <c:v>3.1933387306897454</c:v>
                  </c:pt>
                  <c:pt idx="14">
                    <c:v>0</c:v>
                  </c:pt>
                  <c:pt idx="15">
                    <c:v>4.5490261646908978</c:v>
                  </c:pt>
                  <c:pt idx="16">
                    <c:v>6.1782340042370175E-2</c:v>
                  </c:pt>
                  <c:pt idx="17">
                    <c:v>0.58846221088376016</c:v>
                  </c:pt>
                  <c:pt idx="18">
                    <c:v>1.0585780143223715</c:v>
                  </c:pt>
                  <c:pt idx="19">
                    <c:v>0.79494214546756869</c:v>
                  </c:pt>
                  <c:pt idx="20">
                    <c:v>1.9064448645553329</c:v>
                  </c:pt>
                  <c:pt idx="21">
                    <c:v>0.28323417924363065</c:v>
                  </c:pt>
                  <c:pt idx="22">
                    <c:v>0.71505894440323892</c:v>
                  </c:pt>
                  <c:pt idx="23">
                    <c:v>1.8715231285221443</c:v>
                  </c:pt>
                  <c:pt idx="24">
                    <c:v>1.1475369257775132</c:v>
                  </c:pt>
                  <c:pt idx="25">
                    <c:v>1.0854612867403022</c:v>
                  </c:pt>
                  <c:pt idx="26">
                    <c:v>1.0785825054359655</c:v>
                  </c:pt>
                  <c:pt idx="27">
                    <c:v>2.0633910334029872</c:v>
                  </c:pt>
                  <c:pt idx="28">
                    <c:v>2.6574691923024969</c:v>
                  </c:pt>
                  <c:pt idx="29">
                    <c:v>3.4745007752773378</c:v>
                  </c:pt>
                  <c:pt idx="30">
                    <c:v>1.4728532835905936</c:v>
                  </c:pt>
                  <c:pt idx="31">
                    <c:v>1.3219805485771454</c:v>
                  </c:pt>
                </c:numCache>
              </c:numRef>
            </c:plus>
            <c:minus>
              <c:numRef>
                <c:f>Sheet3!$M$2:$M$33</c:f>
                <c:numCache>
                  <c:formatCode>General</c:formatCode>
                  <c:ptCount val="32"/>
                  <c:pt idx="0">
                    <c:v>1.4233885668440807</c:v>
                  </c:pt>
                  <c:pt idx="1">
                    <c:v>1.0278490487295653</c:v>
                  </c:pt>
                  <c:pt idx="2">
                    <c:v>4.1553555018005932</c:v>
                  </c:pt>
                  <c:pt idx="3">
                    <c:v>0.76668628073701983</c:v>
                  </c:pt>
                  <c:pt idx="4">
                    <c:v>0.73359798916124175</c:v>
                  </c:pt>
                  <c:pt idx="5">
                    <c:v>0.14411952800664157</c:v>
                  </c:pt>
                  <c:pt idx="6">
                    <c:v>3.2255132504334916</c:v>
                  </c:pt>
                  <c:pt idx="7">
                    <c:v>2.4326679871961621</c:v>
                  </c:pt>
                  <c:pt idx="8">
                    <c:v>0</c:v>
                  </c:pt>
                  <c:pt idx="9">
                    <c:v>1.3042505536226721</c:v>
                  </c:pt>
                  <c:pt idx="10">
                    <c:v>0.60830703289844312</c:v>
                  </c:pt>
                  <c:pt idx="11">
                    <c:v>2.404136760411987</c:v>
                  </c:pt>
                  <c:pt idx="12">
                    <c:v>2.0352554965273133</c:v>
                  </c:pt>
                  <c:pt idx="13">
                    <c:v>3.1933387306897454</c:v>
                  </c:pt>
                  <c:pt idx="14">
                    <c:v>0</c:v>
                  </c:pt>
                  <c:pt idx="15">
                    <c:v>4.5490261646908978</c:v>
                  </c:pt>
                  <c:pt idx="16">
                    <c:v>6.1782340042370175E-2</c:v>
                  </c:pt>
                  <c:pt idx="17">
                    <c:v>0.58846221088376016</c:v>
                  </c:pt>
                  <c:pt idx="18">
                    <c:v>1.0585780143223715</c:v>
                  </c:pt>
                  <c:pt idx="19">
                    <c:v>0.79494214546756869</c:v>
                  </c:pt>
                  <c:pt idx="20">
                    <c:v>1.9064448645553329</c:v>
                  </c:pt>
                  <c:pt idx="21">
                    <c:v>0.28323417924363065</c:v>
                  </c:pt>
                  <c:pt idx="22">
                    <c:v>0.71505894440323892</c:v>
                  </c:pt>
                  <c:pt idx="23">
                    <c:v>1.8715231285221443</c:v>
                  </c:pt>
                  <c:pt idx="24">
                    <c:v>1.1475369257775132</c:v>
                  </c:pt>
                  <c:pt idx="25">
                    <c:v>1.0854612867403022</c:v>
                  </c:pt>
                  <c:pt idx="26">
                    <c:v>1.0785825054359655</c:v>
                  </c:pt>
                  <c:pt idx="27">
                    <c:v>2.0633910334029872</c:v>
                  </c:pt>
                  <c:pt idx="28">
                    <c:v>2.6574691923024969</c:v>
                  </c:pt>
                  <c:pt idx="29">
                    <c:v>3.4745007752773378</c:v>
                  </c:pt>
                  <c:pt idx="30">
                    <c:v>1.4728532835905936</c:v>
                  </c:pt>
                  <c:pt idx="31">
                    <c:v>1.3219805485771454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Sheet3!$B$2:$B$33</c:f>
              <c:numCache>
                <c:formatCode>General</c:formatCode>
                <c:ptCount val="32"/>
                <c:pt idx="0">
                  <c:v>0.17</c:v>
                </c:pt>
                <c:pt idx="1">
                  <c:v>7.0000000000000007E-2</c:v>
                </c:pt>
                <c:pt idx="2">
                  <c:v>0.76</c:v>
                </c:pt>
                <c:pt idx="3">
                  <c:v>0.25</c:v>
                </c:pt>
                <c:pt idx="4">
                  <c:v>0.27</c:v>
                </c:pt>
                <c:pt idx="5">
                  <c:v>0.21</c:v>
                </c:pt>
                <c:pt idx="6">
                  <c:v>0.1</c:v>
                </c:pt>
                <c:pt idx="7">
                  <c:v>0.33</c:v>
                </c:pt>
                <c:pt idx="8">
                  <c:v>0</c:v>
                </c:pt>
                <c:pt idx="9">
                  <c:v>0.64</c:v>
                </c:pt>
                <c:pt idx="10">
                  <c:v>0</c:v>
                </c:pt>
                <c:pt idx="11">
                  <c:v>0.55000000000000004</c:v>
                </c:pt>
                <c:pt idx="12">
                  <c:v>0.23</c:v>
                </c:pt>
                <c:pt idx="13">
                  <c:v>0</c:v>
                </c:pt>
                <c:pt idx="14">
                  <c:v>0.81</c:v>
                </c:pt>
                <c:pt idx="15">
                  <c:v>0.66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0.48</c:v>
                </c:pt>
                <c:pt idx="20">
                  <c:v>0</c:v>
                </c:pt>
                <c:pt idx="21">
                  <c:v>0</c:v>
                </c:pt>
                <c:pt idx="22">
                  <c:v>0.52</c:v>
                </c:pt>
                <c:pt idx="23">
                  <c:v>0.01</c:v>
                </c:pt>
                <c:pt idx="24">
                  <c:v>0.13</c:v>
                </c:pt>
                <c:pt idx="25">
                  <c:v>0.38</c:v>
                </c:pt>
                <c:pt idx="26">
                  <c:v>0</c:v>
                </c:pt>
                <c:pt idx="27">
                  <c:v>0.34</c:v>
                </c:pt>
                <c:pt idx="28">
                  <c:v>0</c:v>
                </c:pt>
                <c:pt idx="29">
                  <c:v>0.15</c:v>
                </c:pt>
                <c:pt idx="30">
                  <c:v>0</c:v>
                </c:pt>
                <c:pt idx="31">
                  <c:v>0.42</c:v>
                </c:pt>
              </c:numCache>
            </c:numRef>
          </c:xVal>
          <c:yVal>
            <c:numRef>
              <c:f>Sheet3!$L$2:$L$33</c:f>
              <c:numCache>
                <c:formatCode>General</c:formatCode>
                <c:ptCount val="32"/>
                <c:pt idx="0">
                  <c:v>0.69708994708995053</c:v>
                </c:pt>
                <c:pt idx="1">
                  <c:v>-0.94301994301994208</c:v>
                </c:pt>
                <c:pt idx="2">
                  <c:v>8.4684574684574709</c:v>
                </c:pt>
                <c:pt idx="3">
                  <c:v>0.71326821326821277</c:v>
                </c:pt>
                <c:pt idx="4">
                  <c:v>1.2064509564509547</c:v>
                </c:pt>
                <c:pt idx="5">
                  <c:v>2.4395604395604411</c:v>
                </c:pt>
                <c:pt idx="6">
                  <c:v>-3.8701668701668708</c:v>
                </c:pt>
                <c:pt idx="7">
                  <c:v>4.9311151811151781</c:v>
                </c:pt>
                <c:pt idx="8">
                  <c:v>0</c:v>
                </c:pt>
                <c:pt idx="9">
                  <c:v>3.6925111925111942</c:v>
                </c:pt>
                <c:pt idx="10">
                  <c:v>7.4786324786325298E-2</c:v>
                </c:pt>
                <c:pt idx="11">
                  <c:v>5.7168294668294672</c:v>
                </c:pt>
                <c:pt idx="12">
                  <c:v>-1.1476393976393953</c:v>
                </c:pt>
                <c:pt idx="13">
                  <c:v>-1.2866300366300334</c:v>
                </c:pt>
                <c:pt idx="14">
                  <c:v>1</c:v>
                </c:pt>
                <c:pt idx="15">
                  <c:v>8.6177248677248652</c:v>
                </c:pt>
                <c:pt idx="16">
                  <c:v>-0.44403744403744444</c:v>
                </c:pt>
                <c:pt idx="17">
                  <c:v>-0.64387464387464455</c:v>
                </c:pt>
                <c:pt idx="18">
                  <c:v>1.7525437525437517</c:v>
                </c:pt>
                <c:pt idx="19">
                  <c:v>-5.3011803011802493E-2</c:v>
                </c:pt>
                <c:pt idx="20">
                  <c:v>2.1571021571024862E-2</c:v>
                </c:pt>
                <c:pt idx="21">
                  <c:v>4.1942409442409465</c:v>
                </c:pt>
                <c:pt idx="22">
                  <c:v>1.0691900691900689</c:v>
                </c:pt>
                <c:pt idx="23">
                  <c:v>-0.49542124542124455</c:v>
                </c:pt>
                <c:pt idx="24">
                  <c:v>-2.3774928774928763</c:v>
                </c:pt>
                <c:pt idx="25">
                  <c:v>1.4300976800976792</c:v>
                </c:pt>
                <c:pt idx="26">
                  <c:v>-0.3583638583638567</c:v>
                </c:pt>
                <c:pt idx="27">
                  <c:v>0.5901505901505919</c:v>
                </c:pt>
                <c:pt idx="28">
                  <c:v>-2.0896418396418404</c:v>
                </c:pt>
                <c:pt idx="29">
                  <c:v>-2.2463369963369928</c:v>
                </c:pt>
                <c:pt idx="30">
                  <c:v>-1.2219169719169691</c:v>
                </c:pt>
                <c:pt idx="31">
                  <c:v>0.67531542531542765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44-451B-8FD9-9D8A2CE0F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362160"/>
        <c:axId val="741362488"/>
      </c:scatterChart>
      <c:valAx>
        <c:axId val="741362160"/>
        <c:scaling>
          <c:orientation val="minMax"/>
          <c:max val="0.9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Myriad pro"/>
                <a:ea typeface="+mn-ea"/>
                <a:cs typeface="+mn-cs"/>
              </a:defRPr>
            </a:pPr>
            <a:endParaRPr lang="en-US"/>
          </a:p>
        </c:txPr>
        <c:crossAx val="741362488"/>
        <c:crossesAt val="-10"/>
        <c:crossBetween val="midCat"/>
        <c:majorUnit val="0.2"/>
      </c:valAx>
      <c:valAx>
        <c:axId val="741362488"/>
        <c:scaling>
          <c:orientation val="minMax"/>
          <c:max val="16"/>
          <c:min val="-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Myriad pro"/>
                <a:ea typeface="+mn-ea"/>
                <a:cs typeface="+mn-cs"/>
              </a:defRPr>
            </a:pPr>
            <a:endParaRPr lang="en-US"/>
          </a:p>
        </c:txPr>
        <c:crossAx val="74136216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Myriad pr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7405949256343"/>
          <c:y val="5.9097222222222225E-2"/>
          <c:w val="0.84300940507436573"/>
          <c:h val="0.7907874015748030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206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Sheet3!$S$2:$S$33</c:f>
                <c:numCache>
                  <c:formatCode>General</c:formatCode>
                  <c:ptCount val="32"/>
                  <c:pt idx="0">
                    <c:v>1.603069696630004</c:v>
                  </c:pt>
                  <c:pt idx="1">
                    <c:v>4.2460559789066998</c:v>
                  </c:pt>
                  <c:pt idx="2">
                    <c:v>14.988797763008751</c:v>
                  </c:pt>
                  <c:pt idx="3">
                    <c:v>6.2790466292661948</c:v>
                  </c:pt>
                  <c:pt idx="4">
                    <c:v>2.6769927193397933</c:v>
                  </c:pt>
                  <c:pt idx="5">
                    <c:v>7.2045035683369365</c:v>
                  </c:pt>
                  <c:pt idx="6">
                    <c:v>8.6952716358012001</c:v>
                  </c:pt>
                  <c:pt idx="7">
                    <c:v>3.9377127479973928</c:v>
                  </c:pt>
                  <c:pt idx="8">
                    <c:v>0</c:v>
                  </c:pt>
                  <c:pt idx="9">
                    <c:v>0.43697541563113013</c:v>
                  </c:pt>
                  <c:pt idx="10">
                    <c:v>0.7441008788871607</c:v>
                  </c:pt>
                  <c:pt idx="11">
                    <c:v>3.472614389050674</c:v>
                  </c:pt>
                  <c:pt idx="12">
                    <c:v>5.3029522212962208</c:v>
                  </c:pt>
                  <c:pt idx="13">
                    <c:v>5.1668275905618213</c:v>
                  </c:pt>
                  <c:pt idx="14">
                    <c:v>0</c:v>
                  </c:pt>
                  <c:pt idx="15">
                    <c:v>1.5536880181944555</c:v>
                  </c:pt>
                  <c:pt idx="16">
                    <c:v>1.6039855123176667</c:v>
                  </c:pt>
                  <c:pt idx="17">
                    <c:v>4.6924022028530006</c:v>
                  </c:pt>
                  <c:pt idx="18">
                    <c:v>2.974800097513802</c:v>
                  </c:pt>
                  <c:pt idx="19">
                    <c:v>4.1518494198524873</c:v>
                  </c:pt>
                  <c:pt idx="20">
                    <c:v>1.8457177859954956</c:v>
                  </c:pt>
                  <c:pt idx="21">
                    <c:v>3.4037192830347447</c:v>
                  </c:pt>
                  <c:pt idx="22">
                    <c:v>5.6049114523566193</c:v>
                  </c:pt>
                  <c:pt idx="23">
                    <c:v>5.7200343345235058</c:v>
                  </c:pt>
                  <c:pt idx="24">
                    <c:v>0.84483060238332974</c:v>
                  </c:pt>
                  <c:pt idx="25">
                    <c:v>2.1751938037604335</c:v>
                  </c:pt>
                  <c:pt idx="26">
                    <c:v>2.9755555021240929</c:v>
                  </c:pt>
                  <c:pt idx="27">
                    <c:v>2.4791510449482503</c:v>
                  </c:pt>
                  <c:pt idx="28">
                    <c:v>2.3746393623912461</c:v>
                  </c:pt>
                  <c:pt idx="29">
                    <c:v>4.1212594746470224</c:v>
                  </c:pt>
                  <c:pt idx="30">
                    <c:v>4.0650824034488071</c:v>
                  </c:pt>
                  <c:pt idx="31">
                    <c:v>3.9176601862217146</c:v>
                  </c:pt>
                </c:numCache>
              </c:numRef>
            </c:plus>
            <c:minus>
              <c:numRef>
                <c:f>Sheet3!$S$2:$S$33</c:f>
                <c:numCache>
                  <c:formatCode>General</c:formatCode>
                  <c:ptCount val="32"/>
                  <c:pt idx="0">
                    <c:v>1.603069696630004</c:v>
                  </c:pt>
                  <c:pt idx="1">
                    <c:v>4.2460559789066998</c:v>
                  </c:pt>
                  <c:pt idx="2">
                    <c:v>14.988797763008751</c:v>
                  </c:pt>
                  <c:pt idx="3">
                    <c:v>6.2790466292661948</c:v>
                  </c:pt>
                  <c:pt idx="4">
                    <c:v>2.6769927193397933</c:v>
                  </c:pt>
                  <c:pt idx="5">
                    <c:v>7.2045035683369365</c:v>
                  </c:pt>
                  <c:pt idx="6">
                    <c:v>8.6952716358012001</c:v>
                  </c:pt>
                  <c:pt idx="7">
                    <c:v>3.9377127479973928</c:v>
                  </c:pt>
                  <c:pt idx="8">
                    <c:v>0</c:v>
                  </c:pt>
                  <c:pt idx="9">
                    <c:v>0.43697541563113013</c:v>
                  </c:pt>
                  <c:pt idx="10">
                    <c:v>0.7441008788871607</c:v>
                  </c:pt>
                  <c:pt idx="11">
                    <c:v>3.472614389050674</c:v>
                  </c:pt>
                  <c:pt idx="12">
                    <c:v>5.3029522212962208</c:v>
                  </c:pt>
                  <c:pt idx="13">
                    <c:v>5.1668275905618213</c:v>
                  </c:pt>
                  <c:pt idx="14">
                    <c:v>0</c:v>
                  </c:pt>
                  <c:pt idx="15">
                    <c:v>1.5536880181944555</c:v>
                  </c:pt>
                  <c:pt idx="16">
                    <c:v>1.6039855123176667</c:v>
                  </c:pt>
                  <c:pt idx="17">
                    <c:v>4.6924022028530006</c:v>
                  </c:pt>
                  <c:pt idx="18">
                    <c:v>2.974800097513802</c:v>
                  </c:pt>
                  <c:pt idx="19">
                    <c:v>4.1518494198524873</c:v>
                  </c:pt>
                  <c:pt idx="20">
                    <c:v>1.8457177859954956</c:v>
                  </c:pt>
                  <c:pt idx="21">
                    <c:v>3.4037192830347447</c:v>
                  </c:pt>
                  <c:pt idx="22">
                    <c:v>5.6049114523566193</c:v>
                  </c:pt>
                  <c:pt idx="23">
                    <c:v>5.7200343345235058</c:v>
                  </c:pt>
                  <c:pt idx="24">
                    <c:v>0.84483060238332974</c:v>
                  </c:pt>
                  <c:pt idx="25">
                    <c:v>2.1751938037604335</c:v>
                  </c:pt>
                  <c:pt idx="26">
                    <c:v>2.9755555021240929</c:v>
                  </c:pt>
                  <c:pt idx="27">
                    <c:v>2.4791510449482503</c:v>
                  </c:pt>
                  <c:pt idx="28">
                    <c:v>2.3746393623912461</c:v>
                  </c:pt>
                  <c:pt idx="29">
                    <c:v>4.1212594746470224</c:v>
                  </c:pt>
                  <c:pt idx="30">
                    <c:v>4.0650824034488071</c:v>
                  </c:pt>
                  <c:pt idx="31">
                    <c:v>3.9176601862217146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Sheet3!$B$2:$B$33</c:f>
              <c:numCache>
                <c:formatCode>General</c:formatCode>
                <c:ptCount val="32"/>
                <c:pt idx="0">
                  <c:v>0.17</c:v>
                </c:pt>
                <c:pt idx="1">
                  <c:v>7.0000000000000007E-2</c:v>
                </c:pt>
                <c:pt idx="2">
                  <c:v>0.76</c:v>
                </c:pt>
                <c:pt idx="3">
                  <c:v>0.25</c:v>
                </c:pt>
                <c:pt idx="4">
                  <c:v>0.27</c:v>
                </c:pt>
                <c:pt idx="5">
                  <c:v>0.21</c:v>
                </c:pt>
                <c:pt idx="6">
                  <c:v>0.1</c:v>
                </c:pt>
                <c:pt idx="7">
                  <c:v>0.33</c:v>
                </c:pt>
                <c:pt idx="8">
                  <c:v>0</c:v>
                </c:pt>
                <c:pt idx="9">
                  <c:v>0.64</c:v>
                </c:pt>
                <c:pt idx="10">
                  <c:v>0</c:v>
                </c:pt>
                <c:pt idx="11">
                  <c:v>0.55000000000000004</c:v>
                </c:pt>
                <c:pt idx="12">
                  <c:v>0.23</c:v>
                </c:pt>
                <c:pt idx="13">
                  <c:v>0</c:v>
                </c:pt>
                <c:pt idx="14">
                  <c:v>0.81</c:v>
                </c:pt>
                <c:pt idx="15">
                  <c:v>0.66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0.48</c:v>
                </c:pt>
                <c:pt idx="20">
                  <c:v>0</c:v>
                </c:pt>
                <c:pt idx="21">
                  <c:v>0</c:v>
                </c:pt>
                <c:pt idx="22">
                  <c:v>0.52</c:v>
                </c:pt>
                <c:pt idx="23">
                  <c:v>0.01</c:v>
                </c:pt>
                <c:pt idx="24">
                  <c:v>0.13</c:v>
                </c:pt>
                <c:pt idx="25">
                  <c:v>0.38</c:v>
                </c:pt>
                <c:pt idx="26">
                  <c:v>0</c:v>
                </c:pt>
                <c:pt idx="27">
                  <c:v>0.34</c:v>
                </c:pt>
                <c:pt idx="28">
                  <c:v>0</c:v>
                </c:pt>
                <c:pt idx="29">
                  <c:v>0.15</c:v>
                </c:pt>
                <c:pt idx="30">
                  <c:v>0</c:v>
                </c:pt>
                <c:pt idx="31">
                  <c:v>0.42</c:v>
                </c:pt>
              </c:numCache>
            </c:numRef>
          </c:xVal>
          <c:yVal>
            <c:numRef>
              <c:f>Sheet3!$R$2:$R$33</c:f>
              <c:numCache>
                <c:formatCode>General</c:formatCode>
                <c:ptCount val="32"/>
                <c:pt idx="0">
                  <c:v>1.0720797591014428</c:v>
                </c:pt>
                <c:pt idx="1">
                  <c:v>2.4922295497869462</c:v>
                </c:pt>
                <c:pt idx="2">
                  <c:v>9.5563613151304398</c:v>
                </c:pt>
                <c:pt idx="3">
                  <c:v>3.9862479675936275</c:v>
                </c:pt>
                <c:pt idx="4">
                  <c:v>1.4399599125364417</c:v>
                </c:pt>
                <c:pt idx="5">
                  <c:v>4.4241275837257934</c:v>
                </c:pt>
                <c:pt idx="6">
                  <c:v>5.1292277556626997</c:v>
                </c:pt>
                <c:pt idx="7">
                  <c:v>2.7225333127756581</c:v>
                </c:pt>
                <c:pt idx="8">
                  <c:v>0</c:v>
                </c:pt>
                <c:pt idx="9">
                  <c:v>0.11345616543320473</c:v>
                </c:pt>
                <c:pt idx="10">
                  <c:v>0.69034244879270357</c:v>
                </c:pt>
                <c:pt idx="11">
                  <c:v>1.8882707959557437</c:v>
                </c:pt>
                <c:pt idx="12">
                  <c:v>2.9999305010465682</c:v>
                </c:pt>
                <c:pt idx="13">
                  <c:v>3.1118594415788263</c:v>
                </c:pt>
                <c:pt idx="14">
                  <c:v>1</c:v>
                </c:pt>
                <c:pt idx="15">
                  <c:v>0.36637862562607326</c:v>
                </c:pt>
                <c:pt idx="16">
                  <c:v>1.1153303010764728</c:v>
                </c:pt>
                <c:pt idx="17">
                  <c:v>2.7769533294086823</c:v>
                </c:pt>
                <c:pt idx="18">
                  <c:v>2.2798687813037275</c:v>
                </c:pt>
                <c:pt idx="19">
                  <c:v>1.8455190111758981</c:v>
                </c:pt>
                <c:pt idx="20">
                  <c:v>1.0996241216266698</c:v>
                </c:pt>
                <c:pt idx="21">
                  <c:v>2.6149781341107849</c:v>
                </c:pt>
                <c:pt idx="22">
                  <c:v>6.3925738908200573</c:v>
                </c:pt>
                <c:pt idx="23">
                  <c:v>6.0319046918217767</c:v>
                </c:pt>
                <c:pt idx="24">
                  <c:v>-0.10951983815504218</c:v>
                </c:pt>
                <c:pt idx="25">
                  <c:v>0.56409789190401349</c:v>
                </c:pt>
                <c:pt idx="26">
                  <c:v>1.7582154771249148</c:v>
                </c:pt>
                <c:pt idx="27">
                  <c:v>2.2698428272407831</c:v>
                </c:pt>
                <c:pt idx="28">
                  <c:v>1.3242955492636597</c:v>
                </c:pt>
                <c:pt idx="29">
                  <c:v>1.9420104236749618</c:v>
                </c:pt>
                <c:pt idx="30">
                  <c:v>2.4837284845256775</c:v>
                </c:pt>
                <c:pt idx="31">
                  <c:v>3.2538744206473762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D-45E5-BB26-9DAE555D1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362160"/>
        <c:axId val="741362488"/>
      </c:scatterChart>
      <c:valAx>
        <c:axId val="741362160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Myriad pro"/>
                <a:ea typeface="+mn-ea"/>
                <a:cs typeface="+mn-cs"/>
              </a:defRPr>
            </a:pPr>
            <a:endParaRPr lang="en-US"/>
          </a:p>
        </c:txPr>
        <c:crossAx val="741362488"/>
        <c:crossesAt val="-8"/>
        <c:crossBetween val="midCat"/>
        <c:majorUnit val="0.2"/>
      </c:valAx>
      <c:valAx>
        <c:axId val="741362488"/>
        <c:scaling>
          <c:orientation val="minMax"/>
          <c:max val="26"/>
          <c:min val="-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Myriad pro"/>
                <a:ea typeface="+mn-ea"/>
                <a:cs typeface="+mn-cs"/>
              </a:defRPr>
            </a:pPr>
            <a:endParaRPr lang="en-US"/>
          </a:p>
        </c:txPr>
        <c:crossAx val="741362160"/>
        <c:crosses val="autoZero"/>
        <c:crossBetween val="midCat"/>
        <c:majorUnit val="8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Myriad pr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5</xdr:row>
      <xdr:rowOff>110490</xdr:rowOff>
    </xdr:from>
    <xdr:to>
      <xdr:col>17</xdr:col>
      <xdr:colOff>251460</xdr:colOff>
      <xdr:row>30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485F1D-ED1B-4308-BC53-7FADE074A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99060</xdr:colOff>
      <xdr:row>27</xdr:row>
      <xdr:rowOff>102870</xdr:rowOff>
    </xdr:from>
    <xdr:to>
      <xdr:col>35</xdr:col>
      <xdr:colOff>403860</xdr:colOff>
      <xdr:row>43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CD23D2-6346-4500-829F-F3E1B9EBF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281940</xdr:colOff>
      <xdr:row>0</xdr:row>
      <xdr:rowOff>0</xdr:rowOff>
    </xdr:from>
    <xdr:to>
      <xdr:col>12</xdr:col>
      <xdr:colOff>586740</xdr:colOff>
      <xdr:row>21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2E59E4-8985-4F3E-AF39-D1131359E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563880</xdr:colOff>
      <xdr:row>26</xdr:row>
      <xdr:rowOff>45720</xdr:rowOff>
    </xdr:from>
    <xdr:to>
      <xdr:col>18</xdr:col>
      <xdr:colOff>259080</xdr:colOff>
      <xdr:row>48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CE3F89-FF55-43EB-ACEA-92F18C5A2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556260</xdr:colOff>
      <xdr:row>2</xdr:row>
      <xdr:rowOff>30480</xdr:rowOff>
    </xdr:from>
    <xdr:to>
      <xdr:col>21</xdr:col>
      <xdr:colOff>251460</xdr:colOff>
      <xdr:row>24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3838D0-29A9-42F7-B53F-639E40852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0"/>
  <sheetViews>
    <sheetView topLeftCell="A22" workbookViewId="0">
      <selection activeCell="B26" sqref="B26:N50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</row>
    <row r="6" spans="1:2" x14ac:dyDescent="0.25">
      <c r="A6" t="s">
        <v>5</v>
      </c>
      <c r="B6" t="s">
        <v>6</v>
      </c>
    </row>
    <row r="7" spans="1:2" x14ac:dyDescent="0.25">
      <c r="A7" t="s">
        <v>7</v>
      </c>
      <c r="B7" s="1">
        <v>44071</v>
      </c>
    </row>
    <row r="8" spans="1:2" x14ac:dyDescent="0.25">
      <c r="A8" t="s">
        <v>8</v>
      </c>
      <c r="B8" s="2">
        <v>0.49687500000000001</v>
      </c>
    </row>
    <row r="9" spans="1:2" x14ac:dyDescent="0.25">
      <c r="A9" t="s">
        <v>9</v>
      </c>
      <c r="B9" t="s">
        <v>10</v>
      </c>
    </row>
    <row r="10" spans="1:2" x14ac:dyDescent="0.25">
      <c r="A10" t="s">
        <v>11</v>
      </c>
      <c r="B10" t="s">
        <v>12</v>
      </c>
    </row>
    <row r="11" spans="1:2" x14ac:dyDescent="0.25">
      <c r="A11" t="s">
        <v>13</v>
      </c>
      <c r="B11" t="s">
        <v>14</v>
      </c>
    </row>
    <row r="13" spans="1:2" x14ac:dyDescent="0.25">
      <c r="A13" s="3" t="s">
        <v>15</v>
      </c>
      <c r="B13" s="4"/>
    </row>
    <row r="14" spans="1:2" x14ac:dyDescent="0.25">
      <c r="A14" t="s">
        <v>16</v>
      </c>
      <c r="B14" t="s">
        <v>17</v>
      </c>
    </row>
    <row r="15" spans="1:2" x14ac:dyDescent="0.25">
      <c r="A15" t="s">
        <v>18</v>
      </c>
    </row>
    <row r="16" spans="1:2" x14ac:dyDescent="0.25">
      <c r="A16" t="s">
        <v>19</v>
      </c>
      <c r="B16" t="s">
        <v>20</v>
      </c>
    </row>
    <row r="17" spans="1:15" x14ac:dyDescent="0.25">
      <c r="B17" t="s">
        <v>21</v>
      </c>
    </row>
    <row r="18" spans="1:15" x14ac:dyDescent="0.25">
      <c r="B18" t="s">
        <v>22</v>
      </c>
    </row>
    <row r="19" spans="1:15" x14ac:dyDescent="0.25">
      <c r="B19" t="s">
        <v>23</v>
      </c>
    </row>
    <row r="21" spans="1:15" x14ac:dyDescent="0.25">
      <c r="A21" s="3" t="s">
        <v>24</v>
      </c>
      <c r="B21" s="4"/>
    </row>
    <row r="22" spans="1:15" x14ac:dyDescent="0.25">
      <c r="A22" t="s">
        <v>25</v>
      </c>
      <c r="B22">
        <v>20</v>
      </c>
    </row>
    <row r="23" spans="1:15" x14ac:dyDescent="0.25">
      <c r="A23" t="s">
        <v>25</v>
      </c>
      <c r="B23">
        <v>20</v>
      </c>
    </row>
    <row r="24" spans="1:15" x14ac:dyDescent="0.25">
      <c r="A24" t="s">
        <v>25</v>
      </c>
      <c r="B24">
        <v>20</v>
      </c>
    </row>
    <row r="26" spans="1:15" x14ac:dyDescent="0.25">
      <c r="B26" s="5"/>
      <c r="C26" s="6">
        <v>1</v>
      </c>
      <c r="D26" s="6">
        <v>2</v>
      </c>
      <c r="E26" s="6">
        <v>3</v>
      </c>
      <c r="F26" s="6">
        <v>4</v>
      </c>
      <c r="G26" s="6">
        <v>5</v>
      </c>
      <c r="H26" s="6">
        <v>6</v>
      </c>
      <c r="I26" s="6">
        <v>7</v>
      </c>
      <c r="J26" s="6">
        <v>8</v>
      </c>
      <c r="K26" s="6">
        <v>9</v>
      </c>
      <c r="L26" s="6">
        <v>10</v>
      </c>
      <c r="M26" s="6">
        <v>11</v>
      </c>
      <c r="N26" s="6">
        <v>12</v>
      </c>
    </row>
    <row r="27" spans="1:15" x14ac:dyDescent="0.25">
      <c r="B27" s="40" t="s">
        <v>26</v>
      </c>
      <c r="C27" s="7">
        <v>2.0190000000000001</v>
      </c>
      <c r="D27" s="8">
        <v>1.921</v>
      </c>
      <c r="E27" s="8">
        <v>1.9350000000000001</v>
      </c>
      <c r="F27" s="9">
        <v>1.726</v>
      </c>
      <c r="G27" s="10">
        <v>1.851</v>
      </c>
      <c r="H27" s="10">
        <v>1.845</v>
      </c>
      <c r="I27" s="10">
        <v>1.8049999999999999</v>
      </c>
      <c r="J27" s="9">
        <v>1.6970000000000001</v>
      </c>
      <c r="K27" s="8">
        <v>1.88</v>
      </c>
      <c r="L27" s="8">
        <v>1.897</v>
      </c>
      <c r="M27" s="10">
        <v>1.8560000000000001</v>
      </c>
      <c r="N27" s="10">
        <v>1.7869999999999999</v>
      </c>
      <c r="O27" s="11">
        <v>450</v>
      </c>
    </row>
    <row r="28" spans="1:15" x14ac:dyDescent="0.25">
      <c r="B28" s="41"/>
      <c r="C28" s="12">
        <v>2.0379999999999998</v>
      </c>
      <c r="D28" s="13">
        <v>1.9470000000000001</v>
      </c>
      <c r="E28" s="13">
        <v>1.952</v>
      </c>
      <c r="F28" s="14">
        <v>1.746</v>
      </c>
      <c r="G28" s="15">
        <v>1.88</v>
      </c>
      <c r="H28" s="15">
        <v>1.8680000000000001</v>
      </c>
      <c r="I28" s="15">
        <v>1.823</v>
      </c>
      <c r="J28" s="14">
        <v>1.7210000000000001</v>
      </c>
      <c r="K28" s="13">
        <v>1.9039999999999999</v>
      </c>
      <c r="L28" s="13">
        <v>1.9039999999999999</v>
      </c>
      <c r="M28" s="15">
        <v>1.8680000000000001</v>
      </c>
      <c r="N28" s="15">
        <v>1.8009999999999999</v>
      </c>
      <c r="O28" s="11" t="s">
        <v>27</v>
      </c>
    </row>
    <row r="29" spans="1:15" x14ac:dyDescent="0.25">
      <c r="B29" s="42"/>
      <c r="C29" s="16">
        <v>2.0470000000000002</v>
      </c>
      <c r="D29" s="17">
        <v>1.96</v>
      </c>
      <c r="E29" s="17">
        <v>1.9670000000000001</v>
      </c>
      <c r="F29" s="18">
        <v>1.7629999999999999</v>
      </c>
      <c r="G29" s="19">
        <v>1.895</v>
      </c>
      <c r="H29" s="19">
        <v>1.8740000000000001</v>
      </c>
      <c r="I29" s="19">
        <v>1.835</v>
      </c>
      <c r="J29" s="18">
        <v>1.7290000000000001</v>
      </c>
      <c r="K29" s="19">
        <v>1.907</v>
      </c>
      <c r="L29" s="19">
        <v>1.907</v>
      </c>
      <c r="M29" s="19">
        <v>1.873</v>
      </c>
      <c r="N29" s="19">
        <v>1.8080000000000001</v>
      </c>
      <c r="O29" s="11" t="s">
        <v>28</v>
      </c>
    </row>
    <row r="30" spans="1:15" x14ac:dyDescent="0.25">
      <c r="B30" s="40" t="s">
        <v>29</v>
      </c>
      <c r="C30" s="9">
        <v>1.6679999999999999</v>
      </c>
      <c r="D30" s="20">
        <v>2.17</v>
      </c>
      <c r="E30" s="8">
        <v>1.913</v>
      </c>
      <c r="F30" s="20">
        <v>2.1190000000000002</v>
      </c>
      <c r="G30" s="10">
        <v>1.8480000000000001</v>
      </c>
      <c r="H30" s="7">
        <v>2.052</v>
      </c>
      <c r="I30" s="10">
        <v>1.845</v>
      </c>
      <c r="J30" s="8">
        <v>1.9350000000000001</v>
      </c>
      <c r="K30" s="10">
        <v>1.8120000000000001</v>
      </c>
      <c r="L30" s="8">
        <v>1.9470000000000001</v>
      </c>
      <c r="M30" s="8">
        <v>1.9079999999999999</v>
      </c>
      <c r="N30" s="20">
        <v>2.113</v>
      </c>
      <c r="O30" s="11">
        <v>450</v>
      </c>
    </row>
    <row r="31" spans="1:15" x14ac:dyDescent="0.25">
      <c r="B31" s="41"/>
      <c r="C31" s="15">
        <v>1.837</v>
      </c>
      <c r="D31" s="21">
        <v>2.1989999999999998</v>
      </c>
      <c r="E31" s="13">
        <v>1.9319999999999999</v>
      </c>
      <c r="F31" s="21">
        <v>2.1320000000000001</v>
      </c>
      <c r="G31" s="15">
        <v>1.847</v>
      </c>
      <c r="H31" s="12">
        <v>2.0720000000000001</v>
      </c>
      <c r="I31" s="15">
        <v>1.8460000000000001</v>
      </c>
      <c r="J31" s="13">
        <v>1.9530000000000001</v>
      </c>
      <c r="K31" s="15">
        <v>1.8109999999999999</v>
      </c>
      <c r="L31" s="13">
        <v>1.9710000000000001</v>
      </c>
      <c r="M31" s="13">
        <v>1.9219999999999999</v>
      </c>
      <c r="N31" s="12">
        <v>2.0990000000000002</v>
      </c>
      <c r="O31" s="11" t="s">
        <v>27</v>
      </c>
    </row>
    <row r="32" spans="1:15" x14ac:dyDescent="0.25">
      <c r="B32" s="42"/>
      <c r="C32" s="19">
        <v>1.895</v>
      </c>
      <c r="D32" s="22">
        <v>2.2170000000000001</v>
      </c>
      <c r="E32" s="17">
        <v>1.9490000000000001</v>
      </c>
      <c r="F32" s="16">
        <v>2.109</v>
      </c>
      <c r="G32" s="19">
        <v>1.847</v>
      </c>
      <c r="H32" s="16">
        <v>2.0830000000000002</v>
      </c>
      <c r="I32" s="19">
        <v>1.859</v>
      </c>
      <c r="J32" s="17">
        <v>1.9530000000000001</v>
      </c>
      <c r="K32" s="19">
        <v>1.8180000000000001</v>
      </c>
      <c r="L32" s="17">
        <v>1.9850000000000001</v>
      </c>
      <c r="M32" s="17">
        <v>1.9279999999999999</v>
      </c>
      <c r="N32" s="16">
        <v>2.09</v>
      </c>
      <c r="O32" s="11" t="s">
        <v>28</v>
      </c>
    </row>
    <row r="33" spans="2:15" x14ac:dyDescent="0.25">
      <c r="B33" s="40" t="s">
        <v>30</v>
      </c>
      <c r="C33" s="23">
        <v>2.2879999999999998</v>
      </c>
      <c r="D33" s="8">
        <v>1.8720000000000001</v>
      </c>
      <c r="E33" s="9">
        <v>1.738</v>
      </c>
      <c r="F33" s="10">
        <v>1.7949999999999999</v>
      </c>
      <c r="G33" s="20">
        <v>2.1789999999999998</v>
      </c>
      <c r="H33" s="8">
        <v>1.8919999999999999</v>
      </c>
      <c r="I33" s="8">
        <v>1.915</v>
      </c>
      <c r="J33" s="9">
        <v>1.762</v>
      </c>
      <c r="K33" s="24">
        <v>1.47</v>
      </c>
      <c r="L33" s="10">
        <v>1.8160000000000001</v>
      </c>
      <c r="M33" s="10">
        <v>1.78</v>
      </c>
      <c r="N33" s="8">
        <v>1.9039999999999999</v>
      </c>
      <c r="O33" s="11">
        <v>450</v>
      </c>
    </row>
    <row r="34" spans="2:15" x14ac:dyDescent="0.25">
      <c r="B34" s="41"/>
      <c r="C34" s="25">
        <v>2.3140000000000001</v>
      </c>
      <c r="D34" s="13">
        <v>1.905</v>
      </c>
      <c r="E34" s="14">
        <v>1.7649999999999999</v>
      </c>
      <c r="F34" s="15">
        <v>1.823</v>
      </c>
      <c r="G34" s="25">
        <v>2.2170000000000001</v>
      </c>
      <c r="H34" s="13">
        <v>1.9139999999999999</v>
      </c>
      <c r="I34" s="13">
        <v>1.954</v>
      </c>
      <c r="J34" s="15">
        <v>1.8160000000000001</v>
      </c>
      <c r="K34" s="26">
        <v>1.49</v>
      </c>
      <c r="L34" s="15">
        <v>1.847</v>
      </c>
      <c r="M34" s="15">
        <v>1.8080000000000001</v>
      </c>
      <c r="N34" s="13">
        <v>1.899</v>
      </c>
      <c r="O34" s="11" t="s">
        <v>27</v>
      </c>
    </row>
    <row r="35" spans="2:15" x14ac:dyDescent="0.25">
      <c r="B35" s="42"/>
      <c r="C35" s="27">
        <v>2.3319999999999999</v>
      </c>
      <c r="D35" s="17">
        <v>1.9239999999999999</v>
      </c>
      <c r="E35" s="18">
        <v>1.788</v>
      </c>
      <c r="F35" s="19">
        <v>1.8360000000000001</v>
      </c>
      <c r="G35" s="27">
        <v>2.246</v>
      </c>
      <c r="H35" s="17">
        <v>1.927</v>
      </c>
      <c r="I35" s="17">
        <v>1.98</v>
      </c>
      <c r="J35" s="19">
        <v>1.837</v>
      </c>
      <c r="K35" s="28">
        <v>1.504</v>
      </c>
      <c r="L35" s="19">
        <v>1.8620000000000001</v>
      </c>
      <c r="M35" s="19">
        <v>1.829</v>
      </c>
      <c r="N35" s="19">
        <v>1.9019999999999999</v>
      </c>
      <c r="O35" s="11" t="s">
        <v>28</v>
      </c>
    </row>
    <row r="36" spans="2:15" x14ac:dyDescent="0.25">
      <c r="B36" s="40" t="s">
        <v>31</v>
      </c>
      <c r="C36" s="9">
        <v>1.7430000000000001</v>
      </c>
      <c r="D36" s="7">
        <v>2.0190000000000001</v>
      </c>
      <c r="E36" s="7">
        <v>1.976</v>
      </c>
      <c r="F36" s="7">
        <v>2.0219999999999998</v>
      </c>
      <c r="G36" s="10">
        <v>1.843</v>
      </c>
      <c r="H36" s="20">
        <v>2.1230000000000002</v>
      </c>
      <c r="I36" s="8">
        <v>1.9</v>
      </c>
      <c r="J36" s="20">
        <v>2.0979999999999999</v>
      </c>
      <c r="K36" s="10">
        <v>1.8180000000000001</v>
      </c>
      <c r="L36" s="7">
        <v>2</v>
      </c>
      <c r="M36" s="20">
        <v>2.0859999999999999</v>
      </c>
      <c r="N36" s="29">
        <v>1.633</v>
      </c>
      <c r="O36" s="11">
        <v>450</v>
      </c>
    </row>
    <row r="37" spans="2:15" x14ac:dyDescent="0.25">
      <c r="B37" s="41"/>
      <c r="C37" s="14">
        <v>1.7849999999999999</v>
      </c>
      <c r="D37" s="12">
        <v>2.0249999999999999</v>
      </c>
      <c r="E37" s="13">
        <v>1.9590000000000001</v>
      </c>
      <c r="F37" s="13">
        <v>1.97</v>
      </c>
      <c r="G37" s="15">
        <v>1.889</v>
      </c>
      <c r="H37" s="21">
        <v>2.149</v>
      </c>
      <c r="I37" s="13">
        <v>1.931</v>
      </c>
      <c r="J37" s="12">
        <v>2.04</v>
      </c>
      <c r="K37" s="15">
        <v>1.833</v>
      </c>
      <c r="L37" s="13">
        <v>1.9870000000000001</v>
      </c>
      <c r="M37" s="12">
        <v>2.0430000000000001</v>
      </c>
      <c r="N37" s="30">
        <v>1.6719999999999999</v>
      </c>
      <c r="O37" s="11" t="s">
        <v>27</v>
      </c>
    </row>
    <row r="38" spans="2:15" x14ac:dyDescent="0.25">
      <c r="B38" s="42"/>
      <c r="C38" s="18">
        <v>1.798</v>
      </c>
      <c r="D38" s="16">
        <v>2.0379999999999998</v>
      </c>
      <c r="E38" s="17">
        <v>1.962</v>
      </c>
      <c r="F38" s="17">
        <v>1.976</v>
      </c>
      <c r="G38" s="19">
        <v>1.895</v>
      </c>
      <c r="H38" s="22">
        <v>2.1520000000000001</v>
      </c>
      <c r="I38" s="17">
        <v>1.9470000000000001</v>
      </c>
      <c r="J38" s="16">
        <v>2.0329999999999999</v>
      </c>
      <c r="K38" s="19">
        <v>1.819</v>
      </c>
      <c r="L38" s="17">
        <v>1.996</v>
      </c>
      <c r="M38" s="17">
        <v>2.0009999999999999</v>
      </c>
      <c r="N38" s="31">
        <v>1.696</v>
      </c>
      <c r="O38" s="11" t="s">
        <v>28</v>
      </c>
    </row>
    <row r="39" spans="2:15" x14ac:dyDescent="0.25">
      <c r="B39" s="40" t="s">
        <v>32</v>
      </c>
      <c r="C39" s="20">
        <v>2.153</v>
      </c>
      <c r="D39" s="8">
        <v>1.944</v>
      </c>
      <c r="E39" s="8">
        <v>1.925</v>
      </c>
      <c r="F39" s="10">
        <v>1.833</v>
      </c>
      <c r="G39" s="7">
        <v>2.0009999999999999</v>
      </c>
      <c r="H39" s="8">
        <v>1.893</v>
      </c>
      <c r="I39" s="7">
        <v>1.9870000000000001</v>
      </c>
      <c r="J39" s="8">
        <v>1.9319999999999999</v>
      </c>
      <c r="K39" s="8">
        <v>1.9570000000000001</v>
      </c>
      <c r="L39" s="8">
        <v>1.87</v>
      </c>
      <c r="M39" s="8">
        <v>1.895</v>
      </c>
      <c r="N39" s="10">
        <v>1.8580000000000001</v>
      </c>
      <c r="O39" s="11">
        <v>450</v>
      </c>
    </row>
    <row r="40" spans="2:15" x14ac:dyDescent="0.25">
      <c r="B40" s="41"/>
      <c r="C40" s="25">
        <v>2.218</v>
      </c>
      <c r="D40" s="13">
        <v>1.954</v>
      </c>
      <c r="E40" s="13">
        <v>1.94</v>
      </c>
      <c r="F40" s="15">
        <v>1.839</v>
      </c>
      <c r="G40" s="12">
        <v>2.016</v>
      </c>
      <c r="H40" s="13">
        <v>1.9259999999999999</v>
      </c>
      <c r="I40" s="13">
        <v>1.9930000000000001</v>
      </c>
      <c r="J40" s="13">
        <v>1.9590000000000001</v>
      </c>
      <c r="K40" s="13">
        <v>1.9770000000000001</v>
      </c>
      <c r="L40" s="13">
        <v>1.899</v>
      </c>
      <c r="M40" s="13">
        <v>1.921</v>
      </c>
      <c r="N40" s="15">
        <v>1.8660000000000001</v>
      </c>
      <c r="O40" s="11" t="s">
        <v>27</v>
      </c>
    </row>
    <row r="41" spans="2:15" x14ac:dyDescent="0.25">
      <c r="B41" s="42"/>
      <c r="C41" s="27">
        <v>2.2400000000000002</v>
      </c>
      <c r="D41" s="17">
        <v>1.9670000000000001</v>
      </c>
      <c r="E41" s="17">
        <v>1.9550000000000001</v>
      </c>
      <c r="F41" s="19">
        <v>1.85</v>
      </c>
      <c r="G41" s="16">
        <v>2.0270000000000001</v>
      </c>
      <c r="H41" s="17">
        <v>1.94</v>
      </c>
      <c r="I41" s="17">
        <v>1.996</v>
      </c>
      <c r="J41" s="17">
        <v>1.968</v>
      </c>
      <c r="K41" s="17">
        <v>1.986</v>
      </c>
      <c r="L41" s="19">
        <v>1.911</v>
      </c>
      <c r="M41" s="17">
        <v>1.931</v>
      </c>
      <c r="N41" s="19">
        <v>1.8660000000000001</v>
      </c>
      <c r="O41" s="11" t="s">
        <v>28</v>
      </c>
    </row>
    <row r="42" spans="2:15" x14ac:dyDescent="0.25">
      <c r="B42" s="40" t="s">
        <v>33</v>
      </c>
      <c r="C42" s="10">
        <v>1.7809999999999999</v>
      </c>
      <c r="D42" s="10">
        <v>1.79</v>
      </c>
      <c r="E42" s="9">
        <v>1.714</v>
      </c>
      <c r="F42" s="8">
        <v>1.8839999999999999</v>
      </c>
      <c r="G42" s="7">
        <v>2.0790000000000002</v>
      </c>
      <c r="H42" s="7">
        <v>1.9910000000000001</v>
      </c>
      <c r="I42" s="23">
        <v>2.2090000000000001</v>
      </c>
      <c r="J42" s="8">
        <v>1.923</v>
      </c>
      <c r="K42" s="10">
        <v>1.8120000000000001</v>
      </c>
      <c r="L42" s="8">
        <v>1.893</v>
      </c>
      <c r="M42" s="9">
        <v>1.7450000000000001</v>
      </c>
      <c r="N42" s="7">
        <v>1.984</v>
      </c>
      <c r="O42" s="11">
        <v>450</v>
      </c>
    </row>
    <row r="43" spans="2:15" x14ac:dyDescent="0.25">
      <c r="B43" s="41"/>
      <c r="C43" s="15">
        <v>1.8140000000000001</v>
      </c>
      <c r="D43" s="15">
        <v>1.798</v>
      </c>
      <c r="E43" s="14">
        <v>1.726</v>
      </c>
      <c r="F43" s="15">
        <v>1.8859999999999999</v>
      </c>
      <c r="G43" s="12">
        <v>2.077</v>
      </c>
      <c r="H43" s="13">
        <v>1.978</v>
      </c>
      <c r="I43" s="21">
        <v>2.2080000000000002</v>
      </c>
      <c r="J43" s="13">
        <v>1.9239999999999999</v>
      </c>
      <c r="K43" s="15">
        <v>1.827</v>
      </c>
      <c r="L43" s="13">
        <v>1.9079999999999999</v>
      </c>
      <c r="M43" s="14">
        <v>1.776</v>
      </c>
      <c r="N43" s="13">
        <v>1.958</v>
      </c>
      <c r="O43" s="11" t="s">
        <v>27</v>
      </c>
    </row>
    <row r="44" spans="2:15" x14ac:dyDescent="0.25">
      <c r="B44" s="42"/>
      <c r="C44" s="19">
        <v>1.8240000000000001</v>
      </c>
      <c r="D44" s="19">
        <v>1.81</v>
      </c>
      <c r="E44" s="18">
        <v>1.744</v>
      </c>
      <c r="F44" s="19">
        <v>1.8939999999999999</v>
      </c>
      <c r="G44" s="16">
        <v>2.077</v>
      </c>
      <c r="H44" s="17">
        <v>1.986</v>
      </c>
      <c r="I44" s="22">
        <v>2.2050000000000001</v>
      </c>
      <c r="J44" s="17">
        <v>1.929</v>
      </c>
      <c r="K44" s="19">
        <v>1.837</v>
      </c>
      <c r="L44" s="17">
        <v>1.9179999999999999</v>
      </c>
      <c r="M44" s="18">
        <v>1.8069999999999999</v>
      </c>
      <c r="N44" s="17">
        <v>1.9530000000000001</v>
      </c>
      <c r="O44" s="11" t="s">
        <v>28</v>
      </c>
    </row>
    <row r="45" spans="2:15" x14ac:dyDescent="0.25">
      <c r="B45" s="40" t="s">
        <v>34</v>
      </c>
      <c r="C45" s="9">
        <v>1.75</v>
      </c>
      <c r="D45" s="20">
        <v>2.1269999999999998</v>
      </c>
      <c r="E45" s="9">
        <v>1.756</v>
      </c>
      <c r="F45" s="8">
        <v>1.899</v>
      </c>
      <c r="G45" s="10">
        <v>1.829</v>
      </c>
      <c r="H45" s="8">
        <v>1.9359999999999999</v>
      </c>
      <c r="I45" s="7">
        <v>2.0139999999999998</v>
      </c>
      <c r="J45" s="9">
        <v>1.7470000000000001</v>
      </c>
      <c r="K45" s="9">
        <v>1.764</v>
      </c>
      <c r="L45" s="10">
        <v>1.7689999999999999</v>
      </c>
      <c r="M45" s="32">
        <v>0.82399999999999995</v>
      </c>
      <c r="N45" s="8">
        <v>1.96</v>
      </c>
      <c r="O45" s="11">
        <v>450</v>
      </c>
    </row>
    <row r="46" spans="2:15" x14ac:dyDescent="0.25">
      <c r="B46" s="41"/>
      <c r="C46" s="14">
        <v>1.75</v>
      </c>
      <c r="D46" s="21">
        <v>2.16</v>
      </c>
      <c r="E46" s="14">
        <v>1.774</v>
      </c>
      <c r="F46" s="13">
        <v>1.913</v>
      </c>
      <c r="G46" s="15">
        <v>1.855</v>
      </c>
      <c r="H46" s="13">
        <v>1.9910000000000001</v>
      </c>
      <c r="I46" s="12">
        <v>2.0150000000000001</v>
      </c>
      <c r="J46" s="14">
        <v>1.782</v>
      </c>
      <c r="K46" s="15">
        <v>1.7869999999999999</v>
      </c>
      <c r="L46" s="14">
        <v>1.7829999999999999</v>
      </c>
      <c r="M46" s="33">
        <v>0.83699999999999997</v>
      </c>
      <c r="N46" s="13">
        <v>1.978</v>
      </c>
      <c r="O46" s="11" t="s">
        <v>27</v>
      </c>
    </row>
    <row r="47" spans="2:15" x14ac:dyDescent="0.25">
      <c r="B47" s="42"/>
      <c r="C47" s="18">
        <v>1.766</v>
      </c>
      <c r="D47" s="22">
        <v>2.1589999999999998</v>
      </c>
      <c r="E47" s="18">
        <v>1.796</v>
      </c>
      <c r="F47" s="17">
        <v>1.9259999999999999</v>
      </c>
      <c r="G47" s="19">
        <v>1.8680000000000001</v>
      </c>
      <c r="H47" s="16">
        <v>2.0190000000000001</v>
      </c>
      <c r="I47" s="16">
        <v>2.0230000000000001</v>
      </c>
      <c r="J47" s="18">
        <v>1.792</v>
      </c>
      <c r="K47" s="18">
        <v>1.8029999999999999</v>
      </c>
      <c r="L47" s="18">
        <v>1.788</v>
      </c>
      <c r="M47" s="34">
        <v>0.86299999999999999</v>
      </c>
      <c r="N47" s="17">
        <v>1.98</v>
      </c>
      <c r="O47" s="11" t="s">
        <v>28</v>
      </c>
    </row>
    <row r="48" spans="2:15" x14ac:dyDescent="0.25">
      <c r="B48" s="40" t="s">
        <v>35</v>
      </c>
      <c r="C48" s="9">
        <v>1.6950000000000001</v>
      </c>
      <c r="D48" s="20">
        <v>2.16</v>
      </c>
      <c r="E48" s="8">
        <v>1.956</v>
      </c>
      <c r="F48" s="7">
        <v>1.98</v>
      </c>
      <c r="G48" s="23">
        <v>2.1850000000000001</v>
      </c>
      <c r="H48" s="23">
        <v>2.2719999999999998</v>
      </c>
      <c r="I48" s="8">
        <v>1.964</v>
      </c>
      <c r="J48" s="7">
        <v>2.0150000000000001</v>
      </c>
      <c r="K48" s="10">
        <v>1.835</v>
      </c>
      <c r="L48" s="7">
        <v>2.0710000000000002</v>
      </c>
      <c r="M48" s="35">
        <v>1.0820000000000001</v>
      </c>
      <c r="N48" s="9">
        <v>1.7390000000000001</v>
      </c>
      <c r="O48" s="11">
        <v>450</v>
      </c>
    </row>
    <row r="49" spans="2:15" x14ac:dyDescent="0.25">
      <c r="B49" s="41"/>
      <c r="C49" s="14">
        <v>1.742</v>
      </c>
      <c r="D49" s="21">
        <v>2.1850000000000001</v>
      </c>
      <c r="E49" s="13">
        <v>1.9830000000000001</v>
      </c>
      <c r="F49" s="12">
        <v>2.008</v>
      </c>
      <c r="G49" s="21">
        <v>2.2069999999999999</v>
      </c>
      <c r="H49" s="25">
        <v>2.3050000000000002</v>
      </c>
      <c r="I49" s="13">
        <v>1.982</v>
      </c>
      <c r="J49" s="12">
        <v>2.02</v>
      </c>
      <c r="K49" s="15">
        <v>1.851</v>
      </c>
      <c r="L49" s="12">
        <v>2.1</v>
      </c>
      <c r="M49" s="36">
        <v>1.097</v>
      </c>
      <c r="N49" s="14">
        <v>1.7310000000000001</v>
      </c>
      <c r="O49" s="11" t="s">
        <v>27</v>
      </c>
    </row>
    <row r="50" spans="2:15" x14ac:dyDescent="0.25">
      <c r="B50" s="42"/>
      <c r="C50" s="18">
        <v>1.764</v>
      </c>
      <c r="D50" s="22">
        <v>2.1909999999999998</v>
      </c>
      <c r="E50" s="17">
        <v>1.98</v>
      </c>
      <c r="F50" s="17">
        <v>2.0129999999999999</v>
      </c>
      <c r="G50" s="22">
        <v>2.2160000000000002</v>
      </c>
      <c r="H50" s="27">
        <v>2.31</v>
      </c>
      <c r="I50" s="17">
        <v>1.98</v>
      </c>
      <c r="J50" s="17">
        <v>2.0150000000000001</v>
      </c>
      <c r="K50" s="19">
        <v>1.8540000000000001</v>
      </c>
      <c r="L50" s="16">
        <v>2.11</v>
      </c>
      <c r="M50" s="37">
        <v>1.1160000000000001</v>
      </c>
      <c r="N50" s="18">
        <v>1.7270000000000001</v>
      </c>
      <c r="O50" s="11" t="s">
        <v>28</v>
      </c>
    </row>
  </sheetData>
  <mergeCells count="8">
    <mergeCell ref="B45:B47"/>
    <mergeCell ref="B48:B50"/>
    <mergeCell ref="B27:B29"/>
    <mergeCell ref="B30:B32"/>
    <mergeCell ref="B33:B35"/>
    <mergeCell ref="B36:B38"/>
    <mergeCell ref="B39:B41"/>
    <mergeCell ref="B42:B44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E4C4-2F37-426C-892B-E0CB49C752B4}">
  <dimension ref="A1:H33"/>
  <sheetViews>
    <sheetView topLeftCell="A4" workbookViewId="0">
      <selection activeCell="A2" sqref="A2:A33"/>
    </sheetView>
  </sheetViews>
  <sheetFormatPr defaultRowHeight="13.2" x14ac:dyDescent="0.25"/>
  <sheetData>
    <row r="1" spans="1:8" x14ac:dyDescent="0.25">
      <c r="C1" t="s">
        <v>36</v>
      </c>
      <c r="E1" t="s">
        <v>37</v>
      </c>
      <c r="G1" t="s">
        <v>38</v>
      </c>
    </row>
    <row r="2" spans="1:8" x14ac:dyDescent="0.25">
      <c r="A2" t="s">
        <v>39</v>
      </c>
      <c r="B2">
        <v>0.17</v>
      </c>
      <c r="C2">
        <v>2.0190000000000001</v>
      </c>
      <c r="D2">
        <f>(C2-$C$10)/($C$16-$C$10)</f>
        <v>0.47572815533980684</v>
      </c>
      <c r="E2">
        <v>1.851</v>
      </c>
      <c r="F2">
        <f>(E2-$E$10)/($E$16-$E$10)</f>
        <v>6.5934065934066019E-2</v>
      </c>
      <c r="G2">
        <v>1.88</v>
      </c>
      <c r="H2">
        <f>(G2-$G$10)/($G$16-$G$10)</f>
        <v>0.13281250000000086</v>
      </c>
    </row>
    <row r="3" spans="1:8" x14ac:dyDescent="0.25">
      <c r="A3" t="s">
        <v>40</v>
      </c>
      <c r="B3">
        <v>7.0000000000000007E-2</v>
      </c>
      <c r="C3">
        <v>1.6679999999999999</v>
      </c>
      <c r="D3">
        <f t="shared" ref="D3:D33" si="0">(C3-$C$10)/($C$16-$C$10)</f>
        <v>-1.2281553398058274</v>
      </c>
      <c r="E3">
        <v>1.8480000000000001</v>
      </c>
      <c r="F3">
        <f t="shared" ref="F3:F33" si="1">(E3-$E$10)/($E$16-$E$10)</f>
        <v>3.2967032967034224E-2</v>
      </c>
      <c r="G3">
        <v>1.8120000000000001</v>
      </c>
      <c r="H3">
        <f t="shared" ref="H3:H33" si="2">(G3-$G$10)/($G$16-$G$10)</f>
        <v>0.66406249999999911</v>
      </c>
    </row>
    <row r="4" spans="1:8" x14ac:dyDescent="0.25">
      <c r="A4" t="s">
        <v>41</v>
      </c>
      <c r="B4">
        <v>0.76</v>
      </c>
      <c r="C4">
        <v>2.2879999999999998</v>
      </c>
      <c r="D4">
        <f t="shared" si="0"/>
        <v>1.7815533980582536</v>
      </c>
      <c r="E4">
        <v>2.1789999999999998</v>
      </c>
      <c r="F4">
        <f t="shared" si="1"/>
        <v>3.6703296703296697</v>
      </c>
      <c r="G4">
        <v>1.47</v>
      </c>
      <c r="H4">
        <f t="shared" si="2"/>
        <v>3.3359374999999973</v>
      </c>
    </row>
    <row r="5" spans="1:8" x14ac:dyDescent="0.25">
      <c r="A5" t="s">
        <v>42</v>
      </c>
      <c r="B5">
        <v>0.25</v>
      </c>
      <c r="C5">
        <v>1.7430000000000001</v>
      </c>
      <c r="D5">
        <f t="shared" si="0"/>
        <v>-0.86407766990291346</v>
      </c>
      <c r="E5">
        <v>1.843</v>
      </c>
      <c r="F5">
        <f t="shared" si="1"/>
        <v>-2.1978021978022004E-2</v>
      </c>
      <c r="G5">
        <v>1.8180000000000001</v>
      </c>
      <c r="H5">
        <f t="shared" si="2"/>
        <v>0.61718749999999911</v>
      </c>
    </row>
    <row r="6" spans="1:8" x14ac:dyDescent="0.25">
      <c r="A6" t="s">
        <v>43</v>
      </c>
      <c r="B6">
        <v>0.27</v>
      </c>
      <c r="C6">
        <v>2.153</v>
      </c>
      <c r="D6">
        <f t="shared" si="0"/>
        <v>1.126213592233011</v>
      </c>
      <c r="E6">
        <v>2.0009999999999999</v>
      </c>
      <c r="F6">
        <f t="shared" si="1"/>
        <v>1.714285714285714</v>
      </c>
      <c r="G6">
        <v>1.9570000000000001</v>
      </c>
      <c r="H6">
        <f t="shared" si="2"/>
        <v>-0.46875</v>
      </c>
    </row>
    <row r="7" spans="1:8" x14ac:dyDescent="0.25">
      <c r="A7" t="s">
        <v>44</v>
      </c>
      <c r="B7">
        <v>0.21</v>
      </c>
      <c r="C7">
        <v>1.7809999999999999</v>
      </c>
      <c r="D7">
        <f t="shared" si="0"/>
        <v>-0.67961165048543837</v>
      </c>
      <c r="E7">
        <v>2.0790000000000002</v>
      </c>
      <c r="F7">
        <f t="shared" si="1"/>
        <v>2.5714285714285747</v>
      </c>
      <c r="G7">
        <v>1.8120000000000001</v>
      </c>
      <c r="H7">
        <f t="shared" si="2"/>
        <v>0.66406249999999911</v>
      </c>
    </row>
    <row r="8" spans="1:8" x14ac:dyDescent="0.25">
      <c r="A8" t="s">
        <v>45</v>
      </c>
      <c r="B8">
        <v>0.1</v>
      </c>
      <c r="C8">
        <v>1.75</v>
      </c>
      <c r="D8">
        <f t="shared" si="0"/>
        <v>-0.83009708737864207</v>
      </c>
      <c r="E8">
        <v>1.829</v>
      </c>
      <c r="F8">
        <f t="shared" si="1"/>
        <v>-0.17582417582417603</v>
      </c>
      <c r="G8">
        <v>1.764</v>
      </c>
      <c r="H8">
        <f t="shared" si="2"/>
        <v>1.0390624999999991</v>
      </c>
    </row>
    <row r="9" spans="1:8" x14ac:dyDescent="0.25">
      <c r="A9" t="s">
        <v>46</v>
      </c>
      <c r="B9">
        <v>0.33</v>
      </c>
      <c r="C9">
        <v>1.6950000000000001</v>
      </c>
      <c r="D9">
        <f t="shared" si="0"/>
        <v>-1.097087378640778</v>
      </c>
      <c r="E9">
        <v>2.1850000000000001</v>
      </c>
      <c r="F9">
        <f t="shared" si="1"/>
        <v>3.7362637362637385</v>
      </c>
      <c r="G9">
        <v>1.835</v>
      </c>
      <c r="H9">
        <f t="shared" si="2"/>
        <v>0.484375</v>
      </c>
    </row>
    <row r="10" spans="1:8" x14ac:dyDescent="0.25">
      <c r="A10" t="s">
        <v>47</v>
      </c>
      <c r="B10">
        <v>0</v>
      </c>
      <c r="C10">
        <v>1.921</v>
      </c>
      <c r="D10">
        <f t="shared" si="0"/>
        <v>0</v>
      </c>
      <c r="E10">
        <v>1.845</v>
      </c>
      <c r="F10">
        <f t="shared" si="1"/>
        <v>0</v>
      </c>
      <c r="G10">
        <v>1.897</v>
      </c>
      <c r="H10">
        <f t="shared" si="2"/>
        <v>0</v>
      </c>
    </row>
    <row r="11" spans="1:8" x14ac:dyDescent="0.25">
      <c r="A11" t="s">
        <v>48</v>
      </c>
      <c r="B11">
        <v>0.64</v>
      </c>
      <c r="C11">
        <v>2.17</v>
      </c>
      <c r="D11">
        <f t="shared" si="0"/>
        <v>1.2087378640776709</v>
      </c>
      <c r="E11">
        <v>2.052</v>
      </c>
      <c r="F11">
        <f t="shared" si="1"/>
        <v>2.2747252747252764</v>
      </c>
      <c r="G11">
        <v>1.9470000000000001</v>
      </c>
      <c r="H11">
        <f t="shared" si="2"/>
        <v>-0.390625</v>
      </c>
    </row>
    <row r="12" spans="1:8" x14ac:dyDescent="0.25">
      <c r="A12" t="s">
        <v>49</v>
      </c>
      <c r="B12">
        <v>0</v>
      </c>
      <c r="C12">
        <v>1.8720000000000001</v>
      </c>
      <c r="D12">
        <f t="shared" si="0"/>
        <v>-0.23786407766990289</v>
      </c>
      <c r="E12">
        <v>1.8919999999999999</v>
      </c>
      <c r="F12">
        <f t="shared" si="1"/>
        <v>0.51648351648351587</v>
      </c>
      <c r="G12">
        <v>1.8160000000000001</v>
      </c>
      <c r="H12">
        <f t="shared" si="2"/>
        <v>0.63281249999999911</v>
      </c>
    </row>
    <row r="13" spans="1:8" x14ac:dyDescent="0.25">
      <c r="A13" t="s">
        <v>50</v>
      </c>
      <c r="B13">
        <v>0.55000000000000004</v>
      </c>
      <c r="C13">
        <v>2.0190000000000001</v>
      </c>
      <c r="D13">
        <f t="shared" si="0"/>
        <v>0.47572815533980684</v>
      </c>
      <c r="E13">
        <v>2.1230000000000002</v>
      </c>
      <c r="F13">
        <f t="shared" si="1"/>
        <v>3.0549450549450587</v>
      </c>
      <c r="G13">
        <v>2</v>
      </c>
      <c r="H13">
        <f t="shared" si="2"/>
        <v>-0.80468749999999911</v>
      </c>
    </row>
    <row r="14" spans="1:8" x14ac:dyDescent="0.25">
      <c r="A14" t="s">
        <v>51</v>
      </c>
      <c r="B14">
        <v>0.23</v>
      </c>
      <c r="C14">
        <v>1.944</v>
      </c>
      <c r="D14">
        <f t="shared" si="0"/>
        <v>0.1116504854368929</v>
      </c>
      <c r="E14">
        <v>1.893</v>
      </c>
      <c r="F14">
        <f t="shared" si="1"/>
        <v>0.52747252747252815</v>
      </c>
      <c r="G14">
        <v>1.87</v>
      </c>
      <c r="H14">
        <f t="shared" si="2"/>
        <v>0.21093749999999914</v>
      </c>
    </row>
    <row r="15" spans="1:8" x14ac:dyDescent="0.25">
      <c r="A15" t="s">
        <v>52</v>
      </c>
      <c r="B15">
        <v>0</v>
      </c>
      <c r="C15">
        <v>1.79</v>
      </c>
      <c r="D15">
        <f t="shared" si="0"/>
        <v>-0.63592233009708821</v>
      </c>
      <c r="E15">
        <v>1.9910000000000001</v>
      </c>
      <c r="F15">
        <f t="shared" si="1"/>
        <v>1.6043956043956062</v>
      </c>
      <c r="G15">
        <v>1.893</v>
      </c>
      <c r="H15">
        <f t="shared" si="2"/>
        <v>3.125E-2</v>
      </c>
    </row>
    <row r="16" spans="1:8" x14ac:dyDescent="0.25">
      <c r="A16" t="s">
        <v>53</v>
      </c>
      <c r="B16">
        <v>0.81</v>
      </c>
      <c r="C16">
        <v>2.1269999999999998</v>
      </c>
      <c r="D16">
        <f t="shared" si="0"/>
        <v>1</v>
      </c>
      <c r="E16">
        <v>1.9359999999999999</v>
      </c>
      <c r="F16">
        <f t="shared" si="1"/>
        <v>1</v>
      </c>
      <c r="G16">
        <v>1.7689999999999999</v>
      </c>
      <c r="H16">
        <f t="shared" si="2"/>
        <v>1</v>
      </c>
    </row>
    <row r="17" spans="1:8" x14ac:dyDescent="0.25">
      <c r="A17" t="s">
        <v>54</v>
      </c>
      <c r="B17">
        <v>0.66</v>
      </c>
      <c r="C17">
        <v>2.16</v>
      </c>
      <c r="D17">
        <f t="shared" si="0"/>
        <v>1.1601941747572835</v>
      </c>
      <c r="E17">
        <v>2.2719999999999998</v>
      </c>
      <c r="F17">
        <f t="shared" si="1"/>
        <v>4.6923076923076916</v>
      </c>
      <c r="G17">
        <v>2.0710000000000002</v>
      </c>
      <c r="H17">
        <f t="shared" si="2"/>
        <v>-1.359375</v>
      </c>
    </row>
    <row r="18" spans="1:8" x14ac:dyDescent="0.25">
      <c r="A18" t="s">
        <v>55</v>
      </c>
      <c r="B18">
        <v>0</v>
      </c>
      <c r="C18">
        <v>1.9350000000000001</v>
      </c>
      <c r="D18">
        <f t="shared" si="0"/>
        <v>6.796116504854384E-2</v>
      </c>
      <c r="E18">
        <v>1.8049999999999999</v>
      </c>
      <c r="F18">
        <f t="shared" si="1"/>
        <v>-0.43956043956044011</v>
      </c>
      <c r="G18">
        <v>1.8560000000000001</v>
      </c>
      <c r="H18">
        <f t="shared" si="2"/>
        <v>0.32031249999999911</v>
      </c>
    </row>
    <row r="19" spans="1:8" x14ac:dyDescent="0.25">
      <c r="A19" t="s">
        <v>56</v>
      </c>
      <c r="B19">
        <v>0</v>
      </c>
      <c r="C19">
        <v>1.913</v>
      </c>
      <c r="D19">
        <f t="shared" si="0"/>
        <v>-3.8834951456310766E-2</v>
      </c>
      <c r="E19">
        <v>1.845</v>
      </c>
      <c r="F19">
        <f t="shared" si="1"/>
        <v>0</v>
      </c>
      <c r="G19">
        <v>1.9079999999999999</v>
      </c>
      <c r="H19">
        <f t="shared" si="2"/>
        <v>-8.593749999999914E-2</v>
      </c>
    </row>
    <row r="20" spans="1:8" x14ac:dyDescent="0.25">
      <c r="A20" t="s">
        <v>57</v>
      </c>
      <c r="B20">
        <v>0</v>
      </c>
      <c r="C20">
        <v>1.738</v>
      </c>
      <c r="D20">
        <f t="shared" si="0"/>
        <v>-0.88834951456310818</v>
      </c>
      <c r="E20">
        <v>1.915</v>
      </c>
      <c r="F20">
        <f t="shared" si="1"/>
        <v>0.76923076923077016</v>
      </c>
      <c r="G20">
        <v>1.78</v>
      </c>
      <c r="H20">
        <f t="shared" si="2"/>
        <v>0.91406249999999911</v>
      </c>
    </row>
    <row r="21" spans="1:8" x14ac:dyDescent="0.25">
      <c r="A21" t="s">
        <v>58</v>
      </c>
      <c r="B21">
        <v>0.48</v>
      </c>
      <c r="C21">
        <v>1.976</v>
      </c>
      <c r="D21">
        <f t="shared" si="0"/>
        <v>0.26699029126213597</v>
      </c>
      <c r="E21">
        <v>1.9</v>
      </c>
      <c r="F21">
        <f t="shared" si="1"/>
        <v>0.60439560439560391</v>
      </c>
      <c r="G21">
        <v>2.0859999999999999</v>
      </c>
      <c r="H21">
        <f t="shared" si="2"/>
        <v>-1.4765624999999973</v>
      </c>
    </row>
    <row r="22" spans="1:8" x14ac:dyDescent="0.25">
      <c r="A22" t="s">
        <v>59</v>
      </c>
      <c r="B22">
        <v>0</v>
      </c>
      <c r="C22">
        <v>1.925</v>
      </c>
      <c r="D22">
        <f t="shared" si="0"/>
        <v>1.9417475728155383E-2</v>
      </c>
      <c r="E22">
        <v>1.9870000000000001</v>
      </c>
      <c r="F22">
        <f t="shared" si="1"/>
        <v>1.5604395604395624</v>
      </c>
      <c r="G22">
        <v>1.895</v>
      </c>
      <c r="H22">
        <f t="shared" si="2"/>
        <v>1.5625E-2</v>
      </c>
    </row>
    <row r="23" spans="1:8" x14ac:dyDescent="0.25">
      <c r="A23" t="s">
        <v>60</v>
      </c>
      <c r="B23">
        <v>0</v>
      </c>
      <c r="C23">
        <v>1.714</v>
      </c>
      <c r="D23">
        <f t="shared" si="0"/>
        <v>-1.0048543689320404</v>
      </c>
      <c r="E23">
        <v>2.2090000000000001</v>
      </c>
      <c r="F23">
        <f t="shared" si="1"/>
        <v>4.0000000000000027</v>
      </c>
      <c r="G23">
        <v>1.7450000000000001</v>
      </c>
      <c r="H23">
        <f t="shared" si="2"/>
        <v>1.1874999999999982</v>
      </c>
    </row>
    <row r="24" spans="1:8" x14ac:dyDescent="0.25">
      <c r="A24" t="s">
        <v>61</v>
      </c>
      <c r="B24">
        <v>0.52</v>
      </c>
      <c r="C24">
        <v>1.756</v>
      </c>
      <c r="D24">
        <f t="shared" si="0"/>
        <v>-0.80097087378640897</v>
      </c>
      <c r="E24">
        <v>2.0139999999999998</v>
      </c>
      <c r="F24">
        <f t="shared" si="1"/>
        <v>1.8571428571428557</v>
      </c>
      <c r="G24">
        <v>0.82399999999999995</v>
      </c>
      <c r="H24">
        <f t="shared" si="2"/>
        <v>8.3828124999999929</v>
      </c>
    </row>
    <row r="25" spans="1:8" x14ac:dyDescent="0.25">
      <c r="A25" t="s">
        <v>62</v>
      </c>
      <c r="B25">
        <v>0.01</v>
      </c>
      <c r="C25">
        <v>1.956</v>
      </c>
      <c r="D25">
        <f t="shared" si="0"/>
        <v>0.16990291262135904</v>
      </c>
      <c r="E25">
        <v>1.964</v>
      </c>
      <c r="F25">
        <f t="shared" si="1"/>
        <v>1.3076923076923082</v>
      </c>
      <c r="G25">
        <v>1.0820000000000001</v>
      </c>
      <c r="H25">
        <f t="shared" si="2"/>
        <v>6.3671874999999938</v>
      </c>
    </row>
    <row r="26" spans="1:8" x14ac:dyDescent="0.25">
      <c r="A26" t="s">
        <v>63</v>
      </c>
      <c r="B26">
        <v>0.13</v>
      </c>
      <c r="C26">
        <v>1.726</v>
      </c>
      <c r="D26">
        <f t="shared" si="0"/>
        <v>-0.94660194174757428</v>
      </c>
      <c r="E26">
        <v>1.6970000000000001</v>
      </c>
      <c r="F26">
        <f t="shared" si="1"/>
        <v>-1.6263736263736259</v>
      </c>
      <c r="G26">
        <v>1.7869999999999999</v>
      </c>
      <c r="H26">
        <f t="shared" si="2"/>
        <v>0.859375</v>
      </c>
    </row>
    <row r="27" spans="1:8" x14ac:dyDescent="0.25">
      <c r="A27" t="s">
        <v>64</v>
      </c>
      <c r="B27">
        <v>0.38</v>
      </c>
      <c r="C27">
        <v>2.1190000000000002</v>
      </c>
      <c r="D27">
        <f t="shared" si="0"/>
        <v>0.96116504854369145</v>
      </c>
      <c r="E27">
        <v>1.9350000000000001</v>
      </c>
      <c r="F27">
        <f t="shared" si="1"/>
        <v>0.98901098901099027</v>
      </c>
      <c r="G27">
        <v>2.113</v>
      </c>
      <c r="H27">
        <f t="shared" si="2"/>
        <v>-1.6874999999999982</v>
      </c>
    </row>
    <row r="28" spans="1:8" x14ac:dyDescent="0.25">
      <c r="A28" t="s">
        <v>65</v>
      </c>
      <c r="B28">
        <v>0</v>
      </c>
      <c r="C28">
        <v>1.7949999999999999</v>
      </c>
      <c r="D28">
        <f t="shared" si="0"/>
        <v>-0.61165048543689449</v>
      </c>
      <c r="E28">
        <v>1.762</v>
      </c>
      <c r="F28">
        <f t="shared" si="1"/>
        <v>-0.91208791208791196</v>
      </c>
      <c r="G28">
        <v>1.9039999999999999</v>
      </c>
      <c r="H28">
        <f t="shared" si="2"/>
        <v>-5.4687499999999133E-2</v>
      </c>
    </row>
    <row r="29" spans="1:8" x14ac:dyDescent="0.25">
      <c r="A29" t="s">
        <v>66</v>
      </c>
      <c r="B29">
        <v>0.34</v>
      </c>
      <c r="C29">
        <v>2.0219999999999998</v>
      </c>
      <c r="D29">
        <f t="shared" si="0"/>
        <v>0.49029126213592178</v>
      </c>
      <c r="E29">
        <v>2.0979999999999999</v>
      </c>
      <c r="F29">
        <f t="shared" si="1"/>
        <v>2.7802197802197801</v>
      </c>
      <c r="G29">
        <v>1.633</v>
      </c>
      <c r="H29">
        <f t="shared" si="2"/>
        <v>2.0624999999999982</v>
      </c>
    </row>
    <row r="30" spans="1:8" x14ac:dyDescent="0.25">
      <c r="A30" t="s">
        <v>67</v>
      </c>
      <c r="B30">
        <v>0</v>
      </c>
      <c r="C30">
        <v>1.833</v>
      </c>
      <c r="D30">
        <f t="shared" si="0"/>
        <v>-0.4271844660194184</v>
      </c>
      <c r="E30">
        <v>1.9319999999999999</v>
      </c>
      <c r="F30">
        <f t="shared" si="1"/>
        <v>0.95604395604395598</v>
      </c>
      <c r="G30">
        <v>1.8580000000000001</v>
      </c>
      <c r="H30">
        <f t="shared" si="2"/>
        <v>0.30468749999999911</v>
      </c>
    </row>
    <row r="31" spans="1:8" x14ac:dyDescent="0.25">
      <c r="A31" t="s">
        <v>68</v>
      </c>
      <c r="B31">
        <v>0.15</v>
      </c>
      <c r="C31">
        <v>1.8839999999999999</v>
      </c>
      <c r="D31">
        <f t="shared" si="0"/>
        <v>-0.17961165048543781</v>
      </c>
      <c r="E31">
        <v>1.923</v>
      </c>
      <c r="F31">
        <f t="shared" si="1"/>
        <v>0.85714285714285821</v>
      </c>
      <c r="G31">
        <v>1.984</v>
      </c>
      <c r="H31">
        <f t="shared" si="2"/>
        <v>-0.67968749999999911</v>
      </c>
    </row>
    <row r="32" spans="1:8" x14ac:dyDescent="0.25">
      <c r="A32" t="s">
        <v>69</v>
      </c>
      <c r="B32">
        <v>0</v>
      </c>
      <c r="C32">
        <v>1.899</v>
      </c>
      <c r="D32">
        <f t="shared" si="0"/>
        <v>-0.1067961165048546</v>
      </c>
      <c r="E32">
        <v>1.7470000000000001</v>
      </c>
      <c r="F32">
        <f t="shared" si="1"/>
        <v>-1.0769230769230758</v>
      </c>
      <c r="G32">
        <v>1.96</v>
      </c>
      <c r="H32">
        <f t="shared" si="2"/>
        <v>-0.49218749999999911</v>
      </c>
    </row>
    <row r="33" spans="1:8" x14ac:dyDescent="0.25">
      <c r="A33" t="s">
        <v>70</v>
      </c>
      <c r="B33">
        <v>0.42</v>
      </c>
      <c r="C33">
        <v>1.98</v>
      </c>
      <c r="D33">
        <f t="shared" si="0"/>
        <v>0.28640776699029136</v>
      </c>
      <c r="E33">
        <v>2.0150000000000001</v>
      </c>
      <c r="F33">
        <f t="shared" si="1"/>
        <v>1.8681318681318704</v>
      </c>
      <c r="G33">
        <v>1.7390000000000001</v>
      </c>
      <c r="H33">
        <f t="shared" si="2"/>
        <v>1.2343749999999982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78139-1806-4657-9356-EE5D125DF3C9}">
  <dimension ref="A1:S33"/>
  <sheetViews>
    <sheetView tabSelected="1" topLeftCell="B1" workbookViewId="0">
      <selection activeCell="N13" sqref="N13"/>
    </sheetView>
  </sheetViews>
  <sheetFormatPr defaultRowHeight="13.2" x14ac:dyDescent="0.25"/>
  <sheetData>
    <row r="1" spans="1:19" x14ac:dyDescent="0.25">
      <c r="C1" s="38" t="s">
        <v>71</v>
      </c>
      <c r="D1" s="38" t="s">
        <v>74</v>
      </c>
      <c r="E1" s="38" t="s">
        <v>79</v>
      </c>
      <c r="F1" s="38" t="s">
        <v>77</v>
      </c>
      <c r="G1" s="38" t="s">
        <v>78</v>
      </c>
      <c r="H1" s="38"/>
      <c r="I1" s="38" t="s">
        <v>72</v>
      </c>
      <c r="J1" s="38" t="s">
        <v>76</v>
      </c>
      <c r="K1" s="38" t="s">
        <v>80</v>
      </c>
      <c r="L1" s="38" t="s">
        <v>77</v>
      </c>
      <c r="M1" s="38" t="s">
        <v>78</v>
      </c>
      <c r="N1" s="38"/>
      <c r="O1" s="38" t="s">
        <v>73</v>
      </c>
      <c r="P1" s="38" t="s">
        <v>75</v>
      </c>
      <c r="Q1" s="38" t="s">
        <v>81</v>
      </c>
      <c r="R1" s="38" t="s">
        <v>77</v>
      </c>
      <c r="S1" s="38" t="s">
        <v>78</v>
      </c>
    </row>
    <row r="2" spans="1:19" x14ac:dyDescent="0.25">
      <c r="A2" t="s">
        <v>39</v>
      </c>
      <c r="B2">
        <v>0.17</v>
      </c>
      <c r="C2">
        <v>0.47572815533980684</v>
      </c>
      <c r="D2">
        <v>0.13270142180094774</v>
      </c>
      <c r="E2">
        <v>0</v>
      </c>
      <c r="F2" s="39">
        <f>AVERAGE(C2:E2)</f>
        <v>0.2028098590469182</v>
      </c>
      <c r="G2">
        <f>STDEV(C2:E2)</f>
        <v>0.24549076189453231</v>
      </c>
      <c r="I2">
        <v>6.5934065934066019E-2</v>
      </c>
      <c r="J2">
        <v>-0.30158730158729929</v>
      </c>
      <c r="K2">
        <v>2.3269230769230846</v>
      </c>
      <c r="L2">
        <f>AVERAGE(I2:K2)</f>
        <v>0.69708994708995053</v>
      </c>
      <c r="M2">
        <f>STDEV(I2:K2)</f>
        <v>1.4233885668440807</v>
      </c>
      <c r="O2">
        <v>0.13281250000000086</v>
      </c>
      <c r="P2">
        <v>0.16034985422740508</v>
      </c>
      <c r="Q2">
        <v>2.9230769230769229</v>
      </c>
      <c r="R2">
        <f>AVERAGE(O2:Q2)</f>
        <v>1.0720797591014428</v>
      </c>
      <c r="S2">
        <f>STDEV(O2:Q2)</f>
        <v>1.603069696630004</v>
      </c>
    </row>
    <row r="3" spans="1:19" x14ac:dyDescent="0.25">
      <c r="A3" t="s">
        <v>40</v>
      </c>
      <c r="B3">
        <v>7.0000000000000007E-2</v>
      </c>
      <c r="C3">
        <v>-1.2281553398058274</v>
      </c>
      <c r="D3">
        <v>0.24644549763033174</v>
      </c>
      <c r="E3">
        <v>0.29296235679214411</v>
      </c>
      <c r="F3" s="39">
        <f t="shared" ref="F3:F33" si="0">AVERAGE(C3:E3)</f>
        <v>-0.22958249512778384</v>
      </c>
      <c r="G3">
        <f t="shared" ref="G3:G33" si="1">STDEV(C3:E3)</f>
        <v>0.86510216110172222</v>
      </c>
      <c r="I3">
        <v>3.2967032967034224E-2</v>
      </c>
      <c r="J3">
        <v>-2.0158730158730105</v>
      </c>
      <c r="K3">
        <v>-0.84615384615384981</v>
      </c>
      <c r="L3">
        <f t="shared" ref="L3:L33" si="2">AVERAGE(I3:K3)</f>
        <v>-0.94301994301994208</v>
      </c>
      <c r="M3">
        <f t="shared" ref="M3:M33" si="3">STDEV(I3:K3)</f>
        <v>1.0278490487295653</v>
      </c>
      <c r="O3">
        <v>0.66406249999999911</v>
      </c>
      <c r="P3">
        <v>-0.53352769679300316</v>
      </c>
      <c r="Q3">
        <v>7.3461538461538423</v>
      </c>
      <c r="R3">
        <f t="shared" ref="R3:R33" si="4">AVERAGE(O3:Q3)</f>
        <v>2.4922295497869462</v>
      </c>
      <c r="S3">
        <f t="shared" ref="S3:S33" si="5">STDEV(O3:Q3)</f>
        <v>4.2460559789066998</v>
      </c>
    </row>
    <row r="4" spans="1:19" x14ac:dyDescent="0.25">
      <c r="A4" t="s">
        <v>41</v>
      </c>
      <c r="B4">
        <v>0.76</v>
      </c>
      <c r="C4">
        <v>1.7815533980582536</v>
      </c>
      <c r="D4">
        <v>0.43127962085308047</v>
      </c>
      <c r="E4">
        <v>1.1063829787234045</v>
      </c>
      <c r="F4" s="39">
        <f t="shared" si="0"/>
        <v>1.1064053325449128</v>
      </c>
      <c r="G4">
        <f t="shared" si="1"/>
        <v>0.67513688888013768</v>
      </c>
      <c r="I4">
        <v>3.6703296703296697</v>
      </c>
      <c r="J4">
        <v>10.888888888888863</v>
      </c>
      <c r="K4">
        <v>10.84615384615388</v>
      </c>
      <c r="L4">
        <f t="shared" si="2"/>
        <v>8.4684574684574709</v>
      </c>
      <c r="M4">
        <f t="shared" si="3"/>
        <v>4.1553555018005932</v>
      </c>
      <c r="O4">
        <v>3.3359374999999973</v>
      </c>
      <c r="P4">
        <v>-1.3206997084548109</v>
      </c>
      <c r="Q4">
        <v>26.653846153846132</v>
      </c>
      <c r="R4">
        <f t="shared" si="4"/>
        <v>9.5563613151304398</v>
      </c>
      <c r="S4">
        <f t="shared" si="5"/>
        <v>14.988797763008751</v>
      </c>
    </row>
    <row r="5" spans="1:19" x14ac:dyDescent="0.25">
      <c r="A5" t="s">
        <v>42</v>
      </c>
      <c r="B5">
        <v>0.25</v>
      </c>
      <c r="C5">
        <v>-0.86407766990291346</v>
      </c>
      <c r="D5">
        <v>0.31753554502369674</v>
      </c>
      <c r="E5">
        <v>-0.10147299509001646</v>
      </c>
      <c r="F5" s="39">
        <f t="shared" si="0"/>
        <v>-0.21600503998974441</v>
      </c>
      <c r="G5">
        <f t="shared" si="1"/>
        <v>0.59907481953758068</v>
      </c>
      <c r="I5">
        <v>-2.1978021978022004E-2</v>
      </c>
      <c r="J5">
        <v>1.5079365079365035</v>
      </c>
      <c r="K5">
        <v>0.65384615384615663</v>
      </c>
      <c r="L5">
        <f t="shared" si="2"/>
        <v>0.71326821326821277</v>
      </c>
      <c r="M5">
        <f t="shared" si="3"/>
        <v>0.76668628073701983</v>
      </c>
      <c r="O5">
        <v>0.61718749999999911</v>
      </c>
      <c r="P5">
        <v>0.11078717201166191</v>
      </c>
      <c r="Q5">
        <v>11.230769230769223</v>
      </c>
      <c r="R5">
        <f t="shared" si="4"/>
        <v>3.9862479675936275</v>
      </c>
      <c r="S5">
        <f t="shared" si="5"/>
        <v>6.2790466292661948</v>
      </c>
    </row>
    <row r="6" spans="1:19" x14ac:dyDescent="0.25">
      <c r="A6" t="s">
        <v>43</v>
      </c>
      <c r="B6">
        <v>0.27</v>
      </c>
      <c r="C6">
        <v>1.126213592233011</v>
      </c>
      <c r="D6">
        <v>0.58767772511848348</v>
      </c>
      <c r="E6">
        <v>0.90016366612111298</v>
      </c>
      <c r="F6" s="39">
        <f t="shared" si="0"/>
        <v>0.87135166115753593</v>
      </c>
      <c r="G6">
        <f t="shared" si="1"/>
        <v>0.27042155750737523</v>
      </c>
      <c r="I6">
        <v>1.714285714285714</v>
      </c>
      <c r="J6">
        <v>1.5396825396825351</v>
      </c>
      <c r="K6">
        <v>0.36538461538461481</v>
      </c>
      <c r="L6">
        <f t="shared" si="2"/>
        <v>1.2064509564509547</v>
      </c>
      <c r="M6">
        <f t="shared" si="3"/>
        <v>0.73359798916124175</v>
      </c>
      <c r="O6">
        <v>-0.46875</v>
      </c>
      <c r="P6">
        <v>0.28862973760932942</v>
      </c>
      <c r="Q6">
        <v>4.4999999999999956</v>
      </c>
      <c r="R6">
        <f t="shared" si="4"/>
        <v>1.4399599125364417</v>
      </c>
      <c r="S6">
        <f t="shared" si="5"/>
        <v>2.6769927193397933</v>
      </c>
    </row>
    <row r="7" spans="1:19" x14ac:dyDescent="0.25">
      <c r="A7" t="s">
        <v>44</v>
      </c>
      <c r="B7">
        <v>0.21</v>
      </c>
      <c r="C7">
        <v>-0.67961165048543837</v>
      </c>
      <c r="D7">
        <v>0.13744075829383876</v>
      </c>
      <c r="E7">
        <v>-0.19967266775777431</v>
      </c>
      <c r="F7" s="39">
        <f t="shared" si="0"/>
        <v>-0.24728118664979135</v>
      </c>
      <c r="G7">
        <f t="shared" si="1"/>
        <v>0.41060149534107077</v>
      </c>
      <c r="I7">
        <v>2.5714285714285747</v>
      </c>
      <c r="J7">
        <v>2.2857142857142816</v>
      </c>
      <c r="K7">
        <v>2.4615384615384679</v>
      </c>
      <c r="L7">
        <f t="shared" si="2"/>
        <v>2.4395604395604411</v>
      </c>
      <c r="M7">
        <f t="shared" si="3"/>
        <v>0.14411952800664157</v>
      </c>
      <c r="O7">
        <v>0.66406249999999911</v>
      </c>
      <c r="P7">
        <v>-0.12244897959183686</v>
      </c>
      <c r="Q7">
        <v>12.730769230769218</v>
      </c>
      <c r="R7">
        <f t="shared" si="4"/>
        <v>4.4241275837257934</v>
      </c>
      <c r="S7">
        <f t="shared" si="5"/>
        <v>7.2045035683369365</v>
      </c>
    </row>
    <row r="8" spans="1:19" x14ac:dyDescent="0.25">
      <c r="A8" t="s">
        <v>45</v>
      </c>
      <c r="B8">
        <v>0.1</v>
      </c>
      <c r="C8">
        <v>-0.83009708737864207</v>
      </c>
      <c r="D8">
        <v>0.18483412322274875</v>
      </c>
      <c r="E8">
        <v>-0.43207855973813425</v>
      </c>
      <c r="F8" s="39">
        <f t="shared" si="0"/>
        <v>-0.35911384129800922</v>
      </c>
      <c r="G8">
        <f t="shared" si="1"/>
        <v>0.51138461862475504</v>
      </c>
      <c r="I8">
        <v>-0.17582417582417603</v>
      </c>
      <c r="J8">
        <v>-6.1269841269841088</v>
      </c>
      <c r="K8">
        <v>-5.3076923076923261</v>
      </c>
      <c r="L8">
        <f t="shared" si="2"/>
        <v>-3.8701668701668708</v>
      </c>
      <c r="M8">
        <f t="shared" si="3"/>
        <v>3.2255132504334916</v>
      </c>
      <c r="O8">
        <v>1.0390624999999991</v>
      </c>
      <c r="P8">
        <v>-0.76676384839650191</v>
      </c>
      <c r="Q8">
        <v>15.115384615384603</v>
      </c>
      <c r="R8">
        <f t="shared" si="4"/>
        <v>5.1292277556626997</v>
      </c>
      <c r="S8">
        <f t="shared" si="5"/>
        <v>8.6952716358012001</v>
      </c>
    </row>
    <row r="9" spans="1:19" x14ac:dyDescent="0.25">
      <c r="A9" t="s">
        <v>46</v>
      </c>
      <c r="B9">
        <v>0.33</v>
      </c>
      <c r="C9">
        <v>-1.097087378640778</v>
      </c>
      <c r="D9">
        <v>0.31753554502369674</v>
      </c>
      <c r="E9">
        <v>-0.43862520458265142</v>
      </c>
      <c r="F9" s="39">
        <f t="shared" si="0"/>
        <v>-0.40605901273324418</v>
      </c>
      <c r="G9">
        <f t="shared" si="1"/>
        <v>0.70787352096115019</v>
      </c>
      <c r="I9">
        <v>3.7362637362637385</v>
      </c>
      <c r="J9">
        <v>7.7301587301587116</v>
      </c>
      <c r="K9">
        <v>3.3269230769230846</v>
      </c>
      <c r="L9">
        <f t="shared" si="2"/>
        <v>4.9311151811151781</v>
      </c>
      <c r="M9">
        <f t="shared" si="3"/>
        <v>2.4326679871961621</v>
      </c>
      <c r="O9">
        <v>0.484375</v>
      </c>
      <c r="P9">
        <v>0.41399416909620967</v>
      </c>
      <c r="Q9">
        <v>7.2692307692307647</v>
      </c>
      <c r="R9">
        <f t="shared" si="4"/>
        <v>2.7225333127756581</v>
      </c>
      <c r="S9">
        <f t="shared" si="5"/>
        <v>3.9377127479973928</v>
      </c>
    </row>
    <row r="10" spans="1:19" x14ac:dyDescent="0.25">
      <c r="A10" t="s">
        <v>47</v>
      </c>
      <c r="B10">
        <v>0</v>
      </c>
      <c r="C10">
        <v>0</v>
      </c>
      <c r="D10">
        <v>0</v>
      </c>
      <c r="E10">
        <v>0</v>
      </c>
      <c r="F10" s="39">
        <f t="shared" si="0"/>
        <v>0</v>
      </c>
      <c r="G10">
        <f t="shared" si="1"/>
        <v>0</v>
      </c>
      <c r="I10">
        <v>0</v>
      </c>
      <c r="J10">
        <v>0</v>
      </c>
      <c r="K10">
        <v>0</v>
      </c>
      <c r="L10">
        <f t="shared" si="2"/>
        <v>0</v>
      </c>
      <c r="M10">
        <f t="shared" si="3"/>
        <v>0</v>
      </c>
      <c r="O10">
        <v>0</v>
      </c>
      <c r="P10">
        <v>0</v>
      </c>
      <c r="Q10">
        <v>0</v>
      </c>
      <c r="R10">
        <f t="shared" si="4"/>
        <v>0</v>
      </c>
      <c r="S10">
        <f t="shared" si="5"/>
        <v>0</v>
      </c>
    </row>
    <row r="11" spans="1:19" x14ac:dyDescent="0.25">
      <c r="A11" t="s">
        <v>48</v>
      </c>
      <c r="B11">
        <v>0.64</v>
      </c>
      <c r="C11">
        <v>1.2087378640776709</v>
      </c>
      <c r="D11">
        <v>0.52132701421800953</v>
      </c>
      <c r="E11">
        <v>0.99672667757774136</v>
      </c>
      <c r="F11" s="39">
        <f t="shared" si="0"/>
        <v>0.90893051862447394</v>
      </c>
      <c r="G11">
        <f t="shared" si="1"/>
        <v>0.3520149759192156</v>
      </c>
      <c r="I11">
        <v>2.2747252747252764</v>
      </c>
      <c r="J11">
        <v>4.8412698412698312</v>
      </c>
      <c r="K11">
        <v>3.9615384615384741</v>
      </c>
      <c r="L11">
        <f t="shared" si="2"/>
        <v>3.6925111925111942</v>
      </c>
      <c r="M11">
        <f t="shared" si="3"/>
        <v>1.3042505536226721</v>
      </c>
      <c r="O11">
        <v>-0.390625</v>
      </c>
      <c r="P11">
        <v>0.38483965014577232</v>
      </c>
      <c r="Q11">
        <v>0.34615384615384187</v>
      </c>
      <c r="R11">
        <f t="shared" si="4"/>
        <v>0.11345616543320473</v>
      </c>
      <c r="S11">
        <f t="shared" si="5"/>
        <v>0.43697541563113013</v>
      </c>
    </row>
    <row r="12" spans="1:19" x14ac:dyDescent="0.25">
      <c r="A12" t="s">
        <v>49</v>
      </c>
      <c r="B12">
        <v>0</v>
      </c>
      <c r="C12">
        <v>-0.23786407766990289</v>
      </c>
      <c r="D12">
        <v>5.6872037914691739E-2</v>
      </c>
      <c r="E12">
        <v>0.29787234042553185</v>
      </c>
      <c r="F12" s="39">
        <f t="shared" si="0"/>
        <v>3.8960100223440229E-2</v>
      </c>
      <c r="G12">
        <f t="shared" si="1"/>
        <v>0.26831698707372792</v>
      </c>
      <c r="I12">
        <v>0.51648351648351587</v>
      </c>
      <c r="J12">
        <v>-0.61904761904761618</v>
      </c>
      <c r="K12">
        <v>0.32692307692307621</v>
      </c>
      <c r="L12">
        <f t="shared" si="2"/>
        <v>7.4786324786325298E-2</v>
      </c>
      <c r="M12">
        <f t="shared" si="3"/>
        <v>0.60830703289844312</v>
      </c>
      <c r="O12">
        <v>0.63281249999999911</v>
      </c>
      <c r="P12">
        <v>-2.3323615160349878E-2</v>
      </c>
      <c r="Q12">
        <v>1.4615384615384615</v>
      </c>
      <c r="R12">
        <f t="shared" si="4"/>
        <v>0.69034244879270357</v>
      </c>
      <c r="S12">
        <f t="shared" si="5"/>
        <v>0.7441008788871607</v>
      </c>
    </row>
    <row r="13" spans="1:19" x14ac:dyDescent="0.25">
      <c r="A13" t="s">
        <v>50</v>
      </c>
      <c r="B13">
        <v>0.55000000000000004</v>
      </c>
      <c r="C13">
        <v>0.47572815533980684</v>
      </c>
      <c r="D13">
        <v>0.50710900473933651</v>
      </c>
      <c r="E13">
        <v>0.44844517184942723</v>
      </c>
      <c r="F13" s="39">
        <f t="shared" si="0"/>
        <v>0.47709411064285684</v>
      </c>
      <c r="G13">
        <f t="shared" si="1"/>
        <v>2.9355760895457102E-2</v>
      </c>
      <c r="I13">
        <v>3.0549450549450587</v>
      </c>
      <c r="J13">
        <v>7.7301587301587116</v>
      </c>
      <c r="K13">
        <v>6.3653846153846319</v>
      </c>
      <c r="L13">
        <f t="shared" si="2"/>
        <v>5.7168294668294672</v>
      </c>
      <c r="M13">
        <f t="shared" si="3"/>
        <v>2.404136760411987</v>
      </c>
      <c r="O13">
        <v>-0.80468749999999911</v>
      </c>
      <c r="P13">
        <v>0.66180758017492747</v>
      </c>
      <c r="Q13">
        <v>5.807692307692303</v>
      </c>
      <c r="R13">
        <f t="shared" si="4"/>
        <v>1.8882707959557437</v>
      </c>
      <c r="S13">
        <f t="shared" si="5"/>
        <v>3.472614389050674</v>
      </c>
    </row>
    <row r="14" spans="1:19" x14ac:dyDescent="0.25">
      <c r="A14" t="s">
        <v>51</v>
      </c>
      <c r="B14">
        <v>0.23</v>
      </c>
      <c r="C14">
        <v>0.1116504854368929</v>
      </c>
      <c r="D14">
        <v>0.29383886255924174</v>
      </c>
      <c r="E14">
        <v>6.546644844517191E-2</v>
      </c>
      <c r="F14" s="39">
        <f t="shared" si="0"/>
        <v>0.15698526548043554</v>
      </c>
      <c r="G14">
        <f t="shared" si="1"/>
        <v>0.12074734611273798</v>
      </c>
      <c r="I14">
        <v>0.52747252747252815</v>
      </c>
      <c r="J14">
        <v>-3.4126984126984015</v>
      </c>
      <c r="K14">
        <v>-0.55769230769231226</v>
      </c>
      <c r="L14">
        <f t="shared" si="2"/>
        <v>-1.1476393976393953</v>
      </c>
      <c r="M14">
        <f t="shared" si="3"/>
        <v>2.0352554965273133</v>
      </c>
      <c r="O14">
        <v>0.21093749999999914</v>
      </c>
      <c r="P14">
        <v>-0.32653061224489827</v>
      </c>
      <c r="Q14">
        <v>9.1153846153846025</v>
      </c>
      <c r="R14">
        <f t="shared" si="4"/>
        <v>2.9999305010465682</v>
      </c>
      <c r="S14">
        <f t="shared" si="5"/>
        <v>5.3029522212962208</v>
      </c>
    </row>
    <row r="15" spans="1:19" x14ac:dyDescent="0.25">
      <c r="A15" t="s">
        <v>52</v>
      </c>
      <c r="B15">
        <v>0</v>
      </c>
      <c r="C15">
        <v>-0.63592233009708821</v>
      </c>
      <c r="D15">
        <v>4.2654028436019002E-2</v>
      </c>
      <c r="E15">
        <v>-2.4549918166939286E-2</v>
      </c>
      <c r="F15" s="39">
        <f t="shared" si="0"/>
        <v>-0.20593940660933618</v>
      </c>
      <c r="G15">
        <f t="shared" si="1"/>
        <v>0.37388912591577039</v>
      </c>
      <c r="I15">
        <v>1.6043956043956062</v>
      </c>
      <c r="J15">
        <v>-4.7142857142857011</v>
      </c>
      <c r="K15">
        <v>-0.75000000000000533</v>
      </c>
      <c r="L15">
        <f t="shared" si="2"/>
        <v>-1.2866300366300334</v>
      </c>
      <c r="M15">
        <f t="shared" si="3"/>
        <v>3.1933387306897454</v>
      </c>
      <c r="O15">
        <v>3.125E-2</v>
      </c>
      <c r="P15">
        <v>0.22740524781341129</v>
      </c>
      <c r="Q15">
        <v>9.0769230769230678</v>
      </c>
      <c r="R15">
        <f t="shared" si="4"/>
        <v>3.1118594415788263</v>
      </c>
      <c r="S15">
        <f t="shared" si="5"/>
        <v>5.1668275905618213</v>
      </c>
    </row>
    <row r="16" spans="1:19" x14ac:dyDescent="0.25">
      <c r="A16" t="s">
        <v>53</v>
      </c>
      <c r="B16">
        <v>0.81</v>
      </c>
      <c r="C16">
        <v>1</v>
      </c>
      <c r="D16">
        <v>1</v>
      </c>
      <c r="E16">
        <v>1</v>
      </c>
      <c r="F16" s="39">
        <f t="shared" si="0"/>
        <v>1</v>
      </c>
      <c r="G16">
        <f t="shared" si="1"/>
        <v>0</v>
      </c>
      <c r="I16">
        <v>1</v>
      </c>
      <c r="J16">
        <v>1</v>
      </c>
      <c r="K16">
        <v>1</v>
      </c>
      <c r="L16">
        <f t="shared" si="2"/>
        <v>1</v>
      </c>
      <c r="M16">
        <f t="shared" si="3"/>
        <v>0</v>
      </c>
      <c r="O16">
        <v>1</v>
      </c>
      <c r="P16">
        <v>1</v>
      </c>
      <c r="Q16">
        <v>1</v>
      </c>
      <c r="R16">
        <f t="shared" si="4"/>
        <v>1</v>
      </c>
      <c r="S16">
        <f t="shared" si="5"/>
        <v>0</v>
      </c>
    </row>
    <row r="17" spans="1:19" x14ac:dyDescent="0.25">
      <c r="A17" t="s">
        <v>54</v>
      </c>
      <c r="B17">
        <v>0.66</v>
      </c>
      <c r="C17">
        <v>1.1601941747572835</v>
      </c>
      <c r="D17">
        <v>1.0900473933649291</v>
      </c>
      <c r="E17">
        <v>0.66939443535188226</v>
      </c>
      <c r="F17" s="39">
        <f t="shared" si="0"/>
        <v>0.97321200115803153</v>
      </c>
      <c r="G17">
        <f t="shared" si="1"/>
        <v>0.26544110025428941</v>
      </c>
      <c r="I17">
        <v>4.6923076923076916</v>
      </c>
      <c r="J17">
        <v>13.603174603174567</v>
      </c>
      <c r="K17">
        <v>7.5576923076923332</v>
      </c>
      <c r="L17">
        <f t="shared" si="2"/>
        <v>8.6177248677248652</v>
      </c>
      <c r="M17">
        <f t="shared" si="3"/>
        <v>4.5490261646908978</v>
      </c>
      <c r="O17">
        <v>-1.359375</v>
      </c>
      <c r="P17">
        <v>0.80466472303207015</v>
      </c>
      <c r="Q17">
        <v>1.6538461538461495</v>
      </c>
      <c r="R17">
        <f t="shared" si="4"/>
        <v>0.36637862562607326</v>
      </c>
      <c r="S17">
        <f t="shared" si="5"/>
        <v>1.5536880181944555</v>
      </c>
    </row>
    <row r="18" spans="1:19" x14ac:dyDescent="0.25">
      <c r="A18" t="s">
        <v>55</v>
      </c>
      <c r="B18">
        <v>0</v>
      </c>
      <c r="C18">
        <v>6.796116504854384E-2</v>
      </c>
      <c r="D18">
        <v>0.10900473933649274</v>
      </c>
      <c r="E18">
        <v>0.41571194762684127</v>
      </c>
      <c r="F18" s="39">
        <f t="shared" si="0"/>
        <v>0.19755928400395928</v>
      </c>
      <c r="G18">
        <f t="shared" si="1"/>
        <v>0.19003705489167455</v>
      </c>
      <c r="I18">
        <v>-0.43956043956044011</v>
      </c>
      <c r="J18">
        <v>-0.50793650793650702</v>
      </c>
      <c r="K18">
        <v>-0.38461538461538625</v>
      </c>
      <c r="L18">
        <f t="shared" si="2"/>
        <v>-0.44403744403744444</v>
      </c>
      <c r="M18">
        <f t="shared" si="3"/>
        <v>6.1782340042370175E-2</v>
      </c>
      <c r="O18">
        <v>0.32031249999999911</v>
      </c>
      <c r="P18">
        <v>6.4139941690962154E-2</v>
      </c>
      <c r="Q18">
        <v>2.9615384615384572</v>
      </c>
      <c r="R18">
        <f t="shared" si="4"/>
        <v>1.1153303010764728</v>
      </c>
      <c r="S18">
        <f t="shared" si="5"/>
        <v>1.6039855123176667</v>
      </c>
    </row>
    <row r="19" spans="1:19" x14ac:dyDescent="0.25">
      <c r="A19" t="s">
        <v>56</v>
      </c>
      <c r="B19">
        <v>0</v>
      </c>
      <c r="C19">
        <v>-3.8834951456310766E-2</v>
      </c>
      <c r="D19">
        <v>0.18483412322274875</v>
      </c>
      <c r="E19">
        <v>0.18494271685761046</v>
      </c>
      <c r="F19" s="39">
        <f t="shared" si="0"/>
        <v>0.11031396287468281</v>
      </c>
      <c r="G19">
        <f t="shared" si="1"/>
        <v>0.12916676016967341</v>
      </c>
      <c r="I19">
        <v>0</v>
      </c>
      <c r="J19">
        <v>-0.77777777777777468</v>
      </c>
      <c r="K19">
        <v>-1.1538461538461589</v>
      </c>
      <c r="L19">
        <f t="shared" si="2"/>
        <v>-0.64387464387464455</v>
      </c>
      <c r="M19">
        <f t="shared" si="3"/>
        <v>0.58846221088376016</v>
      </c>
      <c r="O19">
        <v>-8.593749999999914E-2</v>
      </c>
      <c r="P19">
        <v>0.22448979591836724</v>
      </c>
      <c r="Q19">
        <v>8.1923076923076792</v>
      </c>
      <c r="R19">
        <f t="shared" si="4"/>
        <v>2.7769533294086823</v>
      </c>
      <c r="S19">
        <f t="shared" si="5"/>
        <v>4.6924022028530006</v>
      </c>
    </row>
    <row r="20" spans="1:19" x14ac:dyDescent="0.25">
      <c r="A20" t="s">
        <v>57</v>
      </c>
      <c r="B20">
        <v>0</v>
      </c>
      <c r="C20">
        <v>-0.88834951456310818</v>
      </c>
      <c r="D20">
        <v>7.1090047393364747E-2</v>
      </c>
      <c r="E20">
        <v>2.6186579378068765E-2</v>
      </c>
      <c r="F20" s="39">
        <f t="shared" si="0"/>
        <v>-0.26369096259722485</v>
      </c>
      <c r="G20">
        <f t="shared" si="1"/>
        <v>0.54143587826079254</v>
      </c>
      <c r="I20">
        <v>0.76923076923077016</v>
      </c>
      <c r="J20">
        <v>2.8730158730158664</v>
      </c>
      <c r="K20">
        <v>1.6153846153846181</v>
      </c>
      <c r="L20">
        <f t="shared" si="2"/>
        <v>1.7525437525437517</v>
      </c>
      <c r="M20">
        <f t="shared" si="3"/>
        <v>1.0585780143223715</v>
      </c>
      <c r="O20">
        <v>0.91406249999999911</v>
      </c>
      <c r="P20">
        <v>0.23323615160349878</v>
      </c>
      <c r="Q20">
        <v>5.6923076923076836</v>
      </c>
      <c r="R20">
        <f t="shared" si="4"/>
        <v>2.2798687813037275</v>
      </c>
      <c r="S20">
        <f t="shared" si="5"/>
        <v>2.974800097513802</v>
      </c>
    </row>
    <row r="21" spans="1:19" x14ac:dyDescent="0.25">
      <c r="A21" t="s">
        <v>58</v>
      </c>
      <c r="B21">
        <v>0.48</v>
      </c>
      <c r="C21">
        <v>0.26699029126213597</v>
      </c>
      <c r="D21">
        <v>0.23696682464454974</v>
      </c>
      <c r="E21">
        <v>-0.19803600654664485</v>
      </c>
      <c r="F21" s="39">
        <f t="shared" si="0"/>
        <v>0.1019737031200136</v>
      </c>
      <c r="G21">
        <f t="shared" si="1"/>
        <v>0.26024934497062402</v>
      </c>
      <c r="I21">
        <v>0.60439560439560391</v>
      </c>
      <c r="J21">
        <v>-0.93650793650793307</v>
      </c>
      <c r="K21">
        <v>0.17307692307692168</v>
      </c>
      <c r="L21">
        <f t="shared" si="2"/>
        <v>-5.3011803011802493E-2</v>
      </c>
      <c r="M21">
        <f t="shared" si="3"/>
        <v>0.79494214546756869</v>
      </c>
      <c r="O21">
        <v>-1.4765624999999973</v>
      </c>
      <c r="P21">
        <v>0.51311953352769668</v>
      </c>
      <c r="Q21">
        <v>6.4999999999999956</v>
      </c>
      <c r="R21">
        <f t="shared" si="4"/>
        <v>1.8455190111758981</v>
      </c>
      <c r="S21">
        <f t="shared" si="5"/>
        <v>4.1518494198524873</v>
      </c>
    </row>
    <row r="22" spans="1:19" x14ac:dyDescent="0.25">
      <c r="A22" t="s">
        <v>59</v>
      </c>
      <c r="B22">
        <v>0</v>
      </c>
      <c r="C22">
        <v>1.9417475728155383E-2</v>
      </c>
      <c r="D22">
        <v>0.18957345971563974</v>
      </c>
      <c r="E22">
        <v>-6.7103109656301022E-2</v>
      </c>
      <c r="F22" s="39">
        <f t="shared" si="0"/>
        <v>4.7295941929164698E-2</v>
      </c>
      <c r="G22">
        <f t="shared" si="1"/>
        <v>0.13058951709240599</v>
      </c>
      <c r="I22">
        <v>1.5604395604395624</v>
      </c>
      <c r="J22">
        <v>-2.1111111111111058</v>
      </c>
      <c r="K22">
        <v>0.61538461538461797</v>
      </c>
      <c r="L22">
        <f t="shared" si="2"/>
        <v>2.1571021571024862E-2</v>
      </c>
      <c r="M22">
        <f t="shared" si="3"/>
        <v>1.9064448645553329</v>
      </c>
      <c r="O22">
        <v>1.5625E-2</v>
      </c>
      <c r="P22">
        <v>5.2478134110787222E-2</v>
      </c>
      <c r="Q22">
        <v>3.2307692307692224</v>
      </c>
      <c r="R22">
        <f t="shared" si="4"/>
        <v>1.0996241216266698</v>
      </c>
      <c r="S22">
        <f t="shared" si="5"/>
        <v>1.8457177859954956</v>
      </c>
    </row>
    <row r="23" spans="1:19" x14ac:dyDescent="0.25">
      <c r="A23" t="s">
        <v>60</v>
      </c>
      <c r="B23">
        <v>0</v>
      </c>
      <c r="C23">
        <v>-1.0048543689320404</v>
      </c>
      <c r="D23">
        <v>-0.19431279620853087</v>
      </c>
      <c r="E23">
        <v>-0.1472995090016368</v>
      </c>
      <c r="F23" s="39">
        <f t="shared" si="0"/>
        <v>-0.44882222471406941</v>
      </c>
      <c r="G23">
        <f t="shared" si="1"/>
        <v>0.48211136819849548</v>
      </c>
      <c r="I23">
        <v>4.0000000000000027</v>
      </c>
      <c r="J23">
        <v>4.0634920634920526</v>
      </c>
      <c r="K23">
        <v>4.5192307692307825</v>
      </c>
      <c r="L23">
        <f t="shared" si="2"/>
        <v>4.1942409442409465</v>
      </c>
      <c r="M23">
        <f t="shared" si="3"/>
        <v>0.28323417924363065</v>
      </c>
      <c r="O23">
        <v>1.1874999999999982</v>
      </c>
      <c r="P23">
        <v>0.15743440233236167</v>
      </c>
      <c r="Q23">
        <v>6.4999999999999956</v>
      </c>
      <c r="R23">
        <f t="shared" si="4"/>
        <v>2.6149781341107849</v>
      </c>
      <c r="S23">
        <f t="shared" si="5"/>
        <v>3.4037192830347447</v>
      </c>
    </row>
    <row r="24" spans="1:19" x14ac:dyDescent="0.25">
      <c r="A24" t="s">
        <v>61</v>
      </c>
      <c r="B24">
        <v>0.52</v>
      </c>
      <c r="C24">
        <v>-0.80097087378640897</v>
      </c>
      <c r="D24">
        <v>1.8957345971564E-2</v>
      </c>
      <c r="E24">
        <v>-0.24713584288052379</v>
      </c>
      <c r="F24" s="39">
        <f t="shared" si="0"/>
        <v>-0.34304979023178955</v>
      </c>
      <c r="G24">
        <f t="shared" si="1"/>
        <v>0.41829437643990119</v>
      </c>
      <c r="I24">
        <v>1.8571428571428557</v>
      </c>
      <c r="J24">
        <v>0.88888888888888729</v>
      </c>
      <c r="K24">
        <v>0.46153846153846351</v>
      </c>
      <c r="L24">
        <f t="shared" si="2"/>
        <v>1.0691900691900689</v>
      </c>
      <c r="M24">
        <f t="shared" si="3"/>
        <v>0.71505894440323892</v>
      </c>
      <c r="O24">
        <v>8.3828124999999929</v>
      </c>
      <c r="P24">
        <v>6.4139941690962154E-2</v>
      </c>
      <c r="Q24">
        <v>10.730769230769218</v>
      </c>
      <c r="R24">
        <f t="shared" si="4"/>
        <v>6.3925738908200573</v>
      </c>
      <c r="S24">
        <f t="shared" si="5"/>
        <v>5.6049114523566193</v>
      </c>
    </row>
    <row r="25" spans="1:19" x14ac:dyDescent="0.25">
      <c r="A25" t="s">
        <v>62</v>
      </c>
      <c r="B25">
        <v>0.01</v>
      </c>
      <c r="C25">
        <v>0.16990291262135904</v>
      </c>
      <c r="D25">
        <v>0.10426540284360174</v>
      </c>
      <c r="E25">
        <v>-1.1456628477904903E-2</v>
      </c>
      <c r="F25" s="39">
        <f t="shared" si="0"/>
        <v>8.7570562329018622E-2</v>
      </c>
      <c r="G25">
        <f t="shared" si="1"/>
        <v>9.1825154842175058E-2</v>
      </c>
      <c r="I25">
        <v>1.3076923076923082</v>
      </c>
      <c r="J25">
        <v>-2.4285714285714226</v>
      </c>
      <c r="K25">
        <v>-0.36538461538461908</v>
      </c>
      <c r="L25">
        <f t="shared" si="2"/>
        <v>-0.49542124542124455</v>
      </c>
      <c r="M25">
        <f t="shared" si="3"/>
        <v>1.8715231285221443</v>
      </c>
      <c r="O25">
        <v>6.3671874999999938</v>
      </c>
      <c r="P25">
        <v>0.1516034985422742</v>
      </c>
      <c r="Q25">
        <v>11.576923076923064</v>
      </c>
      <c r="R25">
        <f t="shared" si="4"/>
        <v>6.0319046918217767</v>
      </c>
      <c r="S25">
        <f t="shared" si="5"/>
        <v>5.7200343345235058</v>
      </c>
    </row>
    <row r="26" spans="1:19" x14ac:dyDescent="0.25">
      <c r="A26" t="s">
        <v>63</v>
      </c>
      <c r="B26">
        <v>0.13</v>
      </c>
      <c r="C26">
        <v>-0.94660194174757428</v>
      </c>
      <c r="D26">
        <v>0.15165876777251175</v>
      </c>
      <c r="E26">
        <v>0.42553191489361702</v>
      </c>
      <c r="F26" s="39">
        <f t="shared" si="0"/>
        <v>-0.12313708636048183</v>
      </c>
      <c r="G26">
        <f t="shared" si="1"/>
        <v>0.72616967798288612</v>
      </c>
      <c r="I26">
        <v>-1.6263736263736259</v>
      </c>
      <c r="J26">
        <v>-3.6984126984126866</v>
      </c>
      <c r="K26">
        <v>-1.8076923076923155</v>
      </c>
      <c r="L26">
        <f t="shared" si="2"/>
        <v>-2.3774928774928763</v>
      </c>
      <c r="M26">
        <f t="shared" si="3"/>
        <v>1.1475369257775132</v>
      </c>
      <c r="O26">
        <v>0.859375</v>
      </c>
      <c r="P26">
        <v>-0.49562682215743425</v>
      </c>
      <c r="Q26">
        <v>-0.69230769230769229</v>
      </c>
      <c r="R26">
        <f t="shared" si="4"/>
        <v>-0.10951983815504218</v>
      </c>
      <c r="S26">
        <f t="shared" si="5"/>
        <v>0.84483060238332974</v>
      </c>
    </row>
    <row r="27" spans="1:19" x14ac:dyDescent="0.25">
      <c r="A27" t="s">
        <v>64</v>
      </c>
      <c r="B27">
        <v>0.38</v>
      </c>
      <c r="C27">
        <v>0.96116504854369145</v>
      </c>
      <c r="D27">
        <v>0.63033175355450255</v>
      </c>
      <c r="E27">
        <v>0.728314238952537</v>
      </c>
      <c r="F27" s="39">
        <f t="shared" si="0"/>
        <v>0.77327034701691033</v>
      </c>
      <c r="G27">
        <f t="shared" si="1"/>
        <v>0.16993662350291847</v>
      </c>
      <c r="I27">
        <v>0.98901098901099027</v>
      </c>
      <c r="J27">
        <v>2.6666666666666621</v>
      </c>
      <c r="K27">
        <v>0.63461538461538514</v>
      </c>
      <c r="L27">
        <f t="shared" si="2"/>
        <v>1.4300976800976792</v>
      </c>
      <c r="M27">
        <f t="shared" si="3"/>
        <v>1.0854612867403022</v>
      </c>
      <c r="O27">
        <v>-1.6874999999999982</v>
      </c>
      <c r="P27">
        <v>0.72594752186588896</v>
      </c>
      <c r="Q27">
        <v>2.6538461538461497</v>
      </c>
      <c r="R27">
        <f t="shared" si="4"/>
        <v>0.56409789190401349</v>
      </c>
      <c r="S27">
        <f t="shared" si="5"/>
        <v>2.1751938037604335</v>
      </c>
    </row>
    <row r="28" spans="1:19" x14ac:dyDescent="0.25">
      <c r="A28" t="s">
        <v>65</v>
      </c>
      <c r="B28">
        <v>0</v>
      </c>
      <c r="C28">
        <v>-0.61165048543689449</v>
      </c>
      <c r="D28">
        <v>0.11374407582938374</v>
      </c>
      <c r="E28">
        <v>0.11456628477905084</v>
      </c>
      <c r="F28" s="39">
        <f t="shared" si="0"/>
        <v>-0.12778004160948664</v>
      </c>
      <c r="G28">
        <f t="shared" si="1"/>
        <v>0.41904429815258037</v>
      </c>
      <c r="I28">
        <v>-0.91208791208791196</v>
      </c>
      <c r="J28">
        <v>-1.0476190476190423</v>
      </c>
      <c r="K28">
        <v>0.88461538461538414</v>
      </c>
      <c r="L28">
        <f t="shared" si="2"/>
        <v>-0.3583638583638567</v>
      </c>
      <c r="M28">
        <f t="shared" si="3"/>
        <v>1.0785825054359655</v>
      </c>
      <c r="O28">
        <v>-5.4687499999999133E-2</v>
      </c>
      <c r="P28">
        <v>0.13702623906705522</v>
      </c>
      <c r="Q28">
        <v>5.1923076923076881</v>
      </c>
      <c r="R28">
        <f t="shared" si="4"/>
        <v>1.7582154771249148</v>
      </c>
      <c r="S28">
        <f t="shared" si="5"/>
        <v>2.9755555021240929</v>
      </c>
    </row>
    <row r="29" spans="1:19" x14ac:dyDescent="0.25">
      <c r="A29" t="s">
        <v>66</v>
      </c>
      <c r="B29">
        <v>0.34</v>
      </c>
      <c r="C29">
        <v>0.49029126213592178</v>
      </c>
      <c r="D29">
        <v>0.14691943127962073</v>
      </c>
      <c r="E29">
        <v>0.28477905073649745</v>
      </c>
      <c r="F29" s="39">
        <f t="shared" si="0"/>
        <v>0.30732991471734666</v>
      </c>
      <c r="G29">
        <f t="shared" si="1"/>
        <v>0.17279311229361585</v>
      </c>
      <c r="I29">
        <v>2.7802197802197801</v>
      </c>
      <c r="J29">
        <v>-1.3174603174603134</v>
      </c>
      <c r="K29">
        <v>0.30769230769230899</v>
      </c>
      <c r="L29">
        <f t="shared" si="2"/>
        <v>0.5901505901505919</v>
      </c>
      <c r="M29">
        <f t="shared" si="3"/>
        <v>2.0633910334029872</v>
      </c>
      <c r="O29">
        <v>2.0624999999999982</v>
      </c>
      <c r="P29">
        <v>-9.9125364431486979E-2</v>
      </c>
      <c r="Q29">
        <v>4.8461538461538378</v>
      </c>
      <c r="R29">
        <f t="shared" si="4"/>
        <v>2.2698428272407831</v>
      </c>
      <c r="S29">
        <f t="shared" si="5"/>
        <v>2.4791510449482503</v>
      </c>
    </row>
    <row r="30" spans="1:19" x14ac:dyDescent="0.25">
      <c r="A30" t="s">
        <v>67</v>
      </c>
      <c r="B30">
        <v>0</v>
      </c>
      <c r="C30">
        <v>-0.4271844660194184</v>
      </c>
      <c r="D30">
        <v>-0.14218009478672999</v>
      </c>
      <c r="E30">
        <v>-0.23404255319148939</v>
      </c>
      <c r="F30" s="39">
        <f t="shared" si="0"/>
        <v>-0.26780237133254592</v>
      </c>
      <c r="G30">
        <f t="shared" si="1"/>
        <v>0.14547050180748991</v>
      </c>
      <c r="I30">
        <v>0.95604395604395598</v>
      </c>
      <c r="J30">
        <v>-3.9365079365079261</v>
      </c>
      <c r="K30">
        <v>-3.2884615384615503</v>
      </c>
      <c r="L30">
        <f t="shared" si="2"/>
        <v>-2.0896418396418404</v>
      </c>
      <c r="M30">
        <f t="shared" si="3"/>
        <v>2.6574691923024969</v>
      </c>
      <c r="O30">
        <v>0.30468749999999911</v>
      </c>
      <c r="P30">
        <v>-0.370262390670554</v>
      </c>
      <c r="Q30">
        <v>4.0384615384615339</v>
      </c>
      <c r="R30">
        <f t="shared" si="4"/>
        <v>1.3242955492636597</v>
      </c>
      <c r="S30">
        <f t="shared" si="5"/>
        <v>2.3746393623912461</v>
      </c>
    </row>
    <row r="31" spans="1:19" x14ac:dyDescent="0.25">
      <c r="A31" t="s">
        <v>68</v>
      </c>
      <c r="B31">
        <v>0.15</v>
      </c>
      <c r="C31">
        <v>-0.17961165048543781</v>
      </c>
      <c r="D31">
        <v>9.0047393364928743E-2</v>
      </c>
      <c r="E31">
        <v>8.6743044189852597E-2</v>
      </c>
      <c r="F31" s="39">
        <f t="shared" si="0"/>
        <v>-9.4040431021882398E-4</v>
      </c>
      <c r="G31">
        <f t="shared" si="1"/>
        <v>0.15474265843077009</v>
      </c>
      <c r="I31">
        <v>0.85714285714285821</v>
      </c>
      <c r="J31">
        <v>-5.9999999999999822</v>
      </c>
      <c r="K31">
        <v>-1.5961538461538551</v>
      </c>
      <c r="L31">
        <f t="shared" si="2"/>
        <v>-2.2463369963369928</v>
      </c>
      <c r="M31">
        <f t="shared" si="3"/>
        <v>3.4745007752773378</v>
      </c>
      <c r="O31">
        <v>-0.67968749999999911</v>
      </c>
      <c r="P31">
        <v>-0.18658892128279903</v>
      </c>
      <c r="Q31">
        <v>6.6923076923076836</v>
      </c>
      <c r="R31">
        <f t="shared" si="4"/>
        <v>1.9420104236749618</v>
      </c>
      <c r="S31">
        <f t="shared" si="5"/>
        <v>4.1212594746470224</v>
      </c>
    </row>
    <row r="32" spans="1:19" x14ac:dyDescent="0.25">
      <c r="A32" t="s">
        <v>69</v>
      </c>
      <c r="B32">
        <v>0</v>
      </c>
      <c r="C32">
        <v>-0.1067961165048546</v>
      </c>
      <c r="D32">
        <v>0.19431279620853076</v>
      </c>
      <c r="E32">
        <v>-0.18494271685761046</v>
      </c>
      <c r="F32" s="39">
        <f t="shared" si="0"/>
        <v>-3.2475345717978103E-2</v>
      </c>
      <c r="G32">
        <f t="shared" si="1"/>
        <v>0.20025326158525378</v>
      </c>
      <c r="I32">
        <v>-1.0769230769230758</v>
      </c>
      <c r="J32">
        <v>-2.7619047619047534</v>
      </c>
      <c r="K32">
        <v>0.17307692307692168</v>
      </c>
      <c r="L32">
        <f t="shared" si="2"/>
        <v>-1.2219169719169691</v>
      </c>
      <c r="M32">
        <f t="shared" si="3"/>
        <v>1.4728532835905936</v>
      </c>
      <c r="O32">
        <v>-0.49218749999999911</v>
      </c>
      <c r="P32">
        <v>0.82798833819242001</v>
      </c>
      <c r="Q32">
        <v>7.1153846153846114</v>
      </c>
      <c r="R32">
        <f t="shared" si="4"/>
        <v>2.4837284845256775</v>
      </c>
      <c r="S32">
        <f t="shared" si="5"/>
        <v>4.0650824034488071</v>
      </c>
    </row>
    <row r="33" spans="1:19" x14ac:dyDescent="0.25">
      <c r="A33" t="s">
        <v>70</v>
      </c>
      <c r="B33">
        <v>0.42</v>
      </c>
      <c r="C33">
        <v>0.28640776699029136</v>
      </c>
      <c r="D33">
        <v>0.91943127962085325</v>
      </c>
      <c r="E33">
        <v>0.10147299509001646</v>
      </c>
      <c r="F33" s="39">
        <f t="shared" si="0"/>
        <v>0.43577068056705365</v>
      </c>
      <c r="G33">
        <f t="shared" si="1"/>
        <v>0.42894743124567358</v>
      </c>
      <c r="I33">
        <v>1.8681318681318704</v>
      </c>
      <c r="J33">
        <v>-0.74603174603174294</v>
      </c>
      <c r="K33">
        <v>0.90384615384615552</v>
      </c>
      <c r="L33">
        <f t="shared" si="2"/>
        <v>0.67531542531542765</v>
      </c>
      <c r="M33">
        <f t="shared" si="3"/>
        <v>1.3219805485771454</v>
      </c>
      <c r="O33">
        <v>1.2343749999999982</v>
      </c>
      <c r="P33">
        <v>0.75801749271137031</v>
      </c>
      <c r="Q33">
        <v>7.7692307692307603</v>
      </c>
      <c r="R33">
        <f t="shared" si="4"/>
        <v>3.2538744206473762</v>
      </c>
      <c r="S33">
        <f t="shared" si="5"/>
        <v>3.9176601862217146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BioInterfaces Platereader</dc:creator>
  <cp:lastModifiedBy>Emily Makowski</cp:lastModifiedBy>
  <dcterms:created xsi:type="dcterms:W3CDTF">2011-01-18T20:51:17Z</dcterms:created>
  <dcterms:modified xsi:type="dcterms:W3CDTF">2020-10-25T20:10:31Z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