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33D7BB41-DB3E-4AB4-BCFC-2D18F25C0625}" xr6:coauthVersionLast="45" xr6:coauthVersionMax="45" xr10:uidLastSave="{00000000-0000-0000-0000-000000000000}"/>
  <bookViews>
    <workbookView xWindow="-108" yWindow="-108" windowWidth="23256" windowHeight="12576" xr2:uid="{B529F248-F897-445A-A297-389A5B05F6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E15" i="1"/>
  <c r="C15" i="1"/>
  <c r="J15" i="1" s="1"/>
  <c r="G14" i="1"/>
  <c r="I14" i="1" s="1"/>
  <c r="E14" i="1"/>
  <c r="C14" i="1"/>
  <c r="G13" i="1"/>
  <c r="I13" i="1" s="1"/>
  <c r="E13" i="1"/>
  <c r="C13" i="1"/>
  <c r="G12" i="1"/>
  <c r="E12" i="1"/>
  <c r="C12" i="1"/>
  <c r="G11" i="1"/>
  <c r="E11" i="1"/>
  <c r="C11" i="1"/>
  <c r="J11" i="1" s="1"/>
  <c r="G10" i="1"/>
  <c r="E10" i="1"/>
  <c r="C10" i="1"/>
  <c r="J10" i="1" s="1"/>
  <c r="I9" i="1"/>
  <c r="G9" i="1"/>
  <c r="E9" i="1"/>
  <c r="C9" i="1"/>
  <c r="J9" i="1" s="1"/>
  <c r="G8" i="1"/>
  <c r="E8" i="1"/>
  <c r="C8" i="1"/>
  <c r="G7" i="1"/>
  <c r="E7" i="1"/>
  <c r="I7" i="1" s="1"/>
  <c r="C7" i="1"/>
  <c r="G6" i="1"/>
  <c r="E6" i="1"/>
  <c r="C6" i="1"/>
  <c r="J6" i="1" s="1"/>
  <c r="G5" i="1"/>
  <c r="E5" i="1"/>
  <c r="C5" i="1"/>
  <c r="J5" i="1" s="1"/>
  <c r="G4" i="1"/>
  <c r="E4" i="1"/>
  <c r="C4" i="1"/>
  <c r="I4" i="1" s="1"/>
  <c r="G3" i="1"/>
  <c r="E3" i="1"/>
  <c r="C3" i="1"/>
  <c r="G2" i="1"/>
  <c r="E2" i="1"/>
  <c r="C2" i="1"/>
  <c r="I2" i="1" l="1"/>
  <c r="I11" i="1"/>
  <c r="J3" i="1"/>
  <c r="I6" i="1"/>
  <c r="I8" i="1"/>
  <c r="J13" i="1"/>
  <c r="J14" i="1"/>
  <c r="J2" i="1"/>
  <c r="I3" i="1"/>
  <c r="I5" i="1"/>
  <c r="J7" i="1"/>
  <c r="I10" i="1"/>
  <c r="I12" i="1"/>
  <c r="J8" i="1"/>
  <c r="I15" i="1"/>
  <c r="J4" i="1"/>
  <c r="J12" i="1"/>
</calcChain>
</file>

<file path=xl/sharedStrings.xml><?xml version="1.0" encoding="utf-8"?>
<sst xmlns="http://schemas.openxmlformats.org/spreadsheetml/2006/main" count="21" uniqueCount="21">
  <si>
    <t>8D3</t>
  </si>
  <si>
    <t>CD98</t>
  </si>
  <si>
    <t>pTau2</t>
  </si>
  <si>
    <t>M6</t>
  </si>
  <si>
    <t>M2</t>
  </si>
  <si>
    <t>pT2
IgG
8D3LH</t>
  </si>
  <si>
    <t>M6
IgG
8D3LH</t>
  </si>
  <si>
    <t>A1</t>
  </si>
  <si>
    <t>B2</t>
  </si>
  <si>
    <t>C3</t>
  </si>
  <si>
    <t>Elot</t>
  </si>
  <si>
    <t>Duli</t>
  </si>
  <si>
    <t>Emi</t>
  </si>
  <si>
    <t>Ixe</t>
  </si>
  <si>
    <t>mAb</t>
  </si>
  <si>
    <t>Median SMP Rep 1</t>
  </si>
  <si>
    <t>Median SMP Rep 2</t>
  </si>
  <si>
    <t>Median SMP Rep 3</t>
  </si>
  <si>
    <t>Average</t>
  </si>
  <si>
    <t>STDEV</t>
  </si>
  <si>
    <t>scores are normalized between elot (high specificity) and ixe(low specificity)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</si>
</sst>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[1]Sheet1!$J$15:$J$28</c:f>
                <c:numCache>
                  <c:formatCode>General</c:formatCode>
                  <c:ptCount val="14"/>
                  <c:pt idx="0">
                    <c:v>2.7146863643264203E-2</c:v>
                  </c:pt>
                  <c:pt idx="1">
                    <c:v>3.7418682765906167E-2</c:v>
                  </c:pt>
                  <c:pt idx="2">
                    <c:v>9.7258450062723631E-5</c:v>
                  </c:pt>
                  <c:pt idx="3">
                    <c:v>1.684886455367901E-2</c:v>
                  </c:pt>
                  <c:pt idx="4">
                    <c:v>1.2448113048584557E-3</c:v>
                  </c:pt>
                  <c:pt idx="5">
                    <c:v>1.353973617905322E-4</c:v>
                  </c:pt>
                  <c:pt idx="6">
                    <c:v>1.3501415999319909E-2</c:v>
                  </c:pt>
                  <c:pt idx="7">
                    <c:v>2.6383538652178559E-2</c:v>
                  </c:pt>
                  <c:pt idx="8">
                    <c:v>2.6762789142021803E-2</c:v>
                  </c:pt>
                  <c:pt idx="9">
                    <c:v>9.900441104465094E-4</c:v>
                  </c:pt>
                  <c:pt idx="10">
                    <c:v>0</c:v>
                  </c:pt>
                  <c:pt idx="11">
                    <c:v>4.4488881130244927E-2</c:v>
                  </c:pt>
                  <c:pt idx="12">
                    <c:v>4.9278421521528303E-2</c:v>
                  </c:pt>
                  <c:pt idx="13">
                    <c:v>0</c:v>
                  </c:pt>
                </c:numCache>
              </c:numRef>
            </c:plus>
            <c:minus>
              <c:numRef>
                <c:f>[1]Sheet1!$J$15:$J$28</c:f>
                <c:numCache>
                  <c:formatCode>General</c:formatCode>
                  <c:ptCount val="14"/>
                  <c:pt idx="0">
                    <c:v>2.7146863643264203E-2</c:v>
                  </c:pt>
                  <c:pt idx="1">
                    <c:v>3.7418682765906167E-2</c:v>
                  </c:pt>
                  <c:pt idx="2">
                    <c:v>9.7258450062723631E-5</c:v>
                  </c:pt>
                  <c:pt idx="3">
                    <c:v>1.684886455367901E-2</c:v>
                  </c:pt>
                  <c:pt idx="4">
                    <c:v>1.2448113048584557E-3</c:v>
                  </c:pt>
                  <c:pt idx="5">
                    <c:v>1.353973617905322E-4</c:v>
                  </c:pt>
                  <c:pt idx="6">
                    <c:v>1.3501415999319909E-2</c:v>
                  </c:pt>
                  <c:pt idx="7">
                    <c:v>2.6383538652178559E-2</c:v>
                  </c:pt>
                  <c:pt idx="8">
                    <c:v>2.6762789142021803E-2</c:v>
                  </c:pt>
                  <c:pt idx="9">
                    <c:v>9.900441104465094E-4</c:v>
                  </c:pt>
                  <c:pt idx="10">
                    <c:v>0</c:v>
                  </c:pt>
                  <c:pt idx="11">
                    <c:v>4.4488881130244927E-2</c:v>
                  </c:pt>
                  <c:pt idx="12">
                    <c:v>4.9278421521528303E-2</c:v>
                  </c:pt>
                  <c:pt idx="1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[1]Sheet1!$A$15:$A$28</c:f>
              <c:strCache>
                <c:ptCount val="14"/>
                <c:pt idx="0">
                  <c:v>8D3</c:v>
                </c:pt>
                <c:pt idx="1">
                  <c:v>CD98</c:v>
                </c:pt>
                <c:pt idx="2">
                  <c:v>pTau2</c:v>
                </c:pt>
                <c:pt idx="3">
                  <c:v>M6</c:v>
                </c:pt>
                <c:pt idx="4">
                  <c:v>M2</c:v>
                </c:pt>
                <c:pt idx="5">
                  <c:v>pT2
IgG
8D3LH</c:v>
                </c:pt>
                <c:pt idx="6">
                  <c:v>M6
IgG
8D3LH</c:v>
                </c:pt>
                <c:pt idx="7">
                  <c:v>A1</c:v>
                </c:pt>
                <c:pt idx="8">
                  <c:v>B2</c:v>
                </c:pt>
                <c:pt idx="9">
                  <c:v>C3</c:v>
                </c:pt>
                <c:pt idx="10">
                  <c:v>Elot</c:v>
                </c:pt>
                <c:pt idx="11">
                  <c:v>Duli</c:v>
                </c:pt>
                <c:pt idx="12">
                  <c:v>Emi</c:v>
                </c:pt>
                <c:pt idx="13">
                  <c:v>Ixe</c:v>
                </c:pt>
              </c:strCache>
            </c:strRef>
          </c:cat>
          <c:val>
            <c:numRef>
              <c:f>[1]Sheet1!$I$15:$I$28</c:f>
              <c:numCache>
                <c:formatCode>General</c:formatCode>
                <c:ptCount val="14"/>
                <c:pt idx="0">
                  <c:v>9.2071001406308181E-2</c:v>
                </c:pt>
                <c:pt idx="1">
                  <c:v>0.54788152738113183</c:v>
                </c:pt>
                <c:pt idx="2">
                  <c:v>0.72874087294246592</c:v>
                </c:pt>
                <c:pt idx="3">
                  <c:v>0.64606707040118272</c:v>
                </c:pt>
                <c:pt idx="4">
                  <c:v>2.7316345124742455E-3</c:v>
                </c:pt>
                <c:pt idx="5">
                  <c:v>0.63626607537630708</c:v>
                </c:pt>
                <c:pt idx="6">
                  <c:v>0.29405602049317464</c:v>
                </c:pt>
                <c:pt idx="7">
                  <c:v>0.58152948986962361</c:v>
                </c:pt>
                <c:pt idx="8">
                  <c:v>0.11718415362299513</c:v>
                </c:pt>
                <c:pt idx="9">
                  <c:v>3.8248215935879869E-3</c:v>
                </c:pt>
                <c:pt idx="10">
                  <c:v>0</c:v>
                </c:pt>
                <c:pt idx="11">
                  <c:v>0.58233690416795902</c:v>
                </c:pt>
                <c:pt idx="12">
                  <c:v>0.71895258695805786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45FE-ADDE-181483D7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977303776"/>
        <c:axId val="977304104"/>
      </c:barChart>
      <c:catAx>
        <c:axId val="977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4104"/>
        <c:crosses val="autoZero"/>
        <c:auto val="1"/>
        <c:lblAlgn val="ctr"/>
        <c:lblOffset val="100"/>
        <c:noMultiLvlLbl val="0"/>
      </c:catAx>
      <c:valAx>
        <c:axId val="977304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</a:t>
                </a:r>
                <a:r>
                  <a:rPr lang="en-US" sz="1800" baseline="0"/>
                  <a:t> SMP Score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2288786482334869E-2"/>
              <c:y val="1.178222513852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377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24</xdr:col>
      <xdr:colOff>342900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8DEA5-A0DA-49F5-85C8-46DB1BC9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5.20_bead_smp_alec_meu_r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5.20_bead_smp_alec_meu_rep1"/>
      <sheetName val="Sheet1"/>
    </sheetNames>
    <sheetDataSet>
      <sheetData sheetId="0"/>
      <sheetData sheetId="1">
        <row r="3">
          <cell r="A3" t="str">
            <v>Tau5</v>
          </cell>
        </row>
        <row r="15">
          <cell r="A15" t="str">
            <v>8D3</v>
          </cell>
          <cell r="I15">
            <v>9.2071001406308181E-2</v>
          </cell>
          <cell r="J15">
            <v>2.7146863643264203E-2</v>
          </cell>
        </row>
        <row r="16">
          <cell r="A16" t="str">
            <v>CD98</v>
          </cell>
          <cell r="I16">
            <v>0.54788152738113183</v>
          </cell>
          <cell r="J16">
            <v>3.7418682765906167E-2</v>
          </cell>
        </row>
        <row r="17">
          <cell r="A17" t="str">
            <v>pTau2</v>
          </cell>
          <cell r="I17">
            <v>0.72874087294246592</v>
          </cell>
          <cell r="J17">
            <v>9.7258450062723631E-5</v>
          </cell>
        </row>
        <row r="18">
          <cell r="A18" t="str">
            <v>M6</v>
          </cell>
          <cell r="I18">
            <v>0.64606707040118272</v>
          </cell>
          <cell r="J18">
            <v>1.684886455367901E-2</v>
          </cell>
        </row>
        <row r="19">
          <cell r="A19" t="str">
            <v>M2</v>
          </cell>
          <cell r="I19">
            <v>2.7316345124742455E-3</v>
          </cell>
          <cell r="J19">
            <v>1.2448113048584557E-3</v>
          </cell>
        </row>
        <row r="20">
          <cell r="A20" t="str">
            <v>pT2
IgG
8D3LH</v>
          </cell>
          <cell r="I20">
            <v>0.63626607537630708</v>
          </cell>
          <cell r="J20">
            <v>1.353973617905322E-4</v>
          </cell>
        </row>
        <row r="21">
          <cell r="A21" t="str">
            <v>M6
IgG
8D3LH</v>
          </cell>
          <cell r="I21">
            <v>0.29405602049317464</v>
          </cell>
          <cell r="J21">
            <v>1.3501415999319909E-2</v>
          </cell>
        </row>
        <row r="22">
          <cell r="A22" t="str">
            <v>A1</v>
          </cell>
          <cell r="I22">
            <v>0.58152948986962361</v>
          </cell>
          <cell r="J22">
            <v>2.6383538652178559E-2</v>
          </cell>
        </row>
        <row r="23">
          <cell r="A23" t="str">
            <v>B2</v>
          </cell>
          <cell r="I23">
            <v>0.11718415362299513</v>
          </cell>
          <cell r="J23">
            <v>2.6762789142021803E-2</v>
          </cell>
        </row>
        <row r="24">
          <cell r="A24" t="str">
            <v>C3</v>
          </cell>
          <cell r="I24">
            <v>3.8248215935879869E-3</v>
          </cell>
          <cell r="J24">
            <v>9.900441104465094E-4</v>
          </cell>
        </row>
        <row r="25">
          <cell r="A25" t="str">
            <v>Elot</v>
          </cell>
          <cell r="I25">
            <v>0</v>
          </cell>
          <cell r="J25">
            <v>0</v>
          </cell>
        </row>
        <row r="26">
          <cell r="A26" t="str">
            <v>Duli</v>
          </cell>
          <cell r="I26">
            <v>0.58233690416795902</v>
          </cell>
          <cell r="J26">
            <v>4.4488881130244927E-2</v>
          </cell>
        </row>
        <row r="27">
          <cell r="A27" t="str">
            <v>Emi</v>
          </cell>
          <cell r="I27">
            <v>0.71895258695805786</v>
          </cell>
          <cell r="J27">
            <v>4.9278421521528303E-2</v>
          </cell>
        </row>
        <row r="28">
          <cell r="A28" t="str">
            <v>Ixe</v>
          </cell>
          <cell r="I28">
            <v>1</v>
          </cell>
          <cell r="J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82AF-FDD6-491B-8C75-DC83393B5105}">
  <dimension ref="A1:J18"/>
  <sheetViews>
    <sheetView tabSelected="1" workbookViewId="0">
      <selection activeCell="L3" sqref="L3"/>
    </sheetView>
  </sheetViews>
  <sheetFormatPr defaultRowHeight="14.4" x14ac:dyDescent="0.3"/>
  <sheetData>
    <row r="1" spans="1:10" x14ac:dyDescent="0.3">
      <c r="A1" t="s">
        <v>14</v>
      </c>
      <c r="B1" t="s">
        <v>15</v>
      </c>
      <c r="D1" t="s">
        <v>16</v>
      </c>
      <c r="F1" t="s">
        <v>17</v>
      </c>
      <c r="I1" t="s">
        <v>18</v>
      </c>
      <c r="J1" t="s">
        <v>19</v>
      </c>
    </row>
    <row r="2" spans="1:10" x14ac:dyDescent="0.3">
      <c r="A2" t="s">
        <v>0</v>
      </c>
      <c r="B2">
        <v>710</v>
      </c>
      <c r="C2">
        <f>(B2-$B$12)/($B$15-$B$12)</f>
        <v>8.4361370716510897E-2</v>
      </c>
      <c r="D2">
        <v>567</v>
      </c>
      <c r="E2">
        <f>(D2-$D$12)/($D$15-$D$12)</f>
        <v>6.9612827532264374E-2</v>
      </c>
      <c r="F2">
        <v>851</v>
      </c>
      <c r="G2">
        <f>(F2-$F$12)/($F$15-$F$12)</f>
        <v>0.12223880597014926</v>
      </c>
      <c r="I2">
        <f t="shared" ref="I2:I15" si="0">AVERAGE(C2,E2,G2)</f>
        <v>9.2071001406308181E-2</v>
      </c>
      <c r="J2">
        <f t="shared" ref="J2:J15" si="1">STDEV(C2,E2,G2)</f>
        <v>2.7146863643264203E-2</v>
      </c>
    </row>
    <row r="3" spans="1:10" x14ac:dyDescent="0.3">
      <c r="A3" t="s">
        <v>1</v>
      </c>
      <c r="B3">
        <v>4491</v>
      </c>
      <c r="C3">
        <f t="shared" ref="C3:C15" si="2">(B3-$B$12)/($B$15-$B$12)</f>
        <v>0.55551401869158878</v>
      </c>
      <c r="D3">
        <v>3924</v>
      </c>
      <c r="E3">
        <f t="shared" ref="E3:E15" si="3">(D3-$D$12)/($D$15-$D$12)</f>
        <v>0.50723504106374662</v>
      </c>
      <c r="F3">
        <v>3924</v>
      </c>
      <c r="G3">
        <f t="shared" ref="G3:G15" si="4">(F3-$F$12)/($F$15-$F$12)</f>
        <v>0.58089552238805975</v>
      </c>
      <c r="I3">
        <f t="shared" si="0"/>
        <v>0.54788152738113183</v>
      </c>
      <c r="J3">
        <f t="shared" si="1"/>
        <v>3.7418682765906167E-2</v>
      </c>
    </row>
    <row r="4" spans="1:10" x14ac:dyDescent="0.3">
      <c r="A4" t="s">
        <v>2</v>
      </c>
      <c r="B4">
        <v>5882</v>
      </c>
      <c r="C4">
        <f t="shared" si="2"/>
        <v>0.72884735202492212</v>
      </c>
      <c r="D4">
        <v>5623</v>
      </c>
      <c r="E4">
        <f t="shared" si="3"/>
        <v>0.72871855038456523</v>
      </c>
      <c r="F4">
        <v>4914</v>
      </c>
      <c r="G4">
        <f t="shared" si="4"/>
        <v>0.72865671641791041</v>
      </c>
      <c r="I4">
        <f t="shared" si="0"/>
        <v>0.72874087294246592</v>
      </c>
      <c r="J4">
        <f t="shared" si="1"/>
        <v>9.7258450062723631E-5</v>
      </c>
    </row>
    <row r="5" spans="1:10" x14ac:dyDescent="0.3">
      <c r="A5" t="s">
        <v>3</v>
      </c>
      <c r="B5">
        <v>5140</v>
      </c>
      <c r="C5">
        <f t="shared" si="2"/>
        <v>0.63638629283489101</v>
      </c>
      <c r="D5">
        <v>4914</v>
      </c>
      <c r="E5">
        <f t="shared" si="3"/>
        <v>0.63629253030895583</v>
      </c>
      <c r="F5">
        <v>4491</v>
      </c>
      <c r="G5">
        <f t="shared" si="4"/>
        <v>0.66552238805970154</v>
      </c>
      <c r="I5">
        <f t="shared" si="0"/>
        <v>0.64606707040118272</v>
      </c>
      <c r="J5">
        <f t="shared" si="1"/>
        <v>1.684886455367901E-2</v>
      </c>
    </row>
    <row r="6" spans="1:10" x14ac:dyDescent="0.3">
      <c r="A6" t="s">
        <v>4</v>
      </c>
      <c r="B6">
        <v>66</v>
      </c>
      <c r="C6">
        <f t="shared" si="2"/>
        <v>4.1121495327102802E-3</v>
      </c>
      <c r="D6">
        <v>46</v>
      </c>
      <c r="E6">
        <f t="shared" si="3"/>
        <v>1.6946943032199191E-3</v>
      </c>
      <c r="F6">
        <v>48</v>
      </c>
      <c r="G6">
        <f t="shared" si="4"/>
        <v>2.3880597014925373E-3</v>
      </c>
      <c r="I6">
        <f t="shared" si="0"/>
        <v>2.7316345124742455E-3</v>
      </c>
      <c r="J6">
        <f t="shared" si="1"/>
        <v>1.2448113048584557E-3</v>
      </c>
    </row>
    <row r="7" spans="1:10" ht="43.2" x14ac:dyDescent="0.3">
      <c r="A7" s="1" t="s">
        <v>5</v>
      </c>
      <c r="B7">
        <v>5140</v>
      </c>
      <c r="C7">
        <f t="shared" si="2"/>
        <v>0.63638629283489101</v>
      </c>
      <c r="D7">
        <v>4914</v>
      </c>
      <c r="E7">
        <f t="shared" si="3"/>
        <v>0.63629253030895583</v>
      </c>
      <c r="F7">
        <v>4294</v>
      </c>
      <c r="G7">
        <f t="shared" si="4"/>
        <v>0.63611940298507463</v>
      </c>
      <c r="I7">
        <f t="shared" si="0"/>
        <v>0.63626607537630708</v>
      </c>
      <c r="J7">
        <f t="shared" si="1"/>
        <v>1.353973617905322E-4</v>
      </c>
    </row>
    <row r="8" spans="1:10" ht="43.2" x14ac:dyDescent="0.3">
      <c r="A8" s="1" t="s">
        <v>6</v>
      </c>
      <c r="B8">
        <v>2503</v>
      </c>
      <c r="C8">
        <f t="shared" si="2"/>
        <v>0.30778816199376946</v>
      </c>
      <c r="D8">
        <v>2187</v>
      </c>
      <c r="E8">
        <f t="shared" si="3"/>
        <v>0.28079780993351583</v>
      </c>
      <c r="F8">
        <v>1999</v>
      </c>
      <c r="G8">
        <f t="shared" si="4"/>
        <v>0.2935820895522388</v>
      </c>
      <c r="I8">
        <f t="shared" si="0"/>
        <v>0.29405602049317464</v>
      </c>
      <c r="J8">
        <f t="shared" si="1"/>
        <v>1.3501415999319909E-2</v>
      </c>
    </row>
    <row r="9" spans="1:10" x14ac:dyDescent="0.3">
      <c r="A9" t="s">
        <v>7</v>
      </c>
      <c r="B9">
        <v>4914</v>
      </c>
      <c r="C9">
        <f t="shared" si="2"/>
        <v>0.60822429906542053</v>
      </c>
      <c r="D9">
        <v>4294</v>
      </c>
      <c r="E9">
        <f t="shared" si="3"/>
        <v>0.55546864815539043</v>
      </c>
      <c r="F9">
        <v>3924</v>
      </c>
      <c r="G9">
        <f t="shared" si="4"/>
        <v>0.58089552238805975</v>
      </c>
      <c r="I9">
        <f t="shared" si="0"/>
        <v>0.58152948986962361</v>
      </c>
      <c r="J9">
        <f t="shared" si="1"/>
        <v>2.6383538652178559E-2</v>
      </c>
    </row>
    <row r="10" spans="1:10" x14ac:dyDescent="0.3">
      <c r="A10" t="s">
        <v>8</v>
      </c>
      <c r="B10">
        <v>1165</v>
      </c>
      <c r="C10">
        <f t="shared" si="2"/>
        <v>0.14105919003115264</v>
      </c>
      <c r="D10">
        <v>710</v>
      </c>
      <c r="E10">
        <f t="shared" si="3"/>
        <v>8.8254464867683485E-2</v>
      </c>
      <c r="F10">
        <v>851</v>
      </c>
      <c r="G10">
        <f t="shared" si="4"/>
        <v>0.12223880597014926</v>
      </c>
      <c r="I10">
        <f t="shared" si="0"/>
        <v>0.11718415362299513</v>
      </c>
      <c r="J10">
        <f t="shared" si="1"/>
        <v>2.6762789142021803E-2</v>
      </c>
    </row>
    <row r="11" spans="1:10" x14ac:dyDescent="0.3">
      <c r="A11" t="s">
        <v>9</v>
      </c>
      <c r="B11">
        <v>69</v>
      </c>
      <c r="C11">
        <f t="shared" si="2"/>
        <v>4.485981308411215E-3</v>
      </c>
      <c r="D11">
        <v>66</v>
      </c>
      <c r="E11">
        <f t="shared" si="3"/>
        <v>4.3019163081736414E-3</v>
      </c>
      <c r="F11">
        <v>50</v>
      </c>
      <c r="G11">
        <f t="shared" si="4"/>
        <v>2.6865671641791043E-3</v>
      </c>
      <c r="I11">
        <f t="shared" si="0"/>
        <v>3.8248215935879869E-3</v>
      </c>
      <c r="J11">
        <f t="shared" si="1"/>
        <v>9.900441104465094E-4</v>
      </c>
    </row>
    <row r="12" spans="1:10" x14ac:dyDescent="0.3">
      <c r="A12" t="s">
        <v>10</v>
      </c>
      <c r="B12">
        <v>33</v>
      </c>
      <c r="C12">
        <f t="shared" si="2"/>
        <v>0</v>
      </c>
      <c r="D12">
        <v>33</v>
      </c>
      <c r="E12">
        <f t="shared" si="3"/>
        <v>0</v>
      </c>
      <c r="F12">
        <v>32</v>
      </c>
      <c r="G12">
        <f t="shared" si="4"/>
        <v>0</v>
      </c>
      <c r="I12">
        <f t="shared" si="0"/>
        <v>0</v>
      </c>
      <c r="J12">
        <f t="shared" si="1"/>
        <v>0</v>
      </c>
    </row>
    <row r="13" spans="1:10" x14ac:dyDescent="0.3">
      <c r="A13" t="s">
        <v>11</v>
      </c>
      <c r="B13">
        <v>4294</v>
      </c>
      <c r="C13">
        <f t="shared" si="2"/>
        <v>0.53096573208722742</v>
      </c>
      <c r="D13">
        <v>4698</v>
      </c>
      <c r="E13">
        <f t="shared" si="3"/>
        <v>0.60813453265545558</v>
      </c>
      <c r="F13">
        <v>4105</v>
      </c>
      <c r="G13">
        <f t="shared" si="4"/>
        <v>0.60791044776119407</v>
      </c>
      <c r="I13">
        <f t="shared" si="0"/>
        <v>0.58233690416795902</v>
      </c>
      <c r="J13">
        <f t="shared" si="1"/>
        <v>4.4488881130244927E-2</v>
      </c>
    </row>
    <row r="14" spans="1:10" x14ac:dyDescent="0.3">
      <c r="A14" t="s">
        <v>12</v>
      </c>
      <c r="B14">
        <v>6153</v>
      </c>
      <c r="C14">
        <f t="shared" si="2"/>
        <v>0.76261682242990658</v>
      </c>
      <c r="D14">
        <v>5623</v>
      </c>
      <c r="E14">
        <f t="shared" si="3"/>
        <v>0.72871855038456523</v>
      </c>
      <c r="F14">
        <v>4491</v>
      </c>
      <c r="G14">
        <f t="shared" si="4"/>
        <v>0.66552238805970154</v>
      </c>
      <c r="I14">
        <f t="shared" si="0"/>
        <v>0.71895258695805786</v>
      </c>
      <c r="J14">
        <f t="shared" si="1"/>
        <v>4.9278421521528303E-2</v>
      </c>
    </row>
    <row r="15" spans="1:10" x14ac:dyDescent="0.3">
      <c r="A15" t="s">
        <v>13</v>
      </c>
      <c r="B15">
        <v>8058</v>
      </c>
      <c r="C15">
        <f t="shared" si="2"/>
        <v>1</v>
      </c>
      <c r="D15">
        <v>7704</v>
      </c>
      <c r="E15">
        <f t="shared" si="3"/>
        <v>1</v>
      </c>
      <c r="F15">
        <v>6732</v>
      </c>
      <c r="G15">
        <f t="shared" si="4"/>
        <v>1</v>
      </c>
      <c r="I15">
        <f t="shared" si="0"/>
        <v>1</v>
      </c>
      <c r="J15">
        <f t="shared" si="1"/>
        <v>0</v>
      </c>
    </row>
    <row r="18" spans="1:1" x14ac:dyDescent="0.3">
      <c r="A18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2020-09-07T22:21:45Z</dcterms:created>
  <dcterms:modified xsi:type="dcterms:W3CDTF">2020-09-08T15:06:13Z</dcterms:modified>
</cp:coreProperties>
</file>