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041EAC05-432B-4DC7-9A87-4E4791197902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1.27.20" sheetId="1" r:id="rId1"/>
    <sheet name="1.28.20" sheetId="3" r:id="rId2"/>
    <sheet name="1.29.20" sheetId="4" r:id="rId3"/>
    <sheet name="Combined" sheetId="2" r:id="rId4"/>
    <sheet name="1.27.20_combined_analysi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2" l="1"/>
  <c r="B24" i="2"/>
  <c r="B25" i="2"/>
  <c r="B26" i="2"/>
  <c r="B27" i="2"/>
  <c r="B28" i="2"/>
  <c r="B29" i="2"/>
  <c r="B30" i="2"/>
  <c r="B31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13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A25" i="2" l="1"/>
  <c r="AA26" i="2"/>
  <c r="AA27" i="2"/>
  <c r="AA28" i="2"/>
  <c r="AA29" i="2"/>
  <c r="AA30" i="2"/>
  <c r="AA31" i="2"/>
  <c r="AA24" i="2"/>
  <c r="C48" i="2"/>
  <c r="F48" i="2"/>
  <c r="G48" i="2"/>
  <c r="J48" i="2"/>
  <c r="K48" i="2"/>
  <c r="N48" i="2"/>
  <c r="O48" i="2"/>
  <c r="R48" i="2"/>
  <c r="S48" i="2"/>
  <c r="V48" i="2"/>
  <c r="W48" i="2"/>
  <c r="C49" i="2"/>
  <c r="D49" i="2"/>
  <c r="F49" i="2"/>
  <c r="G49" i="2"/>
  <c r="H49" i="2"/>
  <c r="J49" i="2"/>
  <c r="K49" i="2"/>
  <c r="L49" i="2"/>
  <c r="N49" i="2"/>
  <c r="O49" i="2"/>
  <c r="P49" i="2"/>
  <c r="R49" i="2"/>
  <c r="S49" i="2"/>
  <c r="T49" i="2"/>
  <c r="V49" i="2"/>
  <c r="W49" i="2"/>
  <c r="X49" i="2"/>
  <c r="F51" i="2"/>
  <c r="J51" i="2"/>
  <c r="N51" i="2"/>
  <c r="R51" i="2"/>
  <c r="V51" i="2"/>
  <c r="C52" i="2"/>
  <c r="F52" i="2"/>
  <c r="G52" i="2"/>
  <c r="J52" i="2"/>
  <c r="K52" i="2"/>
  <c r="N52" i="2"/>
  <c r="O52" i="2"/>
  <c r="R52" i="2"/>
  <c r="S52" i="2"/>
  <c r="V52" i="2"/>
  <c r="W52" i="2"/>
  <c r="C53" i="2"/>
  <c r="D53" i="2"/>
  <c r="F53" i="2"/>
  <c r="G53" i="2"/>
  <c r="H53" i="2"/>
  <c r="J53" i="2"/>
  <c r="K53" i="2"/>
  <c r="L53" i="2"/>
  <c r="N53" i="2"/>
  <c r="O53" i="2"/>
  <c r="P53" i="2"/>
  <c r="R53" i="2"/>
  <c r="S53" i="2"/>
  <c r="T53" i="2"/>
  <c r="V53" i="2"/>
  <c r="W53" i="2"/>
  <c r="X53" i="2"/>
  <c r="B49" i="2"/>
  <c r="B50" i="2"/>
  <c r="B51" i="2"/>
  <c r="B53" i="2"/>
  <c r="B54" i="2"/>
  <c r="B47" i="2"/>
  <c r="B38" i="2"/>
  <c r="B48" i="2" s="1"/>
  <c r="C38" i="2"/>
  <c r="D38" i="2"/>
  <c r="D48" i="2" s="1"/>
  <c r="E38" i="2"/>
  <c r="E48" i="2" s="1"/>
  <c r="F38" i="2"/>
  <c r="G38" i="2"/>
  <c r="H38" i="2"/>
  <c r="H48" i="2" s="1"/>
  <c r="I38" i="2"/>
  <c r="I48" i="2" s="1"/>
  <c r="J38" i="2"/>
  <c r="K38" i="2"/>
  <c r="L38" i="2"/>
  <c r="L48" i="2" s="1"/>
  <c r="M38" i="2"/>
  <c r="M48" i="2" s="1"/>
  <c r="N38" i="2"/>
  <c r="O38" i="2"/>
  <c r="P38" i="2"/>
  <c r="P48" i="2" s="1"/>
  <c r="Q38" i="2"/>
  <c r="Q48" i="2" s="1"/>
  <c r="R38" i="2"/>
  <c r="S38" i="2"/>
  <c r="T38" i="2"/>
  <c r="T48" i="2" s="1"/>
  <c r="U38" i="2"/>
  <c r="U48" i="2" s="1"/>
  <c r="V38" i="2"/>
  <c r="W38" i="2"/>
  <c r="X38" i="2"/>
  <c r="X48" i="2" s="1"/>
  <c r="Y38" i="2"/>
  <c r="Y48" i="2" s="1"/>
  <c r="B39" i="2"/>
  <c r="C39" i="2"/>
  <c r="D39" i="2"/>
  <c r="E39" i="2"/>
  <c r="E49" i="2" s="1"/>
  <c r="F39" i="2"/>
  <c r="G39" i="2"/>
  <c r="H39" i="2"/>
  <c r="I39" i="2"/>
  <c r="I49" i="2" s="1"/>
  <c r="J39" i="2"/>
  <c r="K39" i="2"/>
  <c r="L39" i="2"/>
  <c r="M39" i="2"/>
  <c r="M49" i="2" s="1"/>
  <c r="N39" i="2"/>
  <c r="O39" i="2"/>
  <c r="P39" i="2"/>
  <c r="Q39" i="2"/>
  <c r="Q49" i="2" s="1"/>
  <c r="R39" i="2"/>
  <c r="S39" i="2"/>
  <c r="T39" i="2"/>
  <c r="U39" i="2"/>
  <c r="U49" i="2" s="1"/>
  <c r="V39" i="2"/>
  <c r="W39" i="2"/>
  <c r="X39" i="2"/>
  <c r="Y39" i="2"/>
  <c r="Y49" i="2" s="1"/>
  <c r="B40" i="2"/>
  <c r="C40" i="2"/>
  <c r="C50" i="2" s="1"/>
  <c r="D40" i="2"/>
  <c r="D50" i="2" s="1"/>
  <c r="E40" i="2"/>
  <c r="E50" i="2" s="1"/>
  <c r="F40" i="2"/>
  <c r="F50" i="2" s="1"/>
  <c r="G40" i="2"/>
  <c r="G50" i="2" s="1"/>
  <c r="H40" i="2"/>
  <c r="H50" i="2" s="1"/>
  <c r="I40" i="2"/>
  <c r="I50" i="2" s="1"/>
  <c r="J40" i="2"/>
  <c r="J50" i="2" s="1"/>
  <c r="K40" i="2"/>
  <c r="K50" i="2" s="1"/>
  <c r="L40" i="2"/>
  <c r="L50" i="2" s="1"/>
  <c r="M40" i="2"/>
  <c r="M50" i="2" s="1"/>
  <c r="N40" i="2"/>
  <c r="N50" i="2" s="1"/>
  <c r="O40" i="2"/>
  <c r="O50" i="2" s="1"/>
  <c r="P40" i="2"/>
  <c r="P50" i="2" s="1"/>
  <c r="Q40" i="2"/>
  <c r="Q50" i="2" s="1"/>
  <c r="R40" i="2"/>
  <c r="R50" i="2" s="1"/>
  <c r="S40" i="2"/>
  <c r="S50" i="2" s="1"/>
  <c r="T40" i="2"/>
  <c r="T50" i="2" s="1"/>
  <c r="U40" i="2"/>
  <c r="U50" i="2" s="1"/>
  <c r="V40" i="2"/>
  <c r="V50" i="2" s="1"/>
  <c r="W40" i="2"/>
  <c r="W50" i="2" s="1"/>
  <c r="X40" i="2"/>
  <c r="X50" i="2" s="1"/>
  <c r="Y40" i="2"/>
  <c r="Y50" i="2" s="1"/>
  <c r="B41" i="2"/>
  <c r="C41" i="2"/>
  <c r="C51" i="2" s="1"/>
  <c r="D41" i="2"/>
  <c r="D51" i="2" s="1"/>
  <c r="E41" i="2"/>
  <c r="E51" i="2" s="1"/>
  <c r="F41" i="2"/>
  <c r="G41" i="2"/>
  <c r="G51" i="2" s="1"/>
  <c r="H41" i="2"/>
  <c r="H51" i="2" s="1"/>
  <c r="I41" i="2"/>
  <c r="I51" i="2" s="1"/>
  <c r="J41" i="2"/>
  <c r="K41" i="2"/>
  <c r="K51" i="2" s="1"/>
  <c r="L41" i="2"/>
  <c r="L51" i="2" s="1"/>
  <c r="M41" i="2"/>
  <c r="M51" i="2" s="1"/>
  <c r="N41" i="2"/>
  <c r="O41" i="2"/>
  <c r="O51" i="2" s="1"/>
  <c r="P41" i="2"/>
  <c r="P51" i="2" s="1"/>
  <c r="Q41" i="2"/>
  <c r="Q51" i="2" s="1"/>
  <c r="R41" i="2"/>
  <c r="S41" i="2"/>
  <c r="S51" i="2" s="1"/>
  <c r="T41" i="2"/>
  <c r="T51" i="2" s="1"/>
  <c r="U41" i="2"/>
  <c r="U51" i="2" s="1"/>
  <c r="V41" i="2"/>
  <c r="W41" i="2"/>
  <c r="W51" i="2" s="1"/>
  <c r="X41" i="2"/>
  <c r="X51" i="2" s="1"/>
  <c r="Y41" i="2"/>
  <c r="Y51" i="2" s="1"/>
  <c r="B42" i="2"/>
  <c r="B52" i="2" s="1"/>
  <c r="C42" i="2"/>
  <c r="D42" i="2"/>
  <c r="D52" i="2" s="1"/>
  <c r="E42" i="2"/>
  <c r="E52" i="2" s="1"/>
  <c r="F42" i="2"/>
  <c r="G42" i="2"/>
  <c r="H42" i="2"/>
  <c r="H52" i="2" s="1"/>
  <c r="I42" i="2"/>
  <c r="I52" i="2" s="1"/>
  <c r="J42" i="2"/>
  <c r="K42" i="2"/>
  <c r="L42" i="2"/>
  <c r="L52" i="2" s="1"/>
  <c r="M42" i="2"/>
  <c r="M52" i="2" s="1"/>
  <c r="N42" i="2"/>
  <c r="O42" i="2"/>
  <c r="P42" i="2"/>
  <c r="P52" i="2" s="1"/>
  <c r="Q42" i="2"/>
  <c r="Q52" i="2" s="1"/>
  <c r="R42" i="2"/>
  <c r="S42" i="2"/>
  <c r="T42" i="2"/>
  <c r="T52" i="2" s="1"/>
  <c r="U42" i="2"/>
  <c r="U52" i="2" s="1"/>
  <c r="V42" i="2"/>
  <c r="W42" i="2"/>
  <c r="X42" i="2"/>
  <c r="X52" i="2" s="1"/>
  <c r="Y42" i="2"/>
  <c r="Y52" i="2" s="1"/>
  <c r="B43" i="2"/>
  <c r="C43" i="2"/>
  <c r="D43" i="2"/>
  <c r="E43" i="2"/>
  <c r="E53" i="2" s="1"/>
  <c r="F43" i="2"/>
  <c r="G43" i="2"/>
  <c r="H43" i="2"/>
  <c r="I43" i="2"/>
  <c r="I53" i="2" s="1"/>
  <c r="J43" i="2"/>
  <c r="K43" i="2"/>
  <c r="L43" i="2"/>
  <c r="M43" i="2"/>
  <c r="M53" i="2" s="1"/>
  <c r="N43" i="2"/>
  <c r="O43" i="2"/>
  <c r="P43" i="2"/>
  <c r="Q43" i="2"/>
  <c r="Q53" i="2" s="1"/>
  <c r="R43" i="2"/>
  <c r="S43" i="2"/>
  <c r="T43" i="2"/>
  <c r="U43" i="2"/>
  <c r="U53" i="2" s="1"/>
  <c r="V43" i="2"/>
  <c r="W43" i="2"/>
  <c r="X43" i="2"/>
  <c r="Y43" i="2"/>
  <c r="Y53" i="2" s="1"/>
  <c r="B44" i="2"/>
  <c r="C44" i="2"/>
  <c r="C54" i="2" s="1"/>
  <c r="D44" i="2"/>
  <c r="D54" i="2" s="1"/>
  <c r="E44" i="2"/>
  <c r="E54" i="2" s="1"/>
  <c r="F44" i="2"/>
  <c r="F54" i="2" s="1"/>
  <c r="G44" i="2"/>
  <c r="G54" i="2" s="1"/>
  <c r="H44" i="2"/>
  <c r="H54" i="2" s="1"/>
  <c r="I44" i="2"/>
  <c r="I54" i="2" s="1"/>
  <c r="J44" i="2"/>
  <c r="J54" i="2" s="1"/>
  <c r="K44" i="2"/>
  <c r="K54" i="2" s="1"/>
  <c r="L44" i="2"/>
  <c r="L54" i="2" s="1"/>
  <c r="M44" i="2"/>
  <c r="M54" i="2" s="1"/>
  <c r="N44" i="2"/>
  <c r="N54" i="2" s="1"/>
  <c r="O44" i="2"/>
  <c r="O54" i="2" s="1"/>
  <c r="P44" i="2"/>
  <c r="P54" i="2" s="1"/>
  <c r="Q44" i="2"/>
  <c r="Q54" i="2" s="1"/>
  <c r="R44" i="2"/>
  <c r="R54" i="2" s="1"/>
  <c r="S44" i="2"/>
  <c r="S54" i="2" s="1"/>
  <c r="T44" i="2"/>
  <c r="T54" i="2" s="1"/>
  <c r="U44" i="2"/>
  <c r="U54" i="2" s="1"/>
  <c r="V44" i="2"/>
  <c r="V54" i="2" s="1"/>
  <c r="W44" i="2"/>
  <c r="W54" i="2" s="1"/>
  <c r="X44" i="2"/>
  <c r="X54" i="2" s="1"/>
  <c r="Y44" i="2"/>
  <c r="Y54" i="2" s="1"/>
  <c r="C37" i="2"/>
  <c r="C47" i="2" s="1"/>
  <c r="D37" i="2"/>
  <c r="D47" i="2" s="1"/>
  <c r="E37" i="2"/>
  <c r="E47" i="2" s="1"/>
  <c r="F37" i="2"/>
  <c r="F47" i="2" s="1"/>
  <c r="G37" i="2"/>
  <c r="G47" i="2" s="1"/>
  <c r="H37" i="2"/>
  <c r="H47" i="2" s="1"/>
  <c r="I37" i="2"/>
  <c r="I47" i="2" s="1"/>
  <c r="J37" i="2"/>
  <c r="J47" i="2" s="1"/>
  <c r="K37" i="2"/>
  <c r="K47" i="2" s="1"/>
  <c r="L37" i="2"/>
  <c r="L47" i="2" s="1"/>
  <c r="M37" i="2"/>
  <c r="M47" i="2" s="1"/>
  <c r="N37" i="2"/>
  <c r="N47" i="2" s="1"/>
  <c r="O37" i="2"/>
  <c r="O47" i="2" s="1"/>
  <c r="P37" i="2"/>
  <c r="P47" i="2" s="1"/>
  <c r="Q37" i="2"/>
  <c r="Q47" i="2" s="1"/>
  <c r="R37" i="2"/>
  <c r="R47" i="2" s="1"/>
  <c r="S37" i="2"/>
  <c r="S47" i="2" s="1"/>
  <c r="T37" i="2"/>
  <c r="T47" i="2" s="1"/>
  <c r="U37" i="2"/>
  <c r="U47" i="2" s="1"/>
  <c r="V37" i="2"/>
  <c r="V47" i="2" s="1"/>
  <c r="W37" i="2"/>
  <c r="W47" i="2" s="1"/>
  <c r="X37" i="2"/>
  <c r="X47" i="2" s="1"/>
  <c r="Y37" i="2"/>
  <c r="Y47" i="2" s="1"/>
  <c r="B13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3" i="1"/>
</calcChain>
</file>

<file path=xl/sharedStrings.xml><?xml version="1.0" encoding="utf-8"?>
<sst xmlns="http://schemas.openxmlformats.org/spreadsheetml/2006/main" count="371" uniqueCount="32">
  <si>
    <t>Rad</t>
  </si>
  <si>
    <t>Ibal</t>
  </si>
  <si>
    <t>Nata</t>
  </si>
  <si>
    <t>Patri</t>
  </si>
  <si>
    <t>Visi</t>
  </si>
  <si>
    <t>Romo</t>
  </si>
  <si>
    <t>Cren</t>
  </si>
  <si>
    <t>Atel</t>
  </si>
  <si>
    <t>Bren</t>
  </si>
  <si>
    <t>Abit</t>
  </si>
  <si>
    <t>Ixe</t>
  </si>
  <si>
    <t>Duli</t>
  </si>
  <si>
    <t>Mepo</t>
  </si>
  <si>
    <t>Pani</t>
  </si>
  <si>
    <t>Boco</t>
  </si>
  <si>
    <t>Mat</t>
  </si>
  <si>
    <t>Emi</t>
  </si>
  <si>
    <t>Goli</t>
  </si>
  <si>
    <t>Pina</t>
  </si>
  <si>
    <t>Elot</t>
  </si>
  <si>
    <t>Ficla</t>
  </si>
  <si>
    <t>Gani</t>
  </si>
  <si>
    <t>Tremel</t>
  </si>
  <si>
    <t>Adimab</t>
  </si>
  <si>
    <t>Ola</t>
  </si>
  <si>
    <t>1.27.20</t>
  </si>
  <si>
    <t>1.28.20</t>
  </si>
  <si>
    <t>STDEV</t>
  </si>
  <si>
    <t>%STDEV of Signal</t>
  </si>
  <si>
    <t>Correl</t>
  </si>
  <si>
    <t>Adimab PSR Score</t>
  </si>
  <si>
    <t>Bead Assay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</si>
</sst>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'1.27.20'!$B$12:$Y$12</c:f>
              <c:strCache>
                <c:ptCount val="24"/>
                <c:pt idx="0">
                  <c:v>Rad</c:v>
                </c:pt>
                <c:pt idx="1">
                  <c:v>Ibal</c:v>
                </c:pt>
                <c:pt idx="2">
                  <c:v>Nata</c:v>
                </c:pt>
                <c:pt idx="3">
                  <c:v>Patri</c:v>
                </c:pt>
                <c:pt idx="4">
                  <c:v>Visi</c:v>
                </c:pt>
                <c:pt idx="5">
                  <c:v>Romo</c:v>
                </c:pt>
                <c:pt idx="6">
                  <c:v>Cren</c:v>
                </c:pt>
                <c:pt idx="7">
                  <c:v>Atel</c:v>
                </c:pt>
                <c:pt idx="8">
                  <c:v>Bren</c:v>
                </c:pt>
                <c:pt idx="9">
                  <c:v>Abit</c:v>
                </c:pt>
                <c:pt idx="10">
                  <c:v>Ixe</c:v>
                </c:pt>
                <c:pt idx="11">
                  <c:v>Ola</c:v>
                </c:pt>
                <c:pt idx="12">
                  <c:v>Mepo</c:v>
                </c:pt>
                <c:pt idx="13">
                  <c:v>Pani</c:v>
                </c:pt>
                <c:pt idx="14">
                  <c:v>Boco</c:v>
                </c:pt>
                <c:pt idx="15">
                  <c:v>Duli</c:v>
                </c:pt>
                <c:pt idx="16">
                  <c:v>Mat</c:v>
                </c:pt>
                <c:pt idx="17">
                  <c:v>Emi</c:v>
                </c:pt>
                <c:pt idx="18">
                  <c:v>Goli</c:v>
                </c:pt>
                <c:pt idx="19">
                  <c:v>Pina</c:v>
                </c:pt>
                <c:pt idx="20">
                  <c:v>Elot</c:v>
                </c:pt>
                <c:pt idx="21">
                  <c:v>Ficla</c:v>
                </c:pt>
                <c:pt idx="22">
                  <c:v>Gani</c:v>
                </c:pt>
                <c:pt idx="23">
                  <c:v>Tremel</c:v>
                </c:pt>
              </c:strCache>
            </c:strRef>
          </c:cat>
          <c:val>
            <c:numRef>
              <c:f>'1.27.20'!$B$13:$Y$13</c:f>
              <c:numCache>
                <c:formatCode>General</c:formatCode>
                <c:ptCount val="24"/>
                <c:pt idx="0">
                  <c:v>1.0872074761617154E-2</c:v>
                </c:pt>
                <c:pt idx="1">
                  <c:v>3.716456941434252E-2</c:v>
                </c:pt>
                <c:pt idx="2">
                  <c:v>0.42861164105269417</c:v>
                </c:pt>
                <c:pt idx="3">
                  <c:v>0.42561951226450012</c:v>
                </c:pt>
                <c:pt idx="4">
                  <c:v>0.64094713047501728</c:v>
                </c:pt>
                <c:pt idx="5">
                  <c:v>5.4928602346282981E-2</c:v>
                </c:pt>
                <c:pt idx="6">
                  <c:v>1.5262884443913586E-2</c:v>
                </c:pt>
                <c:pt idx="7">
                  <c:v>1.2733633669205189E-2</c:v>
                </c:pt>
                <c:pt idx="8">
                  <c:v>0.32323092287171878</c:v>
                </c:pt>
                <c:pt idx="9">
                  <c:v>2.7836761302340262E-2</c:v>
                </c:pt>
                <c:pt idx="10">
                  <c:v>0.81</c:v>
                </c:pt>
                <c:pt idx="11">
                  <c:v>0.6013655727910473</c:v>
                </c:pt>
                <c:pt idx="12">
                  <c:v>8.2363698098161259E-3</c:v>
                </c:pt>
                <c:pt idx="13">
                  <c:v>9.0801584141109518E-3</c:v>
                </c:pt>
                <c:pt idx="14">
                  <c:v>0.89212316219673282</c:v>
                </c:pt>
                <c:pt idx="15">
                  <c:v>0.22052167133878023</c:v>
                </c:pt>
                <c:pt idx="16">
                  <c:v>8.9366598848383022E-2</c:v>
                </c:pt>
                <c:pt idx="17">
                  <c:v>0.44750344390211377</c:v>
                </c:pt>
                <c:pt idx="18">
                  <c:v>6.33426911452422E-3</c:v>
                </c:pt>
                <c:pt idx="19">
                  <c:v>6.4096000160026147E-3</c:v>
                </c:pt>
                <c:pt idx="20">
                  <c:v>1.0243831048655743E-2</c:v>
                </c:pt>
                <c:pt idx="21">
                  <c:v>2.1061067495991816E-2</c:v>
                </c:pt>
                <c:pt idx="22">
                  <c:v>0.7883430713856856</c:v>
                </c:pt>
                <c:pt idx="23">
                  <c:v>3.988121234053283E-2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4-4E8A-A611-960B2755827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'1.27.20'!$B$12:$Y$12</c:f>
              <c:strCache>
                <c:ptCount val="24"/>
                <c:pt idx="0">
                  <c:v>Rad</c:v>
                </c:pt>
                <c:pt idx="1">
                  <c:v>Ibal</c:v>
                </c:pt>
                <c:pt idx="2">
                  <c:v>Nata</c:v>
                </c:pt>
                <c:pt idx="3">
                  <c:v>Patri</c:v>
                </c:pt>
                <c:pt idx="4">
                  <c:v>Visi</c:v>
                </c:pt>
                <c:pt idx="5">
                  <c:v>Romo</c:v>
                </c:pt>
                <c:pt idx="6">
                  <c:v>Cren</c:v>
                </c:pt>
                <c:pt idx="7">
                  <c:v>Atel</c:v>
                </c:pt>
                <c:pt idx="8">
                  <c:v>Bren</c:v>
                </c:pt>
                <c:pt idx="9">
                  <c:v>Abit</c:v>
                </c:pt>
                <c:pt idx="10">
                  <c:v>Ixe</c:v>
                </c:pt>
                <c:pt idx="11">
                  <c:v>Ola</c:v>
                </c:pt>
                <c:pt idx="12">
                  <c:v>Mepo</c:v>
                </c:pt>
                <c:pt idx="13">
                  <c:v>Pani</c:v>
                </c:pt>
                <c:pt idx="14">
                  <c:v>Boco</c:v>
                </c:pt>
                <c:pt idx="15">
                  <c:v>Duli</c:v>
                </c:pt>
                <c:pt idx="16">
                  <c:v>Mat</c:v>
                </c:pt>
                <c:pt idx="17">
                  <c:v>Emi</c:v>
                </c:pt>
                <c:pt idx="18">
                  <c:v>Goli</c:v>
                </c:pt>
                <c:pt idx="19">
                  <c:v>Pina</c:v>
                </c:pt>
                <c:pt idx="20">
                  <c:v>Elot</c:v>
                </c:pt>
                <c:pt idx="21">
                  <c:v>Ficla</c:v>
                </c:pt>
                <c:pt idx="22">
                  <c:v>Gani</c:v>
                </c:pt>
                <c:pt idx="23">
                  <c:v>Tremel</c:v>
                </c:pt>
              </c:strCache>
            </c:strRef>
          </c:cat>
          <c:val>
            <c:numRef>
              <c:f>'1.27.20'!$B$22:$Y$22</c:f>
              <c:numCache>
                <c:formatCode>General</c:formatCode>
                <c:ptCount val="24"/>
                <c:pt idx="0">
                  <c:v>0.13</c:v>
                </c:pt>
                <c:pt idx="1">
                  <c:v>0</c:v>
                </c:pt>
                <c:pt idx="2">
                  <c:v>0</c:v>
                </c:pt>
                <c:pt idx="3">
                  <c:v>0.52</c:v>
                </c:pt>
                <c:pt idx="4">
                  <c:v>0.42</c:v>
                </c:pt>
                <c:pt idx="5">
                  <c:v>0</c:v>
                </c:pt>
                <c:pt idx="6">
                  <c:v>0.1</c:v>
                </c:pt>
                <c:pt idx="7">
                  <c:v>7.0000000000000007E-2</c:v>
                </c:pt>
                <c:pt idx="9">
                  <c:v>0.17</c:v>
                </c:pt>
                <c:pt idx="10">
                  <c:v>0.81</c:v>
                </c:pt>
                <c:pt idx="11">
                  <c:v>0.48</c:v>
                </c:pt>
                <c:pt idx="12">
                  <c:v>0</c:v>
                </c:pt>
                <c:pt idx="13">
                  <c:v>0</c:v>
                </c:pt>
                <c:pt idx="14">
                  <c:v>0.76</c:v>
                </c:pt>
                <c:pt idx="15">
                  <c:v>0.33</c:v>
                </c:pt>
                <c:pt idx="16">
                  <c:v>0</c:v>
                </c:pt>
                <c:pt idx="17">
                  <c:v>0.64</c:v>
                </c:pt>
                <c:pt idx="18">
                  <c:v>0.23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0.55000000000000004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4-4E8A-A611-960B2755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669392"/>
        <c:axId val="459673000"/>
      </c:barChart>
      <c:catAx>
        <c:axId val="4596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3000"/>
        <c:crosses val="autoZero"/>
        <c:auto val="1"/>
        <c:lblAlgn val="ctr"/>
        <c:lblOffset val="100"/>
        <c:noMultiLvlLbl val="0"/>
      </c:catAx>
      <c:valAx>
        <c:axId val="45967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Replicate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256999125109361E-2"/>
                  <c:y val="-2.3741615631379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'1.27.20'!$B$13:$Y$13</c:f>
              <c:numCache>
                <c:formatCode>General</c:formatCode>
                <c:ptCount val="24"/>
                <c:pt idx="0">
                  <c:v>1.0872074761617154E-2</c:v>
                </c:pt>
                <c:pt idx="1">
                  <c:v>3.716456941434252E-2</c:v>
                </c:pt>
                <c:pt idx="2">
                  <c:v>0.42861164105269417</c:v>
                </c:pt>
                <c:pt idx="3">
                  <c:v>0.42561951226450012</c:v>
                </c:pt>
                <c:pt idx="4">
                  <c:v>0.64094713047501728</c:v>
                </c:pt>
                <c:pt idx="5">
                  <c:v>5.4928602346282981E-2</c:v>
                </c:pt>
                <c:pt idx="6">
                  <c:v>1.5262884443913586E-2</c:v>
                </c:pt>
                <c:pt idx="7">
                  <c:v>1.2733633669205189E-2</c:v>
                </c:pt>
                <c:pt idx="8">
                  <c:v>0.32323092287171878</c:v>
                </c:pt>
                <c:pt idx="9">
                  <c:v>2.7836761302340262E-2</c:v>
                </c:pt>
                <c:pt idx="10">
                  <c:v>0.81</c:v>
                </c:pt>
                <c:pt idx="11">
                  <c:v>0.6013655727910473</c:v>
                </c:pt>
                <c:pt idx="12">
                  <c:v>8.2363698098161259E-3</c:v>
                </c:pt>
                <c:pt idx="13">
                  <c:v>9.0801584141109518E-3</c:v>
                </c:pt>
                <c:pt idx="14">
                  <c:v>0.89212316219673282</c:v>
                </c:pt>
                <c:pt idx="15">
                  <c:v>0.22052167133878023</c:v>
                </c:pt>
                <c:pt idx="16">
                  <c:v>8.9366598848383022E-2</c:v>
                </c:pt>
                <c:pt idx="17">
                  <c:v>0.44750344390211377</c:v>
                </c:pt>
                <c:pt idx="18">
                  <c:v>6.33426911452422E-3</c:v>
                </c:pt>
                <c:pt idx="19">
                  <c:v>6.4096000160026147E-3</c:v>
                </c:pt>
                <c:pt idx="20">
                  <c:v>1.0243831048655743E-2</c:v>
                </c:pt>
                <c:pt idx="21">
                  <c:v>2.1061067495991816E-2</c:v>
                </c:pt>
                <c:pt idx="22">
                  <c:v>0.7883430713856856</c:v>
                </c:pt>
                <c:pt idx="23">
                  <c:v>3.988121234053283E-2</c:v>
                </c:pt>
              </c:numCache>
            </c:numRef>
          </c:xVal>
          <c:yVal>
            <c:numRef>
              <c:f>'1.27.20'!$B$22:$Y$22</c:f>
              <c:numCache>
                <c:formatCode>General</c:formatCode>
                <c:ptCount val="24"/>
                <c:pt idx="0">
                  <c:v>0.13</c:v>
                </c:pt>
                <c:pt idx="1">
                  <c:v>0</c:v>
                </c:pt>
                <c:pt idx="2">
                  <c:v>0</c:v>
                </c:pt>
                <c:pt idx="3">
                  <c:v>0.52</c:v>
                </c:pt>
                <c:pt idx="4">
                  <c:v>0.42</c:v>
                </c:pt>
                <c:pt idx="5">
                  <c:v>0</c:v>
                </c:pt>
                <c:pt idx="6">
                  <c:v>0.1</c:v>
                </c:pt>
                <c:pt idx="7">
                  <c:v>7.0000000000000007E-2</c:v>
                </c:pt>
                <c:pt idx="9">
                  <c:v>0.17</c:v>
                </c:pt>
                <c:pt idx="10">
                  <c:v>0.81</c:v>
                </c:pt>
                <c:pt idx="11">
                  <c:v>0.48</c:v>
                </c:pt>
                <c:pt idx="12">
                  <c:v>0</c:v>
                </c:pt>
                <c:pt idx="13">
                  <c:v>0</c:v>
                </c:pt>
                <c:pt idx="14">
                  <c:v>0.76</c:v>
                </c:pt>
                <c:pt idx="15">
                  <c:v>0.33</c:v>
                </c:pt>
                <c:pt idx="16">
                  <c:v>0</c:v>
                </c:pt>
                <c:pt idx="17">
                  <c:v>0.64</c:v>
                </c:pt>
                <c:pt idx="18">
                  <c:v>0.23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0.55000000000000004</c:v>
                </c:pt>
                <c:pt idx="23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5-4CEB-9E36-C18A912C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97624"/>
        <c:axId val="742500904"/>
      </c:scatterChart>
      <c:valAx>
        <c:axId val="74249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Adimab PSR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00904"/>
        <c:crosses val="autoZero"/>
        <c:crossBetween val="midCat"/>
      </c:valAx>
      <c:valAx>
        <c:axId val="7425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PSR MFI/Loading MFI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9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Replicate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654741011289253"/>
                  <c:y val="1.259054100795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'1.28.20'!$B$13:$Y$13</c:f>
              <c:numCache>
                <c:formatCode>General</c:formatCode>
                <c:ptCount val="24"/>
                <c:pt idx="0">
                  <c:v>0.10038445956965208</c:v>
                </c:pt>
                <c:pt idx="1">
                  <c:v>9.7505491769691824E-2</c:v>
                </c:pt>
                <c:pt idx="2">
                  <c:v>0.41308202475992301</c:v>
                </c:pt>
                <c:pt idx="3">
                  <c:v>0.50337040857764448</c:v>
                </c:pt>
                <c:pt idx="4">
                  <c:v>0.51331438903316051</c:v>
                </c:pt>
                <c:pt idx="5">
                  <c:v>0.34380244285777961</c:v>
                </c:pt>
                <c:pt idx="6">
                  <c:v>0.13336178021327222</c:v>
                </c:pt>
                <c:pt idx="7">
                  <c:v>0.13436098921298578</c:v>
                </c:pt>
                <c:pt idx="8">
                  <c:v>0.46660567902854783</c:v>
                </c:pt>
                <c:pt idx="9">
                  <c:v>0.34156392281240566</c:v>
                </c:pt>
                <c:pt idx="10">
                  <c:v>0.81</c:v>
                </c:pt>
                <c:pt idx="11">
                  <c:v>0.59281357845109428</c:v>
                </c:pt>
                <c:pt idx="12">
                  <c:v>0.32856558535298508</c:v>
                </c:pt>
                <c:pt idx="13">
                  <c:v>0.12002337524534783</c:v>
                </c:pt>
                <c:pt idx="14">
                  <c:v>0.71455704086024086</c:v>
                </c:pt>
                <c:pt idx="15">
                  <c:v>0.27638358444498906</c:v>
                </c:pt>
                <c:pt idx="16">
                  <c:v>0.3937975897624732</c:v>
                </c:pt>
                <c:pt idx="17">
                  <c:v>0.60077944326687194</c:v>
                </c:pt>
                <c:pt idx="18">
                  <c:v>0.27650991663186175</c:v>
                </c:pt>
                <c:pt idx="19">
                  <c:v>0.23556615279668608</c:v>
                </c:pt>
                <c:pt idx="20">
                  <c:v>3.4307813175701233E-3</c:v>
                </c:pt>
                <c:pt idx="21">
                  <c:v>0.27263976008371404</c:v>
                </c:pt>
                <c:pt idx="22">
                  <c:v>0.54289284702066176</c:v>
                </c:pt>
                <c:pt idx="23">
                  <c:v>0.26181858017590692</c:v>
                </c:pt>
              </c:numCache>
            </c:numRef>
          </c:xVal>
          <c:yVal>
            <c:numRef>
              <c:f>'1.28.20'!$B$22:$Y$22</c:f>
              <c:numCache>
                <c:formatCode>General</c:formatCode>
                <c:ptCount val="24"/>
                <c:pt idx="0">
                  <c:v>0.13</c:v>
                </c:pt>
                <c:pt idx="1">
                  <c:v>0</c:v>
                </c:pt>
                <c:pt idx="2">
                  <c:v>0</c:v>
                </c:pt>
                <c:pt idx="3">
                  <c:v>0.52</c:v>
                </c:pt>
                <c:pt idx="4">
                  <c:v>0.42</c:v>
                </c:pt>
                <c:pt idx="5">
                  <c:v>0</c:v>
                </c:pt>
                <c:pt idx="6">
                  <c:v>0.1</c:v>
                </c:pt>
                <c:pt idx="7">
                  <c:v>7.0000000000000007E-2</c:v>
                </c:pt>
                <c:pt idx="9">
                  <c:v>0.17</c:v>
                </c:pt>
                <c:pt idx="10">
                  <c:v>0.81</c:v>
                </c:pt>
                <c:pt idx="11">
                  <c:v>0.48</c:v>
                </c:pt>
                <c:pt idx="12">
                  <c:v>0</c:v>
                </c:pt>
                <c:pt idx="13">
                  <c:v>0</c:v>
                </c:pt>
                <c:pt idx="14">
                  <c:v>0.76</c:v>
                </c:pt>
                <c:pt idx="15">
                  <c:v>0.33</c:v>
                </c:pt>
                <c:pt idx="16">
                  <c:v>0</c:v>
                </c:pt>
                <c:pt idx="17">
                  <c:v>0.64</c:v>
                </c:pt>
                <c:pt idx="18">
                  <c:v>0.23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0.55000000000000004</c:v>
                </c:pt>
                <c:pt idx="23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B-49FF-A937-3ED93308B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642696"/>
        <c:axId val="741643024"/>
      </c:scatterChart>
      <c:valAx>
        <c:axId val="74164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Adimab</a:t>
                </a:r>
                <a:r>
                  <a:rPr lang="en-US" sz="1600" baseline="0"/>
                  <a:t> PSR Score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43024"/>
        <c:crosses val="autoZero"/>
        <c:crossBetween val="midCat"/>
      </c:valAx>
      <c:valAx>
        <c:axId val="7416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Normalized</a:t>
                </a:r>
                <a:r>
                  <a:rPr lang="en-US" sz="1400" baseline="0"/>
                  <a:t> PSR MFI/Loading MFI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4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'1.29.20'!$B$12</c:f>
              <c:strCache>
                <c:ptCount val="1"/>
                <c:pt idx="0">
                  <c:v>Rad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'1.29.20'!$B$13:$B$20</c:f>
              <c:numCache>
                <c:formatCode>General</c:formatCode>
                <c:ptCount val="8"/>
                <c:pt idx="0">
                  <c:v>1.1374969147899381</c:v>
                </c:pt>
                <c:pt idx="1">
                  <c:v>0.70318913786574044</c:v>
                </c:pt>
                <c:pt idx="2">
                  <c:v>4.2378825283353593E-2</c:v>
                </c:pt>
                <c:pt idx="3">
                  <c:v>0.14530134273239656</c:v>
                </c:pt>
                <c:pt idx="4">
                  <c:v>0.17153223731296594</c:v>
                </c:pt>
                <c:pt idx="5">
                  <c:v>0.2722617674988464</c:v>
                </c:pt>
                <c:pt idx="6">
                  <c:v>0.25696433034766281</c:v>
                </c:pt>
                <c:pt idx="7">
                  <c:v>0.40283062786337293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9-41DE-9724-0A64EB763613}"/>
            </c:ext>
          </c:extLst>
        </c:ser>
        <c:ser>
          <c:idx val="1"/>
          <c:order val="1"/>
          <c:tx>
            <c:strRef>
              <c:f>'1.29.20'!$C$12</c:f>
              <c:strCache>
                <c:ptCount val="1"/>
                <c:pt idx="0">
                  <c:v>Ibal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'1.29.20'!$C$13:$C$20</c:f>
              <c:numCache>
                <c:formatCode>General</c:formatCode>
                <c:ptCount val="8"/>
                <c:pt idx="0">
                  <c:v>0.80693079435650716</c:v>
                </c:pt>
                <c:pt idx="1">
                  <c:v>0.70465361614793809</c:v>
                </c:pt>
                <c:pt idx="2">
                  <c:v>2.3555245635671927E-2</c:v>
                </c:pt>
                <c:pt idx="3">
                  <c:v>0.10848871064956297</c:v>
                </c:pt>
                <c:pt idx="4">
                  <c:v>0.24725277133380952</c:v>
                </c:pt>
                <c:pt idx="5">
                  <c:v>0.23857572277074199</c:v>
                </c:pt>
                <c:pt idx="6">
                  <c:v>0.36335830427160642</c:v>
                </c:pt>
                <c:pt idx="7">
                  <c:v>0.29925394823777468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9-41DE-9724-0A64EB763613}"/>
            </c:ext>
          </c:extLst>
        </c:ser>
        <c:ser>
          <c:idx val="2"/>
          <c:order val="2"/>
          <c:tx>
            <c:strRef>
              <c:f>'1.29.20'!$D$12</c:f>
              <c:strCache>
                <c:ptCount val="1"/>
                <c:pt idx="0">
                  <c:v>Nata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'1.29.20'!$D$13:$D$20</c:f>
              <c:numCache>
                <c:formatCode>General</c:formatCode>
                <c:ptCount val="8"/>
                <c:pt idx="0">
                  <c:v>2.2807739224921559</c:v>
                </c:pt>
                <c:pt idx="1">
                  <c:v>2.1106793894191824</c:v>
                </c:pt>
                <c:pt idx="2">
                  <c:v>1.3768972311524053</c:v>
                </c:pt>
                <c:pt idx="3">
                  <c:v>0.16473272633074207</c:v>
                </c:pt>
                <c:pt idx="4">
                  <c:v>0.20294447981919261</c:v>
                </c:pt>
                <c:pt idx="5">
                  <c:v>0.26595081678198235</c:v>
                </c:pt>
                <c:pt idx="6">
                  <c:v>0.25283964492084021</c:v>
                </c:pt>
                <c:pt idx="7">
                  <c:v>0.29809676068153879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B9-41DE-9724-0A64EB763613}"/>
            </c:ext>
          </c:extLst>
        </c:ser>
        <c:ser>
          <c:idx val="3"/>
          <c:order val="3"/>
          <c:tx>
            <c:strRef>
              <c:f>'1.29.20'!$E$12</c:f>
              <c:strCache>
                <c:ptCount val="1"/>
                <c:pt idx="0">
                  <c:v>Patri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'1.29.20'!$E$13:$E$20</c:f>
              <c:numCache>
                <c:formatCode>General</c:formatCode>
                <c:ptCount val="8"/>
                <c:pt idx="0">
                  <c:v>2.5651669205745971</c:v>
                </c:pt>
                <c:pt idx="1">
                  <c:v>2.7870903360118167</c:v>
                </c:pt>
                <c:pt idx="2">
                  <c:v>1.7701088957744513</c:v>
                </c:pt>
                <c:pt idx="3">
                  <c:v>0.10669337331226256</c:v>
                </c:pt>
                <c:pt idx="4">
                  <c:v>0.17896235940257005</c:v>
                </c:pt>
                <c:pt idx="5">
                  <c:v>0.22261588730661855</c:v>
                </c:pt>
                <c:pt idx="6">
                  <c:v>0.30985234791217592</c:v>
                </c:pt>
                <c:pt idx="7">
                  <c:v>0.28138945420350397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B9-41DE-9724-0A64EB763613}"/>
            </c:ext>
          </c:extLst>
        </c:ser>
        <c:ser>
          <c:idx val="4"/>
          <c:order val="4"/>
          <c:tx>
            <c:strRef>
              <c:f>'1.29.20'!$F$12</c:f>
              <c:strCache>
                <c:ptCount val="1"/>
                <c:pt idx="0">
                  <c:v>Visi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'1.29.20'!$F$13:$F$20</c:f>
              <c:numCache>
                <c:formatCode>General</c:formatCode>
                <c:ptCount val="8"/>
                <c:pt idx="0">
                  <c:v>2.1442104362332235</c:v>
                </c:pt>
                <c:pt idx="1">
                  <c:v>2.1757465861234349</c:v>
                </c:pt>
                <c:pt idx="2">
                  <c:v>1.2307723456887663</c:v>
                </c:pt>
                <c:pt idx="3">
                  <c:v>0.16961621926555542</c:v>
                </c:pt>
                <c:pt idx="4">
                  <c:v>0.26361931779917253</c:v>
                </c:pt>
                <c:pt idx="5">
                  <c:v>0.19633680138447601</c:v>
                </c:pt>
                <c:pt idx="6">
                  <c:v>0.17199439986764842</c:v>
                </c:pt>
                <c:pt idx="7">
                  <c:v>0.20838833971916443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B9-41DE-9724-0A64EB763613}"/>
            </c:ext>
          </c:extLst>
        </c:ser>
        <c:ser>
          <c:idx val="5"/>
          <c:order val="5"/>
          <c:tx>
            <c:strRef>
              <c:f>'1.29.20'!$G$12</c:f>
              <c:strCache>
                <c:ptCount val="1"/>
                <c:pt idx="0">
                  <c:v>Romo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'1.29.20'!$G$13:$G$20</c:f>
              <c:numCache>
                <c:formatCode>General</c:formatCode>
                <c:ptCount val="8"/>
                <c:pt idx="0">
                  <c:v>1.2193861853000556</c:v>
                </c:pt>
                <c:pt idx="1">
                  <c:v>1.1960467742108714</c:v>
                </c:pt>
                <c:pt idx="2">
                  <c:v>0.76390072837030243</c:v>
                </c:pt>
                <c:pt idx="3">
                  <c:v>7.2991217123294302E-2</c:v>
                </c:pt>
                <c:pt idx="4">
                  <c:v>0.12038770216195749</c:v>
                </c:pt>
                <c:pt idx="5">
                  <c:v>0.26788590115203165</c:v>
                </c:pt>
                <c:pt idx="6">
                  <c:v>0.21946693578988155</c:v>
                </c:pt>
                <c:pt idx="7">
                  <c:v>0.19202397949958536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B9-41DE-9724-0A64EB763613}"/>
            </c:ext>
          </c:extLst>
        </c:ser>
        <c:ser>
          <c:idx val="6"/>
          <c:order val="6"/>
          <c:tx>
            <c:strRef>
              <c:f>'1.29.20'!$H$12</c:f>
              <c:strCache>
                <c:ptCount val="1"/>
                <c:pt idx="0">
                  <c:v>Cren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'1.29.20'!$H$13:$H$20</c:f>
              <c:numCache>
                <c:formatCode>General</c:formatCode>
                <c:ptCount val="8"/>
                <c:pt idx="0">
                  <c:v>0.35519640640257838</c:v>
                </c:pt>
                <c:pt idx="1">
                  <c:v>0.21394970835993021</c:v>
                </c:pt>
                <c:pt idx="2">
                  <c:v>1.0882168777151521E-2</c:v>
                </c:pt>
                <c:pt idx="3">
                  <c:v>6.0416653392689548E-2</c:v>
                </c:pt>
                <c:pt idx="4">
                  <c:v>0.12669027214446546</c:v>
                </c:pt>
                <c:pt idx="5">
                  <c:v>0.14699646849023376</c:v>
                </c:pt>
                <c:pt idx="6">
                  <c:v>0.18364916024737471</c:v>
                </c:pt>
                <c:pt idx="7">
                  <c:v>0.18048498857447831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B9-41DE-9724-0A64EB763613}"/>
            </c:ext>
          </c:extLst>
        </c:ser>
        <c:ser>
          <c:idx val="7"/>
          <c:order val="7"/>
          <c:tx>
            <c:strRef>
              <c:f>'1.29.20'!$I$12</c:f>
              <c:strCache>
                <c:ptCount val="1"/>
                <c:pt idx="0">
                  <c:v>Atel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'1.29.20'!$I$13:$I$20</c:f>
              <c:numCache>
                <c:formatCode>General</c:formatCode>
                <c:ptCount val="8"/>
                <c:pt idx="0">
                  <c:v>0.29021734231668433</c:v>
                </c:pt>
                <c:pt idx="1">
                  <c:v>0.16073422445500771</c:v>
                </c:pt>
                <c:pt idx="2">
                  <c:v>3.0504624562389466E-2</c:v>
                </c:pt>
                <c:pt idx="3">
                  <c:v>0.14347541948556963</c:v>
                </c:pt>
                <c:pt idx="4">
                  <c:v>0.12228967797818421</c:v>
                </c:pt>
                <c:pt idx="5">
                  <c:v>0.13015278485103593</c:v>
                </c:pt>
                <c:pt idx="6">
                  <c:v>0.16437708185808095</c:v>
                </c:pt>
                <c:pt idx="7">
                  <c:v>0.18651357078442132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B9-41DE-9724-0A64EB763613}"/>
            </c:ext>
          </c:extLst>
        </c:ser>
        <c:ser>
          <c:idx val="8"/>
          <c:order val="8"/>
          <c:tx>
            <c:strRef>
              <c:f>'1.29.20'!$J$12</c:f>
              <c:strCache>
                <c:ptCount val="1"/>
                <c:pt idx="0">
                  <c:v>Bren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'1.29.20'!$J$13:$J$20</c:f>
              <c:numCache>
                <c:formatCode>General</c:formatCode>
                <c:ptCount val="8"/>
                <c:pt idx="0">
                  <c:v>0.93855383177714258</c:v>
                </c:pt>
                <c:pt idx="1">
                  <c:v>1.004394364021953</c:v>
                </c:pt>
                <c:pt idx="2">
                  <c:v>0.64279538978892814</c:v>
                </c:pt>
                <c:pt idx="3">
                  <c:v>6.3976180153713175E-2</c:v>
                </c:pt>
                <c:pt idx="4">
                  <c:v>0.12029569770401141</c:v>
                </c:pt>
                <c:pt idx="5">
                  <c:v>0.1123548892839028</c:v>
                </c:pt>
                <c:pt idx="6">
                  <c:v>0.13091940931262541</c:v>
                </c:pt>
                <c:pt idx="7">
                  <c:v>0.25357276341085461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B9-41DE-9724-0A64EB763613}"/>
            </c:ext>
          </c:extLst>
        </c:ser>
        <c:ser>
          <c:idx val="9"/>
          <c:order val="9"/>
          <c:tx>
            <c:strRef>
              <c:f>'1.29.20'!$K$12</c:f>
              <c:strCache>
                <c:ptCount val="1"/>
                <c:pt idx="0">
                  <c:v>Abit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'1.29.20'!$K$13:$K$20</c:f>
              <c:numCache>
                <c:formatCode>General</c:formatCode>
                <c:ptCount val="8"/>
                <c:pt idx="0">
                  <c:v>0.49115371834287613</c:v>
                </c:pt>
                <c:pt idx="1">
                  <c:v>0.51677181228008062</c:v>
                </c:pt>
                <c:pt idx="2">
                  <c:v>0.26706128579257943</c:v>
                </c:pt>
                <c:pt idx="3">
                  <c:v>8.325355608893914E-2</c:v>
                </c:pt>
                <c:pt idx="4">
                  <c:v>0.1191443220502743</c:v>
                </c:pt>
                <c:pt idx="5">
                  <c:v>0.14370409292865019</c:v>
                </c:pt>
                <c:pt idx="6">
                  <c:v>0.12557390643797897</c:v>
                </c:pt>
                <c:pt idx="7">
                  <c:v>0.18060482829844207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B9-41DE-9724-0A64EB763613}"/>
            </c:ext>
          </c:extLst>
        </c:ser>
        <c:ser>
          <c:idx val="10"/>
          <c:order val="10"/>
          <c:tx>
            <c:strRef>
              <c:f>'1.29.20'!$L$12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'1.29.20'!$L$13:$L$20</c:f>
              <c:numCache>
                <c:formatCode>General</c:formatCode>
                <c:ptCount val="8"/>
                <c:pt idx="0">
                  <c:v>0.81</c:v>
                </c:pt>
                <c:pt idx="1">
                  <c:v>1.0200014096724292</c:v>
                </c:pt>
                <c:pt idx="2">
                  <c:v>0.58074891381966975</c:v>
                </c:pt>
                <c:pt idx="3">
                  <c:v>7.1829476139824266E-2</c:v>
                </c:pt>
                <c:pt idx="4">
                  <c:v>8.3488110972772311E-2</c:v>
                </c:pt>
                <c:pt idx="5">
                  <c:v>9.7860847061163284E-2</c:v>
                </c:pt>
                <c:pt idx="6">
                  <c:v>0.11637914429716717</c:v>
                </c:pt>
                <c:pt idx="7">
                  <c:v>0.17717862063880144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B9-41DE-9724-0A64EB763613}"/>
            </c:ext>
          </c:extLst>
        </c:ser>
        <c:ser>
          <c:idx val="11"/>
          <c:order val="11"/>
          <c:tx>
            <c:strRef>
              <c:f>'1.29.20'!$M$12</c:f>
              <c:strCache>
                <c:ptCount val="1"/>
                <c:pt idx="0">
                  <c:v>Ola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'1.29.20'!$M$13:$M$20</c:f>
              <c:numCache>
                <c:formatCode>General</c:formatCode>
                <c:ptCount val="8"/>
                <c:pt idx="0">
                  <c:v>0.6875248989136441</c:v>
                </c:pt>
                <c:pt idx="1">
                  <c:v>0.58266513676920839</c:v>
                </c:pt>
                <c:pt idx="2">
                  <c:v>0.26338302848265793</c:v>
                </c:pt>
                <c:pt idx="3">
                  <c:v>8.2784074586520776E-2</c:v>
                </c:pt>
                <c:pt idx="4">
                  <c:v>0.11036485773049652</c:v>
                </c:pt>
                <c:pt idx="5">
                  <c:v>0.13315615902659447</c:v>
                </c:pt>
                <c:pt idx="6">
                  <c:v>0.17053299974916442</c:v>
                </c:pt>
                <c:pt idx="7">
                  <c:v>0.21929554871912182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B9-41DE-9724-0A64EB763613}"/>
            </c:ext>
          </c:extLst>
        </c:ser>
        <c:ser>
          <c:idx val="12"/>
          <c:order val="12"/>
          <c:tx>
            <c:strRef>
              <c:f>'1.29.20'!$N$12</c:f>
              <c:strCache>
                <c:ptCount val="1"/>
                <c:pt idx="0">
                  <c:v>Mepo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'1.29.20'!$N$13:$N$20</c:f>
              <c:numCache>
                <c:formatCode>General</c:formatCode>
                <c:ptCount val="8"/>
                <c:pt idx="0">
                  <c:v>1.0541942964286977</c:v>
                </c:pt>
                <c:pt idx="1">
                  <c:v>1.0219335316497671</c:v>
                </c:pt>
                <c:pt idx="2">
                  <c:v>0.82350396602060361</c:v>
                </c:pt>
                <c:pt idx="3">
                  <c:v>7.0069888488138041E-2</c:v>
                </c:pt>
                <c:pt idx="4">
                  <c:v>0.10704850608969292</c:v>
                </c:pt>
                <c:pt idx="5">
                  <c:v>0.17168926705272822</c:v>
                </c:pt>
                <c:pt idx="6">
                  <c:v>0.18526059374073323</c:v>
                </c:pt>
                <c:pt idx="7">
                  <c:v>0.2453920617007613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CB9-41DE-9724-0A64EB763613}"/>
            </c:ext>
          </c:extLst>
        </c:ser>
        <c:ser>
          <c:idx val="13"/>
          <c:order val="13"/>
          <c:tx>
            <c:strRef>
              <c:f>'1.29.20'!$O$12</c:f>
              <c:strCache>
                <c:ptCount val="1"/>
                <c:pt idx="0">
                  <c:v>Pani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'1.29.20'!$O$13:$O$20</c:f>
              <c:numCache>
                <c:formatCode>General</c:formatCode>
                <c:ptCount val="8"/>
                <c:pt idx="0">
                  <c:v>0.49864358379050511</c:v>
                </c:pt>
                <c:pt idx="1">
                  <c:v>9.7949364698651106E-2</c:v>
                </c:pt>
                <c:pt idx="2">
                  <c:v>1.6808495872880157E-2</c:v>
                </c:pt>
                <c:pt idx="3">
                  <c:v>7.7498935577189704E-2</c:v>
                </c:pt>
                <c:pt idx="4">
                  <c:v>0.11560333022570636</c:v>
                </c:pt>
                <c:pt idx="5">
                  <c:v>0.23183088157401038</c:v>
                </c:pt>
                <c:pt idx="6">
                  <c:v>0.24864812847524453</c:v>
                </c:pt>
                <c:pt idx="7">
                  <c:v>0.25482036756947302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CB9-41DE-9724-0A64EB763613}"/>
            </c:ext>
          </c:extLst>
        </c:ser>
        <c:ser>
          <c:idx val="14"/>
          <c:order val="14"/>
          <c:tx>
            <c:strRef>
              <c:f>'1.29.20'!$P$12</c:f>
              <c:strCache>
                <c:ptCount val="1"/>
                <c:pt idx="0">
                  <c:v>Boco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'1.29.20'!$P$13:$P$20</c:f>
              <c:numCache>
                <c:formatCode>General</c:formatCode>
                <c:ptCount val="8"/>
                <c:pt idx="0">
                  <c:v>1.0761117131722604</c:v>
                </c:pt>
                <c:pt idx="1">
                  <c:v>1.7524276211555072</c:v>
                </c:pt>
                <c:pt idx="2">
                  <c:v>0.10899432294826994</c:v>
                </c:pt>
                <c:pt idx="3">
                  <c:v>0.15548627593976824</c:v>
                </c:pt>
                <c:pt idx="4">
                  <c:v>0.88322423278155671</c:v>
                </c:pt>
                <c:pt idx="5">
                  <c:v>0.18587187628642735</c:v>
                </c:pt>
                <c:pt idx="6">
                  <c:v>0.33108914154933317</c:v>
                </c:pt>
                <c:pt idx="7">
                  <c:v>0.2453920617007613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CB9-41DE-9724-0A64EB763613}"/>
            </c:ext>
          </c:extLst>
        </c:ser>
        <c:ser>
          <c:idx val="15"/>
          <c:order val="15"/>
          <c:tx>
            <c:strRef>
              <c:f>'1.29.20'!$Q$12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'1.29.20'!$Q$13:$Q$20</c:f>
              <c:numCache>
                <c:formatCode>General</c:formatCode>
                <c:ptCount val="8"/>
                <c:pt idx="0">
                  <c:v>0.8498104728713175</c:v>
                </c:pt>
                <c:pt idx="1">
                  <c:v>0.83842800648659632</c:v>
                </c:pt>
                <c:pt idx="2">
                  <c:v>0.13597071571853203</c:v>
                </c:pt>
                <c:pt idx="3">
                  <c:v>0.12257625960975249</c:v>
                </c:pt>
                <c:pt idx="4">
                  <c:v>0.17864639938874427</c:v>
                </c:pt>
                <c:pt idx="5">
                  <c:v>0.15946853675959582</c:v>
                </c:pt>
                <c:pt idx="6">
                  <c:v>0.20392161919145627</c:v>
                </c:pt>
                <c:pt idx="7">
                  <c:v>0.25482036756947302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CB9-41DE-9724-0A64EB763613}"/>
            </c:ext>
          </c:extLst>
        </c:ser>
        <c:ser>
          <c:idx val="16"/>
          <c:order val="16"/>
          <c:tx>
            <c:strRef>
              <c:f>'1.29.20'!$R$12</c:f>
              <c:strCache>
                <c:ptCount val="1"/>
                <c:pt idx="0">
                  <c:v>Mat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'1.29.20'!$R$13:$R$20</c:f>
              <c:numCache>
                <c:formatCode>General</c:formatCode>
                <c:ptCount val="8"/>
                <c:pt idx="0">
                  <c:v>1.3575090543450825</c:v>
                </c:pt>
                <c:pt idx="1">
                  <c:v>1.3506594034350909</c:v>
                </c:pt>
                <c:pt idx="2">
                  <c:v>0.97361870696185904</c:v>
                </c:pt>
                <c:pt idx="3">
                  <c:v>6.3670559409011798E-2</c:v>
                </c:pt>
                <c:pt idx="4">
                  <c:v>0.11361125002183413</c:v>
                </c:pt>
                <c:pt idx="5">
                  <c:v>0.14263434514385664</c:v>
                </c:pt>
                <c:pt idx="6">
                  <c:v>0.29881889403409762</c:v>
                </c:pt>
                <c:pt idx="7">
                  <c:v>0.2453920617007613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CB9-41DE-9724-0A64EB763613}"/>
            </c:ext>
          </c:extLst>
        </c:ser>
        <c:ser>
          <c:idx val="17"/>
          <c:order val="17"/>
          <c:tx>
            <c:strRef>
              <c:f>'1.29.20'!$S$12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'1.29.20'!$S$13:$S$20</c:f>
              <c:numCache>
                <c:formatCode>General</c:formatCode>
                <c:ptCount val="8"/>
                <c:pt idx="0">
                  <c:v>1.6500424211092086</c:v>
                </c:pt>
                <c:pt idx="1">
                  <c:v>1.8564472210675405</c:v>
                </c:pt>
                <c:pt idx="2">
                  <c:v>1.5306706814839823</c:v>
                </c:pt>
                <c:pt idx="3">
                  <c:v>5.9783829705790527E-2</c:v>
                </c:pt>
                <c:pt idx="4">
                  <c:v>0.12500076007738864</c:v>
                </c:pt>
                <c:pt idx="5">
                  <c:v>0.13795796265490123</c:v>
                </c:pt>
                <c:pt idx="6">
                  <c:v>0.17622844599929388</c:v>
                </c:pt>
                <c:pt idx="7">
                  <c:v>0.25482036756947302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CB9-41DE-9724-0A64EB763613}"/>
            </c:ext>
          </c:extLst>
        </c:ser>
        <c:ser>
          <c:idx val="18"/>
          <c:order val="18"/>
          <c:tx>
            <c:strRef>
              <c:f>'1.29.20'!$T$12</c:f>
              <c:strCache>
                <c:ptCount val="1"/>
                <c:pt idx="0">
                  <c:v>Goli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'1.29.20'!$T$13:$T$20</c:f>
              <c:numCache>
                <c:formatCode>General</c:formatCode>
                <c:ptCount val="8"/>
                <c:pt idx="0">
                  <c:v>0.88819799141470013</c:v>
                </c:pt>
                <c:pt idx="1">
                  <c:v>0.8262711236012632</c:v>
                </c:pt>
                <c:pt idx="2">
                  <c:v>5.6628516628325486E-2</c:v>
                </c:pt>
                <c:pt idx="3">
                  <c:v>5.6250426660236774E-2</c:v>
                </c:pt>
                <c:pt idx="4">
                  <c:v>0.13213904958811848</c:v>
                </c:pt>
                <c:pt idx="5">
                  <c:v>0.13246704642208948</c:v>
                </c:pt>
                <c:pt idx="6">
                  <c:v>0.14358935249558466</c:v>
                </c:pt>
                <c:pt idx="7">
                  <c:v>0.2453920617007613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CB9-41DE-9724-0A64EB763613}"/>
            </c:ext>
          </c:extLst>
        </c:ser>
        <c:ser>
          <c:idx val="19"/>
          <c:order val="19"/>
          <c:tx>
            <c:strRef>
              <c:f>'1.29.20'!$U$12</c:f>
              <c:strCache>
                <c:ptCount val="1"/>
                <c:pt idx="0">
                  <c:v>Pina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'1.29.20'!$U$13:$U$20</c:f>
              <c:numCache>
                <c:formatCode>General</c:formatCode>
                <c:ptCount val="8"/>
                <c:pt idx="0">
                  <c:v>0.72404532304922697</c:v>
                </c:pt>
                <c:pt idx="1">
                  <c:v>0.76254221109587184</c:v>
                </c:pt>
                <c:pt idx="2">
                  <c:v>0.21613665032922172</c:v>
                </c:pt>
                <c:pt idx="3">
                  <c:v>4.7793542022903854E-2</c:v>
                </c:pt>
                <c:pt idx="4">
                  <c:v>0.13377362255045611</c:v>
                </c:pt>
                <c:pt idx="5">
                  <c:v>9.614314341351915E-2</c:v>
                </c:pt>
                <c:pt idx="6">
                  <c:v>0.1286158809280559</c:v>
                </c:pt>
                <c:pt idx="7">
                  <c:v>0.25482036756947302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CB9-41DE-9724-0A64EB763613}"/>
            </c:ext>
          </c:extLst>
        </c:ser>
        <c:ser>
          <c:idx val="20"/>
          <c:order val="20"/>
          <c:tx>
            <c:strRef>
              <c:f>'1.29.20'!$V$12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'1.29.20'!$V$13:$V$20</c:f>
              <c:numCache>
                <c:formatCode>General</c:formatCode>
                <c:ptCount val="8"/>
                <c:pt idx="0">
                  <c:v>2.2404487787339486E-2</c:v>
                </c:pt>
                <c:pt idx="1">
                  <c:v>2.0199427012125223E-2</c:v>
                </c:pt>
                <c:pt idx="2">
                  <c:v>1.0244192015710149E-2</c:v>
                </c:pt>
                <c:pt idx="3">
                  <c:v>3.5324645438513762E-2</c:v>
                </c:pt>
                <c:pt idx="4">
                  <c:v>7.1721612204445687E-2</c:v>
                </c:pt>
                <c:pt idx="5">
                  <c:v>9.1022545693772661E-2</c:v>
                </c:pt>
                <c:pt idx="6">
                  <c:v>0.14238193578349326</c:v>
                </c:pt>
                <c:pt idx="7">
                  <c:v>0.2453920617007613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CB9-41DE-9724-0A64EB763613}"/>
            </c:ext>
          </c:extLst>
        </c:ser>
        <c:ser>
          <c:idx val="21"/>
          <c:order val="21"/>
          <c:tx>
            <c:strRef>
              <c:f>'1.29.20'!$W$12</c:f>
              <c:strCache>
                <c:ptCount val="1"/>
                <c:pt idx="0">
                  <c:v>Ficla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'1.29.20'!$W$13:$W$20</c:f>
              <c:numCache>
                <c:formatCode>General</c:formatCode>
                <c:ptCount val="8"/>
                <c:pt idx="0">
                  <c:v>0.8094939291060933</c:v>
                </c:pt>
                <c:pt idx="1">
                  <c:v>0.70548384525672492</c:v>
                </c:pt>
                <c:pt idx="2">
                  <c:v>0.44790571253957301</c:v>
                </c:pt>
                <c:pt idx="3">
                  <c:v>3.6931669102808422E-2</c:v>
                </c:pt>
                <c:pt idx="4">
                  <c:v>8.0545788538038718E-2</c:v>
                </c:pt>
                <c:pt idx="5">
                  <c:v>0.1399059307888755</c:v>
                </c:pt>
                <c:pt idx="6">
                  <c:v>0.11820182106139587</c:v>
                </c:pt>
                <c:pt idx="7">
                  <c:v>0.25482036756947302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CB9-41DE-9724-0A64EB763613}"/>
            </c:ext>
          </c:extLst>
        </c:ser>
        <c:ser>
          <c:idx val="22"/>
          <c:order val="22"/>
          <c:tx>
            <c:strRef>
              <c:f>'1.29.20'!$X$12</c:f>
              <c:strCache>
                <c:ptCount val="1"/>
                <c:pt idx="0">
                  <c:v>Gani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'1.29.20'!$X$13:$X$20</c:f>
              <c:numCache>
                <c:formatCode>General</c:formatCode>
                <c:ptCount val="8"/>
                <c:pt idx="0">
                  <c:v>1.3076674439189306</c:v>
                </c:pt>
                <c:pt idx="1">
                  <c:v>1.5327109613168837</c:v>
                </c:pt>
                <c:pt idx="2">
                  <c:v>0.94145224904419278</c:v>
                </c:pt>
                <c:pt idx="3">
                  <c:v>4.026072990920395E-2</c:v>
                </c:pt>
                <c:pt idx="4">
                  <c:v>7.0705861358498961E-2</c:v>
                </c:pt>
                <c:pt idx="5">
                  <c:v>0.13929942498161035</c:v>
                </c:pt>
                <c:pt idx="6">
                  <c:v>0.13719301094495545</c:v>
                </c:pt>
                <c:pt idx="7">
                  <c:v>0.2453920617007613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CB9-41DE-9724-0A64EB763613}"/>
            </c:ext>
          </c:extLst>
        </c:ser>
        <c:ser>
          <c:idx val="23"/>
          <c:order val="23"/>
          <c:tx>
            <c:strRef>
              <c:f>'1.29.20'!$Y$12</c:f>
              <c:strCache>
                <c:ptCount val="1"/>
                <c:pt idx="0">
                  <c:v>Tremel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'1.29.20'!$A$13:$A$20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'1.29.20'!$Y$13:$Y$20</c:f>
              <c:numCache>
                <c:formatCode>General</c:formatCode>
                <c:ptCount val="8"/>
                <c:pt idx="0">
                  <c:v>0.49801989737100077</c:v>
                </c:pt>
                <c:pt idx="1">
                  <c:v>0.52977168490460314</c:v>
                </c:pt>
                <c:pt idx="2">
                  <c:v>0.14772139806642479</c:v>
                </c:pt>
                <c:pt idx="3">
                  <c:v>4.1394646479239634E-2</c:v>
                </c:pt>
                <c:pt idx="4">
                  <c:v>7.2225600603089177E-2</c:v>
                </c:pt>
                <c:pt idx="5">
                  <c:v>8.4328837738937498E-2</c:v>
                </c:pt>
                <c:pt idx="6">
                  <c:v>0.1279032490167625</c:v>
                </c:pt>
                <c:pt idx="7">
                  <c:v>0.25482036756947302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CB9-41DE-9724-0A64EB763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191520"/>
        <c:axId val="883187584"/>
      </c:scatterChart>
      <c:valAx>
        <c:axId val="883191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87584"/>
        <c:crosses val="autoZero"/>
        <c:crossBetween val="midCat"/>
      </c:valAx>
      <c:valAx>
        <c:axId val="8831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9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Normalized PSR MFI/Loading MFI vs Adimab PSR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02639016504031"/>
                  <c:y val="4.642363783474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Combined!$B$33:$Y$33</c:f>
              <c:numCache>
                <c:formatCode>General</c:formatCode>
                <c:ptCount val="24"/>
                <c:pt idx="0">
                  <c:v>0.13</c:v>
                </c:pt>
                <c:pt idx="1">
                  <c:v>0</c:v>
                </c:pt>
                <c:pt idx="2">
                  <c:v>0</c:v>
                </c:pt>
                <c:pt idx="3">
                  <c:v>0.52</c:v>
                </c:pt>
                <c:pt idx="4">
                  <c:v>0.42</c:v>
                </c:pt>
                <c:pt idx="5">
                  <c:v>0</c:v>
                </c:pt>
                <c:pt idx="6">
                  <c:v>0.1</c:v>
                </c:pt>
                <c:pt idx="7">
                  <c:v>7.0000000000000007E-2</c:v>
                </c:pt>
                <c:pt idx="8">
                  <c:v>0.25</c:v>
                </c:pt>
                <c:pt idx="9">
                  <c:v>0.17</c:v>
                </c:pt>
                <c:pt idx="10">
                  <c:v>0.81</c:v>
                </c:pt>
                <c:pt idx="11">
                  <c:v>0.48</c:v>
                </c:pt>
                <c:pt idx="12">
                  <c:v>0</c:v>
                </c:pt>
                <c:pt idx="13">
                  <c:v>0</c:v>
                </c:pt>
                <c:pt idx="14">
                  <c:v>0.76</c:v>
                </c:pt>
                <c:pt idx="15">
                  <c:v>0.33</c:v>
                </c:pt>
                <c:pt idx="16">
                  <c:v>0</c:v>
                </c:pt>
                <c:pt idx="17">
                  <c:v>0.64</c:v>
                </c:pt>
                <c:pt idx="18">
                  <c:v>0.23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0.55000000000000004</c:v>
                </c:pt>
                <c:pt idx="23">
                  <c:v>0.15</c:v>
                </c:pt>
              </c:numCache>
            </c:numRef>
          </c:xVal>
          <c:yVal>
            <c:numRef>
              <c:f>Combined!$B$24:$Y$24</c:f>
              <c:numCache>
                <c:formatCode>General</c:formatCode>
                <c:ptCount val="24"/>
                <c:pt idx="0">
                  <c:v>5.5628267165634619E-2</c:v>
                </c:pt>
                <c:pt idx="1">
                  <c:v>6.7335030592017175E-2</c:v>
                </c:pt>
                <c:pt idx="2">
                  <c:v>0.42084683290630859</c:v>
                </c:pt>
                <c:pt idx="3">
                  <c:v>0.4644949604210723</c:v>
                </c:pt>
                <c:pt idx="4">
                  <c:v>0.5771307597540889</c:v>
                </c:pt>
                <c:pt idx="5">
                  <c:v>0.1993655226020313</c:v>
                </c:pt>
                <c:pt idx="6">
                  <c:v>7.4312332328592898E-2</c:v>
                </c:pt>
                <c:pt idx="7">
                  <c:v>7.3547311441095484E-2</c:v>
                </c:pt>
                <c:pt idx="8">
                  <c:v>0.39491830095013331</c:v>
                </c:pt>
                <c:pt idx="9">
                  <c:v>0.18470034205737296</c:v>
                </c:pt>
                <c:pt idx="10">
                  <c:v>0.81</c:v>
                </c:pt>
                <c:pt idx="11">
                  <c:v>0.59708957562107079</c:v>
                </c:pt>
                <c:pt idx="12">
                  <c:v>0.1684009775814006</c:v>
                </c:pt>
                <c:pt idx="13">
                  <c:v>6.4551766829729393E-2</c:v>
                </c:pt>
                <c:pt idx="14">
                  <c:v>0.80334010152848689</c:v>
                </c:pt>
                <c:pt idx="15">
                  <c:v>0.24845262789188466</c:v>
                </c:pt>
                <c:pt idx="16">
                  <c:v>0.2415820943054281</c:v>
                </c:pt>
                <c:pt idx="17">
                  <c:v>0.52414144358449288</c:v>
                </c:pt>
                <c:pt idx="18">
                  <c:v>0.14142209287319299</c:v>
                </c:pt>
                <c:pt idx="19">
                  <c:v>0.12098787640634434</c:v>
                </c:pt>
                <c:pt idx="20">
                  <c:v>6.8373061831129333E-3</c:v>
                </c:pt>
                <c:pt idx="21">
                  <c:v>0.14685041378985292</c:v>
                </c:pt>
                <c:pt idx="22">
                  <c:v>0.66561795920317368</c:v>
                </c:pt>
                <c:pt idx="23">
                  <c:v>0.15084989625821987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2-46ED-8D0F-CC4E9BA33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277600"/>
        <c:axId val="883272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30x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Combined!$B$33:$Y$33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0.52</c:v>
                      </c:pt>
                      <c:pt idx="4">
                        <c:v>0.42</c:v>
                      </c:pt>
                      <c:pt idx="5">
                        <c:v>0</c:v>
                      </c:pt>
                      <c:pt idx="6">
                        <c:v>0.1</c:v>
                      </c:pt>
                      <c:pt idx="7">
                        <c:v>7.0000000000000007E-2</c:v>
                      </c:pt>
                      <c:pt idx="8">
                        <c:v>0.25</c:v>
                      </c:pt>
                      <c:pt idx="9">
                        <c:v>0.17</c:v>
                      </c:pt>
                      <c:pt idx="10">
                        <c:v>0.81</c:v>
                      </c:pt>
                      <c:pt idx="11">
                        <c:v>0.48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0.76</c:v>
                      </c:pt>
                      <c:pt idx="15">
                        <c:v>0.33</c:v>
                      </c:pt>
                      <c:pt idx="16">
                        <c:v>0</c:v>
                      </c:pt>
                      <c:pt idx="17">
                        <c:v>0.64</c:v>
                      </c:pt>
                      <c:pt idx="18">
                        <c:v>0.23</c:v>
                      </c:pt>
                      <c:pt idx="19">
                        <c:v>0.01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0.55000000000000004</c:v>
                      </c:pt>
                      <c:pt idx="23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Combined!$B$25:$Y$25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4.535600412389551E-2</c:v>
                      </c:pt>
                      <c:pt idx="1">
                        <c:v>5.4175839157165874E-2</c:v>
                      </c:pt>
                      <c:pt idx="2">
                        <c:v>0.35551296400507615</c:v>
                      </c:pt>
                      <c:pt idx="3">
                        <c:v>0.48952977562726085</c:v>
                      </c:pt>
                      <c:pt idx="4">
                        <c:v>0.5582515787522907</c:v>
                      </c:pt>
                      <c:pt idx="5">
                        <c:v>0.18324244835957151</c:v>
                      </c:pt>
                      <c:pt idx="6">
                        <c:v>3.5011807986422602E-2</c:v>
                      </c:pt>
                      <c:pt idx="7">
                        <c:v>3.7072991162025629E-2</c:v>
                      </c:pt>
                      <c:pt idx="8">
                        <c:v>0.44888995422682798</c:v>
                      </c:pt>
                      <c:pt idx="9">
                        <c:v>0.21069851454736321</c:v>
                      </c:pt>
                      <c:pt idx="10">
                        <c:v>0.76118000121989859</c:v>
                      </c:pt>
                      <c:pt idx="11">
                        <c:v>0.50631652964810536</c:v>
                      </c:pt>
                      <c:pt idx="12">
                        <c:v>0.14106771368510559</c:v>
                      </c:pt>
                      <c:pt idx="13">
                        <c:v>1.6257637449312384E-2</c:v>
                      </c:pt>
                      <c:pt idx="14">
                        <c:v>0.85625253208252605</c:v>
                      </c:pt>
                      <c:pt idx="15">
                        <c:v>0.22829657101613346</c:v>
                      </c:pt>
                      <c:pt idx="16">
                        <c:v>0.23095971967089796</c:v>
                      </c:pt>
                      <c:pt idx="17">
                        <c:v>0.46680115939484668</c:v>
                      </c:pt>
                      <c:pt idx="18">
                        <c:v>0.14080665919701854</c:v>
                      </c:pt>
                      <c:pt idx="19">
                        <c:v>0.1116171624738635</c:v>
                      </c:pt>
                      <c:pt idx="20">
                        <c:v>7.2150513756148614E-3</c:v>
                      </c:pt>
                      <c:pt idx="21">
                        <c:v>0.11751482327010833</c:v>
                      </c:pt>
                      <c:pt idx="22">
                        <c:v>0.65367788315532183</c:v>
                      </c:pt>
                      <c:pt idx="23">
                        <c:v>0.13145522009845076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3C62-46ED-8D0F-CC4E9BA335A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Combined!$B$33:$Y$33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0.52</c:v>
                      </c:pt>
                      <c:pt idx="4">
                        <c:v>0.42</c:v>
                      </c:pt>
                      <c:pt idx="5">
                        <c:v>0</c:v>
                      </c:pt>
                      <c:pt idx="6">
                        <c:v>0.1</c:v>
                      </c:pt>
                      <c:pt idx="7">
                        <c:v>7.0000000000000007E-2</c:v>
                      </c:pt>
                      <c:pt idx="8">
                        <c:v>0.25</c:v>
                      </c:pt>
                      <c:pt idx="9">
                        <c:v>0.17</c:v>
                      </c:pt>
                      <c:pt idx="10">
                        <c:v>0.81</c:v>
                      </c:pt>
                      <c:pt idx="11">
                        <c:v>0.48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0.76</c:v>
                      </c:pt>
                      <c:pt idx="15">
                        <c:v>0.33</c:v>
                      </c:pt>
                      <c:pt idx="16">
                        <c:v>0</c:v>
                      </c:pt>
                      <c:pt idx="17">
                        <c:v>0.64</c:v>
                      </c:pt>
                      <c:pt idx="18">
                        <c:v>0.23</c:v>
                      </c:pt>
                      <c:pt idx="19">
                        <c:v>0.01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0.55000000000000004</c:v>
                      </c:pt>
                      <c:pt idx="23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Combined!$B$26:$Y$26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1.3101033976334674E-2</c:v>
                      </c:pt>
                      <c:pt idx="1">
                        <c:v>1.8613475096483971E-2</c:v>
                      </c:pt>
                      <c:pt idx="2">
                        <c:v>0.30762263381653598</c:v>
                      </c:pt>
                      <c:pt idx="3">
                        <c:v>0.47001454008369881</c:v>
                      </c:pt>
                      <c:pt idx="4">
                        <c:v>0.43704527431726137</c:v>
                      </c:pt>
                      <c:pt idx="5">
                        <c:v>0.16159408794103233</c:v>
                      </c:pt>
                      <c:pt idx="6">
                        <c:v>8.5453546348456411E-3</c:v>
                      </c:pt>
                      <c:pt idx="7">
                        <c:v>7.2067003443126885E-3</c:v>
                      </c:pt>
                      <c:pt idx="8">
                        <c:v>0.37357921250107118</c:v>
                      </c:pt>
                      <c:pt idx="9">
                        <c:v>0.14994284029099783</c:v>
                      </c:pt>
                      <c:pt idx="10">
                        <c:v>0.55783415299804351</c:v>
                      </c:pt>
                      <c:pt idx="11">
                        <c:v>0.35909808851312669</c:v>
                      </c:pt>
                      <c:pt idx="12">
                        <c:v>0.13327273487782848</c:v>
                      </c:pt>
                      <c:pt idx="13">
                        <c:v>8.7146778846291587E-3</c:v>
                      </c:pt>
                      <c:pt idx="14">
                        <c:v>0.58516644929954964</c:v>
                      </c:pt>
                      <c:pt idx="15">
                        <c:v>0.17558034315806331</c:v>
                      </c:pt>
                      <c:pt idx="16">
                        <c:v>0.16630885225145928</c:v>
                      </c:pt>
                      <c:pt idx="17">
                        <c:v>0.41632863013258381</c:v>
                      </c:pt>
                      <c:pt idx="18">
                        <c:v>6.4471314547581537E-2</c:v>
                      </c:pt>
                      <c:pt idx="19">
                        <c:v>7.1114792599065391E-2</c:v>
                      </c:pt>
                      <c:pt idx="20">
                        <c:v>6.1661236199794314E-3</c:v>
                      </c:pt>
                      <c:pt idx="21">
                        <c:v>9.3228777257461926E-2</c:v>
                      </c:pt>
                      <c:pt idx="22">
                        <c:v>0.52725511476030518</c:v>
                      </c:pt>
                      <c:pt idx="23">
                        <c:v>8.3682011482540133E-2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C62-46ED-8D0F-CC4E9BA335A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Combined!$B$33:$Y$33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0.52</c:v>
                      </c:pt>
                      <c:pt idx="4">
                        <c:v>0.42</c:v>
                      </c:pt>
                      <c:pt idx="5">
                        <c:v>0</c:v>
                      </c:pt>
                      <c:pt idx="6">
                        <c:v>0.1</c:v>
                      </c:pt>
                      <c:pt idx="7">
                        <c:v>7.0000000000000007E-2</c:v>
                      </c:pt>
                      <c:pt idx="8">
                        <c:v>0.25</c:v>
                      </c:pt>
                      <c:pt idx="9">
                        <c:v>0.17</c:v>
                      </c:pt>
                      <c:pt idx="10">
                        <c:v>0.81</c:v>
                      </c:pt>
                      <c:pt idx="11">
                        <c:v>0.48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0.76</c:v>
                      </c:pt>
                      <c:pt idx="15">
                        <c:v>0.33</c:v>
                      </c:pt>
                      <c:pt idx="16">
                        <c:v>0</c:v>
                      </c:pt>
                      <c:pt idx="17">
                        <c:v>0.64</c:v>
                      </c:pt>
                      <c:pt idx="18">
                        <c:v>0.23</c:v>
                      </c:pt>
                      <c:pt idx="19">
                        <c:v>0.01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0.55000000000000004</c:v>
                      </c:pt>
                      <c:pt idx="23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Combined!$B$27:$Y$27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1.1801471146569396E-2</c:v>
                      </c:pt>
                      <c:pt idx="1">
                        <c:v>1.5920829536947609E-2</c:v>
                      </c:pt>
                      <c:pt idx="2">
                        <c:v>0.11160584395483802</c:v>
                      </c:pt>
                      <c:pt idx="3">
                        <c:v>0.18654534306346476</c:v>
                      </c:pt>
                      <c:pt idx="4">
                        <c:v>0.20774718313718094</c:v>
                      </c:pt>
                      <c:pt idx="5">
                        <c:v>5.5146474241448112E-2</c:v>
                      </c:pt>
                      <c:pt idx="6">
                        <c:v>1.2002490438755722E-2</c:v>
                      </c:pt>
                      <c:pt idx="7">
                        <c:v>9.4690533438266129E-3</c:v>
                      </c:pt>
                      <c:pt idx="8">
                        <c:v>0.21543152927211473</c:v>
                      </c:pt>
                      <c:pt idx="9">
                        <c:v>2.8637919546856204E-2</c:v>
                      </c:pt>
                      <c:pt idx="10">
                        <c:v>0.2880460467872431</c:v>
                      </c:pt>
                      <c:pt idx="11">
                        <c:v>5.2532756717917982E-2</c:v>
                      </c:pt>
                      <c:pt idx="12">
                        <c:v>1.2825060862657967E-2</c:v>
                      </c:pt>
                      <c:pt idx="13">
                        <c:v>1.0384012148956411E-2</c:v>
                      </c:pt>
                      <c:pt idx="14">
                        <c:v>0.42906666007533739</c:v>
                      </c:pt>
                      <c:pt idx="15">
                        <c:v>6.2138333826184604E-2</c:v>
                      </c:pt>
                      <c:pt idx="16">
                        <c:v>2.7891650870935286E-2</c:v>
                      </c:pt>
                      <c:pt idx="17">
                        <c:v>0.23030264519876947</c:v>
                      </c:pt>
                      <c:pt idx="18">
                        <c:v>5.3904167218305262E-3</c:v>
                      </c:pt>
                      <c:pt idx="19">
                        <c:v>4.4703248968612583E-3</c:v>
                      </c:pt>
                      <c:pt idx="20">
                        <c:v>6.4669095348106644E-3</c:v>
                      </c:pt>
                      <c:pt idx="21">
                        <c:v>7.074781139348181E-3</c:v>
                      </c:pt>
                      <c:pt idx="22">
                        <c:v>0.37196928319379041</c:v>
                      </c:pt>
                      <c:pt idx="23">
                        <c:v>5.9017507068648773E-3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C62-46ED-8D0F-CC4E9BA335A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Combined!$B$33:$Y$33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0.52</c:v>
                      </c:pt>
                      <c:pt idx="4">
                        <c:v>0.42</c:v>
                      </c:pt>
                      <c:pt idx="5">
                        <c:v>0</c:v>
                      </c:pt>
                      <c:pt idx="6">
                        <c:v>0.1</c:v>
                      </c:pt>
                      <c:pt idx="7">
                        <c:v>7.0000000000000007E-2</c:v>
                      </c:pt>
                      <c:pt idx="8">
                        <c:v>0.25</c:v>
                      </c:pt>
                      <c:pt idx="9">
                        <c:v>0.17</c:v>
                      </c:pt>
                      <c:pt idx="10">
                        <c:v>0.81</c:v>
                      </c:pt>
                      <c:pt idx="11">
                        <c:v>0.48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0.76</c:v>
                      </c:pt>
                      <c:pt idx="15">
                        <c:v>0.33</c:v>
                      </c:pt>
                      <c:pt idx="16">
                        <c:v>0</c:v>
                      </c:pt>
                      <c:pt idx="17">
                        <c:v>0.64</c:v>
                      </c:pt>
                      <c:pt idx="18">
                        <c:v>0.23</c:v>
                      </c:pt>
                      <c:pt idx="19">
                        <c:v>0.01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0.55000000000000004</c:v>
                      </c:pt>
                      <c:pt idx="23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Combined!$B$28:$Y$28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1.682416245127473E-2</c:v>
                      </c:pt>
                      <c:pt idx="1">
                        <c:v>1.5774652782489719E-2</c:v>
                      </c:pt>
                      <c:pt idx="2">
                        <c:v>4.3180156901439462E-2</c:v>
                      </c:pt>
                      <c:pt idx="3">
                        <c:v>8.310542912171992E-2</c:v>
                      </c:pt>
                      <c:pt idx="4">
                        <c:v>3.3722772507601584E-2</c:v>
                      </c:pt>
                      <c:pt idx="5">
                        <c:v>2.3154328166120917E-2</c:v>
                      </c:pt>
                      <c:pt idx="6">
                        <c:v>1.9656373633915758E-2</c:v>
                      </c:pt>
                      <c:pt idx="7">
                        <c:v>2.1094588118251632E-2</c:v>
                      </c:pt>
                      <c:pt idx="8">
                        <c:v>7.1438389598898963E-2</c:v>
                      </c:pt>
                      <c:pt idx="9">
                        <c:v>1.9571318672319132E-2</c:v>
                      </c:pt>
                      <c:pt idx="10">
                        <c:v>9.8930090984886948E-2</c:v>
                      </c:pt>
                      <c:pt idx="11">
                        <c:v>2.1258132358443645E-2</c:v>
                      </c:pt>
                      <c:pt idx="12">
                        <c:v>6.3886590819494E-3</c:v>
                      </c:pt>
                      <c:pt idx="13">
                        <c:v>1.1188934453299026E-2</c:v>
                      </c:pt>
                      <c:pt idx="14">
                        <c:v>0.23119746730733176</c:v>
                      </c:pt>
                      <c:pt idx="15">
                        <c:v>2.8083271980084562E-2</c:v>
                      </c:pt>
                      <c:pt idx="16">
                        <c:v>9.798577972579001E-3</c:v>
                      </c:pt>
                      <c:pt idx="17">
                        <c:v>9.2229945343162936E-2</c:v>
                      </c:pt>
                      <c:pt idx="18">
                        <c:v>7.0765811489365872E-3</c:v>
                      </c:pt>
                      <c:pt idx="19">
                        <c:v>7.5118371563246047E-3</c:v>
                      </c:pt>
                      <c:pt idx="20">
                        <c:v>8.7500849813139381E-3</c:v>
                      </c:pt>
                      <c:pt idx="21">
                        <c:v>8.9675229054739167E-3</c:v>
                      </c:pt>
                      <c:pt idx="22">
                        <c:v>0.18263503442599596</c:v>
                      </c:pt>
                      <c:pt idx="23">
                        <c:v>9.0659510594189759E-3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C62-46ED-8D0F-CC4E9BA335A3}"/>
                  </c:ext>
                </c:extLst>
              </c15:ser>
            </c15:filteredScatterSeries>
          </c:ext>
        </c:extLst>
      </c:scatterChart>
      <c:valAx>
        <c:axId val="8832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PSR Score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72352"/>
        <c:crosses val="autoZero"/>
        <c:crossBetween val="midCat"/>
      </c:valAx>
      <c:valAx>
        <c:axId val="8832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Normalized</a:t>
                </a:r>
                <a:r>
                  <a:rPr lang="en-US" sz="1400" baseline="0"/>
                  <a:t> PSR Score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7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Bead Assay</a:t>
            </a:r>
            <a:r>
              <a:rPr lang="en-US" sz="1600" baseline="0"/>
              <a:t> PSR Normalized MFI/Loading MFI and Adimab Assay Comparison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Bead PSR Assay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Combined!$B$37:$Y$37</c:f>
                <c:numCache>
                  <c:formatCode>General</c:formatCode>
                  <c:ptCount val="24"/>
                  <c:pt idx="0">
                    <c:v>6.3294814297941204E-2</c:v>
                  </c:pt>
                  <c:pt idx="1">
                    <c:v>4.2667475380518412E-2</c:v>
                  </c:pt>
                  <c:pt idx="2">
                    <c:v>1.0981096989843583E-2</c:v>
                  </c:pt>
                  <c:pt idx="3">
                    <c:v>5.4978186026356513E-2</c:v>
                  </c:pt>
                  <c:pt idx="4">
                    <c:v>9.0249976974966242E-2</c:v>
                  </c:pt>
                  <c:pt idx="5">
                    <c:v>0.20426465153308049</c:v>
                  </c:pt>
                  <c:pt idx="6">
                    <c:v>8.3508530049156773E-2</c:v>
                  </c:pt>
                  <c:pt idx="7">
                    <c:v>8.6003527882794487E-2</c:v>
                  </c:pt>
                  <c:pt idx="8">
                    <c:v>0.10138126232946143</c:v>
                  </c:pt>
                  <c:pt idx="9">
                    <c:v>0.22183860334617447</c:v>
                  </c:pt>
                  <c:pt idx="10">
                    <c:v>0</c:v>
                  </c:pt>
                  <c:pt idx="11">
                    <c:v>6.0471731904497509E-3</c:v>
                  </c:pt>
                  <c:pt idx="12">
                    <c:v>0.22650696052274197</c:v>
                  </c:pt>
                  <c:pt idx="13">
                    <c:v>7.8448700948017105E-2</c:v>
                  </c:pt>
                  <c:pt idx="14">
                    <c:v>0.12555820850602648</c:v>
                  </c:pt>
                  <c:pt idx="15">
                    <c:v>3.9500337567453921E-2</c:v>
                  </c:pt>
                  <c:pt idx="16">
                    <c:v>0.21526521807869342</c:v>
                  </c:pt>
                  <c:pt idx="17">
                    <c:v>0.10838249854396523</c:v>
                  </c:pt>
                  <c:pt idx="18">
                    <c:v>0.19104303247097579</c:v>
                  </c:pt>
                  <c:pt idx="19">
                    <c:v>0.16203815242455427</c:v>
                  </c:pt>
                  <c:pt idx="20">
                    <c:v>4.8175536654118233E-3</c:v>
                  </c:pt>
                  <c:pt idx="21">
                    <c:v>0.17789299953082421</c:v>
                  </c:pt>
                  <c:pt idx="22">
                    <c:v>0.17355951809226816</c:v>
                  </c:pt>
                  <c:pt idx="23">
                    <c:v>0.15693341779508618</c:v>
                  </c:pt>
                </c:numCache>
              </c:numRef>
            </c:plus>
            <c:minus>
              <c:numRef>
                <c:f>Combined!$B$37:$Y$37</c:f>
                <c:numCache>
                  <c:formatCode>General</c:formatCode>
                  <c:ptCount val="24"/>
                  <c:pt idx="0">
                    <c:v>6.3294814297941204E-2</c:v>
                  </c:pt>
                  <c:pt idx="1">
                    <c:v>4.2667475380518412E-2</c:v>
                  </c:pt>
                  <c:pt idx="2">
                    <c:v>1.0981096989843583E-2</c:v>
                  </c:pt>
                  <c:pt idx="3">
                    <c:v>5.4978186026356513E-2</c:v>
                  </c:pt>
                  <c:pt idx="4">
                    <c:v>9.0249976974966242E-2</c:v>
                  </c:pt>
                  <c:pt idx="5">
                    <c:v>0.20426465153308049</c:v>
                  </c:pt>
                  <c:pt idx="6">
                    <c:v>8.3508530049156773E-2</c:v>
                  </c:pt>
                  <c:pt idx="7">
                    <c:v>8.6003527882794487E-2</c:v>
                  </c:pt>
                  <c:pt idx="8">
                    <c:v>0.10138126232946143</c:v>
                  </c:pt>
                  <c:pt idx="9">
                    <c:v>0.22183860334617447</c:v>
                  </c:pt>
                  <c:pt idx="10">
                    <c:v>0</c:v>
                  </c:pt>
                  <c:pt idx="11">
                    <c:v>6.0471731904497509E-3</c:v>
                  </c:pt>
                  <c:pt idx="12">
                    <c:v>0.22650696052274197</c:v>
                  </c:pt>
                  <c:pt idx="13">
                    <c:v>7.8448700948017105E-2</c:v>
                  </c:pt>
                  <c:pt idx="14">
                    <c:v>0.12555820850602648</c:v>
                  </c:pt>
                  <c:pt idx="15">
                    <c:v>3.9500337567453921E-2</c:v>
                  </c:pt>
                  <c:pt idx="16">
                    <c:v>0.21526521807869342</c:v>
                  </c:pt>
                  <c:pt idx="17">
                    <c:v>0.10838249854396523</c:v>
                  </c:pt>
                  <c:pt idx="18">
                    <c:v>0.19104303247097579</c:v>
                  </c:pt>
                  <c:pt idx="19">
                    <c:v>0.16203815242455427</c:v>
                  </c:pt>
                  <c:pt idx="20">
                    <c:v>4.8175536654118233E-3</c:v>
                  </c:pt>
                  <c:pt idx="21">
                    <c:v>0.17789299953082421</c:v>
                  </c:pt>
                  <c:pt idx="22">
                    <c:v>0.17355951809226816</c:v>
                  </c:pt>
                  <c:pt idx="23">
                    <c:v>0.15693341779508618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Combined!$B$23:$Y$23</c:f>
              <c:strCache>
                <c:ptCount val="24"/>
                <c:pt idx="0">
                  <c:v>Rad</c:v>
                </c:pt>
                <c:pt idx="1">
                  <c:v>Ibal</c:v>
                </c:pt>
                <c:pt idx="2">
                  <c:v>Nata</c:v>
                </c:pt>
                <c:pt idx="3">
                  <c:v>Patri</c:v>
                </c:pt>
                <c:pt idx="4">
                  <c:v>Visi</c:v>
                </c:pt>
                <c:pt idx="5">
                  <c:v>Romo</c:v>
                </c:pt>
                <c:pt idx="6">
                  <c:v>Cren</c:v>
                </c:pt>
                <c:pt idx="7">
                  <c:v>Atel</c:v>
                </c:pt>
                <c:pt idx="8">
                  <c:v>Bren</c:v>
                </c:pt>
                <c:pt idx="9">
                  <c:v>Abit</c:v>
                </c:pt>
                <c:pt idx="10">
                  <c:v>Ixe</c:v>
                </c:pt>
                <c:pt idx="11">
                  <c:v>Ola</c:v>
                </c:pt>
                <c:pt idx="12">
                  <c:v>Mepo</c:v>
                </c:pt>
                <c:pt idx="13">
                  <c:v>Pani</c:v>
                </c:pt>
                <c:pt idx="14">
                  <c:v>Boco</c:v>
                </c:pt>
                <c:pt idx="15">
                  <c:v>Duli</c:v>
                </c:pt>
                <c:pt idx="16">
                  <c:v>Mat</c:v>
                </c:pt>
                <c:pt idx="17">
                  <c:v>Emi</c:v>
                </c:pt>
                <c:pt idx="18">
                  <c:v>Goli</c:v>
                </c:pt>
                <c:pt idx="19">
                  <c:v>Pina</c:v>
                </c:pt>
                <c:pt idx="20">
                  <c:v>Elot</c:v>
                </c:pt>
                <c:pt idx="21">
                  <c:v>Ficla</c:v>
                </c:pt>
                <c:pt idx="22">
                  <c:v>Gani</c:v>
                </c:pt>
                <c:pt idx="23">
                  <c:v>Tremel</c:v>
                </c:pt>
              </c:strCache>
            </c:strRef>
          </c:cat>
          <c:val>
            <c:numRef>
              <c:f>Combined!$B$24:$Y$24</c:f>
              <c:numCache>
                <c:formatCode>General</c:formatCode>
                <c:ptCount val="24"/>
                <c:pt idx="0">
                  <c:v>5.5628267165634619E-2</c:v>
                </c:pt>
                <c:pt idx="1">
                  <c:v>6.7335030592017175E-2</c:v>
                </c:pt>
                <c:pt idx="2">
                  <c:v>0.42084683290630859</c:v>
                </c:pt>
                <c:pt idx="3">
                  <c:v>0.4644949604210723</c:v>
                </c:pt>
                <c:pt idx="4">
                  <c:v>0.5771307597540889</c:v>
                </c:pt>
                <c:pt idx="5">
                  <c:v>0.1993655226020313</c:v>
                </c:pt>
                <c:pt idx="6">
                  <c:v>7.4312332328592898E-2</c:v>
                </c:pt>
                <c:pt idx="7">
                  <c:v>7.3547311441095484E-2</c:v>
                </c:pt>
                <c:pt idx="8">
                  <c:v>0.39491830095013331</c:v>
                </c:pt>
                <c:pt idx="9">
                  <c:v>0.18470034205737296</c:v>
                </c:pt>
                <c:pt idx="10">
                  <c:v>0.81</c:v>
                </c:pt>
                <c:pt idx="11">
                  <c:v>0.59708957562107079</c:v>
                </c:pt>
                <c:pt idx="12">
                  <c:v>0.1684009775814006</c:v>
                </c:pt>
                <c:pt idx="13">
                  <c:v>6.4551766829729393E-2</c:v>
                </c:pt>
                <c:pt idx="14">
                  <c:v>0.80334010152848689</c:v>
                </c:pt>
                <c:pt idx="15">
                  <c:v>0.24845262789188466</c:v>
                </c:pt>
                <c:pt idx="16">
                  <c:v>0.2415820943054281</c:v>
                </c:pt>
                <c:pt idx="17">
                  <c:v>0.52414144358449288</c:v>
                </c:pt>
                <c:pt idx="18">
                  <c:v>0.14142209287319299</c:v>
                </c:pt>
                <c:pt idx="19">
                  <c:v>0.12098787640634434</c:v>
                </c:pt>
                <c:pt idx="20">
                  <c:v>6.8373061831129333E-3</c:v>
                </c:pt>
                <c:pt idx="21">
                  <c:v>0.14685041378985292</c:v>
                </c:pt>
                <c:pt idx="22">
                  <c:v>0.66561795920317368</c:v>
                </c:pt>
                <c:pt idx="23">
                  <c:v>0.15084989625821987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E-4BC5-9149-D62D015B4318}"/>
            </c:ext>
          </c:extLst>
        </c:ser>
        <c:ser>
          <c:idx val="1"/>
          <c:order val="1"/>
          <c:tx>
            <c:v>Adimab Yeast PSR Assay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Combined!$B$23:$Y$23</c:f>
              <c:strCache>
                <c:ptCount val="24"/>
                <c:pt idx="0">
                  <c:v>Rad</c:v>
                </c:pt>
                <c:pt idx="1">
                  <c:v>Ibal</c:v>
                </c:pt>
                <c:pt idx="2">
                  <c:v>Nata</c:v>
                </c:pt>
                <c:pt idx="3">
                  <c:v>Patri</c:v>
                </c:pt>
                <c:pt idx="4">
                  <c:v>Visi</c:v>
                </c:pt>
                <c:pt idx="5">
                  <c:v>Romo</c:v>
                </c:pt>
                <c:pt idx="6">
                  <c:v>Cren</c:v>
                </c:pt>
                <c:pt idx="7">
                  <c:v>Atel</c:v>
                </c:pt>
                <c:pt idx="8">
                  <c:v>Bren</c:v>
                </c:pt>
                <c:pt idx="9">
                  <c:v>Abit</c:v>
                </c:pt>
                <c:pt idx="10">
                  <c:v>Ixe</c:v>
                </c:pt>
                <c:pt idx="11">
                  <c:v>Ola</c:v>
                </c:pt>
                <c:pt idx="12">
                  <c:v>Mepo</c:v>
                </c:pt>
                <c:pt idx="13">
                  <c:v>Pani</c:v>
                </c:pt>
                <c:pt idx="14">
                  <c:v>Boco</c:v>
                </c:pt>
                <c:pt idx="15">
                  <c:v>Duli</c:v>
                </c:pt>
                <c:pt idx="16">
                  <c:v>Mat</c:v>
                </c:pt>
                <c:pt idx="17">
                  <c:v>Emi</c:v>
                </c:pt>
                <c:pt idx="18">
                  <c:v>Goli</c:v>
                </c:pt>
                <c:pt idx="19">
                  <c:v>Pina</c:v>
                </c:pt>
                <c:pt idx="20">
                  <c:v>Elot</c:v>
                </c:pt>
                <c:pt idx="21">
                  <c:v>Ficla</c:v>
                </c:pt>
                <c:pt idx="22">
                  <c:v>Gani</c:v>
                </c:pt>
                <c:pt idx="23">
                  <c:v>Tremel</c:v>
                </c:pt>
              </c:strCache>
            </c:strRef>
          </c:cat>
          <c:val>
            <c:numRef>
              <c:f>Combined!$B$33:$Y$33</c:f>
              <c:numCache>
                <c:formatCode>General</c:formatCode>
                <c:ptCount val="24"/>
                <c:pt idx="0">
                  <c:v>0.13</c:v>
                </c:pt>
                <c:pt idx="1">
                  <c:v>0</c:v>
                </c:pt>
                <c:pt idx="2">
                  <c:v>0</c:v>
                </c:pt>
                <c:pt idx="3">
                  <c:v>0.52</c:v>
                </c:pt>
                <c:pt idx="4">
                  <c:v>0.42</c:v>
                </c:pt>
                <c:pt idx="5">
                  <c:v>0</c:v>
                </c:pt>
                <c:pt idx="6">
                  <c:v>0.1</c:v>
                </c:pt>
                <c:pt idx="7">
                  <c:v>7.0000000000000007E-2</c:v>
                </c:pt>
                <c:pt idx="8">
                  <c:v>0.25</c:v>
                </c:pt>
                <c:pt idx="9">
                  <c:v>0.17</c:v>
                </c:pt>
                <c:pt idx="10">
                  <c:v>0.81</c:v>
                </c:pt>
                <c:pt idx="11">
                  <c:v>0.48</c:v>
                </c:pt>
                <c:pt idx="12">
                  <c:v>0</c:v>
                </c:pt>
                <c:pt idx="13">
                  <c:v>0</c:v>
                </c:pt>
                <c:pt idx="14">
                  <c:v>0.76</c:v>
                </c:pt>
                <c:pt idx="15">
                  <c:v>0.33</c:v>
                </c:pt>
                <c:pt idx="16">
                  <c:v>0</c:v>
                </c:pt>
                <c:pt idx="17">
                  <c:v>0.64</c:v>
                </c:pt>
                <c:pt idx="18">
                  <c:v>0.23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0.55000000000000004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E-4BC5-9149-D62D015B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1"/>
        <c:overlap val="-27"/>
        <c:axId val="741636792"/>
        <c:axId val="741637120"/>
      </c:barChart>
      <c:catAx>
        <c:axId val="74163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37120"/>
        <c:crosses val="autoZero"/>
        <c:auto val="1"/>
        <c:lblAlgn val="ctr"/>
        <c:lblOffset val="100"/>
        <c:noMultiLvlLbl val="0"/>
      </c:catAx>
      <c:valAx>
        <c:axId val="74163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Normalized</a:t>
                </a:r>
                <a:r>
                  <a:rPr lang="en-US" sz="1050" baseline="0"/>
                  <a:t> PSR MFI/Loading MFI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3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Combined!$B$23</c:f>
              <c:strCache>
                <c:ptCount val="1"/>
                <c:pt idx="0">
                  <c:v>Rad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Combined!$A$24:$A$30</c:f>
              <c:numCache>
                <c:formatCode>General</c:formatCode>
                <c:ptCount val="7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</c:numCache>
            </c:numRef>
          </c:xVal>
          <c:yVal>
            <c:numRef>
              <c:f>Combined!$B$24:$B$30</c:f>
              <c:numCache>
                <c:formatCode>General</c:formatCode>
                <c:ptCount val="7"/>
                <c:pt idx="0">
                  <c:v>5.5628267165634619E-2</c:v>
                </c:pt>
                <c:pt idx="1">
                  <c:v>4.535600412389551E-2</c:v>
                </c:pt>
                <c:pt idx="2">
                  <c:v>1.3101033976334674E-2</c:v>
                </c:pt>
                <c:pt idx="3">
                  <c:v>1.1801471146569396E-2</c:v>
                </c:pt>
                <c:pt idx="4">
                  <c:v>1.682416245127473E-2</c:v>
                </c:pt>
                <c:pt idx="5">
                  <c:v>5.9749503128553483E-2</c:v>
                </c:pt>
                <c:pt idx="6">
                  <c:v>9.6245197905804492E-2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4-4DD9-AAAC-F4A4822AED0E}"/>
            </c:ext>
          </c:extLst>
        </c:ser>
        <c:ser>
          <c:idx val="1"/>
          <c:order val="1"/>
          <c:tx>
            <c:strRef>
              <c:f>Combined!$C$23</c:f>
              <c:strCache>
                <c:ptCount val="1"/>
                <c:pt idx="0">
                  <c:v>Ibal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Combined!$A$24:$A$30</c:f>
              <c:numCache>
                <c:formatCode>General</c:formatCode>
                <c:ptCount val="7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</c:numCache>
            </c:numRef>
          </c:xVal>
          <c:yVal>
            <c:numRef>
              <c:f>Combined!$C$24:$C$30</c:f>
              <c:numCache>
                <c:formatCode>General</c:formatCode>
                <c:ptCount val="7"/>
                <c:pt idx="0">
                  <c:v>6.7335030592017175E-2</c:v>
                </c:pt>
                <c:pt idx="1">
                  <c:v>5.4175839157165874E-2</c:v>
                </c:pt>
                <c:pt idx="2">
                  <c:v>1.8613475096483971E-2</c:v>
                </c:pt>
                <c:pt idx="3">
                  <c:v>1.5920829536947609E-2</c:v>
                </c:pt>
                <c:pt idx="4">
                  <c:v>1.5774652782489719E-2</c:v>
                </c:pt>
                <c:pt idx="5">
                  <c:v>6.0972708025510379E-2</c:v>
                </c:pt>
                <c:pt idx="6">
                  <c:v>9.6868145581615578E-2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4-4DD9-AAAC-F4A4822AED0E}"/>
            </c:ext>
          </c:extLst>
        </c:ser>
        <c:ser>
          <c:idx val="2"/>
          <c:order val="2"/>
          <c:tx>
            <c:strRef>
              <c:f>Combined!$D$23</c:f>
              <c:strCache>
                <c:ptCount val="1"/>
                <c:pt idx="0">
                  <c:v>Nata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Combined!$A$24:$A$30</c:f>
              <c:numCache>
                <c:formatCode>General</c:formatCode>
                <c:ptCount val="7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</c:numCache>
            </c:numRef>
          </c:xVal>
          <c:yVal>
            <c:numRef>
              <c:f>Combined!$D$24:$D$30</c:f>
              <c:numCache>
                <c:formatCode>General</c:formatCode>
                <c:ptCount val="7"/>
                <c:pt idx="0">
                  <c:v>0.42084683290630859</c:v>
                </c:pt>
                <c:pt idx="1">
                  <c:v>0.35551296400507615</c:v>
                </c:pt>
                <c:pt idx="2">
                  <c:v>0.30762263381653598</c:v>
                </c:pt>
                <c:pt idx="3">
                  <c:v>0.11160584395483802</c:v>
                </c:pt>
                <c:pt idx="4">
                  <c:v>4.3180156901439462E-2</c:v>
                </c:pt>
                <c:pt idx="5">
                  <c:v>5.4351668865357042E-2</c:v>
                </c:pt>
                <c:pt idx="6">
                  <c:v>8.9120043831951615E-2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B4-4DD9-AAAC-F4A4822AED0E}"/>
            </c:ext>
          </c:extLst>
        </c:ser>
        <c:ser>
          <c:idx val="3"/>
          <c:order val="3"/>
          <c:tx>
            <c:strRef>
              <c:f>Combined!$E$23</c:f>
              <c:strCache>
                <c:ptCount val="1"/>
                <c:pt idx="0">
                  <c:v>Patri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Combined!$A$24:$A$30</c:f>
              <c:numCache>
                <c:formatCode>General</c:formatCode>
                <c:ptCount val="7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</c:numCache>
            </c:numRef>
          </c:xVal>
          <c:yVal>
            <c:numRef>
              <c:f>Combined!$E$24:$E$30</c:f>
              <c:numCache>
                <c:formatCode>General</c:formatCode>
                <c:ptCount val="7"/>
                <c:pt idx="0">
                  <c:v>0.4644949604210723</c:v>
                </c:pt>
                <c:pt idx="1">
                  <c:v>0.48952977562726085</c:v>
                </c:pt>
                <c:pt idx="2">
                  <c:v>0.47001454008369881</c:v>
                </c:pt>
                <c:pt idx="3">
                  <c:v>0.18654534306346476</c:v>
                </c:pt>
                <c:pt idx="4">
                  <c:v>8.310542912171992E-2</c:v>
                </c:pt>
                <c:pt idx="5">
                  <c:v>4.8582009769614021E-2</c:v>
                </c:pt>
                <c:pt idx="6">
                  <c:v>0.1009508805446771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4-4DD9-AAAC-F4A4822AED0E}"/>
            </c:ext>
          </c:extLst>
        </c:ser>
        <c:ser>
          <c:idx val="4"/>
          <c:order val="4"/>
          <c:tx>
            <c:strRef>
              <c:f>Combined!$F$23</c:f>
              <c:strCache>
                <c:ptCount val="1"/>
                <c:pt idx="0">
                  <c:v>Visi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Combined!$A$24:$A$30</c:f>
              <c:numCache>
                <c:formatCode>General</c:formatCode>
                <c:ptCount val="7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</c:numCache>
            </c:numRef>
          </c:xVal>
          <c:yVal>
            <c:numRef>
              <c:f>Combined!$F$24:$F$30</c:f>
              <c:numCache>
                <c:formatCode>General</c:formatCode>
                <c:ptCount val="7"/>
                <c:pt idx="0">
                  <c:v>0.5771307597540889</c:v>
                </c:pt>
                <c:pt idx="1">
                  <c:v>0.5582515787522907</c:v>
                </c:pt>
                <c:pt idx="2">
                  <c:v>0.43704527431726137</c:v>
                </c:pt>
                <c:pt idx="3">
                  <c:v>0.20774718313718094</c:v>
                </c:pt>
                <c:pt idx="4">
                  <c:v>3.3722772507601584E-2</c:v>
                </c:pt>
                <c:pt idx="5">
                  <c:v>3.8834832662964489E-2</c:v>
                </c:pt>
                <c:pt idx="6">
                  <c:v>8.2120238821033448E-2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B4-4DD9-AAAC-F4A4822AED0E}"/>
            </c:ext>
          </c:extLst>
        </c:ser>
        <c:ser>
          <c:idx val="5"/>
          <c:order val="5"/>
          <c:tx>
            <c:strRef>
              <c:f>Combined!$G$23</c:f>
              <c:strCache>
                <c:ptCount val="1"/>
                <c:pt idx="0">
                  <c:v>Romo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Combined!$A$24:$A$30</c:f>
              <c:numCache>
                <c:formatCode>General</c:formatCode>
                <c:ptCount val="7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</c:numCache>
            </c:numRef>
          </c:xVal>
          <c:yVal>
            <c:numRef>
              <c:f>Combined!$G$24:$G$30</c:f>
              <c:numCache>
                <c:formatCode>General</c:formatCode>
                <c:ptCount val="7"/>
                <c:pt idx="0">
                  <c:v>0.1993655226020313</c:v>
                </c:pt>
                <c:pt idx="1">
                  <c:v>0.18324244835957151</c:v>
                </c:pt>
                <c:pt idx="2">
                  <c:v>0.16159408794103233</c:v>
                </c:pt>
                <c:pt idx="3">
                  <c:v>5.5146474241448112E-2</c:v>
                </c:pt>
                <c:pt idx="4">
                  <c:v>2.3154328166120917E-2</c:v>
                </c:pt>
                <c:pt idx="5">
                  <c:v>4.8451127552041354E-2</c:v>
                </c:pt>
                <c:pt idx="6">
                  <c:v>0.17263855585963339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B4-4DD9-AAAC-F4A4822AED0E}"/>
            </c:ext>
          </c:extLst>
        </c:ser>
        <c:ser>
          <c:idx val="6"/>
          <c:order val="6"/>
          <c:tx>
            <c:strRef>
              <c:f>Combined!$H$23</c:f>
              <c:strCache>
                <c:ptCount val="1"/>
                <c:pt idx="0">
                  <c:v>Cren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Combined!$A$24:$A$30</c:f>
              <c:numCache>
                <c:formatCode>General</c:formatCode>
                <c:ptCount val="7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</c:numCache>
            </c:numRef>
          </c:xVal>
          <c:yVal>
            <c:numRef>
              <c:f>Combined!$H$24:$H$30</c:f>
              <c:numCache>
                <c:formatCode>General</c:formatCode>
                <c:ptCount val="7"/>
                <c:pt idx="0">
                  <c:v>7.4312332328592898E-2</c:v>
                </c:pt>
                <c:pt idx="1">
                  <c:v>3.5011807986422602E-2</c:v>
                </c:pt>
                <c:pt idx="2">
                  <c:v>8.5453546348456411E-3</c:v>
                </c:pt>
                <c:pt idx="3">
                  <c:v>1.2002490438755722E-2</c:v>
                </c:pt>
                <c:pt idx="4">
                  <c:v>1.9656373633915758E-2</c:v>
                </c:pt>
                <c:pt idx="5">
                  <c:v>4.144936803748539E-2</c:v>
                </c:pt>
                <c:pt idx="6">
                  <c:v>9.7844802914483719E-2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B4-4DD9-AAAC-F4A4822A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042104"/>
        <c:axId val="745041120"/>
      </c:scatterChart>
      <c:valAx>
        <c:axId val="745042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41120"/>
        <c:crosses val="autoZero"/>
        <c:crossBetween val="midCat"/>
      </c:valAx>
      <c:valAx>
        <c:axId val="7450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4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228600</xdr:colOff>
      <xdr:row>1</xdr:row>
      <xdr:rowOff>175260</xdr:rowOff>
    </xdr:from>
    <xdr:to>
      <xdr:col>40</xdr:col>
      <xdr:colOff>472440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424F8-C59C-4F6E-87B3-DCA70F657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434340</xdr:colOff>
      <xdr:row>22</xdr:row>
      <xdr:rowOff>83820</xdr:rowOff>
    </xdr:from>
    <xdr:to>
      <xdr:col>20</xdr:col>
      <xdr:colOff>426720</xdr:colOff>
      <xdr:row>43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EE04FC-3CD8-4736-B69B-3C818844D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396240</xdr:colOff>
      <xdr:row>3</xdr:row>
      <xdr:rowOff>152400</xdr:rowOff>
    </xdr:from>
    <xdr:to>
      <xdr:col>21</xdr:col>
      <xdr:colOff>579120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36545-3124-4565-8F69-2F881FF29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381000</xdr:colOff>
      <xdr:row>19</xdr:row>
      <xdr:rowOff>144780</xdr:rowOff>
    </xdr:from>
    <xdr:to>
      <xdr:col>36</xdr:col>
      <xdr:colOff>22860</xdr:colOff>
      <xdr:row>46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FDB500-78B2-4FD3-99E5-A5AC2BB00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274320</xdr:colOff>
      <xdr:row>8</xdr:row>
      <xdr:rowOff>38100</xdr:rowOff>
    </xdr:from>
    <xdr:to>
      <xdr:col>36</xdr:col>
      <xdr:colOff>556260</xdr:colOff>
      <xdr:row>30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BAB58-141B-4CD7-AF02-F2CD2466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55</xdr:row>
      <xdr:rowOff>30480</xdr:rowOff>
    </xdr:from>
    <xdr:to>
      <xdr:col>17</xdr:col>
      <xdr:colOff>601980</xdr:colOff>
      <xdr:row>78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CC0BB-5B3C-450D-B5C5-56C5D05C9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21</xdr:row>
      <xdr:rowOff>175260</xdr:rowOff>
    </xdr:from>
    <xdr:to>
      <xdr:col>15</xdr:col>
      <xdr:colOff>228600</xdr:colOff>
      <xdr:row>36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110FB-5036-4552-B06B-93A7CB4F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topLeftCell="I1" workbookViewId="0">
      <selection activeCell="I21" sqref="A21:XFD22"/>
    </sheetView>
  </sheetViews>
  <sheetFormatPr defaultRowHeight="14.4" x14ac:dyDescent="0.3"/>
  <cols>
    <col min="1" max="1" width="11" bestFit="1" customWidth="1"/>
  </cols>
  <sheetData>
    <row r="1" spans="1:2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24</v>
      </c>
      <c r="N1" t="s">
        <v>12</v>
      </c>
      <c r="O1" t="s">
        <v>13</v>
      </c>
      <c r="P1" t="s">
        <v>14</v>
      </c>
      <c r="Q1" t="s">
        <v>11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>
        <v>1.5259999999999999E-2</v>
      </c>
      <c r="B2">
        <v>3.9298830948211488E-2</v>
      </c>
      <c r="C2">
        <v>0.1343372045079714</v>
      </c>
      <c r="D2">
        <v>1.5492844552202014</v>
      </c>
      <c r="E2">
        <v>1.5384689332521548</v>
      </c>
      <c r="F2">
        <v>2.3168046099355859</v>
      </c>
      <c r="G2">
        <v>0.19854810651679378</v>
      </c>
      <c r="H2">
        <v>5.5170105862501297E-2</v>
      </c>
      <c r="I2">
        <v>4.6027729563562603E-2</v>
      </c>
      <c r="J2">
        <v>1.16836920952893</v>
      </c>
      <c r="K2">
        <v>0.10062036920758508</v>
      </c>
      <c r="L2">
        <v>2.9278729006197977</v>
      </c>
      <c r="M2">
        <v>2.1737308196797649</v>
      </c>
      <c r="N2">
        <v>2.9771659216844038E-2</v>
      </c>
      <c r="O2">
        <v>3.282166636297567E-2</v>
      </c>
      <c r="P2">
        <v>3.2247200377914247</v>
      </c>
      <c r="Q2">
        <v>0.79711040186691373</v>
      </c>
      <c r="R2">
        <v>0.32302968270214943</v>
      </c>
      <c r="S2">
        <v>1.6175718596728772</v>
      </c>
      <c r="T2">
        <v>2.289621590820793E-2</v>
      </c>
      <c r="U2">
        <v>2.3168511346501573E-2</v>
      </c>
      <c r="V2">
        <v>3.7027944846773866E-2</v>
      </c>
      <c r="W2">
        <v>7.6128554048936897E-2</v>
      </c>
      <c r="X2">
        <v>2.8495905124710212</v>
      </c>
      <c r="Y2">
        <v>0.14415693932803694</v>
      </c>
    </row>
    <row r="3" spans="1:25" x14ac:dyDescent="0.3">
      <c r="A3">
        <v>4.5789999999999997E-3</v>
      </c>
      <c r="B3">
        <v>4.4718268300167598E-2</v>
      </c>
      <c r="C3">
        <v>0.12876412804064374</v>
      </c>
      <c r="D3">
        <v>1.4883993374897324</v>
      </c>
      <c r="E3">
        <v>1.9333149938104111</v>
      </c>
      <c r="F3">
        <v>2.1301789484614582</v>
      </c>
      <c r="G3">
        <v>0.16858632107606267</v>
      </c>
      <c r="H3">
        <v>4.8626763502796558E-2</v>
      </c>
      <c r="I3">
        <v>4.3969854966872335E-2</v>
      </c>
      <c r="J3">
        <v>1.3245530882627354</v>
      </c>
      <c r="K3">
        <v>0.15987545913364321</v>
      </c>
      <c r="L3">
        <v>2.7821499617444529</v>
      </c>
      <c r="M3">
        <v>1.7716562164409186</v>
      </c>
      <c r="N3">
        <v>3.2148005463964902E-2</v>
      </c>
      <c r="O3">
        <v>4.0959867604468347E-2</v>
      </c>
      <c r="P3">
        <v>3.3749646792879342</v>
      </c>
      <c r="Q3">
        <v>0.69125532417645674</v>
      </c>
      <c r="R3">
        <v>0.26666748033466164</v>
      </c>
      <c r="S3">
        <v>1.3953520532695352</v>
      </c>
      <c r="T3">
        <v>2.0748460981350716E-2</v>
      </c>
      <c r="U3">
        <v>2.2309215205120483E-2</v>
      </c>
      <c r="V3">
        <v>4.0112328093052457E-2</v>
      </c>
      <c r="W3">
        <v>6.0159543992125634E-2</v>
      </c>
      <c r="X3">
        <v>2.7578363786448921</v>
      </c>
      <c r="Y3">
        <v>4.1938594265414866E-2</v>
      </c>
    </row>
    <row r="4" spans="1:25" x14ac:dyDescent="0.3">
      <c r="A4">
        <v>1.526E-3</v>
      </c>
      <c r="B4">
        <v>4.4137442073139403E-2</v>
      </c>
      <c r="C4">
        <v>0.11785560726866764</v>
      </c>
      <c r="D4">
        <v>1.1565260815151386</v>
      </c>
      <c r="E4">
        <v>1.9190160035673585</v>
      </c>
      <c r="F4">
        <v>1.7151620017971321</v>
      </c>
      <c r="G4">
        <v>0.13059148401465731</v>
      </c>
      <c r="H4">
        <v>4.4778931860878106E-2</v>
      </c>
      <c r="I4">
        <v>3.8739257231569832E-2</v>
      </c>
      <c r="J4">
        <v>1.0366577753143729</v>
      </c>
      <c r="K4">
        <v>0.10990743486880102</v>
      </c>
      <c r="L4">
        <v>2.2050351492667715</v>
      </c>
      <c r="M4">
        <v>1.2350389819876333</v>
      </c>
      <c r="N4">
        <v>3.2054159857776501E-2</v>
      </c>
      <c r="O4">
        <v>3.8360097013922768E-2</v>
      </c>
      <c r="P4">
        <v>3.0462440295267039</v>
      </c>
      <c r="Q4">
        <v>0.61406130775585366</v>
      </c>
      <c r="R4">
        <v>0.1361992329233441</v>
      </c>
      <c r="S4">
        <v>1.3838291198128503</v>
      </c>
      <c r="T4">
        <v>1.9656923222928727E-2</v>
      </c>
      <c r="U4">
        <v>2.0901287276438255E-2</v>
      </c>
      <c r="V4">
        <v>3.7951331618813852E-2</v>
      </c>
      <c r="W4">
        <v>4.8042680065151971E-2</v>
      </c>
      <c r="X4">
        <v>2.3850325054675099</v>
      </c>
      <c r="Y4">
        <v>2.4603578899450484E-2</v>
      </c>
    </row>
    <row r="5" spans="1:25" x14ac:dyDescent="0.3">
      <c r="A5">
        <v>4.5790000000000002E-4</v>
      </c>
      <c r="B5">
        <v>6.4096580692097574E-2</v>
      </c>
      <c r="C5">
        <v>9.8570214081459148E-2</v>
      </c>
      <c r="D5">
        <v>0.30298457967169629</v>
      </c>
      <c r="E5">
        <v>0.8303767849286029</v>
      </c>
      <c r="F5">
        <v>0.86026215058770028</v>
      </c>
      <c r="G5">
        <v>8.397723390490866E-2</v>
      </c>
      <c r="H5">
        <v>5.383365277403275E-2</v>
      </c>
      <c r="I5">
        <v>4.6413280449686123E-2</v>
      </c>
      <c r="J5">
        <v>0.56589329417523249</v>
      </c>
      <c r="K5">
        <v>5.8735181245790885E-2</v>
      </c>
      <c r="L5">
        <v>1.2424802422050092</v>
      </c>
      <c r="M5">
        <v>0.34170915015504283</v>
      </c>
      <c r="N5">
        <v>2.8212817949572366E-2</v>
      </c>
      <c r="O5">
        <v>4.9029594317456439E-2</v>
      </c>
      <c r="P5">
        <v>2.2700530123999743</v>
      </c>
      <c r="Q5">
        <v>0.40162490563324588</v>
      </c>
      <c r="R5">
        <v>5.672306723067231E-2</v>
      </c>
      <c r="S5">
        <v>0.99070823399545938</v>
      </c>
      <c r="T5">
        <v>2.176354956472901E-2</v>
      </c>
      <c r="U5">
        <v>2.416254805052169E-2</v>
      </c>
      <c r="V5">
        <v>3.7980037846462096E-2</v>
      </c>
      <c r="W5">
        <v>4.1812168700944639E-2</v>
      </c>
      <c r="X5">
        <v>1.8426729265468618</v>
      </c>
      <c r="Y5">
        <v>2.2812739385779615E-2</v>
      </c>
    </row>
    <row r="6" spans="1:25" x14ac:dyDescent="0.3">
      <c r="A6">
        <v>1.526E-4</v>
      </c>
      <c r="B6">
        <v>6.9159161297212612E-2</v>
      </c>
      <c r="C6">
        <v>8.2216221889341579E-2</v>
      </c>
      <c r="D6">
        <v>0.11277604421520418</v>
      </c>
      <c r="E6">
        <v>0.52855600136963443</v>
      </c>
      <c r="F6">
        <v>0.13080497453126694</v>
      </c>
      <c r="G6">
        <v>0.12753498701081037</v>
      </c>
      <c r="H6">
        <v>0.1073654997908398</v>
      </c>
      <c r="I6">
        <v>0.10300596009328841</v>
      </c>
      <c r="J6">
        <v>0.31992988772561465</v>
      </c>
      <c r="K6">
        <v>0.10060582732247754</v>
      </c>
      <c r="L6">
        <v>0.63583185180937096</v>
      </c>
      <c r="M6">
        <v>0.10427677046914383</v>
      </c>
      <c r="N6">
        <v>2.8515538495607885E-2</v>
      </c>
      <c r="O6">
        <v>5.7998591201412451E-2</v>
      </c>
      <c r="P6">
        <v>1.3383399331765871</v>
      </c>
      <c r="Q6">
        <v>0.17600055167182424</v>
      </c>
      <c r="R6">
        <v>4.7309813273149232E-2</v>
      </c>
      <c r="S6">
        <v>0.2203994207795342</v>
      </c>
      <c r="T6">
        <v>3.3285992565171167E-2</v>
      </c>
      <c r="U6">
        <v>3.5445721110980273E-2</v>
      </c>
      <c r="V6">
        <v>4.703009077922677E-2</v>
      </c>
      <c r="W6">
        <v>4.7538893139505232E-2</v>
      </c>
      <c r="X6">
        <v>1.1596035154583464</v>
      </c>
      <c r="Y6">
        <v>4.7380949027451089E-2</v>
      </c>
    </row>
    <row r="7" spans="1:25" x14ac:dyDescent="0.3">
      <c r="A7">
        <v>4.579E-5</v>
      </c>
      <c r="B7">
        <v>0.31208168449850998</v>
      </c>
      <c r="C7">
        <v>0.30676298725313744</v>
      </c>
      <c r="D7">
        <v>0.24386325424995331</v>
      </c>
      <c r="E7">
        <v>0.25168803580911914</v>
      </c>
      <c r="F7">
        <v>0.19656177444054737</v>
      </c>
      <c r="G7">
        <v>0.26643364790865665</v>
      </c>
      <c r="H7">
        <v>0.22559331453389045</v>
      </c>
      <c r="I7">
        <v>0.25703187157766649</v>
      </c>
      <c r="J7">
        <v>0.24656128510252007</v>
      </c>
      <c r="K7">
        <v>0.2600961114540164</v>
      </c>
      <c r="L7">
        <v>0.20339143914707841</v>
      </c>
      <c r="M7">
        <v>0.21569336467184957</v>
      </c>
      <c r="N7">
        <v>6.9087949254108355E-2</v>
      </c>
      <c r="O7">
        <v>9.4032667404177789E-2</v>
      </c>
      <c r="P7">
        <v>0.41592906778751015</v>
      </c>
      <c r="Q7">
        <v>0.11824953445065177</v>
      </c>
      <c r="R7">
        <v>7.8526673303273412E-2</v>
      </c>
      <c r="S7">
        <v>6.2220472613150495E-2</v>
      </c>
      <c r="T7">
        <v>6.6550146095449028E-2</v>
      </c>
      <c r="U7">
        <v>8.2762392331414164E-2</v>
      </c>
      <c r="V7">
        <v>8.5684332410145669E-2</v>
      </c>
      <c r="W7">
        <v>0.1595176308960464</v>
      </c>
      <c r="X7">
        <v>0.2193814771266851</v>
      </c>
      <c r="Y7">
        <v>0.17957811960362369</v>
      </c>
    </row>
    <row r="8" spans="1:25" x14ac:dyDescent="0.3">
      <c r="A8">
        <v>1.526E-5</v>
      </c>
      <c r="B8">
        <v>0.52163175303197351</v>
      </c>
      <c r="C8">
        <v>0.52682711415323469</v>
      </c>
      <c r="D8">
        <v>0.45534284188849056</v>
      </c>
      <c r="E8">
        <v>0.51853599931348149</v>
      </c>
      <c r="F8">
        <v>0.43707190142731417</v>
      </c>
      <c r="G8">
        <v>0.53392213943849609</v>
      </c>
      <c r="H8">
        <v>0.53327409624468036</v>
      </c>
      <c r="I8">
        <v>0.6021422686075254</v>
      </c>
      <c r="J8">
        <v>0.5452356878039385</v>
      </c>
      <c r="K8">
        <v>0.54202719406674904</v>
      </c>
      <c r="L8">
        <v>0.45161159701976028</v>
      </c>
      <c r="M8">
        <v>0.40456763905964754</v>
      </c>
      <c r="N8">
        <v>0.16545214156135657</v>
      </c>
      <c r="O8">
        <v>0.22672819238619221</v>
      </c>
      <c r="P8">
        <v>0.20784843553290139</v>
      </c>
      <c r="Q8">
        <v>0.19565618201261109</v>
      </c>
      <c r="R8">
        <v>0.17515046740939941</v>
      </c>
      <c r="S8">
        <v>0.15247293741013052</v>
      </c>
      <c r="T8">
        <v>0.14268519531677426</v>
      </c>
      <c r="U8">
        <v>0.17538544401804348</v>
      </c>
      <c r="V8">
        <v>0.20719869114706416</v>
      </c>
      <c r="W8">
        <v>0.20079102987481759</v>
      </c>
      <c r="X8">
        <v>0.20180245609401823</v>
      </c>
      <c r="Y8">
        <v>0.18516520138381948</v>
      </c>
    </row>
    <row r="9" spans="1:25" x14ac:dyDescent="0.3">
      <c r="A9">
        <v>0</v>
      </c>
      <c r="B9">
        <v>2.106939900120544</v>
      </c>
      <c r="C9">
        <v>2.0040343799333451</v>
      </c>
      <c r="D9">
        <v>2.0344705046197582</v>
      </c>
      <c r="E9">
        <v>2.0390001772735333</v>
      </c>
      <c r="F9">
        <v>1.9836152219873151</v>
      </c>
      <c r="G9">
        <v>1.9212930428671819</v>
      </c>
      <c r="H9">
        <v>1.9832799715403771</v>
      </c>
      <c r="I9">
        <v>1.9021952525432804</v>
      </c>
      <c r="J9">
        <v>1.9112415510494487</v>
      </c>
      <c r="K9">
        <v>1.9151493724589006</v>
      </c>
      <c r="L9">
        <v>1.8895564587382929</v>
      </c>
      <c r="M9">
        <v>1.9195079086115994</v>
      </c>
      <c r="N9">
        <v>0.88388406867269709</v>
      </c>
      <c r="O9">
        <v>0.98222637979420013</v>
      </c>
      <c r="P9">
        <v>0.97044609665427517</v>
      </c>
      <c r="Q9">
        <v>0.9111737089201879</v>
      </c>
      <c r="R9">
        <v>0.93856847642306973</v>
      </c>
      <c r="S9">
        <v>0.93642938713361257</v>
      </c>
      <c r="T9">
        <v>0.98728893948017449</v>
      </c>
      <c r="U9">
        <v>1.0600566572237959</v>
      </c>
      <c r="V9">
        <v>1.0265569478212082</v>
      </c>
      <c r="W9">
        <v>1.0715087982029203</v>
      </c>
      <c r="X9">
        <v>1.0637309550353029</v>
      </c>
      <c r="Y9">
        <v>1.1325884543761637</v>
      </c>
    </row>
    <row r="12" spans="1:25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24</v>
      </c>
      <c r="N12" t="s">
        <v>12</v>
      </c>
      <c r="O12" t="s">
        <v>13</v>
      </c>
      <c r="P12" t="s">
        <v>14</v>
      </c>
      <c r="Q12" t="s">
        <v>11</v>
      </c>
      <c r="R12" t="s">
        <v>15</v>
      </c>
      <c r="S12" t="s">
        <v>16</v>
      </c>
      <c r="T12" t="s">
        <v>17</v>
      </c>
      <c r="U12" t="s">
        <v>18</v>
      </c>
      <c r="V12" t="s">
        <v>19</v>
      </c>
      <c r="W12" t="s">
        <v>20</v>
      </c>
      <c r="X12" t="s">
        <v>21</v>
      </c>
      <c r="Y12" t="s">
        <v>22</v>
      </c>
    </row>
    <row r="13" spans="1:25" x14ac:dyDescent="0.3">
      <c r="A13">
        <v>1.5259999999999999E-2</v>
      </c>
      <c r="B13">
        <f>B2/($L$2/0.81)</f>
        <v>1.0872074761617154E-2</v>
      </c>
      <c r="C13">
        <f t="shared" ref="C13:Y13" si="0">C2/($L$2/0.81)</f>
        <v>3.716456941434252E-2</v>
      </c>
      <c r="D13">
        <f t="shared" si="0"/>
        <v>0.42861164105269417</v>
      </c>
      <c r="E13">
        <f t="shared" si="0"/>
        <v>0.42561951226450012</v>
      </c>
      <c r="F13">
        <f t="shared" si="0"/>
        <v>0.64094713047501728</v>
      </c>
      <c r="G13">
        <f t="shared" si="0"/>
        <v>5.4928602346282981E-2</v>
      </c>
      <c r="H13">
        <f t="shared" si="0"/>
        <v>1.5262884443913586E-2</v>
      </c>
      <c r="I13">
        <f t="shared" si="0"/>
        <v>1.2733633669205189E-2</v>
      </c>
      <c r="J13">
        <f t="shared" si="0"/>
        <v>0.32323092287171878</v>
      </c>
      <c r="K13">
        <f t="shared" si="0"/>
        <v>2.7836761302340262E-2</v>
      </c>
      <c r="L13">
        <f t="shared" si="0"/>
        <v>0.81</v>
      </c>
      <c r="M13">
        <f t="shared" si="0"/>
        <v>0.6013655727910473</v>
      </c>
      <c r="N13">
        <f t="shared" si="0"/>
        <v>8.2363698098161259E-3</v>
      </c>
      <c r="O13">
        <f t="shared" si="0"/>
        <v>9.0801584141109518E-3</v>
      </c>
      <c r="P13">
        <f t="shared" si="0"/>
        <v>0.89212316219673282</v>
      </c>
      <c r="Q13">
        <f t="shared" si="0"/>
        <v>0.22052167133878023</v>
      </c>
      <c r="R13">
        <f t="shared" si="0"/>
        <v>8.9366598848383022E-2</v>
      </c>
      <c r="S13">
        <f t="shared" si="0"/>
        <v>0.44750344390211377</v>
      </c>
      <c r="T13">
        <f t="shared" si="0"/>
        <v>6.33426911452422E-3</v>
      </c>
      <c r="U13">
        <f t="shared" si="0"/>
        <v>6.4096000160026147E-3</v>
      </c>
      <c r="V13">
        <f t="shared" si="0"/>
        <v>1.0243831048655743E-2</v>
      </c>
      <c r="W13">
        <f t="shared" si="0"/>
        <v>2.1061067495991816E-2</v>
      </c>
      <c r="X13">
        <f t="shared" si="0"/>
        <v>0.7883430713856856</v>
      </c>
      <c r="Y13">
        <f t="shared" si="0"/>
        <v>3.988121234053283E-2</v>
      </c>
    </row>
    <row r="14" spans="1:25" x14ac:dyDescent="0.3">
      <c r="A14">
        <v>4.5789999999999997E-3</v>
      </c>
      <c r="B14">
        <f t="shared" ref="B14:Y14" si="1">B3/($L$2/0.81)</f>
        <v>1.237136943870344E-2</v>
      </c>
      <c r="C14">
        <f t="shared" si="1"/>
        <v>3.5622770268081833E-2</v>
      </c>
      <c r="D14">
        <f t="shared" si="1"/>
        <v>0.41176769084186365</v>
      </c>
      <c r="E14">
        <f t="shared" si="1"/>
        <v>0.53485420922982407</v>
      </c>
      <c r="F14">
        <f t="shared" si="1"/>
        <v>0.58931688868342746</v>
      </c>
      <c r="G14">
        <f t="shared" si="1"/>
        <v>4.6639633859346712E-2</v>
      </c>
      <c r="H14">
        <f t="shared" si="1"/>
        <v>1.3452659925547755E-2</v>
      </c>
      <c r="I14">
        <f t="shared" si="1"/>
        <v>1.2164319877282644E-2</v>
      </c>
      <c r="J14">
        <f t="shared" si="1"/>
        <v>0.36643940427390054</v>
      </c>
      <c r="K14">
        <f t="shared" si="1"/>
        <v>4.4229762115301351E-2</v>
      </c>
      <c r="L14">
        <f t="shared" si="1"/>
        <v>0.76968555176556941</v>
      </c>
      <c r="M14">
        <f t="shared" si="1"/>
        <v>0.49013108971136082</v>
      </c>
      <c r="N14">
        <f t="shared" si="1"/>
        <v>8.8937892147911285E-3</v>
      </c>
      <c r="O14">
        <f t="shared" si="1"/>
        <v>1.133160280031147E-2</v>
      </c>
      <c r="P14">
        <f t="shared" si="1"/>
        <v>0.93368854558014769</v>
      </c>
      <c r="Q14">
        <f t="shared" si="1"/>
        <v>0.19123672085096383</v>
      </c>
      <c r="R14">
        <f t="shared" si="1"/>
        <v>7.3773919293201234E-2</v>
      </c>
      <c r="S14">
        <f t="shared" si="1"/>
        <v>0.38602603374930161</v>
      </c>
      <c r="T14">
        <f t="shared" si="1"/>
        <v>5.7400898076335168E-3</v>
      </c>
      <c r="U14">
        <f t="shared" si="1"/>
        <v>6.1718745756765194E-3</v>
      </c>
      <c r="V14">
        <f t="shared" si="1"/>
        <v>1.1097129847574503E-2</v>
      </c>
      <c r="W14">
        <f t="shared" si="1"/>
        <v>1.6643219254260096E-2</v>
      </c>
      <c r="X14">
        <f t="shared" si="1"/>
        <v>0.76295916609955383</v>
      </c>
      <c r="Y14">
        <f t="shared" si="1"/>
        <v>1.1602368855490593E-2</v>
      </c>
    </row>
    <row r="15" spans="1:25" x14ac:dyDescent="0.3">
      <c r="A15">
        <v>1.526E-3</v>
      </c>
      <c r="B15">
        <f t="shared" ref="B15:Y15" si="2">B4/($L$2/0.81)</f>
        <v>1.2210683077012929E-2</v>
      </c>
      <c r="C15">
        <f t="shared" si="2"/>
        <v>3.2604913234933239E-2</v>
      </c>
      <c r="D15">
        <f t="shared" si="2"/>
        <v>0.31995450548039683</v>
      </c>
      <c r="E15">
        <f t="shared" si="2"/>
        <v>0.53089837422946573</v>
      </c>
      <c r="F15">
        <f t="shared" si="2"/>
        <v>0.4745018887812999</v>
      </c>
      <c r="G15">
        <f t="shared" si="2"/>
        <v>3.6128310771099452E-2</v>
      </c>
      <c r="H15">
        <f t="shared" si="2"/>
        <v>1.2388152094864885E-2</v>
      </c>
      <c r="I15">
        <f t="shared" si="2"/>
        <v>1.0717267935684309E-2</v>
      </c>
      <c r="J15">
        <f t="shared" si="2"/>
        <v>0.2867927763622829</v>
      </c>
      <c r="K15">
        <f t="shared" si="2"/>
        <v>3.0406040584918574E-2</v>
      </c>
      <c r="L15">
        <f t="shared" si="2"/>
        <v>0.61002595793280245</v>
      </c>
      <c r="M15">
        <f t="shared" si="2"/>
        <v>0.34167520564100085</v>
      </c>
      <c r="N15">
        <f t="shared" si="2"/>
        <v>8.8678267008457604E-3</v>
      </c>
      <c r="O15">
        <f t="shared" si="2"/>
        <v>1.0612372748386695E-2</v>
      </c>
      <c r="P15">
        <f t="shared" si="2"/>
        <v>0.84274753299376404</v>
      </c>
      <c r="Q15">
        <f t="shared" si="2"/>
        <v>0.16988089174805018</v>
      </c>
      <c r="R15">
        <f t="shared" si="2"/>
        <v>3.7679702095181435E-2</v>
      </c>
      <c r="S15">
        <f t="shared" si="2"/>
        <v>0.38283819861549545</v>
      </c>
      <c r="T15">
        <f t="shared" si="2"/>
        <v>5.4381144096800581E-3</v>
      </c>
      <c r="U15">
        <f t="shared" si="2"/>
        <v>5.7823694089764247E-3</v>
      </c>
      <c r="V15">
        <f t="shared" si="2"/>
        <v>1.0499287248682069E-2</v>
      </c>
      <c r="W15">
        <f t="shared" si="2"/>
        <v>1.3291072452132511E-2</v>
      </c>
      <c r="X15">
        <f t="shared" si="2"/>
        <v>0.65982247010098249</v>
      </c>
      <c r="Y15">
        <f t="shared" si="2"/>
        <v>6.8066133964818521E-3</v>
      </c>
    </row>
    <row r="16" spans="1:25" x14ac:dyDescent="0.3">
      <c r="A16">
        <v>4.5790000000000002E-4</v>
      </c>
      <c r="B16">
        <f t="shared" ref="B16:Y16" si="3">B5/($L$2/0.81)</f>
        <v>1.7732405784967147E-2</v>
      </c>
      <c r="C16">
        <f t="shared" si="3"/>
        <v>2.7269583112395451E-2</v>
      </c>
      <c r="D16">
        <f t="shared" si="3"/>
        <v>8.3821093969660324E-2</v>
      </c>
      <c r="E16">
        <f t="shared" si="3"/>
        <v>0.2297248612293879</v>
      </c>
      <c r="F16">
        <f t="shared" si="3"/>
        <v>0.23799268808032276</v>
      </c>
      <c r="G16">
        <f t="shared" si="3"/>
        <v>2.323241539910309E-2</v>
      </c>
      <c r="H16">
        <f t="shared" si="3"/>
        <v>1.4893152888479481E-2</v>
      </c>
      <c r="I16">
        <f t="shared" si="3"/>
        <v>1.2840296843584767E-2</v>
      </c>
      <c r="J16">
        <f t="shared" si="3"/>
        <v>0.15655514560925984</v>
      </c>
      <c r="K16">
        <f t="shared" si="3"/>
        <v>1.6249167373016578E-2</v>
      </c>
      <c r="L16">
        <f t="shared" si="3"/>
        <v>0.34373384034976795</v>
      </c>
      <c r="M16">
        <f t="shared" si="3"/>
        <v>9.4534298796574323E-2</v>
      </c>
      <c r="N16">
        <f t="shared" si="3"/>
        <v>7.8051142637769648E-3</v>
      </c>
      <c r="O16">
        <f t="shared" si="3"/>
        <v>1.3564103615540387E-2</v>
      </c>
      <c r="P16">
        <f t="shared" si="3"/>
        <v>0.62801323775179529</v>
      </c>
      <c r="Q16">
        <f t="shared" si="3"/>
        <v>0.11111007362855929</v>
      </c>
      <c r="R16">
        <f t="shared" si="3"/>
        <v>1.5692513307909776E-2</v>
      </c>
      <c r="S16">
        <f t="shared" si="3"/>
        <v>0.27408077357676541</v>
      </c>
      <c r="T16">
        <f t="shared" si="3"/>
        <v>6.0209154378589149E-3</v>
      </c>
      <c r="U16">
        <f t="shared" si="3"/>
        <v>6.6846016153158392E-3</v>
      </c>
      <c r="V16">
        <f t="shared" si="3"/>
        <v>1.0507228865406674E-2</v>
      </c>
      <c r="W16">
        <f t="shared" si="3"/>
        <v>1.1567393051998848E-2</v>
      </c>
      <c r="X16">
        <f t="shared" si="3"/>
        <v>0.50977795866309605</v>
      </c>
      <c r="Y16">
        <f t="shared" si="3"/>
        <v>6.3111752216326875E-3</v>
      </c>
    </row>
    <row r="17" spans="1:25" x14ac:dyDescent="0.3">
      <c r="A17">
        <v>1.526E-4</v>
      </c>
      <c r="B17">
        <f t="shared" ref="B17:Y17" si="4">B6/($L$2/0.81)</f>
        <v>1.9132975560135705E-2</v>
      </c>
      <c r="C17">
        <f t="shared" si="4"/>
        <v>2.2745229041967376E-2</v>
      </c>
      <c r="D17">
        <f t="shared" si="4"/>
        <v>3.1199645242448171E-2</v>
      </c>
      <c r="E17">
        <f t="shared" si="4"/>
        <v>0.14622573302918088</v>
      </c>
      <c r="F17">
        <f t="shared" si="4"/>
        <v>3.6187373211418225E-2</v>
      </c>
      <c r="G17">
        <f t="shared" si="4"/>
        <v>3.5282726738885509E-2</v>
      </c>
      <c r="H17">
        <f t="shared" si="4"/>
        <v>2.9702810805814186E-2</v>
      </c>
      <c r="I17">
        <f t="shared" si="4"/>
        <v>2.8496738249089094E-2</v>
      </c>
      <c r="J17">
        <f t="shared" si="4"/>
        <v>8.8509036373433492E-2</v>
      </c>
      <c r="K17">
        <f t="shared" si="4"/>
        <v>2.7832738270146956E-2</v>
      </c>
      <c r="L17">
        <f t="shared" si="4"/>
        <v>0.17590374222069743</v>
      </c>
      <c r="M17">
        <f t="shared" si="4"/>
        <v>2.8848309659250029E-2</v>
      </c>
      <c r="N17">
        <f t="shared" si="4"/>
        <v>7.8888623124838825E-3</v>
      </c>
      <c r="O17">
        <f t="shared" si="4"/>
        <v>1.6045388740474082E-2</v>
      </c>
      <c r="P17">
        <f t="shared" si="4"/>
        <v>0.37025355357589235</v>
      </c>
      <c r="Q17">
        <f t="shared" si="4"/>
        <v>4.8690790786717286E-2</v>
      </c>
      <c r="R17">
        <f t="shared" si="4"/>
        <v>1.3088323862398115E-2</v>
      </c>
      <c r="S17">
        <f t="shared" si="4"/>
        <v>6.0973798006611318E-2</v>
      </c>
      <c r="T17">
        <f t="shared" si="4"/>
        <v>9.2086148862818365E-3</v>
      </c>
      <c r="U17">
        <f t="shared" si="4"/>
        <v>9.8061067110584692E-3</v>
      </c>
      <c r="V17">
        <f t="shared" si="4"/>
        <v>1.30109382559296E-2</v>
      </c>
      <c r="W17">
        <f t="shared" si="4"/>
        <v>1.3151699117419971E-2</v>
      </c>
      <c r="X17">
        <f t="shared" si="4"/>
        <v>0.32080588174521713</v>
      </c>
      <c r="Y17">
        <f t="shared" si="4"/>
        <v>1.3108003665087742E-2</v>
      </c>
    </row>
    <row r="18" spans="1:25" x14ac:dyDescent="0.3">
      <c r="A18">
        <v>4.579E-5</v>
      </c>
      <c r="B18">
        <f t="shared" ref="B18:Y18" si="5">B7/($L$2/0.81)</f>
        <v>8.6337820330343276E-2</v>
      </c>
      <c r="C18">
        <f t="shared" si="5"/>
        <v>8.4866395540066433E-2</v>
      </c>
      <c r="D18">
        <f t="shared" si="5"/>
        <v>6.7465099287830246E-2</v>
      </c>
      <c r="E18">
        <f t="shared" si="5"/>
        <v>6.9629835694790615E-2</v>
      </c>
      <c r="F18">
        <f t="shared" si="5"/>
        <v>5.4379080889453695E-2</v>
      </c>
      <c r="G18">
        <f t="shared" si="5"/>
        <v>7.3709229236121249E-2</v>
      </c>
      <c r="H18">
        <f t="shared" si="5"/>
        <v>6.2410695742212474E-2</v>
      </c>
      <c r="I18">
        <f t="shared" si="5"/>
        <v>7.1108215091521626E-2</v>
      </c>
      <c r="J18">
        <f t="shared" si="5"/>
        <v>6.8211513174210509E-2</v>
      </c>
      <c r="K18">
        <f t="shared" si="5"/>
        <v>7.1955941199891293E-2</v>
      </c>
      <c r="L18">
        <f t="shared" si="5"/>
        <v>5.6268516872524911E-2</v>
      </c>
      <c r="M18">
        <f t="shared" si="5"/>
        <v>5.9671861216111427E-2</v>
      </c>
      <c r="N18">
        <f t="shared" si="5"/>
        <v>1.9113274652045657E-2</v>
      </c>
      <c r="O18">
        <f t="shared" si="5"/>
        <v>2.6014264683846228E-2</v>
      </c>
      <c r="P18">
        <f t="shared" si="5"/>
        <v>0.1150673394451531</v>
      </c>
      <c r="Q18">
        <f t="shared" si="5"/>
        <v>3.2713893722897583E-2</v>
      </c>
      <c r="R18">
        <f t="shared" si="5"/>
        <v>2.1724510432876602E-2</v>
      </c>
      <c r="S18">
        <f t="shared" si="5"/>
        <v>1.7213377946147558E-2</v>
      </c>
      <c r="T18">
        <f t="shared" si="5"/>
        <v>1.8411187974007516E-2</v>
      </c>
      <c r="U18">
        <f t="shared" si="5"/>
        <v>2.2896327833853168E-2</v>
      </c>
      <c r="V18">
        <f t="shared" si="5"/>
        <v>2.3704686510649383E-2</v>
      </c>
      <c r="W18">
        <f t="shared" si="5"/>
        <v>4.4130768449151411E-2</v>
      </c>
      <c r="X18">
        <f t="shared" si="5"/>
        <v>6.0692182517553296E-2</v>
      </c>
      <c r="Y18">
        <f t="shared" si="5"/>
        <v>4.9680529796270641E-2</v>
      </c>
    </row>
    <row r="19" spans="1:25" x14ac:dyDescent="0.3">
      <c r="A19">
        <v>1.526E-5</v>
      </c>
      <c r="B19">
        <f t="shared" ref="B19:Y19" si="6">B8/($L$2/0.81)</f>
        <v>0.14431013035656551</v>
      </c>
      <c r="C19">
        <f t="shared" si="6"/>
        <v>0.14574743404120657</v>
      </c>
      <c r="D19">
        <f t="shared" si="6"/>
        <v>0.12597121338552664</v>
      </c>
      <c r="E19">
        <f t="shared" si="6"/>
        <v>0.1434536859011222</v>
      </c>
      <c r="F19">
        <f t="shared" si="6"/>
        <v>0.12091653298241899</v>
      </c>
      <c r="G19">
        <f t="shared" si="6"/>
        <v>0.14771028238747363</v>
      </c>
      <c r="H19">
        <f t="shared" si="6"/>
        <v>0.14753100036096231</v>
      </c>
      <c r="I19">
        <f t="shared" si="6"/>
        <v>0.16658347343863444</v>
      </c>
      <c r="J19">
        <f t="shared" si="6"/>
        <v>0.15084019085244441</v>
      </c>
      <c r="K19">
        <f t="shared" si="6"/>
        <v>0.14995255671826688</v>
      </c>
      <c r="L19">
        <f t="shared" si="6"/>
        <v>0.12493895944341334</v>
      </c>
      <c r="M19">
        <f t="shared" si="6"/>
        <v>0.11192418481312635</v>
      </c>
      <c r="N19">
        <f t="shared" si="6"/>
        <v>4.5772558855382388E-2</v>
      </c>
      <c r="O19">
        <f t="shared" si="6"/>
        <v>6.2724661235786267E-2</v>
      </c>
      <c r="P19">
        <f t="shared" si="6"/>
        <v>5.7501550953940252E-2</v>
      </c>
      <c r="Q19">
        <f t="shared" si="6"/>
        <v>5.4128547518803242E-2</v>
      </c>
      <c r="R19">
        <f t="shared" si="6"/>
        <v>4.8455613825170094E-2</v>
      </c>
      <c r="S19">
        <f t="shared" si="6"/>
        <v>4.2181844463283061E-2</v>
      </c>
      <c r="T19">
        <f t="shared" si="6"/>
        <v>3.9474052368229935E-2</v>
      </c>
      <c r="U19">
        <f t="shared" si="6"/>
        <v>4.8520620421925509E-2</v>
      </c>
      <c r="V19">
        <f t="shared" si="6"/>
        <v>5.7321798290354088E-2</v>
      </c>
      <c r="W19">
        <f t="shared" si="6"/>
        <v>5.5549110128439341E-2</v>
      </c>
      <c r="X19">
        <f t="shared" si="6"/>
        <v>5.5828922560659022E-2</v>
      </c>
      <c r="Y19">
        <f t="shared" si="6"/>
        <v>5.1226203531288504E-2</v>
      </c>
    </row>
    <row r="20" spans="1:25" x14ac:dyDescent="0.3">
      <c r="A20">
        <v>0</v>
      </c>
      <c r="B20">
        <f t="shared" ref="B20:Y20" si="7">B9/($L$2/0.81)</f>
        <v>0.58288777451246887</v>
      </c>
      <c r="C20">
        <f t="shared" si="7"/>
        <v>0.55441882309931634</v>
      </c>
      <c r="D20">
        <f t="shared" si="7"/>
        <v>0.56283901818045379</v>
      </c>
      <c r="E20">
        <f t="shared" si="7"/>
        <v>0.56409215824974479</v>
      </c>
      <c r="F20">
        <f t="shared" si="7"/>
        <v>0.54876983542202229</v>
      </c>
      <c r="G20">
        <f t="shared" si="7"/>
        <v>0.53152832023308716</v>
      </c>
      <c r="H20">
        <f t="shared" si="7"/>
        <v>0.54867708793221071</v>
      </c>
      <c r="I20">
        <f t="shared" si="7"/>
        <v>0.52624489069655034</v>
      </c>
      <c r="J20">
        <f t="shared" si="7"/>
        <v>0.52874756141987489</v>
      </c>
      <c r="K20">
        <f t="shared" si="7"/>
        <v>0.529828665500925</v>
      </c>
      <c r="L20">
        <f t="shared" si="7"/>
        <v>0.52274835128738661</v>
      </c>
      <c r="M20">
        <f t="shared" si="7"/>
        <v>0.53103446042560853</v>
      </c>
      <c r="N20">
        <f t="shared" si="7"/>
        <v>0.24452772368408718</v>
      </c>
      <c r="O20">
        <f t="shared" si="7"/>
        <v>0.2717342571342089</v>
      </c>
      <c r="P20">
        <f t="shared" si="7"/>
        <v>0.26847522586228473</v>
      </c>
      <c r="Q20">
        <f t="shared" si="7"/>
        <v>0.25207743958732476</v>
      </c>
      <c r="R20">
        <f t="shared" si="7"/>
        <v>0.25965623908802604</v>
      </c>
      <c r="S20">
        <f t="shared" si="7"/>
        <v>0.25906445714144855</v>
      </c>
      <c r="T20">
        <f t="shared" si="7"/>
        <v>0.27313482112206888</v>
      </c>
      <c r="U20">
        <f t="shared" si="7"/>
        <v>0.2932661087062588</v>
      </c>
      <c r="V20">
        <f t="shared" si="7"/>
        <v>0.28399836876770068</v>
      </c>
      <c r="W20">
        <f t="shared" si="7"/>
        <v>0.29643435900535037</v>
      </c>
      <c r="X20">
        <f t="shared" si="7"/>
        <v>0.29428260816792962</v>
      </c>
      <c r="Y20">
        <f t="shared" si="7"/>
        <v>0.31333212853962689</v>
      </c>
    </row>
    <row r="21" spans="1:25" x14ac:dyDescent="0.3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24</v>
      </c>
      <c r="N21" t="s">
        <v>12</v>
      </c>
      <c r="O21" t="s">
        <v>13</v>
      </c>
      <c r="P21" t="s">
        <v>14</v>
      </c>
      <c r="Q21" t="s">
        <v>11</v>
      </c>
      <c r="R21" t="s">
        <v>15</v>
      </c>
      <c r="S21" t="s">
        <v>16</v>
      </c>
      <c r="T21" t="s">
        <v>17</v>
      </c>
      <c r="U21" t="s">
        <v>18</v>
      </c>
      <c r="V21" t="s">
        <v>19</v>
      </c>
      <c r="W21" t="s">
        <v>20</v>
      </c>
      <c r="X21" t="s">
        <v>21</v>
      </c>
      <c r="Y21" t="s">
        <v>22</v>
      </c>
    </row>
    <row r="22" spans="1:25" x14ac:dyDescent="0.3">
      <c r="A22" t="s">
        <v>23</v>
      </c>
      <c r="B22">
        <v>0.13</v>
      </c>
      <c r="C22">
        <v>0</v>
      </c>
      <c r="D22">
        <v>0</v>
      </c>
      <c r="E22">
        <v>0.52</v>
      </c>
      <c r="F22">
        <v>0.42</v>
      </c>
      <c r="G22">
        <v>0</v>
      </c>
      <c r="H22">
        <v>0.1</v>
      </c>
      <c r="I22">
        <v>7.0000000000000007E-2</v>
      </c>
      <c r="K22">
        <v>0.17</v>
      </c>
      <c r="L22">
        <v>0.81</v>
      </c>
      <c r="M22">
        <v>0.48</v>
      </c>
      <c r="N22">
        <v>0</v>
      </c>
      <c r="O22">
        <v>0</v>
      </c>
      <c r="P22">
        <v>0.76</v>
      </c>
      <c r="Q22">
        <v>0.33</v>
      </c>
      <c r="R22">
        <v>0</v>
      </c>
      <c r="S22">
        <v>0.64</v>
      </c>
      <c r="T22">
        <v>0.23</v>
      </c>
      <c r="U22">
        <v>0.01</v>
      </c>
      <c r="V22">
        <v>0</v>
      </c>
      <c r="W22">
        <v>0</v>
      </c>
      <c r="X22">
        <v>0.55000000000000004</v>
      </c>
      <c r="Y22">
        <v>0.15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57D0-86DA-4373-ACDB-0CCBBB4CB999}">
  <dimension ref="A1:Y22"/>
  <sheetViews>
    <sheetView topLeftCell="I1" workbookViewId="0">
      <selection activeCell="B22" activeCellId="1" sqref="B13:Y13 B22:Y22"/>
    </sheetView>
  </sheetViews>
  <sheetFormatPr defaultRowHeight="14.4" x14ac:dyDescent="0.3"/>
  <sheetData>
    <row r="1" spans="1:2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24</v>
      </c>
      <c r="N1" t="s">
        <v>12</v>
      </c>
      <c r="O1" t="s">
        <v>13</v>
      </c>
      <c r="P1" t="s">
        <v>14</v>
      </c>
      <c r="Q1" t="s">
        <v>11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>
        <v>1.5259999999999999E-2</v>
      </c>
      <c r="B2">
        <v>0.40012273846246832</v>
      </c>
      <c r="C2">
        <v>0.38864745150068425</v>
      </c>
      <c r="D2">
        <v>1.6465049636679971</v>
      </c>
      <c r="E2">
        <v>2.0063857215001462</v>
      </c>
      <c r="F2">
        <v>2.0460214650020339</v>
      </c>
      <c r="G2">
        <v>1.3703632565844757</v>
      </c>
      <c r="H2">
        <v>0.5315671462886099</v>
      </c>
      <c r="I2">
        <v>0.53554989663637997</v>
      </c>
      <c r="J2">
        <v>1.8598450684042382</v>
      </c>
      <c r="K2">
        <v>1.3614407323760678</v>
      </c>
      <c r="L2">
        <v>3.2285815906566881</v>
      </c>
      <c r="M2">
        <v>2.3628975383685398</v>
      </c>
      <c r="N2">
        <v>1.30963061752344</v>
      </c>
      <c r="O2">
        <v>0.47840155526618477</v>
      </c>
      <c r="P2">
        <v>2.8481551945623362</v>
      </c>
      <c r="Q2">
        <v>1.1016382132083948</v>
      </c>
      <c r="R2">
        <v>1.5696390725334515</v>
      </c>
      <c r="S2">
        <v>2.3946487044153049</v>
      </c>
      <c r="T2">
        <v>1.1021417610761042</v>
      </c>
      <c r="U2">
        <v>0.93894388185333477</v>
      </c>
      <c r="V2">
        <v>1.3674762226513329E-2</v>
      </c>
      <c r="W2">
        <v>1.0867156917127596</v>
      </c>
      <c r="X2">
        <v>2.1639183352964273</v>
      </c>
      <c r="Y2">
        <v>1.0435835161084015</v>
      </c>
    </row>
    <row r="3" spans="1:25" x14ac:dyDescent="0.3">
      <c r="A3">
        <v>4.5789999999999997E-3</v>
      </c>
      <c r="B3">
        <v>0.31225820278926547</v>
      </c>
      <c r="C3">
        <v>0.28989038719343896</v>
      </c>
      <c r="D3">
        <v>1.1928143646591478</v>
      </c>
      <c r="E3">
        <v>1.7705594934966624</v>
      </c>
      <c r="F3">
        <v>2.101313435016007</v>
      </c>
      <c r="G3">
        <v>1.2748722562072687</v>
      </c>
      <c r="H3">
        <v>0.22548635464216443</v>
      </c>
      <c r="I3">
        <v>0.24705290658510384</v>
      </c>
      <c r="J3">
        <v>2.1178718150185203</v>
      </c>
      <c r="K3">
        <v>1.503352215763047</v>
      </c>
      <c r="L3">
        <v>3.0000875002524046</v>
      </c>
      <c r="M3">
        <v>2.0826422717080333</v>
      </c>
      <c r="N3">
        <v>1.0891147194437845</v>
      </c>
      <c r="O3">
        <v>8.443606636928648E-2</v>
      </c>
      <c r="P3">
        <v>3.1042872523488327</v>
      </c>
      <c r="Q3">
        <v>1.0576850078870341</v>
      </c>
      <c r="R3">
        <v>1.5471104697836535</v>
      </c>
      <c r="S3">
        <v>2.1825860658785041</v>
      </c>
      <c r="T3">
        <v>1.0996039841593666</v>
      </c>
      <c r="U3">
        <v>0.86518991517781862</v>
      </c>
      <c r="V3">
        <v>1.3284907356665199E-2</v>
      </c>
      <c r="W3">
        <v>0.87046715899348737</v>
      </c>
      <c r="X3">
        <v>2.1699121499476708</v>
      </c>
      <c r="Y3">
        <v>1.0016896453287862</v>
      </c>
    </row>
    <row r="4" spans="1:25" x14ac:dyDescent="0.3">
      <c r="A4">
        <v>1.526E-3</v>
      </c>
      <c r="B4">
        <v>5.5768305725107069E-2</v>
      </c>
      <c r="C4">
        <v>1.8422991893883564E-2</v>
      </c>
      <c r="D4">
        <v>1.1770003933050734</v>
      </c>
      <c r="E4">
        <v>1.6307553893377555</v>
      </c>
      <c r="F4">
        <v>1.5927217173299906</v>
      </c>
      <c r="G4">
        <v>1.1441928344613017</v>
      </c>
      <c r="H4">
        <v>1.8743937683524732E-2</v>
      </c>
      <c r="I4">
        <v>1.473242736144291E-2</v>
      </c>
      <c r="J4">
        <v>1.8349729113202167</v>
      </c>
      <c r="K4">
        <v>1.0741197589522899</v>
      </c>
      <c r="L4">
        <v>2.0154414523623978</v>
      </c>
      <c r="M4">
        <v>1.5007761440871605</v>
      </c>
      <c r="N4">
        <v>1.0270781415932948</v>
      </c>
      <c r="O4">
        <v>2.717183442593251E-2</v>
      </c>
      <c r="P4">
        <v>1.3057235564962051</v>
      </c>
      <c r="Q4">
        <v>0.72256371296360244</v>
      </c>
      <c r="R4">
        <v>1.1755943271094789</v>
      </c>
      <c r="S4">
        <v>1.7929352365044415</v>
      </c>
      <c r="T4">
        <v>0.49227704009449269</v>
      </c>
      <c r="U4">
        <v>0.54386539381879551</v>
      </c>
      <c r="V4">
        <v>7.3060010916623438E-3</v>
      </c>
      <c r="W4">
        <v>0.69022483469964158</v>
      </c>
      <c r="X4">
        <v>1.5731872026169706</v>
      </c>
      <c r="Y4">
        <v>0.63996629231691704</v>
      </c>
    </row>
    <row r="5" spans="1:25" x14ac:dyDescent="0.3">
      <c r="A5">
        <v>4.5790000000000002E-4</v>
      </c>
      <c r="B5">
        <v>2.3399390243902439E-2</v>
      </c>
      <c r="C5">
        <v>1.822385219800262E-2</v>
      </c>
      <c r="D5">
        <v>0.55559741420424258</v>
      </c>
      <c r="E5">
        <v>0.57144229999199159</v>
      </c>
      <c r="F5">
        <v>0.70750450682462007</v>
      </c>
      <c r="G5">
        <v>0.3470148572680149</v>
      </c>
      <c r="H5">
        <v>3.631886432422092E-2</v>
      </c>
      <c r="I5">
        <v>2.4305279760351305E-2</v>
      </c>
      <c r="J5">
        <v>1.093364787497902</v>
      </c>
      <c r="K5">
        <v>0.16352834202883199</v>
      </c>
      <c r="L5">
        <v>0.92615750468946989</v>
      </c>
      <c r="M5">
        <v>4.1976402113054749E-2</v>
      </c>
      <c r="N5">
        <v>7.1128472315377722E-2</v>
      </c>
      <c r="O5">
        <v>2.8714130488467427E-2</v>
      </c>
      <c r="P5">
        <v>0.91723637243632394</v>
      </c>
      <c r="Q5">
        <v>5.2480769230769227E-2</v>
      </c>
      <c r="R5">
        <v>0.15979800184296036</v>
      </c>
      <c r="S5">
        <v>0.74346866816504109</v>
      </c>
      <c r="T5">
        <v>1.8972572403170469E-2</v>
      </c>
      <c r="U5">
        <v>8.9923896499238959E-3</v>
      </c>
      <c r="V5">
        <v>9.6721536560435695E-3</v>
      </c>
      <c r="W5">
        <v>1.0292276579352852E-2</v>
      </c>
      <c r="X5">
        <v>0.93334151525463438</v>
      </c>
      <c r="Y5">
        <v>2.1891880535414986E-2</v>
      </c>
    </row>
    <row r="6" spans="1:25" x14ac:dyDescent="0.3">
      <c r="A6">
        <v>1.526E-4</v>
      </c>
      <c r="B6">
        <v>5.785677736897249E-2</v>
      </c>
      <c r="C6">
        <v>3.5092196771517897E-2</v>
      </c>
      <c r="D6">
        <v>0.21986508523768131</v>
      </c>
      <c r="E6">
        <v>7.9658774510771913E-2</v>
      </c>
      <c r="F6">
        <v>0.12459204696701733</v>
      </c>
      <c r="G6">
        <v>4.3948288030848159E-2</v>
      </c>
      <c r="H6">
        <v>3.8304276479814325E-2</v>
      </c>
      <c r="I6">
        <v>5.4576732367128032E-2</v>
      </c>
      <c r="J6">
        <v>0.21670456001024724</v>
      </c>
      <c r="K6">
        <v>4.5080162893935502E-2</v>
      </c>
      <c r="L6">
        <v>8.7516243420038331E-2</v>
      </c>
      <c r="M6">
        <v>5.4479145779025469E-2</v>
      </c>
      <c r="N6">
        <v>1.9484911813106381E-2</v>
      </c>
      <c r="O6">
        <v>2.5240652947588215E-2</v>
      </c>
      <c r="P6">
        <v>0.36726662538204918</v>
      </c>
      <c r="Q6">
        <v>2.9797628484073965E-2</v>
      </c>
      <c r="R6">
        <v>2.5943574616140989E-2</v>
      </c>
      <c r="S6">
        <v>0.49220361176278027</v>
      </c>
      <c r="T6">
        <v>1.9708487342213542E-2</v>
      </c>
      <c r="U6">
        <v>2.0796719390743994E-2</v>
      </c>
      <c r="V6">
        <v>1.7893643017825128E-2</v>
      </c>
      <c r="W6">
        <v>1.9065956884509381E-2</v>
      </c>
      <c r="X6">
        <v>0.17722994560055261</v>
      </c>
      <c r="Y6">
        <v>2.0024772914946327E-2</v>
      </c>
    </row>
    <row r="7" spans="1:25" x14ac:dyDescent="0.3">
      <c r="A7">
        <v>4.579E-5</v>
      </c>
      <c r="B7">
        <v>0.13217727704628751</v>
      </c>
      <c r="C7">
        <v>0.14779338644598627</v>
      </c>
      <c r="D7">
        <v>0.16437162650346379</v>
      </c>
      <c r="E7">
        <v>0.10974859144926849</v>
      </c>
      <c r="F7">
        <v>9.2834014996591677E-2</v>
      </c>
      <c r="G7">
        <v>9.2445155986326841E-2</v>
      </c>
      <c r="H7">
        <v>8.1663345490092853E-2</v>
      </c>
      <c r="I7">
        <v>0.10946850662658834</v>
      </c>
      <c r="J7">
        <v>9.672596800717595E-2</v>
      </c>
      <c r="K7">
        <v>0.14242594224964608</v>
      </c>
      <c r="L7">
        <v>0.17194906351687206</v>
      </c>
      <c r="M7">
        <v>0.13264805243553837</v>
      </c>
      <c r="N7">
        <v>3.9957061068702289E-2</v>
      </c>
      <c r="O7">
        <v>7.5584243437166826E-2</v>
      </c>
      <c r="P7">
        <v>0.10307037406032063</v>
      </c>
      <c r="Q7">
        <v>6.4375124180409291E-2</v>
      </c>
      <c r="R7">
        <v>7.2123095429029671E-2</v>
      </c>
      <c r="S7">
        <v>8.4844000493279073E-2</v>
      </c>
      <c r="T7">
        <v>4.9841192279501588E-2</v>
      </c>
      <c r="U7">
        <v>5.5124869927159217E-2</v>
      </c>
      <c r="V7">
        <v>3.194414033038951E-2</v>
      </c>
      <c r="W7">
        <v>3.3662200796008748E-2</v>
      </c>
      <c r="X7">
        <v>5.9494351802044113E-2</v>
      </c>
      <c r="Y7">
        <v>3.9176011701608976E-2</v>
      </c>
    </row>
    <row r="8" spans="1:25" x14ac:dyDescent="0.3">
      <c r="A8">
        <v>1.526E-5</v>
      </c>
      <c r="B8">
        <v>0.19204187417420468</v>
      </c>
      <c r="C8">
        <v>0.19127893908743537</v>
      </c>
      <c r="D8">
        <v>0.20833867315989577</v>
      </c>
      <c r="E8">
        <v>0.23296836982968369</v>
      </c>
      <c r="F8">
        <v>0.1726850495836646</v>
      </c>
      <c r="G8">
        <v>0.78748225691980134</v>
      </c>
      <c r="H8">
        <v>0.19195553956259245</v>
      </c>
      <c r="I8">
        <v>0.24180661992499591</v>
      </c>
      <c r="J8">
        <v>0.20451586838443236</v>
      </c>
      <c r="K8">
        <v>0.43562001585599025</v>
      </c>
      <c r="L8">
        <v>0.23287909538996809</v>
      </c>
      <c r="M8">
        <v>0.23424712413437876</v>
      </c>
      <c r="N8">
        <v>8.0658721131496955E-2</v>
      </c>
      <c r="O8">
        <v>0.15100334448160535</v>
      </c>
      <c r="P8">
        <v>8.1940591379660324E-2</v>
      </c>
      <c r="Q8">
        <v>6.3868399484837843E-2</v>
      </c>
      <c r="R8">
        <v>6.7332489332770654E-2</v>
      </c>
      <c r="S8">
        <v>7.3205068043172214E-2</v>
      </c>
      <c r="T8">
        <v>5.7185433547545864E-2</v>
      </c>
      <c r="U8">
        <v>5.9683435830224819E-2</v>
      </c>
      <c r="V8">
        <v>5.7864357864357861E-2</v>
      </c>
      <c r="W8">
        <v>7.3138371385925161E-2</v>
      </c>
      <c r="X8">
        <v>6.4924582555617213E-2</v>
      </c>
      <c r="Y8">
        <v>8.3868701064043372E-2</v>
      </c>
    </row>
    <row r="9" spans="1:25" x14ac:dyDescent="0.3">
      <c r="A9">
        <v>0</v>
      </c>
      <c r="B9">
        <v>0.63890478916237359</v>
      </c>
      <c r="C9">
        <v>0.37257991895542547</v>
      </c>
      <c r="D9">
        <v>0.41448507690740549</v>
      </c>
      <c r="E9">
        <v>0.37083286877020849</v>
      </c>
      <c r="F9">
        <v>0.70320558195975336</v>
      </c>
      <c r="G9">
        <v>0.41915966386554621</v>
      </c>
      <c r="H9">
        <v>0.46209198039420168</v>
      </c>
      <c r="I9">
        <v>0.4641148325358852</v>
      </c>
      <c r="J9">
        <v>0.47062127850803276</v>
      </c>
      <c r="K9">
        <v>0.47949114255142072</v>
      </c>
      <c r="L9">
        <v>0.63800154747430082</v>
      </c>
      <c r="M9">
        <v>0.45708363813703978</v>
      </c>
      <c r="N9">
        <v>0.15359141258421835</v>
      </c>
      <c r="O9">
        <v>0.14422964264792035</v>
      </c>
      <c r="P9">
        <v>0.1971216746620148</v>
      </c>
      <c r="Q9">
        <v>0.16734693877551018</v>
      </c>
      <c r="R9">
        <v>0.13024384606494857</v>
      </c>
      <c r="S9">
        <v>0.15673839184597962</v>
      </c>
      <c r="T9">
        <v>0.16002245929253228</v>
      </c>
      <c r="U9">
        <v>0.16541268950028076</v>
      </c>
      <c r="V9">
        <v>0.12079947287502746</v>
      </c>
      <c r="W9">
        <v>0.25391304347826088</v>
      </c>
      <c r="X9">
        <v>0.1227810650887574</v>
      </c>
      <c r="Y9">
        <v>0.13447571493418065</v>
      </c>
    </row>
    <row r="12" spans="1:25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24</v>
      </c>
      <c r="N12" t="s">
        <v>12</v>
      </c>
      <c r="O12" t="s">
        <v>13</v>
      </c>
      <c r="P12" t="s">
        <v>14</v>
      </c>
      <c r="Q12" t="s">
        <v>11</v>
      </c>
      <c r="R12" t="s">
        <v>15</v>
      </c>
      <c r="S12" t="s">
        <v>16</v>
      </c>
      <c r="T12" t="s">
        <v>17</v>
      </c>
      <c r="U12" t="s">
        <v>18</v>
      </c>
      <c r="V12" t="s">
        <v>19</v>
      </c>
      <c r="W12" t="s">
        <v>20</v>
      </c>
      <c r="X12" t="s">
        <v>21</v>
      </c>
      <c r="Y12" t="s">
        <v>22</v>
      </c>
    </row>
    <row r="13" spans="1:25" x14ac:dyDescent="0.3">
      <c r="A13">
        <v>1.5259999999999999E-2</v>
      </c>
      <c r="B13">
        <f>B2/($L$2/0.81)</f>
        <v>0.10038445956965208</v>
      </c>
      <c r="C13">
        <f t="shared" ref="C13:Y13" si="0">C2/($L$2/0.81)</f>
        <v>9.7505491769691824E-2</v>
      </c>
      <c r="D13">
        <f t="shared" si="0"/>
        <v>0.41308202475992301</v>
      </c>
      <c r="E13">
        <f t="shared" si="0"/>
        <v>0.50337040857764448</v>
      </c>
      <c r="F13">
        <f t="shared" si="0"/>
        <v>0.51331438903316051</v>
      </c>
      <c r="G13">
        <f t="shared" si="0"/>
        <v>0.34380244285777961</v>
      </c>
      <c r="H13">
        <f t="shared" si="0"/>
        <v>0.13336178021327222</v>
      </c>
      <c r="I13">
        <f t="shared" si="0"/>
        <v>0.13436098921298578</v>
      </c>
      <c r="J13">
        <f t="shared" si="0"/>
        <v>0.46660567902854783</v>
      </c>
      <c r="K13">
        <f t="shared" si="0"/>
        <v>0.34156392281240566</v>
      </c>
      <c r="L13">
        <f t="shared" si="0"/>
        <v>0.81</v>
      </c>
      <c r="M13">
        <f t="shared" si="0"/>
        <v>0.59281357845109428</v>
      </c>
      <c r="N13">
        <f t="shared" si="0"/>
        <v>0.32856558535298508</v>
      </c>
      <c r="O13">
        <f t="shared" si="0"/>
        <v>0.12002337524534783</v>
      </c>
      <c r="P13">
        <f t="shared" si="0"/>
        <v>0.71455704086024086</v>
      </c>
      <c r="Q13">
        <f t="shared" si="0"/>
        <v>0.27638358444498906</v>
      </c>
      <c r="R13">
        <f t="shared" si="0"/>
        <v>0.3937975897624732</v>
      </c>
      <c r="S13">
        <f t="shared" si="0"/>
        <v>0.60077944326687194</v>
      </c>
      <c r="T13">
        <f t="shared" si="0"/>
        <v>0.27650991663186175</v>
      </c>
      <c r="U13">
        <f t="shared" si="0"/>
        <v>0.23556615279668608</v>
      </c>
      <c r="V13">
        <f t="shared" si="0"/>
        <v>3.4307813175701233E-3</v>
      </c>
      <c r="W13">
        <f t="shared" si="0"/>
        <v>0.27263976008371404</v>
      </c>
      <c r="X13">
        <f t="shared" si="0"/>
        <v>0.54289284702066176</v>
      </c>
      <c r="Y13">
        <f t="shared" si="0"/>
        <v>0.26181858017590692</v>
      </c>
    </row>
    <row r="14" spans="1:25" x14ac:dyDescent="0.3">
      <c r="A14">
        <v>4.5789999999999997E-3</v>
      </c>
      <c r="B14">
        <f t="shared" ref="B14:Y20" si="1">B3/($L$2/0.81)</f>
        <v>7.8340638809087579E-2</v>
      </c>
      <c r="C14">
        <f t="shared" si="1"/>
        <v>7.2728908046249915E-2</v>
      </c>
      <c r="D14">
        <f t="shared" si="1"/>
        <v>0.29925823716828864</v>
      </c>
      <c r="E14">
        <f t="shared" si="1"/>
        <v>0.44420534202469764</v>
      </c>
      <c r="F14">
        <f t="shared" si="1"/>
        <v>0.52718626882115394</v>
      </c>
      <c r="G14">
        <f t="shared" si="1"/>
        <v>0.31984526285979631</v>
      </c>
      <c r="H14">
        <f t="shared" si="1"/>
        <v>5.6570956047297449E-2</v>
      </c>
      <c r="I14">
        <f t="shared" si="1"/>
        <v>6.1981662446768608E-2</v>
      </c>
      <c r="J14">
        <f t="shared" si="1"/>
        <v>0.53134050417975542</v>
      </c>
      <c r="K14">
        <f t="shared" si="1"/>
        <v>0.3771672669794251</v>
      </c>
      <c r="L14">
        <f t="shared" si="1"/>
        <v>0.75267445067422789</v>
      </c>
      <c r="M14">
        <f t="shared" si="1"/>
        <v>0.52250196958484985</v>
      </c>
      <c r="N14">
        <f t="shared" si="1"/>
        <v>0.27324163815542007</v>
      </c>
      <c r="O14">
        <f t="shared" si="1"/>
        <v>2.1183672098313299E-2</v>
      </c>
      <c r="P14">
        <f t="shared" si="1"/>
        <v>0.7788165185849043</v>
      </c>
      <c r="Q14">
        <f t="shared" si="1"/>
        <v>0.26535642118130309</v>
      </c>
      <c r="R14">
        <f t="shared" si="1"/>
        <v>0.38814552004859471</v>
      </c>
      <c r="S14">
        <f t="shared" si="1"/>
        <v>0.5475762850403918</v>
      </c>
      <c r="T14">
        <f t="shared" si="1"/>
        <v>0.27587322858640356</v>
      </c>
      <c r="U14">
        <f t="shared" si="1"/>
        <v>0.21706245037205046</v>
      </c>
      <c r="V14">
        <f t="shared" si="1"/>
        <v>3.3329729036552201E-3</v>
      </c>
      <c r="W14">
        <f t="shared" si="1"/>
        <v>0.21838642728595656</v>
      </c>
      <c r="X14">
        <f t="shared" si="1"/>
        <v>0.54439660021108982</v>
      </c>
      <c r="Y14">
        <f t="shared" si="1"/>
        <v>0.25130807134141092</v>
      </c>
    </row>
    <row r="15" spans="1:25" x14ac:dyDescent="0.3">
      <c r="A15">
        <v>1.526E-3</v>
      </c>
      <c r="B15">
        <f t="shared" si="1"/>
        <v>1.3991384875656418E-2</v>
      </c>
      <c r="C15">
        <f t="shared" si="1"/>
        <v>4.6220369580347049E-3</v>
      </c>
      <c r="D15">
        <f t="shared" si="1"/>
        <v>0.29529076215267508</v>
      </c>
      <c r="E15">
        <f t="shared" si="1"/>
        <v>0.40913070593793194</v>
      </c>
      <c r="F15">
        <f t="shared" si="1"/>
        <v>0.39958865985322278</v>
      </c>
      <c r="G15">
        <f t="shared" si="1"/>
        <v>0.28705986511096521</v>
      </c>
      <c r="H15">
        <f t="shared" si="1"/>
        <v>4.7025571748263977E-3</v>
      </c>
      <c r="I15">
        <f t="shared" si="1"/>
        <v>3.696132752941068E-3</v>
      </c>
      <c r="J15">
        <f t="shared" si="1"/>
        <v>0.46036564863985946</v>
      </c>
      <c r="K15">
        <f t="shared" si="1"/>
        <v>0.26947963999707708</v>
      </c>
      <c r="L15">
        <f t="shared" si="1"/>
        <v>0.50564234806328467</v>
      </c>
      <c r="M15">
        <f t="shared" si="1"/>
        <v>0.37652097138525253</v>
      </c>
      <c r="N15">
        <f t="shared" si="1"/>
        <v>0.25767764305481122</v>
      </c>
      <c r="O15">
        <f t="shared" si="1"/>
        <v>6.8169830208716208E-3</v>
      </c>
      <c r="P15">
        <f t="shared" si="1"/>
        <v>0.3275853656053353</v>
      </c>
      <c r="Q15">
        <f t="shared" si="1"/>
        <v>0.18127979456807647</v>
      </c>
      <c r="R15">
        <f t="shared" si="1"/>
        <v>0.2949380024077371</v>
      </c>
      <c r="S15">
        <f t="shared" si="1"/>
        <v>0.44981906164967222</v>
      </c>
      <c r="T15">
        <f t="shared" si="1"/>
        <v>0.12350451468548303</v>
      </c>
      <c r="U15">
        <f t="shared" si="1"/>
        <v>0.13644721578915436</v>
      </c>
      <c r="V15">
        <f t="shared" si="1"/>
        <v>1.8329599912767934E-3</v>
      </c>
      <c r="W15">
        <f t="shared" si="1"/>
        <v>0.17316648206279134</v>
      </c>
      <c r="X15">
        <f t="shared" si="1"/>
        <v>0.3946877594196278</v>
      </c>
      <c r="Y15">
        <f t="shared" si="1"/>
        <v>0.1605574095685984</v>
      </c>
    </row>
    <row r="16" spans="1:25" x14ac:dyDescent="0.3">
      <c r="A16">
        <v>4.5790000000000002E-4</v>
      </c>
      <c r="B16">
        <f t="shared" si="1"/>
        <v>5.8705365081716471E-3</v>
      </c>
      <c r="C16">
        <f t="shared" si="1"/>
        <v>4.5720759614997662E-3</v>
      </c>
      <c r="D16">
        <f t="shared" si="1"/>
        <v>0.13939059394001574</v>
      </c>
      <c r="E16">
        <f t="shared" si="1"/>
        <v>0.14336582489754163</v>
      </c>
      <c r="F16">
        <f t="shared" si="1"/>
        <v>0.17750167819403909</v>
      </c>
      <c r="G16">
        <f t="shared" si="1"/>
        <v>8.7060533083793135E-2</v>
      </c>
      <c r="H16">
        <f t="shared" si="1"/>
        <v>9.1118279890319634E-3</v>
      </c>
      <c r="I16">
        <f t="shared" si="1"/>
        <v>6.0978098440684593E-3</v>
      </c>
      <c r="J16">
        <f t="shared" si="1"/>
        <v>0.27430791293496964</v>
      </c>
      <c r="K16">
        <f t="shared" si="1"/>
        <v>4.102667172069583E-2</v>
      </c>
      <c r="L16">
        <f t="shared" si="1"/>
        <v>0.23235825322471831</v>
      </c>
      <c r="M16">
        <f t="shared" si="1"/>
        <v>1.0531214639261641E-2</v>
      </c>
      <c r="N16">
        <f t="shared" si="1"/>
        <v>1.784500746153897E-2</v>
      </c>
      <c r="O16">
        <f t="shared" si="1"/>
        <v>7.2039206823724371E-3</v>
      </c>
      <c r="P16">
        <f t="shared" si="1"/>
        <v>0.23012008239887946</v>
      </c>
      <c r="Q16">
        <f t="shared" si="1"/>
        <v>1.316659402380992E-2</v>
      </c>
      <c r="R16">
        <f t="shared" si="1"/>
        <v>4.0090788433960793E-2</v>
      </c>
      <c r="S16">
        <f t="shared" si="1"/>
        <v>0.18652451682077356</v>
      </c>
      <c r="T16">
        <f t="shared" si="1"/>
        <v>4.7599180058021384E-3</v>
      </c>
      <c r="U16">
        <f t="shared" si="1"/>
        <v>2.256048178406678E-3</v>
      </c>
      <c r="V16">
        <f t="shared" si="1"/>
        <v>2.4265902042146558E-3</v>
      </c>
      <c r="W16">
        <f t="shared" si="1"/>
        <v>2.5821692266975141E-3</v>
      </c>
      <c r="X16">
        <f t="shared" si="1"/>
        <v>0.23416060772448477</v>
      </c>
      <c r="Y16">
        <f t="shared" si="1"/>
        <v>5.4923261920970671E-3</v>
      </c>
    </row>
    <row r="17" spans="1:25" x14ac:dyDescent="0.3">
      <c r="A17">
        <v>1.526E-4</v>
      </c>
      <c r="B17">
        <f t="shared" si="1"/>
        <v>1.4515349342413756E-2</v>
      </c>
      <c r="C17">
        <f t="shared" si="1"/>
        <v>8.8040765230120652E-3</v>
      </c>
      <c r="D17">
        <f t="shared" si="1"/>
        <v>5.5160668560430746E-2</v>
      </c>
      <c r="E17">
        <f t="shared" si="1"/>
        <v>1.998512521425895E-2</v>
      </c>
      <c r="F17">
        <f t="shared" si="1"/>
        <v>3.1258171803784943E-2</v>
      </c>
      <c r="G17">
        <f t="shared" si="1"/>
        <v>1.1025929593356323E-2</v>
      </c>
      <c r="H17">
        <f t="shared" si="1"/>
        <v>9.6099364620173267E-3</v>
      </c>
      <c r="I17">
        <f t="shared" si="1"/>
        <v>1.3692437987414171E-2</v>
      </c>
      <c r="J17">
        <f t="shared" si="1"/>
        <v>5.4367742824364435E-2</v>
      </c>
      <c r="K17">
        <f t="shared" si="1"/>
        <v>1.1309899074491309E-2</v>
      </c>
      <c r="L17">
        <f t="shared" si="1"/>
        <v>2.1956439749076472E-2</v>
      </c>
      <c r="M17">
        <f t="shared" si="1"/>
        <v>1.366795505763726E-2</v>
      </c>
      <c r="N17">
        <f t="shared" si="1"/>
        <v>4.8884558514149176E-3</v>
      </c>
      <c r="O17">
        <f t="shared" si="1"/>
        <v>6.3324801661239693E-3</v>
      </c>
      <c r="P17">
        <f t="shared" si="1"/>
        <v>9.2141381038771175E-2</v>
      </c>
      <c r="Q17">
        <f t="shared" si="1"/>
        <v>7.4757531734518353E-3</v>
      </c>
      <c r="R17">
        <f t="shared" si="1"/>
        <v>6.5088320827598875E-3</v>
      </c>
      <c r="S17">
        <f t="shared" si="1"/>
        <v>0.12348609267971455</v>
      </c>
      <c r="T17">
        <f t="shared" si="1"/>
        <v>4.9445474115913371E-3</v>
      </c>
      <c r="U17">
        <f t="shared" si="1"/>
        <v>5.217567601590741E-3</v>
      </c>
      <c r="V17">
        <f t="shared" si="1"/>
        <v>4.4892317066982743E-3</v>
      </c>
      <c r="W17">
        <f t="shared" si="1"/>
        <v>4.7833466935278636E-3</v>
      </c>
      <c r="X17">
        <f t="shared" si="1"/>
        <v>4.4464187106774807E-2</v>
      </c>
      <c r="Y17">
        <f t="shared" si="1"/>
        <v>5.023898453750209E-3</v>
      </c>
    </row>
    <row r="18" spans="1:25" x14ac:dyDescent="0.3">
      <c r="A18">
        <v>4.579E-5</v>
      </c>
      <c r="B18">
        <f t="shared" si="1"/>
        <v>3.3161185926763689E-2</v>
      </c>
      <c r="C18">
        <f t="shared" si="1"/>
        <v>3.7079020510954325E-2</v>
      </c>
      <c r="D18">
        <f t="shared" si="1"/>
        <v>4.123823844288383E-2</v>
      </c>
      <c r="E18">
        <f t="shared" si="1"/>
        <v>2.753418384443743E-2</v>
      </c>
      <c r="F18">
        <f t="shared" si="1"/>
        <v>2.3290584436475279E-2</v>
      </c>
      <c r="G18">
        <f t="shared" si="1"/>
        <v>2.3193025867961466E-2</v>
      </c>
      <c r="H18">
        <f t="shared" si="1"/>
        <v>2.0488040332758313E-2</v>
      </c>
      <c r="I18">
        <f t="shared" si="1"/>
        <v>2.746391499726706E-2</v>
      </c>
      <c r="J18">
        <f t="shared" si="1"/>
        <v>2.4267013821966527E-2</v>
      </c>
      <c r="K18">
        <f t="shared" si="1"/>
        <v>3.573241374976318E-2</v>
      </c>
      <c r="L18">
        <f t="shared" si="1"/>
        <v>4.3139297409032586E-2</v>
      </c>
      <c r="M18">
        <f t="shared" si="1"/>
        <v>3.3279296017707877E-2</v>
      </c>
      <c r="N18">
        <f t="shared" si="1"/>
        <v>1.0024593945313869E-2</v>
      </c>
      <c r="O18">
        <f t="shared" si="1"/>
        <v>1.896288988368184E-2</v>
      </c>
      <c r="P18">
        <f t="shared" si="1"/>
        <v>2.5858724843896105E-2</v>
      </c>
      <c r="Q18">
        <f t="shared" si="1"/>
        <v>1.6150699346435149E-2</v>
      </c>
      <c r="R18">
        <f t="shared" si="1"/>
        <v>1.8094542651973543E-2</v>
      </c>
      <c r="S18">
        <f t="shared" si="1"/>
        <v>2.1286016310827622E-2</v>
      </c>
      <c r="T18">
        <f t="shared" si="1"/>
        <v>1.2504365961581543E-2</v>
      </c>
      <c r="U18">
        <f t="shared" si="1"/>
        <v>1.3829957022060885E-2</v>
      </c>
      <c r="V18">
        <f t="shared" si="1"/>
        <v>8.0142790080001119E-3</v>
      </c>
      <c r="W18">
        <f t="shared" si="1"/>
        <v>8.4453131751956595E-3</v>
      </c>
      <c r="X18">
        <f t="shared" si="1"/>
        <v>1.4926190838452338E-2</v>
      </c>
      <c r="Y18">
        <f t="shared" si="1"/>
        <v>9.8286410261816913E-3</v>
      </c>
    </row>
    <row r="19" spans="1:25" x14ac:dyDescent="0.3">
      <c r="A19">
        <v>1.526E-5</v>
      </c>
      <c r="B19">
        <f t="shared" si="1"/>
        <v>4.8180265455043489E-2</v>
      </c>
      <c r="C19">
        <f t="shared" si="1"/>
        <v>4.7988857122024581E-2</v>
      </c>
      <c r="D19">
        <f t="shared" si="1"/>
        <v>5.2268874278376599E-2</v>
      </c>
      <c r="E19">
        <f t="shared" si="1"/>
        <v>5.8448075188232002E-2</v>
      </c>
      <c r="F19">
        <f t="shared" si="1"/>
        <v>4.3323944659647895E-2</v>
      </c>
      <c r="G19">
        <f t="shared" si="1"/>
        <v>0.19756682933179312</v>
      </c>
      <c r="H19">
        <f t="shared" si="1"/>
        <v>4.8158605468005135E-2</v>
      </c>
      <c r="I19">
        <f t="shared" si="1"/>
        <v>6.0665452193019664E-2</v>
      </c>
      <c r="J19">
        <f t="shared" si="1"/>
        <v>5.1309793090189702E-2</v>
      </c>
      <c r="K19">
        <f t="shared" si="1"/>
        <v>0.10929016440671166</v>
      </c>
      <c r="L19">
        <f t="shared" si="1"/>
        <v>5.8425677644871506E-2</v>
      </c>
      <c r="M19">
        <f t="shared" si="1"/>
        <v>5.8768894395589355E-2</v>
      </c>
      <c r="N19">
        <f t="shared" si="1"/>
        <v>2.0235995988326191E-2</v>
      </c>
      <c r="O19">
        <f t="shared" si="1"/>
        <v>3.7884348155879231E-2</v>
      </c>
      <c r="P19">
        <f t="shared" si="1"/>
        <v>2.0557596936562145E-2</v>
      </c>
      <c r="Q19">
        <f t="shared" si="1"/>
        <v>1.6023570143753489E-2</v>
      </c>
      <c r="R19">
        <f t="shared" si="1"/>
        <v>1.6892655436485663E-2</v>
      </c>
      <c r="S19">
        <f t="shared" si="1"/>
        <v>1.8365992448996393E-2</v>
      </c>
      <c r="T19">
        <f t="shared" si="1"/>
        <v>1.4346919807620751E-2</v>
      </c>
      <c r="U19">
        <f t="shared" si="1"/>
        <v>1.4973629027181903E-2</v>
      </c>
      <c r="V19">
        <f t="shared" si="1"/>
        <v>1.4517251168677005E-2</v>
      </c>
      <c r="W19">
        <f t="shared" si="1"/>
        <v>1.8349259313762498E-2</v>
      </c>
      <c r="X19">
        <f t="shared" si="1"/>
        <v>1.6288549752696026E-2</v>
      </c>
      <c r="Y19">
        <f t="shared" si="1"/>
        <v>2.104132912684345E-2</v>
      </c>
    </row>
    <row r="20" spans="1:25" x14ac:dyDescent="0.3">
      <c r="A20">
        <v>0</v>
      </c>
      <c r="B20">
        <f t="shared" si="1"/>
        <v>0.16029109523487722</v>
      </c>
      <c r="C20">
        <f t="shared" si="1"/>
        <v>9.3474402266077186E-2</v>
      </c>
      <c r="D20">
        <f t="shared" si="1"/>
        <v>0.10398774287339937</v>
      </c>
      <c r="E20">
        <f t="shared" si="1"/>
        <v>9.3036095037255406E-2</v>
      </c>
      <c r="F20">
        <f t="shared" si="1"/>
        <v>0.17642314601426728</v>
      </c>
      <c r="G20">
        <f t="shared" si="1"/>
        <v>0.10516052272417088</v>
      </c>
      <c r="H20">
        <f t="shared" si="1"/>
        <v>0.1159315611544364</v>
      </c>
      <c r="I20">
        <f t="shared" si="1"/>
        <v>0.1164390627271101</v>
      </c>
      <c r="J20">
        <f t="shared" si="1"/>
        <v>0.11807142699899073</v>
      </c>
      <c r="K20">
        <f t="shared" si="1"/>
        <v>0.12029673544277794</v>
      </c>
      <c r="L20">
        <f t="shared" si="1"/>
        <v>0.16006448619719449</v>
      </c>
      <c r="M20">
        <f t="shared" si="1"/>
        <v>0.11467504738379447</v>
      </c>
      <c r="N20">
        <f t="shared" si="1"/>
        <v>3.853365346356704E-2</v>
      </c>
      <c r="O20">
        <f t="shared" si="1"/>
        <v>3.6184933620046218E-2</v>
      </c>
      <c r="P20">
        <f t="shared" si="1"/>
        <v>4.9454706964291301E-2</v>
      </c>
      <c r="Q20">
        <f t="shared" si="1"/>
        <v>4.1984697181090103E-2</v>
      </c>
      <c r="R20">
        <f t="shared" si="1"/>
        <v>3.2676118707333127E-2</v>
      </c>
      <c r="S20">
        <f t="shared" si="1"/>
        <v>3.9323180731331751E-2</v>
      </c>
      <c r="T20">
        <f t="shared" si="1"/>
        <v>4.0147101254017568E-2</v>
      </c>
      <c r="U20">
        <f t="shared" si="1"/>
        <v>4.1499424664679214E-2</v>
      </c>
      <c r="V20">
        <f t="shared" si="1"/>
        <v>3.03066750154114E-2</v>
      </c>
      <c r="W20">
        <f t="shared" si="1"/>
        <v>6.3702762170417523E-2</v>
      </c>
      <c r="X20">
        <f t="shared" si="1"/>
        <v>3.0803825125467865E-2</v>
      </c>
      <c r="Y20">
        <f t="shared" si="1"/>
        <v>3.3737827599559317E-2</v>
      </c>
    </row>
    <row r="21" spans="1:25" x14ac:dyDescent="0.3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24</v>
      </c>
      <c r="N21" t="s">
        <v>12</v>
      </c>
      <c r="O21" t="s">
        <v>13</v>
      </c>
      <c r="P21" t="s">
        <v>14</v>
      </c>
      <c r="Q21" t="s">
        <v>11</v>
      </c>
      <c r="R21" t="s">
        <v>15</v>
      </c>
      <c r="S21" t="s">
        <v>16</v>
      </c>
      <c r="T21" t="s">
        <v>17</v>
      </c>
      <c r="U21" t="s">
        <v>18</v>
      </c>
      <c r="V21" t="s">
        <v>19</v>
      </c>
      <c r="W21" t="s">
        <v>20</v>
      </c>
      <c r="X21" t="s">
        <v>21</v>
      </c>
      <c r="Y21" t="s">
        <v>22</v>
      </c>
    </row>
    <row r="22" spans="1:25" x14ac:dyDescent="0.3">
      <c r="A22" t="s">
        <v>23</v>
      </c>
      <c r="B22">
        <v>0.13</v>
      </c>
      <c r="C22">
        <v>0</v>
      </c>
      <c r="D22">
        <v>0</v>
      </c>
      <c r="E22">
        <v>0.52</v>
      </c>
      <c r="F22">
        <v>0.42</v>
      </c>
      <c r="G22">
        <v>0</v>
      </c>
      <c r="H22">
        <v>0.1</v>
      </c>
      <c r="I22">
        <v>7.0000000000000007E-2</v>
      </c>
      <c r="K22">
        <v>0.17</v>
      </c>
      <c r="L22">
        <v>0.81</v>
      </c>
      <c r="M22">
        <v>0.48</v>
      </c>
      <c r="N22">
        <v>0</v>
      </c>
      <c r="O22">
        <v>0</v>
      </c>
      <c r="P22">
        <v>0.76</v>
      </c>
      <c r="Q22">
        <v>0.33</v>
      </c>
      <c r="R22">
        <v>0</v>
      </c>
      <c r="S22">
        <v>0.64</v>
      </c>
      <c r="T22">
        <v>0.23</v>
      </c>
      <c r="U22">
        <v>0.01</v>
      </c>
      <c r="V22">
        <v>0</v>
      </c>
      <c r="W22">
        <v>0</v>
      </c>
      <c r="X22">
        <v>0.55000000000000004</v>
      </c>
      <c r="Y22">
        <v>0.15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AC70-F6DE-4896-9067-0284C929BC29}">
  <dimension ref="A1:Y22"/>
  <sheetViews>
    <sheetView topLeftCell="Y1" workbookViewId="0">
      <selection activeCell="V23" sqref="V23:W27"/>
    </sheetView>
  </sheetViews>
  <sheetFormatPr defaultRowHeight="14.4" x14ac:dyDescent="0.3"/>
  <sheetData>
    <row r="1" spans="1:2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24</v>
      </c>
      <c r="N1" t="s">
        <v>12</v>
      </c>
      <c r="O1" t="s">
        <v>13</v>
      </c>
      <c r="P1" t="s">
        <v>14</v>
      </c>
      <c r="Q1" t="s">
        <v>11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>
        <v>1.5259999999999999E-2</v>
      </c>
      <c r="B2">
        <v>5.7774584929757342</v>
      </c>
      <c r="C2">
        <v>4.0984807171627295</v>
      </c>
      <c r="D2">
        <v>11.584274645257654</v>
      </c>
      <c r="E2">
        <v>13.028734600050285</v>
      </c>
      <c r="F2">
        <v>10.890655292749125</v>
      </c>
      <c r="G2">
        <v>6.1933821365837129</v>
      </c>
      <c r="H2">
        <v>1.8040774160904032</v>
      </c>
      <c r="I2">
        <v>1.4740423709070138</v>
      </c>
      <c r="J2">
        <v>4.7670070450407662</v>
      </c>
      <c r="K2">
        <v>2.494617949729284</v>
      </c>
      <c r="L2">
        <v>4.1140695139156085</v>
      </c>
      <c r="M2">
        <v>3.4920064526895476</v>
      </c>
      <c r="N2">
        <v>5.3543563168901462</v>
      </c>
      <c r="O2">
        <v>2.5326597115828893</v>
      </c>
      <c r="P2">
        <v>5.4656770280611031</v>
      </c>
      <c r="Q2">
        <v>4.3162708136371535</v>
      </c>
      <c r="R2">
        <v>6.8949217473401365</v>
      </c>
      <c r="S2">
        <v>8.3807274337690068</v>
      </c>
      <c r="T2">
        <v>4.5112447886423395</v>
      </c>
      <c r="U2">
        <v>3.6774972719135839</v>
      </c>
      <c r="V2">
        <v>0.11379459281578759</v>
      </c>
      <c r="W2">
        <v>4.1114991301668411</v>
      </c>
      <c r="X2">
        <v>6.6417713152676798</v>
      </c>
      <c r="Y2">
        <v>2.5294919470338448</v>
      </c>
    </row>
    <row r="3" spans="1:25" x14ac:dyDescent="0.3">
      <c r="A3">
        <v>4.5789999999999997E-3</v>
      </c>
      <c r="B3">
        <v>3.5715666600123983</v>
      </c>
      <c r="C3">
        <v>3.579004888968671</v>
      </c>
      <c r="D3">
        <v>10.720347814394406</v>
      </c>
      <c r="E3">
        <v>14.15590541224077</v>
      </c>
      <c r="F3">
        <v>11.050830493798005</v>
      </c>
      <c r="G3">
        <v>6.0748389765408035</v>
      </c>
      <c r="H3">
        <v>1.0866715712033632</v>
      </c>
      <c r="I3">
        <v>0.81638490453483437</v>
      </c>
      <c r="J3">
        <v>5.1014175715695957</v>
      </c>
      <c r="K3">
        <v>2.6247347636449372</v>
      </c>
      <c r="L3">
        <v>5.1806872884991186</v>
      </c>
      <c r="M3">
        <v>2.959413427165023</v>
      </c>
      <c r="N3">
        <v>5.1905007256894047</v>
      </c>
      <c r="O3">
        <v>0.49749443853595332</v>
      </c>
      <c r="P3">
        <v>8.9007519154808925</v>
      </c>
      <c r="Q3">
        <v>4.2584581495056097</v>
      </c>
      <c r="R3">
        <v>6.8601316979700622</v>
      </c>
      <c r="S3">
        <v>9.4290776745522447</v>
      </c>
      <c r="T3">
        <v>4.1967121479466076</v>
      </c>
      <c r="U3">
        <v>3.8730267453621314</v>
      </c>
      <c r="V3">
        <v>0.10259487267796027</v>
      </c>
      <c r="W3">
        <v>3.5832217041119119</v>
      </c>
      <c r="X3">
        <v>7.7847894316025634</v>
      </c>
      <c r="Y3">
        <v>2.6907623928416462</v>
      </c>
    </row>
    <row r="4" spans="1:25" x14ac:dyDescent="0.3">
      <c r="A4">
        <v>1.526E-3</v>
      </c>
      <c r="B4">
        <v>0.21524621374543335</v>
      </c>
      <c r="C4">
        <v>0.11963940489198958</v>
      </c>
      <c r="D4">
        <v>6.9933962005912624</v>
      </c>
      <c r="E4">
        <v>8.9905568449586308</v>
      </c>
      <c r="F4">
        <v>6.2512135629241428</v>
      </c>
      <c r="G4">
        <v>3.8799267879582584</v>
      </c>
      <c r="H4">
        <v>5.5271603470818977E-2</v>
      </c>
      <c r="I4">
        <v>0.15493598264884909</v>
      </c>
      <c r="J4">
        <v>3.2648208849581848</v>
      </c>
      <c r="K4">
        <v>1.3564304866992032</v>
      </c>
      <c r="L4">
        <v>2.9496807426976619</v>
      </c>
      <c r="M4">
        <v>1.3377482567447769</v>
      </c>
      <c r="N4">
        <v>4.1826574829555065</v>
      </c>
      <c r="O4">
        <v>8.5372000549867377E-2</v>
      </c>
      <c r="P4">
        <v>0.55359286571771571</v>
      </c>
      <c r="Q4">
        <v>0.69060861274431906</v>
      </c>
      <c r="R4">
        <v>4.9451049882589118</v>
      </c>
      <c r="S4">
        <v>7.7744266500465189</v>
      </c>
      <c r="T4">
        <v>0.2876217949121691</v>
      </c>
      <c r="U4">
        <v>1.0977792641472703</v>
      </c>
      <c r="V4">
        <v>5.2031256872260262E-2</v>
      </c>
      <c r="W4">
        <v>2.2749570827996362</v>
      </c>
      <c r="X4">
        <v>4.7817283908641954</v>
      </c>
      <c r="Y4">
        <v>0.7502914818988522</v>
      </c>
    </row>
    <row r="5" spans="1:25" x14ac:dyDescent="0.3">
      <c r="A5">
        <v>4.5790000000000002E-4</v>
      </c>
      <c r="B5">
        <v>0.7379997832917975</v>
      </c>
      <c r="C5">
        <v>0.55102481121898594</v>
      </c>
      <c r="D5">
        <v>0.83669368807593703</v>
      </c>
      <c r="E5">
        <v>0.54190611664295874</v>
      </c>
      <c r="F5">
        <v>0.86149742808153928</v>
      </c>
      <c r="G5">
        <v>0.37072955697597532</v>
      </c>
      <c r="H5">
        <v>0.30686211340206182</v>
      </c>
      <c r="I5">
        <v>0.72872573987880918</v>
      </c>
      <c r="J5">
        <v>0.32494129924341253</v>
      </c>
      <c r="K5">
        <v>0.42285298398835514</v>
      </c>
      <c r="L5">
        <v>0.36482896047824642</v>
      </c>
      <c r="M5">
        <v>0.42046844135076666</v>
      </c>
      <c r="N5">
        <v>0.35589184206483326</v>
      </c>
      <c r="O5">
        <v>0.39362470150497025</v>
      </c>
      <c r="P5">
        <v>0.78973005885934633</v>
      </c>
      <c r="Q5">
        <v>0.62257685529665163</v>
      </c>
      <c r="R5">
        <v>0.3233890214797136</v>
      </c>
      <c r="S5">
        <v>0.30364793977495697</v>
      </c>
      <c r="T5">
        <v>0.28570143884892085</v>
      </c>
      <c r="U5">
        <v>0.24274809160305341</v>
      </c>
      <c r="V5">
        <v>0.17941734183761421</v>
      </c>
      <c r="W5">
        <v>0.18757957278257179</v>
      </c>
      <c r="X5">
        <v>0.20448819941660035</v>
      </c>
      <c r="Y5">
        <v>0.21024747298710353</v>
      </c>
    </row>
    <row r="6" spans="1:25" x14ac:dyDescent="0.3">
      <c r="A6">
        <v>1.526E-4</v>
      </c>
      <c r="B6">
        <v>0.87122907183087717</v>
      </c>
      <c r="C6">
        <v>1.2558210972537935</v>
      </c>
      <c r="D6">
        <v>1.0307749351130886</v>
      </c>
      <c r="E6">
        <v>0.90896739130434778</v>
      </c>
      <c r="F6">
        <v>1.3389483933787729</v>
      </c>
      <c r="G6">
        <v>0.6114609571788413</v>
      </c>
      <c r="H6">
        <v>0.6434723288138483</v>
      </c>
      <c r="I6">
        <v>0.62112127905753656</v>
      </c>
      <c r="J6">
        <v>0.61099365750528545</v>
      </c>
      <c r="K6">
        <v>0.60514570753478603</v>
      </c>
      <c r="L6">
        <v>0.4240443112685009</v>
      </c>
      <c r="M6">
        <v>0.56055394641564082</v>
      </c>
      <c r="N6">
        <v>0.54370987088125311</v>
      </c>
      <c r="O6">
        <v>0.58716066245518184</v>
      </c>
      <c r="P6">
        <v>4.4859825802939568</v>
      </c>
      <c r="Q6">
        <v>0.90736259937780839</v>
      </c>
      <c r="R6">
        <v>0.57704269154650834</v>
      </c>
      <c r="S6">
        <v>0.63489113117365914</v>
      </c>
      <c r="T6">
        <v>0.67114720433118646</v>
      </c>
      <c r="U6">
        <v>0.67944936086529006</v>
      </c>
      <c r="V6">
        <v>0.36428110896196003</v>
      </c>
      <c r="W6">
        <v>0.40909996678844235</v>
      </c>
      <c r="X6">
        <v>0.35912201070388178</v>
      </c>
      <c r="Y6">
        <v>0.36684091551285675</v>
      </c>
    </row>
    <row r="7" spans="1:25" x14ac:dyDescent="0.3">
      <c r="A7">
        <v>4.579E-5</v>
      </c>
      <c r="B7">
        <v>1.3828442437923252</v>
      </c>
      <c r="C7">
        <v>1.211749515816656</v>
      </c>
      <c r="D7">
        <v>1.350790305584826</v>
      </c>
      <c r="E7">
        <v>1.1306879447918914</v>
      </c>
      <c r="F7">
        <v>0.99721388769824271</v>
      </c>
      <c r="G7">
        <v>1.3606187890584982</v>
      </c>
      <c r="H7">
        <v>0.74660949341842842</v>
      </c>
      <c r="I7">
        <v>0.66105877074921493</v>
      </c>
      <c r="J7">
        <v>0.57066151202749138</v>
      </c>
      <c r="K7">
        <v>0.72988719474401886</v>
      </c>
      <c r="L7">
        <v>0.49704484876578975</v>
      </c>
      <c r="M7">
        <v>0.67631320301408759</v>
      </c>
      <c r="N7">
        <v>0.87202664129400576</v>
      </c>
      <c r="O7">
        <v>1.1774918052689085</v>
      </c>
      <c r="P7">
        <v>0.94406150583244963</v>
      </c>
      <c r="Q7">
        <v>0.80995635248318976</v>
      </c>
      <c r="R7">
        <v>0.72445384073291041</v>
      </c>
      <c r="S7">
        <v>0.70070203501288542</v>
      </c>
      <c r="T7">
        <v>0.672813132448842</v>
      </c>
      <c r="U7">
        <v>0.48832046332046336</v>
      </c>
      <c r="V7">
        <v>0.46231244483671674</v>
      </c>
      <c r="W7">
        <v>0.71059595638827133</v>
      </c>
      <c r="X7">
        <v>0.70751545385533021</v>
      </c>
      <c r="Y7">
        <v>0.42831444504407262</v>
      </c>
    </row>
    <row r="8" spans="1:25" x14ac:dyDescent="0.3">
      <c r="A8">
        <v>1.526E-5</v>
      </c>
      <c r="B8">
        <v>1.3051470588235294</v>
      </c>
      <c r="C8">
        <v>1.8455324965825772</v>
      </c>
      <c r="D8">
        <v>1.2841973766396002</v>
      </c>
      <c r="E8">
        <v>1.5737704918032784</v>
      </c>
      <c r="F8">
        <v>0.8735764408144483</v>
      </c>
      <c r="G8">
        <v>1.1146941109205259</v>
      </c>
      <c r="H8">
        <v>0.93277211287645245</v>
      </c>
      <c r="I8">
        <v>0.83488733488733491</v>
      </c>
      <c r="J8">
        <v>0.66495253164556956</v>
      </c>
      <c r="K8">
        <v>0.63780219780219782</v>
      </c>
      <c r="L8">
        <v>0.59110109828217405</v>
      </c>
      <c r="M8">
        <v>0.86615384615384616</v>
      </c>
      <c r="N8">
        <v>0.94095674177611766</v>
      </c>
      <c r="O8">
        <v>1.2629082531508333</v>
      </c>
      <c r="P8">
        <v>1.6816342514032112</v>
      </c>
      <c r="Q8">
        <v>1.0357379219060225</v>
      </c>
      <c r="R8">
        <v>1.5177304964539007</v>
      </c>
      <c r="S8">
        <v>0.89508157675360245</v>
      </c>
      <c r="T8">
        <v>0.72930441682094682</v>
      </c>
      <c r="U8">
        <v>0.65325268485372179</v>
      </c>
      <c r="V8">
        <v>0.72317182881377717</v>
      </c>
      <c r="W8">
        <v>0.60035865249135389</v>
      </c>
      <c r="X8">
        <v>0.69681677018633537</v>
      </c>
      <c r="Y8">
        <v>0.64963315742051742</v>
      </c>
    </row>
    <row r="9" spans="1:25" x14ac:dyDescent="0.3">
      <c r="A9">
        <v>0</v>
      </c>
      <c r="B9">
        <v>2.0460163029187481</v>
      </c>
      <c r="C9">
        <v>1.5199401794616152</v>
      </c>
      <c r="D9">
        <v>1.514062710267797</v>
      </c>
      <c r="E9">
        <v>1.4292046605876394</v>
      </c>
      <c r="F9">
        <v>1.0584248339433375</v>
      </c>
      <c r="G9">
        <v>0.97530864197530853</v>
      </c>
      <c r="H9">
        <v>0.9167009743378618</v>
      </c>
      <c r="I9">
        <v>0.94732073517991189</v>
      </c>
      <c r="J9">
        <v>1.2879209574172001</v>
      </c>
      <c r="K9">
        <v>0.91730965205997961</v>
      </c>
      <c r="L9">
        <v>0.89990760702186634</v>
      </c>
      <c r="M9">
        <v>1.1138236191638693</v>
      </c>
      <c r="N9">
        <v>1.2463703703703704</v>
      </c>
      <c r="O9">
        <v>1.2942576614102945</v>
      </c>
      <c r="P9">
        <v>1.2463703703703704</v>
      </c>
      <c r="Q9">
        <v>1.2942576614102945</v>
      </c>
      <c r="R9">
        <v>1.2463703703703704</v>
      </c>
      <c r="S9">
        <v>1.2942576614102945</v>
      </c>
      <c r="T9">
        <v>1.2463703703703704</v>
      </c>
      <c r="U9">
        <v>1.2942576614102945</v>
      </c>
      <c r="V9">
        <v>1.2463703703703704</v>
      </c>
      <c r="W9">
        <v>1.2942576614102945</v>
      </c>
      <c r="X9">
        <v>1.2463703703703704</v>
      </c>
      <c r="Y9">
        <v>1.2942576614102945</v>
      </c>
    </row>
    <row r="12" spans="1:25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24</v>
      </c>
      <c r="N12" t="s">
        <v>12</v>
      </c>
      <c r="O12" t="s">
        <v>13</v>
      </c>
      <c r="P12" t="s">
        <v>14</v>
      </c>
      <c r="Q12" t="s">
        <v>11</v>
      </c>
      <c r="R12" t="s">
        <v>15</v>
      </c>
      <c r="S12" t="s">
        <v>16</v>
      </c>
      <c r="T12" t="s">
        <v>17</v>
      </c>
      <c r="U12" t="s">
        <v>18</v>
      </c>
      <c r="V12" t="s">
        <v>19</v>
      </c>
      <c r="W12" t="s">
        <v>20</v>
      </c>
      <c r="X12" t="s">
        <v>21</v>
      </c>
      <c r="Y12" t="s">
        <v>22</v>
      </c>
    </row>
    <row r="13" spans="1:25" x14ac:dyDescent="0.3">
      <c r="A13">
        <v>1.5259999999999999E-2</v>
      </c>
      <c r="B13">
        <f>B2/($L$2/0.81)</f>
        <v>1.1374969147899381</v>
      </c>
      <c r="C13">
        <f t="shared" ref="C13:Y13" si="0">C2/($L$2/0.81)</f>
        <v>0.80693079435650716</v>
      </c>
      <c r="D13">
        <f t="shared" si="0"/>
        <v>2.2807739224921559</v>
      </c>
      <c r="E13">
        <f t="shared" si="0"/>
        <v>2.5651669205745971</v>
      </c>
      <c r="F13">
        <f t="shared" si="0"/>
        <v>2.1442104362332235</v>
      </c>
      <c r="G13">
        <f t="shared" si="0"/>
        <v>1.2193861853000556</v>
      </c>
      <c r="H13">
        <f t="shared" si="0"/>
        <v>0.35519640640257838</v>
      </c>
      <c r="I13">
        <f t="shared" si="0"/>
        <v>0.29021734231668433</v>
      </c>
      <c r="J13">
        <f t="shared" si="0"/>
        <v>0.93855383177714258</v>
      </c>
      <c r="K13">
        <f t="shared" si="0"/>
        <v>0.49115371834287613</v>
      </c>
      <c r="L13">
        <f t="shared" si="0"/>
        <v>0.81</v>
      </c>
      <c r="M13">
        <f t="shared" si="0"/>
        <v>0.6875248989136441</v>
      </c>
      <c r="N13">
        <f t="shared" si="0"/>
        <v>1.0541942964286977</v>
      </c>
      <c r="O13">
        <f t="shared" si="0"/>
        <v>0.49864358379050511</v>
      </c>
      <c r="P13">
        <f t="shared" si="0"/>
        <v>1.0761117131722604</v>
      </c>
      <c r="Q13">
        <f t="shared" si="0"/>
        <v>0.8498104728713175</v>
      </c>
      <c r="R13">
        <f t="shared" si="0"/>
        <v>1.3575090543450825</v>
      </c>
      <c r="S13">
        <f t="shared" si="0"/>
        <v>1.6500424211092086</v>
      </c>
      <c r="T13">
        <f t="shared" si="0"/>
        <v>0.88819799141470013</v>
      </c>
      <c r="U13">
        <f t="shared" si="0"/>
        <v>0.72404532304922697</v>
      </c>
      <c r="V13">
        <f t="shared" si="0"/>
        <v>2.2404487787339486E-2</v>
      </c>
      <c r="W13">
        <f t="shared" si="0"/>
        <v>0.8094939291060933</v>
      </c>
      <c r="X13">
        <f t="shared" si="0"/>
        <v>1.3076674439189306</v>
      </c>
      <c r="Y13">
        <f t="shared" si="0"/>
        <v>0.49801989737100077</v>
      </c>
    </row>
    <row r="14" spans="1:25" x14ac:dyDescent="0.3">
      <c r="A14">
        <v>4.5789999999999997E-3</v>
      </c>
      <c r="B14">
        <f t="shared" ref="B14:Y20" si="1">B3/($L$2/0.81)</f>
        <v>0.70318913786574044</v>
      </c>
      <c r="C14">
        <f t="shared" si="1"/>
        <v>0.70465361614793809</v>
      </c>
      <c r="D14">
        <f t="shared" si="1"/>
        <v>2.1106793894191824</v>
      </c>
      <c r="E14">
        <f t="shared" si="1"/>
        <v>2.7870903360118167</v>
      </c>
      <c r="F14">
        <f t="shared" si="1"/>
        <v>2.1757465861234349</v>
      </c>
      <c r="G14">
        <f t="shared" si="1"/>
        <v>1.1960467742108714</v>
      </c>
      <c r="H14">
        <f t="shared" si="1"/>
        <v>0.21394970835993021</v>
      </c>
      <c r="I14">
        <f t="shared" si="1"/>
        <v>0.16073422445500771</v>
      </c>
      <c r="J14">
        <f t="shared" si="1"/>
        <v>1.004394364021953</v>
      </c>
      <c r="K14">
        <f t="shared" si="1"/>
        <v>0.51677181228008062</v>
      </c>
      <c r="L14">
        <f t="shared" si="1"/>
        <v>1.0200014096724292</v>
      </c>
      <c r="M14">
        <f t="shared" si="1"/>
        <v>0.58266513676920839</v>
      </c>
      <c r="N14">
        <f t="shared" si="1"/>
        <v>1.0219335316497671</v>
      </c>
      <c r="O14">
        <f t="shared" si="1"/>
        <v>9.7949364698651106E-2</v>
      </c>
      <c r="P14">
        <f t="shared" si="1"/>
        <v>1.7524276211555072</v>
      </c>
      <c r="Q14">
        <f t="shared" si="1"/>
        <v>0.83842800648659632</v>
      </c>
      <c r="R14">
        <f t="shared" si="1"/>
        <v>1.3506594034350909</v>
      </c>
      <c r="S14">
        <f t="shared" si="1"/>
        <v>1.8564472210675405</v>
      </c>
      <c r="T14">
        <f t="shared" si="1"/>
        <v>0.8262711236012632</v>
      </c>
      <c r="U14">
        <f t="shared" si="1"/>
        <v>0.76254221109587184</v>
      </c>
      <c r="V14">
        <f t="shared" si="1"/>
        <v>2.0199427012125223E-2</v>
      </c>
      <c r="W14">
        <f t="shared" si="1"/>
        <v>0.70548384525672492</v>
      </c>
      <c r="X14">
        <f t="shared" si="1"/>
        <v>1.5327109613168837</v>
      </c>
      <c r="Y14">
        <f t="shared" si="1"/>
        <v>0.52977168490460314</v>
      </c>
    </row>
    <row r="15" spans="1:25" x14ac:dyDescent="0.3">
      <c r="A15">
        <v>1.526E-3</v>
      </c>
      <c r="B15">
        <f t="shared" si="1"/>
        <v>4.2378825283353593E-2</v>
      </c>
      <c r="C15">
        <f t="shared" si="1"/>
        <v>2.3555245635671927E-2</v>
      </c>
      <c r="D15">
        <f t="shared" si="1"/>
        <v>1.3768972311524053</v>
      </c>
      <c r="E15">
        <f t="shared" si="1"/>
        <v>1.7701088957744513</v>
      </c>
      <c r="F15">
        <f t="shared" si="1"/>
        <v>1.2307723456887663</v>
      </c>
      <c r="G15">
        <f t="shared" si="1"/>
        <v>0.76390072837030243</v>
      </c>
      <c r="H15">
        <f t="shared" si="1"/>
        <v>1.0882168777151521E-2</v>
      </c>
      <c r="I15">
        <f t="shared" si="1"/>
        <v>3.0504624562389466E-2</v>
      </c>
      <c r="J15">
        <f t="shared" si="1"/>
        <v>0.64279538978892814</v>
      </c>
      <c r="K15">
        <f t="shared" si="1"/>
        <v>0.26706128579257943</v>
      </c>
      <c r="L15">
        <f t="shared" si="1"/>
        <v>0.58074891381966975</v>
      </c>
      <c r="M15">
        <f t="shared" si="1"/>
        <v>0.26338302848265793</v>
      </c>
      <c r="N15">
        <f t="shared" si="1"/>
        <v>0.82350396602060361</v>
      </c>
      <c r="O15">
        <f t="shared" si="1"/>
        <v>1.6808495872880157E-2</v>
      </c>
      <c r="P15">
        <f t="shared" si="1"/>
        <v>0.10899432294826994</v>
      </c>
      <c r="Q15">
        <f t="shared" si="1"/>
        <v>0.13597071571853203</v>
      </c>
      <c r="R15">
        <f t="shared" si="1"/>
        <v>0.97361870696185904</v>
      </c>
      <c r="S15">
        <f t="shared" si="1"/>
        <v>1.5306706814839823</v>
      </c>
      <c r="T15">
        <f t="shared" si="1"/>
        <v>5.6628516628325486E-2</v>
      </c>
      <c r="U15">
        <f t="shared" si="1"/>
        <v>0.21613665032922172</v>
      </c>
      <c r="V15">
        <f t="shared" si="1"/>
        <v>1.0244192015710149E-2</v>
      </c>
      <c r="W15">
        <f t="shared" si="1"/>
        <v>0.44790571253957301</v>
      </c>
      <c r="X15">
        <f t="shared" si="1"/>
        <v>0.94145224904419278</v>
      </c>
      <c r="Y15">
        <f t="shared" si="1"/>
        <v>0.14772139806642479</v>
      </c>
    </row>
    <row r="16" spans="1:25" x14ac:dyDescent="0.3">
      <c r="A16">
        <v>4.5790000000000002E-4</v>
      </c>
      <c r="B16">
        <f t="shared" si="1"/>
        <v>0.14530134273239656</v>
      </c>
      <c r="C16">
        <f t="shared" si="1"/>
        <v>0.10848871064956297</v>
      </c>
      <c r="D16">
        <f t="shared" si="1"/>
        <v>0.16473272633074207</v>
      </c>
      <c r="E16">
        <f t="shared" si="1"/>
        <v>0.10669337331226256</v>
      </c>
      <c r="F16">
        <f t="shared" si="1"/>
        <v>0.16961621926555542</v>
      </c>
      <c r="G16">
        <f t="shared" si="1"/>
        <v>7.2991217123294302E-2</v>
      </c>
      <c r="H16">
        <f t="shared" si="1"/>
        <v>6.0416653392689548E-2</v>
      </c>
      <c r="I16">
        <f t="shared" si="1"/>
        <v>0.14347541948556963</v>
      </c>
      <c r="J16">
        <f t="shared" si="1"/>
        <v>6.3976180153713175E-2</v>
      </c>
      <c r="K16">
        <f t="shared" si="1"/>
        <v>8.325355608893914E-2</v>
      </c>
      <c r="L16">
        <f t="shared" si="1"/>
        <v>7.1829476139824266E-2</v>
      </c>
      <c r="M16">
        <f t="shared" si="1"/>
        <v>8.2784074586520776E-2</v>
      </c>
      <c r="N16">
        <f t="shared" si="1"/>
        <v>7.0069888488138041E-2</v>
      </c>
      <c r="O16">
        <f t="shared" si="1"/>
        <v>7.7498935577189704E-2</v>
      </c>
      <c r="P16">
        <f t="shared" si="1"/>
        <v>0.15548627593976824</v>
      </c>
      <c r="Q16">
        <f t="shared" si="1"/>
        <v>0.12257625960975249</v>
      </c>
      <c r="R16">
        <f t="shared" si="1"/>
        <v>6.3670559409011798E-2</v>
      </c>
      <c r="S16">
        <f t="shared" si="1"/>
        <v>5.9783829705790527E-2</v>
      </c>
      <c r="T16">
        <f t="shared" si="1"/>
        <v>5.6250426660236774E-2</v>
      </c>
      <c r="U16">
        <f t="shared" si="1"/>
        <v>4.7793542022903854E-2</v>
      </c>
      <c r="V16">
        <f t="shared" si="1"/>
        <v>3.5324645438513762E-2</v>
      </c>
      <c r="W16">
        <f t="shared" si="1"/>
        <v>3.6931669102808422E-2</v>
      </c>
      <c r="X16">
        <f t="shared" si="1"/>
        <v>4.026072990920395E-2</v>
      </c>
      <c r="Y16">
        <f t="shared" si="1"/>
        <v>4.1394646479239634E-2</v>
      </c>
    </row>
    <row r="17" spans="1:25" x14ac:dyDescent="0.3">
      <c r="A17">
        <v>1.526E-4</v>
      </c>
      <c r="B17">
        <f t="shared" si="1"/>
        <v>0.17153223731296594</v>
      </c>
      <c r="C17">
        <f t="shared" si="1"/>
        <v>0.24725277133380952</v>
      </c>
      <c r="D17">
        <f t="shared" si="1"/>
        <v>0.20294447981919261</v>
      </c>
      <c r="E17">
        <f t="shared" si="1"/>
        <v>0.17896235940257005</v>
      </c>
      <c r="F17">
        <f t="shared" si="1"/>
        <v>0.26361931779917253</v>
      </c>
      <c r="G17">
        <f t="shared" si="1"/>
        <v>0.12038770216195749</v>
      </c>
      <c r="H17">
        <f t="shared" si="1"/>
        <v>0.12669027214446546</v>
      </c>
      <c r="I17">
        <f t="shared" si="1"/>
        <v>0.12228967797818421</v>
      </c>
      <c r="J17">
        <f t="shared" si="1"/>
        <v>0.12029569770401141</v>
      </c>
      <c r="K17">
        <f t="shared" si="1"/>
        <v>0.1191443220502743</v>
      </c>
      <c r="L17">
        <f t="shared" si="1"/>
        <v>8.3488110972772311E-2</v>
      </c>
      <c r="M17">
        <f t="shared" si="1"/>
        <v>0.11036485773049652</v>
      </c>
      <c r="N17">
        <f t="shared" si="1"/>
        <v>0.10704850608969292</v>
      </c>
      <c r="O17">
        <f t="shared" si="1"/>
        <v>0.11560333022570636</v>
      </c>
      <c r="P17">
        <f t="shared" si="1"/>
        <v>0.88322423278155671</v>
      </c>
      <c r="Q17">
        <f t="shared" si="1"/>
        <v>0.17864639938874427</v>
      </c>
      <c r="R17">
        <f t="shared" si="1"/>
        <v>0.11361125002183413</v>
      </c>
      <c r="S17">
        <f t="shared" si="1"/>
        <v>0.12500076007738864</v>
      </c>
      <c r="T17">
        <f t="shared" si="1"/>
        <v>0.13213904958811848</v>
      </c>
      <c r="U17">
        <f t="shared" si="1"/>
        <v>0.13377362255045611</v>
      </c>
      <c r="V17">
        <f t="shared" si="1"/>
        <v>7.1721612204445687E-2</v>
      </c>
      <c r="W17">
        <f t="shared" si="1"/>
        <v>8.0545788538038718E-2</v>
      </c>
      <c r="X17">
        <f t="shared" si="1"/>
        <v>7.0705861358498961E-2</v>
      </c>
      <c r="Y17">
        <f t="shared" si="1"/>
        <v>7.2225600603089177E-2</v>
      </c>
    </row>
    <row r="18" spans="1:25" x14ac:dyDescent="0.3">
      <c r="A18">
        <v>4.579E-5</v>
      </c>
      <c r="B18">
        <f t="shared" si="1"/>
        <v>0.2722617674988464</v>
      </c>
      <c r="C18">
        <f t="shared" si="1"/>
        <v>0.23857572277074199</v>
      </c>
      <c r="D18">
        <f t="shared" si="1"/>
        <v>0.26595081678198235</v>
      </c>
      <c r="E18">
        <f t="shared" si="1"/>
        <v>0.22261588730661855</v>
      </c>
      <c r="F18">
        <f t="shared" si="1"/>
        <v>0.19633680138447601</v>
      </c>
      <c r="G18">
        <f t="shared" si="1"/>
        <v>0.26788590115203165</v>
      </c>
      <c r="H18">
        <f t="shared" si="1"/>
        <v>0.14699646849023376</v>
      </c>
      <c r="I18">
        <f t="shared" si="1"/>
        <v>0.13015278485103593</v>
      </c>
      <c r="J18">
        <f t="shared" si="1"/>
        <v>0.1123548892839028</v>
      </c>
      <c r="K18">
        <f t="shared" si="1"/>
        <v>0.14370409292865019</v>
      </c>
      <c r="L18">
        <f t="shared" si="1"/>
        <v>9.7860847061163284E-2</v>
      </c>
      <c r="M18">
        <f t="shared" si="1"/>
        <v>0.13315615902659447</v>
      </c>
      <c r="N18">
        <f t="shared" si="1"/>
        <v>0.17168926705272822</v>
      </c>
      <c r="O18">
        <f t="shared" si="1"/>
        <v>0.23183088157401038</v>
      </c>
      <c r="P18">
        <f t="shared" si="1"/>
        <v>0.18587187628642735</v>
      </c>
      <c r="Q18">
        <f t="shared" si="1"/>
        <v>0.15946853675959582</v>
      </c>
      <c r="R18">
        <f t="shared" si="1"/>
        <v>0.14263434514385664</v>
      </c>
      <c r="S18">
        <f t="shared" si="1"/>
        <v>0.13795796265490123</v>
      </c>
      <c r="T18">
        <f t="shared" si="1"/>
        <v>0.13246704642208948</v>
      </c>
      <c r="U18">
        <f t="shared" si="1"/>
        <v>9.614314341351915E-2</v>
      </c>
      <c r="V18">
        <f t="shared" si="1"/>
        <v>9.1022545693772661E-2</v>
      </c>
      <c r="W18">
        <f t="shared" si="1"/>
        <v>0.1399059307888755</v>
      </c>
      <c r="X18">
        <f t="shared" si="1"/>
        <v>0.13929942498161035</v>
      </c>
      <c r="Y18">
        <f t="shared" si="1"/>
        <v>8.4328837738937498E-2</v>
      </c>
    </row>
    <row r="19" spans="1:25" x14ac:dyDescent="0.3">
      <c r="A19">
        <v>1.526E-5</v>
      </c>
      <c r="B19">
        <f t="shared" si="1"/>
        <v>0.25696433034766281</v>
      </c>
      <c r="C19">
        <f t="shared" si="1"/>
        <v>0.36335830427160642</v>
      </c>
      <c r="D19">
        <f t="shared" si="1"/>
        <v>0.25283964492084021</v>
      </c>
      <c r="E19">
        <f t="shared" si="1"/>
        <v>0.30985234791217592</v>
      </c>
      <c r="F19">
        <f t="shared" si="1"/>
        <v>0.17199439986764842</v>
      </c>
      <c r="G19">
        <f t="shared" si="1"/>
        <v>0.21946693578988155</v>
      </c>
      <c r="H19">
        <f t="shared" si="1"/>
        <v>0.18364916024737471</v>
      </c>
      <c r="I19">
        <f t="shared" si="1"/>
        <v>0.16437708185808095</v>
      </c>
      <c r="J19">
        <f t="shared" si="1"/>
        <v>0.13091940931262541</v>
      </c>
      <c r="K19">
        <f t="shared" si="1"/>
        <v>0.12557390643797897</v>
      </c>
      <c r="L19">
        <f t="shared" si="1"/>
        <v>0.11637914429716717</v>
      </c>
      <c r="M19">
        <f t="shared" si="1"/>
        <v>0.17053299974916442</v>
      </c>
      <c r="N19">
        <f t="shared" si="1"/>
        <v>0.18526059374073323</v>
      </c>
      <c r="O19">
        <f t="shared" si="1"/>
        <v>0.24864812847524453</v>
      </c>
      <c r="P19">
        <f t="shared" si="1"/>
        <v>0.33108914154933317</v>
      </c>
      <c r="Q19">
        <f t="shared" si="1"/>
        <v>0.20392161919145627</v>
      </c>
      <c r="R19">
        <f t="shared" si="1"/>
        <v>0.29881889403409762</v>
      </c>
      <c r="S19">
        <f t="shared" si="1"/>
        <v>0.17622844599929388</v>
      </c>
      <c r="T19">
        <f t="shared" si="1"/>
        <v>0.14358935249558466</v>
      </c>
      <c r="U19">
        <f t="shared" si="1"/>
        <v>0.1286158809280559</v>
      </c>
      <c r="V19">
        <f t="shared" si="1"/>
        <v>0.14238193578349326</v>
      </c>
      <c r="W19">
        <f t="shared" si="1"/>
        <v>0.11820182106139587</v>
      </c>
      <c r="X19">
        <f t="shared" si="1"/>
        <v>0.13719301094495545</v>
      </c>
      <c r="Y19">
        <f t="shared" si="1"/>
        <v>0.1279032490167625</v>
      </c>
    </row>
    <row r="20" spans="1:25" x14ac:dyDescent="0.3">
      <c r="A20">
        <v>0</v>
      </c>
      <c r="B20">
        <f t="shared" si="1"/>
        <v>0.40283062786337293</v>
      </c>
      <c r="C20">
        <f t="shared" si="1"/>
        <v>0.29925394823777468</v>
      </c>
      <c r="D20">
        <f t="shared" si="1"/>
        <v>0.29809676068153879</v>
      </c>
      <c r="E20">
        <f t="shared" si="1"/>
        <v>0.28138945420350397</v>
      </c>
      <c r="F20">
        <f t="shared" si="1"/>
        <v>0.20838833971916443</v>
      </c>
      <c r="G20">
        <f t="shared" si="1"/>
        <v>0.19202397949958536</v>
      </c>
      <c r="H20">
        <f t="shared" si="1"/>
        <v>0.18048498857447831</v>
      </c>
      <c r="I20">
        <f t="shared" si="1"/>
        <v>0.18651357078442132</v>
      </c>
      <c r="J20">
        <f t="shared" si="1"/>
        <v>0.25357276341085461</v>
      </c>
      <c r="K20">
        <f t="shared" si="1"/>
        <v>0.18060482829844207</v>
      </c>
      <c r="L20">
        <f t="shared" si="1"/>
        <v>0.17717862063880144</v>
      </c>
      <c r="M20">
        <f t="shared" si="1"/>
        <v>0.21929554871912182</v>
      </c>
      <c r="N20">
        <f t="shared" si="1"/>
        <v>0.2453920617007613</v>
      </c>
      <c r="O20">
        <f t="shared" si="1"/>
        <v>0.25482036756947302</v>
      </c>
      <c r="P20">
        <f t="shared" si="1"/>
        <v>0.2453920617007613</v>
      </c>
      <c r="Q20">
        <f t="shared" si="1"/>
        <v>0.25482036756947302</v>
      </c>
      <c r="R20">
        <f t="shared" si="1"/>
        <v>0.2453920617007613</v>
      </c>
      <c r="S20">
        <f t="shared" si="1"/>
        <v>0.25482036756947302</v>
      </c>
      <c r="T20">
        <f t="shared" si="1"/>
        <v>0.2453920617007613</v>
      </c>
      <c r="U20">
        <f t="shared" si="1"/>
        <v>0.25482036756947302</v>
      </c>
      <c r="V20">
        <f t="shared" si="1"/>
        <v>0.2453920617007613</v>
      </c>
      <c r="W20">
        <f t="shared" si="1"/>
        <v>0.25482036756947302</v>
      </c>
      <c r="X20">
        <f t="shared" si="1"/>
        <v>0.2453920617007613</v>
      </c>
      <c r="Y20">
        <f t="shared" si="1"/>
        <v>0.25482036756947302</v>
      </c>
    </row>
    <row r="21" spans="1:25" x14ac:dyDescent="0.3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24</v>
      </c>
      <c r="N21" t="s">
        <v>12</v>
      </c>
      <c r="O21" t="s">
        <v>13</v>
      </c>
      <c r="P21" t="s">
        <v>14</v>
      </c>
      <c r="Q21" t="s">
        <v>11</v>
      </c>
      <c r="R21" t="s">
        <v>15</v>
      </c>
      <c r="S21" t="s">
        <v>16</v>
      </c>
      <c r="T21" t="s">
        <v>17</v>
      </c>
      <c r="U21" t="s">
        <v>18</v>
      </c>
      <c r="V21" t="s">
        <v>19</v>
      </c>
      <c r="W21" t="s">
        <v>20</v>
      </c>
      <c r="X21" t="s">
        <v>21</v>
      </c>
      <c r="Y21" t="s">
        <v>22</v>
      </c>
    </row>
    <row r="22" spans="1:25" x14ac:dyDescent="0.3">
      <c r="A22" t="s">
        <v>23</v>
      </c>
      <c r="B22">
        <v>0.13</v>
      </c>
      <c r="C22">
        <v>0</v>
      </c>
      <c r="D22">
        <v>0</v>
      </c>
      <c r="E22">
        <v>0.52</v>
      </c>
      <c r="F22">
        <v>0.42</v>
      </c>
      <c r="G22">
        <v>0</v>
      </c>
      <c r="H22">
        <v>0.1</v>
      </c>
      <c r="I22">
        <v>7.0000000000000007E-2</v>
      </c>
      <c r="J22">
        <v>0.25</v>
      </c>
      <c r="K22">
        <v>0.17</v>
      </c>
      <c r="L22">
        <v>0.81</v>
      </c>
      <c r="M22">
        <v>0.48</v>
      </c>
      <c r="N22">
        <v>0</v>
      </c>
      <c r="O22">
        <v>0</v>
      </c>
      <c r="P22">
        <v>0.76</v>
      </c>
      <c r="Q22">
        <v>0.33</v>
      </c>
      <c r="R22">
        <v>0</v>
      </c>
      <c r="S22">
        <v>0.64</v>
      </c>
      <c r="T22">
        <v>0.23</v>
      </c>
      <c r="U22">
        <v>0.01</v>
      </c>
      <c r="V22">
        <v>0</v>
      </c>
      <c r="W22">
        <v>0</v>
      </c>
      <c r="X22">
        <v>0.55000000000000004</v>
      </c>
      <c r="Y22">
        <v>0.15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D63D-766C-4BF9-99A8-A84E224C77DF}">
  <dimension ref="A1:AA54"/>
  <sheetViews>
    <sheetView tabSelected="1" topLeftCell="A16" workbookViewId="0">
      <selection activeCell="A23" sqref="A23:H30"/>
    </sheetView>
  </sheetViews>
  <sheetFormatPr defaultRowHeight="14.4" x14ac:dyDescent="0.3"/>
  <sheetData>
    <row r="1" spans="1:25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24</v>
      </c>
      <c r="N1" t="s">
        <v>12</v>
      </c>
      <c r="O1" t="s">
        <v>13</v>
      </c>
      <c r="P1" t="s">
        <v>14</v>
      </c>
      <c r="Q1" t="s">
        <v>11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>
        <v>1.5259999999999999E-2</v>
      </c>
      <c r="B2">
        <v>1.0872074761617154E-2</v>
      </c>
      <c r="C2">
        <v>3.716456941434252E-2</v>
      </c>
      <c r="D2">
        <v>0.42861164105269417</v>
      </c>
      <c r="E2">
        <v>0.42561951226450012</v>
      </c>
      <c r="F2">
        <v>0.64094713047501728</v>
      </c>
      <c r="G2">
        <v>5.4928602346282981E-2</v>
      </c>
      <c r="H2">
        <v>1.5262884443913586E-2</v>
      </c>
      <c r="I2">
        <v>1.2733633669205189E-2</v>
      </c>
      <c r="J2">
        <v>0.32323092287171878</v>
      </c>
      <c r="K2">
        <v>2.7836761302340262E-2</v>
      </c>
      <c r="L2">
        <v>0.81</v>
      </c>
      <c r="M2">
        <v>0.6013655727910473</v>
      </c>
      <c r="N2">
        <v>8.2363698098161259E-3</v>
      </c>
      <c r="O2">
        <v>9.0801584141109518E-3</v>
      </c>
      <c r="P2">
        <v>0.89212316219673282</v>
      </c>
      <c r="Q2">
        <v>0.22052167133878023</v>
      </c>
      <c r="R2">
        <v>8.9366598848383022E-2</v>
      </c>
      <c r="S2">
        <v>0.44750344390211377</v>
      </c>
      <c r="T2">
        <v>6.33426911452422E-3</v>
      </c>
      <c r="U2">
        <v>6.4096000160026147E-3</v>
      </c>
      <c r="V2">
        <v>1.0243831048655743E-2</v>
      </c>
      <c r="W2">
        <v>2.1061067495991816E-2</v>
      </c>
      <c r="X2">
        <v>0.7883430713856856</v>
      </c>
      <c r="Y2">
        <v>3.988121234053283E-2</v>
      </c>
    </row>
    <row r="3" spans="1:25" x14ac:dyDescent="0.3">
      <c r="A3">
        <v>4.5789999999999997E-3</v>
      </c>
      <c r="B3">
        <v>1.237136943870344E-2</v>
      </c>
      <c r="C3">
        <v>3.5622770268081833E-2</v>
      </c>
      <c r="D3">
        <v>0.41176769084186365</v>
      </c>
      <c r="E3">
        <v>0.53485420922982407</v>
      </c>
      <c r="F3">
        <v>0.58931688868342746</v>
      </c>
      <c r="G3">
        <v>4.6639633859346712E-2</v>
      </c>
      <c r="H3">
        <v>1.3452659925547755E-2</v>
      </c>
      <c r="I3">
        <v>1.2164319877282644E-2</v>
      </c>
      <c r="J3">
        <v>0.36643940427390054</v>
      </c>
      <c r="K3">
        <v>4.4229762115301351E-2</v>
      </c>
      <c r="L3">
        <v>0.76968555176556941</v>
      </c>
      <c r="M3">
        <v>0.49013108971136082</v>
      </c>
      <c r="N3">
        <v>8.8937892147911285E-3</v>
      </c>
      <c r="O3">
        <v>1.133160280031147E-2</v>
      </c>
      <c r="P3">
        <v>0.93368854558014769</v>
      </c>
      <c r="Q3">
        <v>0.19123672085096383</v>
      </c>
      <c r="R3">
        <v>7.3773919293201234E-2</v>
      </c>
      <c r="S3">
        <v>0.38602603374930161</v>
      </c>
      <c r="T3">
        <v>5.7400898076335168E-3</v>
      </c>
      <c r="U3">
        <v>6.1718745756765194E-3</v>
      </c>
      <c r="V3">
        <v>1.1097129847574503E-2</v>
      </c>
      <c r="W3">
        <v>1.6643219254260096E-2</v>
      </c>
      <c r="X3">
        <v>0.76295916609955383</v>
      </c>
      <c r="Y3">
        <v>1.1602368855490593E-2</v>
      </c>
    </row>
    <row r="4" spans="1:25" x14ac:dyDescent="0.3">
      <c r="A4">
        <v>1.526E-3</v>
      </c>
      <c r="B4">
        <v>1.2210683077012929E-2</v>
      </c>
      <c r="C4">
        <v>3.2604913234933239E-2</v>
      </c>
      <c r="D4">
        <v>0.31995450548039683</v>
      </c>
      <c r="E4">
        <v>0.53089837422946573</v>
      </c>
      <c r="F4">
        <v>0.4745018887812999</v>
      </c>
      <c r="G4">
        <v>3.6128310771099452E-2</v>
      </c>
      <c r="H4">
        <v>1.2388152094864885E-2</v>
      </c>
      <c r="I4">
        <v>1.0717267935684309E-2</v>
      </c>
      <c r="J4">
        <v>0.2867927763622829</v>
      </c>
      <c r="K4">
        <v>3.0406040584918574E-2</v>
      </c>
      <c r="L4">
        <v>0.61002595793280245</v>
      </c>
      <c r="M4">
        <v>0.34167520564100085</v>
      </c>
      <c r="N4">
        <v>8.8678267008457604E-3</v>
      </c>
      <c r="O4">
        <v>1.0612372748386695E-2</v>
      </c>
      <c r="P4">
        <v>0.84274753299376404</v>
      </c>
      <c r="Q4">
        <v>0.16988089174805018</v>
      </c>
      <c r="R4">
        <v>3.7679702095181435E-2</v>
      </c>
      <c r="S4">
        <v>0.38283819861549545</v>
      </c>
      <c r="T4">
        <v>5.4381144096800581E-3</v>
      </c>
      <c r="U4">
        <v>5.7823694089764247E-3</v>
      </c>
      <c r="V4">
        <v>1.0499287248682069E-2</v>
      </c>
      <c r="W4">
        <v>1.3291072452132511E-2</v>
      </c>
      <c r="X4">
        <v>0.65982247010098249</v>
      </c>
      <c r="Y4">
        <v>6.8066133964818521E-3</v>
      </c>
    </row>
    <row r="5" spans="1:25" x14ac:dyDescent="0.3">
      <c r="A5">
        <v>4.5790000000000002E-4</v>
      </c>
      <c r="B5">
        <v>1.7732405784967147E-2</v>
      </c>
      <c r="C5">
        <v>2.7269583112395451E-2</v>
      </c>
      <c r="D5">
        <v>8.3821093969660324E-2</v>
      </c>
      <c r="E5">
        <v>0.2297248612293879</v>
      </c>
      <c r="F5">
        <v>0.23799268808032276</v>
      </c>
      <c r="G5">
        <v>2.323241539910309E-2</v>
      </c>
      <c r="H5">
        <v>1.4893152888479481E-2</v>
      </c>
      <c r="I5">
        <v>1.2840296843584767E-2</v>
      </c>
      <c r="J5">
        <v>0.15655514560925984</v>
      </c>
      <c r="K5">
        <v>1.6249167373016578E-2</v>
      </c>
      <c r="L5">
        <v>0.34373384034976795</v>
      </c>
      <c r="M5">
        <v>9.4534298796574323E-2</v>
      </c>
      <c r="N5">
        <v>7.8051142637769648E-3</v>
      </c>
      <c r="O5">
        <v>1.3564103615540387E-2</v>
      </c>
      <c r="P5">
        <v>0.62801323775179529</v>
      </c>
      <c r="Q5">
        <v>0.11111007362855929</v>
      </c>
      <c r="R5">
        <v>1.5692513307909776E-2</v>
      </c>
      <c r="S5">
        <v>0.27408077357676541</v>
      </c>
      <c r="T5">
        <v>6.0209154378589149E-3</v>
      </c>
      <c r="U5">
        <v>6.6846016153158392E-3</v>
      </c>
      <c r="V5">
        <v>1.0507228865406674E-2</v>
      </c>
      <c r="W5">
        <v>1.1567393051998848E-2</v>
      </c>
      <c r="X5">
        <v>0.50977795866309605</v>
      </c>
      <c r="Y5">
        <v>6.3111752216326875E-3</v>
      </c>
    </row>
    <row r="6" spans="1:25" x14ac:dyDescent="0.3">
      <c r="A6">
        <v>1.526E-4</v>
      </c>
      <c r="B6">
        <v>1.9132975560135705E-2</v>
      </c>
      <c r="C6">
        <v>2.2745229041967376E-2</v>
      </c>
      <c r="D6">
        <v>3.1199645242448171E-2</v>
      </c>
      <c r="E6">
        <v>0.14622573302918088</v>
      </c>
      <c r="F6">
        <v>3.6187373211418225E-2</v>
      </c>
      <c r="G6">
        <v>3.5282726738885509E-2</v>
      </c>
      <c r="H6">
        <v>2.9702810805814186E-2</v>
      </c>
      <c r="I6">
        <v>2.8496738249089094E-2</v>
      </c>
      <c r="J6">
        <v>8.8509036373433492E-2</v>
      </c>
      <c r="K6">
        <v>2.7832738270146956E-2</v>
      </c>
      <c r="L6">
        <v>0.17590374222069743</v>
      </c>
      <c r="M6">
        <v>2.8848309659250029E-2</v>
      </c>
      <c r="N6">
        <v>7.8888623124838825E-3</v>
      </c>
      <c r="O6">
        <v>1.6045388740474082E-2</v>
      </c>
      <c r="P6">
        <v>0.37025355357589235</v>
      </c>
      <c r="Q6">
        <v>4.8690790786717286E-2</v>
      </c>
      <c r="R6">
        <v>1.3088323862398115E-2</v>
      </c>
      <c r="S6">
        <v>6.0973798006611318E-2</v>
      </c>
      <c r="T6">
        <v>9.2086148862818365E-3</v>
      </c>
      <c r="U6">
        <v>9.8061067110584692E-3</v>
      </c>
      <c r="V6">
        <v>1.30109382559296E-2</v>
      </c>
      <c r="W6">
        <v>1.3151699117419971E-2</v>
      </c>
      <c r="X6">
        <v>0.32080588174521713</v>
      </c>
      <c r="Y6">
        <v>1.3108003665087742E-2</v>
      </c>
    </row>
    <row r="7" spans="1:25" x14ac:dyDescent="0.3">
      <c r="A7">
        <v>4.579E-5</v>
      </c>
      <c r="B7">
        <v>8.6337820330343276E-2</v>
      </c>
      <c r="C7">
        <v>8.4866395540066433E-2</v>
      </c>
      <c r="D7">
        <v>6.7465099287830246E-2</v>
      </c>
      <c r="E7">
        <v>6.9629835694790615E-2</v>
      </c>
      <c r="F7">
        <v>5.4379080889453695E-2</v>
      </c>
      <c r="G7">
        <v>7.3709229236121249E-2</v>
      </c>
      <c r="H7">
        <v>6.2410695742212474E-2</v>
      </c>
      <c r="I7">
        <v>7.1108215091521626E-2</v>
      </c>
      <c r="J7">
        <v>6.8211513174210509E-2</v>
      </c>
      <c r="K7">
        <v>7.1955941199891293E-2</v>
      </c>
      <c r="L7">
        <v>5.6268516872524911E-2</v>
      </c>
      <c r="M7">
        <v>5.9671861216111427E-2</v>
      </c>
      <c r="N7">
        <v>1.9113274652045657E-2</v>
      </c>
      <c r="O7">
        <v>2.6014264683846228E-2</v>
      </c>
      <c r="P7">
        <v>0.1150673394451531</v>
      </c>
      <c r="Q7">
        <v>3.2713893722897583E-2</v>
      </c>
      <c r="R7">
        <v>2.1724510432876602E-2</v>
      </c>
      <c r="S7">
        <v>1.7213377946147558E-2</v>
      </c>
      <c r="T7">
        <v>1.8411187974007516E-2</v>
      </c>
      <c r="U7">
        <v>2.2896327833853168E-2</v>
      </c>
      <c r="V7">
        <v>2.3704686510649383E-2</v>
      </c>
      <c r="W7">
        <v>4.4130768449151411E-2</v>
      </c>
      <c r="X7">
        <v>6.0692182517553296E-2</v>
      </c>
      <c r="Y7">
        <v>4.9680529796270641E-2</v>
      </c>
    </row>
    <row r="8" spans="1:25" x14ac:dyDescent="0.3">
      <c r="A8">
        <v>1.526E-5</v>
      </c>
      <c r="B8">
        <v>0.14431013035656551</v>
      </c>
      <c r="C8">
        <v>0.14574743404120657</v>
      </c>
      <c r="D8">
        <v>0.12597121338552664</v>
      </c>
      <c r="E8">
        <v>0.1434536859011222</v>
      </c>
      <c r="F8">
        <v>0.12091653298241899</v>
      </c>
      <c r="G8">
        <v>0.14771028238747363</v>
      </c>
      <c r="H8">
        <v>0.14753100036096231</v>
      </c>
      <c r="I8">
        <v>0.16658347343863444</v>
      </c>
      <c r="J8">
        <v>0.15084019085244441</v>
      </c>
      <c r="K8">
        <v>0.14995255671826688</v>
      </c>
      <c r="L8">
        <v>0.12493895944341334</v>
      </c>
      <c r="M8">
        <v>0.11192418481312635</v>
      </c>
      <c r="N8">
        <v>4.5772558855382388E-2</v>
      </c>
      <c r="O8">
        <v>6.2724661235786267E-2</v>
      </c>
      <c r="P8">
        <v>5.7501550953940252E-2</v>
      </c>
      <c r="Q8">
        <v>5.4128547518803242E-2</v>
      </c>
      <c r="R8">
        <v>4.8455613825170094E-2</v>
      </c>
      <c r="S8">
        <v>4.2181844463283061E-2</v>
      </c>
      <c r="T8">
        <v>3.9474052368229935E-2</v>
      </c>
      <c r="U8">
        <v>4.8520620421925509E-2</v>
      </c>
      <c r="V8">
        <v>5.7321798290354088E-2</v>
      </c>
      <c r="W8">
        <v>5.5549110128439341E-2</v>
      </c>
      <c r="X8">
        <v>5.5828922560659022E-2</v>
      </c>
      <c r="Y8">
        <v>5.1226203531288504E-2</v>
      </c>
    </row>
    <row r="9" spans="1:25" x14ac:dyDescent="0.3">
      <c r="A9">
        <v>0</v>
      </c>
      <c r="B9">
        <v>0.58288777451246887</v>
      </c>
      <c r="C9">
        <v>0.55441882309931634</v>
      </c>
      <c r="D9">
        <v>0.56283901818045379</v>
      </c>
      <c r="E9">
        <v>0.56409215824974479</v>
      </c>
      <c r="F9">
        <v>0.54876983542202229</v>
      </c>
      <c r="G9">
        <v>0.53152832023308716</v>
      </c>
      <c r="H9">
        <v>0.54867708793221071</v>
      </c>
      <c r="I9">
        <v>0.52624489069655034</v>
      </c>
      <c r="J9">
        <v>0.52874756141987489</v>
      </c>
      <c r="K9">
        <v>0.529828665500925</v>
      </c>
      <c r="L9">
        <v>0.52274835128738661</v>
      </c>
      <c r="M9">
        <v>0.53103446042560853</v>
      </c>
      <c r="N9">
        <v>0.24452772368408718</v>
      </c>
      <c r="O9">
        <v>0.2717342571342089</v>
      </c>
      <c r="P9">
        <v>0.26847522586228473</v>
      </c>
      <c r="Q9">
        <v>0.25207743958732476</v>
      </c>
      <c r="R9">
        <v>0.25965623908802604</v>
      </c>
      <c r="S9">
        <v>0.25906445714144855</v>
      </c>
      <c r="T9">
        <v>0.27313482112206888</v>
      </c>
      <c r="U9">
        <v>0.2932661087062588</v>
      </c>
      <c r="V9">
        <v>0.28399836876770068</v>
      </c>
      <c r="W9">
        <v>0.29643435900535037</v>
      </c>
      <c r="X9">
        <v>0.29428260816792962</v>
      </c>
      <c r="Y9">
        <v>0.31333212853962689</v>
      </c>
    </row>
    <row r="12" spans="1:25" x14ac:dyDescent="0.3">
      <c r="A12" t="s">
        <v>26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24</v>
      </c>
      <c r="N12" t="s">
        <v>12</v>
      </c>
      <c r="O12" t="s">
        <v>13</v>
      </c>
      <c r="P12" t="s">
        <v>14</v>
      </c>
      <c r="Q12" t="s">
        <v>11</v>
      </c>
      <c r="R12" t="s">
        <v>15</v>
      </c>
      <c r="S12" t="s">
        <v>16</v>
      </c>
      <c r="T12" t="s">
        <v>17</v>
      </c>
      <c r="U12" t="s">
        <v>18</v>
      </c>
      <c r="V12" t="s">
        <v>19</v>
      </c>
      <c r="W12" t="s">
        <v>20</v>
      </c>
      <c r="X12" t="s">
        <v>21</v>
      </c>
      <c r="Y12" t="s">
        <v>22</v>
      </c>
    </row>
    <row r="13" spans="1:25" x14ac:dyDescent="0.3">
      <c r="A13">
        <v>1.5259999999999999E-2</v>
      </c>
      <c r="B13">
        <v>0.10038445956965208</v>
      </c>
      <c r="C13">
        <v>9.7505491769691824E-2</v>
      </c>
      <c r="D13">
        <v>0.41308202475992301</v>
      </c>
      <c r="E13">
        <v>0.50337040857764448</v>
      </c>
      <c r="F13">
        <v>0.51331438903316051</v>
      </c>
      <c r="G13">
        <v>0.34380244285777961</v>
      </c>
      <c r="H13">
        <v>0.13336178021327222</v>
      </c>
      <c r="I13">
        <v>0.13436098921298578</v>
      </c>
      <c r="J13">
        <v>0.46660567902854783</v>
      </c>
      <c r="K13">
        <v>0.34156392281240566</v>
      </c>
      <c r="L13">
        <v>0.81</v>
      </c>
      <c r="M13">
        <v>0.59281357845109428</v>
      </c>
      <c r="N13">
        <v>0.32856558535298508</v>
      </c>
      <c r="O13">
        <v>0.12002337524534783</v>
      </c>
      <c r="P13">
        <v>0.71455704086024086</v>
      </c>
      <c r="Q13">
        <v>0.27638358444498906</v>
      </c>
      <c r="R13">
        <v>0.3937975897624732</v>
      </c>
      <c r="S13">
        <v>0.60077944326687194</v>
      </c>
      <c r="T13">
        <v>0.27650991663186175</v>
      </c>
      <c r="U13">
        <v>0.23556615279668608</v>
      </c>
      <c r="V13">
        <v>3.4307813175701233E-3</v>
      </c>
      <c r="W13">
        <v>0.27263976008371404</v>
      </c>
      <c r="X13">
        <v>0.54289284702066176</v>
      </c>
      <c r="Y13">
        <v>0.26181858017590692</v>
      </c>
    </row>
    <row r="14" spans="1:25" x14ac:dyDescent="0.3">
      <c r="A14">
        <v>4.5789999999999997E-3</v>
      </c>
      <c r="B14">
        <v>7.8340638809087579E-2</v>
      </c>
      <c r="C14">
        <v>7.2728908046249915E-2</v>
      </c>
      <c r="D14">
        <v>0.29925823716828864</v>
      </c>
      <c r="E14">
        <v>0.44420534202469764</v>
      </c>
      <c r="F14">
        <v>0.52718626882115394</v>
      </c>
      <c r="G14">
        <v>0.31984526285979631</v>
      </c>
      <c r="H14">
        <v>5.6570956047297449E-2</v>
      </c>
      <c r="I14">
        <v>6.1981662446768608E-2</v>
      </c>
      <c r="J14">
        <v>0.53134050417975542</v>
      </c>
      <c r="K14">
        <v>0.3771672669794251</v>
      </c>
      <c r="L14">
        <v>0.75267445067422789</v>
      </c>
      <c r="M14">
        <v>0.52250196958484985</v>
      </c>
      <c r="N14">
        <v>0.27324163815542007</v>
      </c>
      <c r="O14">
        <v>2.1183672098313299E-2</v>
      </c>
      <c r="P14">
        <v>0.7788165185849043</v>
      </c>
      <c r="Q14">
        <v>0.26535642118130309</v>
      </c>
      <c r="R14">
        <v>0.38814552004859471</v>
      </c>
      <c r="S14">
        <v>0.5475762850403918</v>
      </c>
      <c r="T14">
        <v>0.27587322858640356</v>
      </c>
      <c r="U14">
        <v>0.21706245037205046</v>
      </c>
      <c r="V14">
        <v>3.3329729036552201E-3</v>
      </c>
      <c r="W14">
        <v>0.21838642728595656</v>
      </c>
      <c r="X14">
        <v>0.54439660021108982</v>
      </c>
      <c r="Y14">
        <v>0.25130807134141092</v>
      </c>
    </row>
    <row r="15" spans="1:25" x14ac:dyDescent="0.3">
      <c r="A15">
        <v>1.526E-3</v>
      </c>
      <c r="B15">
        <v>1.3991384875656418E-2</v>
      </c>
      <c r="C15">
        <v>4.6220369580347049E-3</v>
      </c>
      <c r="D15">
        <v>0.29529076215267508</v>
      </c>
      <c r="E15">
        <v>0.40913070593793194</v>
      </c>
      <c r="F15">
        <v>0.39958865985322278</v>
      </c>
      <c r="G15">
        <v>0.28705986511096521</v>
      </c>
      <c r="H15">
        <v>4.7025571748263977E-3</v>
      </c>
      <c r="I15">
        <v>3.696132752941068E-3</v>
      </c>
      <c r="J15">
        <v>0.46036564863985946</v>
      </c>
      <c r="K15">
        <v>0.26947963999707708</v>
      </c>
      <c r="L15">
        <v>0.50564234806328467</v>
      </c>
      <c r="M15">
        <v>0.37652097138525253</v>
      </c>
      <c r="N15">
        <v>0.25767764305481122</v>
      </c>
      <c r="O15">
        <v>6.8169830208716208E-3</v>
      </c>
      <c r="P15">
        <v>0.3275853656053353</v>
      </c>
      <c r="Q15">
        <v>0.18127979456807647</v>
      </c>
      <c r="R15">
        <v>0.2949380024077371</v>
      </c>
      <c r="S15">
        <v>0.44981906164967222</v>
      </c>
      <c r="T15">
        <v>0.12350451468548303</v>
      </c>
      <c r="U15">
        <v>0.13644721578915436</v>
      </c>
      <c r="V15">
        <v>1.8329599912767934E-3</v>
      </c>
      <c r="W15">
        <v>0.17316648206279134</v>
      </c>
      <c r="X15">
        <v>0.3946877594196278</v>
      </c>
      <c r="Y15">
        <v>0.1605574095685984</v>
      </c>
    </row>
    <row r="16" spans="1:25" x14ac:dyDescent="0.3">
      <c r="A16">
        <v>4.5790000000000002E-4</v>
      </c>
      <c r="B16">
        <v>5.8705365081716471E-3</v>
      </c>
      <c r="C16">
        <v>4.5720759614997662E-3</v>
      </c>
      <c r="D16">
        <v>0.13939059394001574</v>
      </c>
      <c r="E16">
        <v>0.14336582489754163</v>
      </c>
      <c r="F16">
        <v>0.17750167819403909</v>
      </c>
      <c r="G16">
        <v>8.7060533083793135E-2</v>
      </c>
      <c r="H16">
        <v>9.1118279890319634E-3</v>
      </c>
      <c r="I16">
        <v>6.0978098440684593E-3</v>
      </c>
      <c r="J16">
        <v>0.27430791293496964</v>
      </c>
      <c r="K16">
        <v>4.102667172069583E-2</v>
      </c>
      <c r="L16">
        <v>0.23235825322471831</v>
      </c>
      <c r="M16">
        <v>1.0531214639261641E-2</v>
      </c>
      <c r="N16">
        <v>1.784500746153897E-2</v>
      </c>
      <c r="O16">
        <v>7.2039206823724371E-3</v>
      </c>
      <c r="P16">
        <v>0.23012008239887946</v>
      </c>
      <c r="Q16">
        <v>1.316659402380992E-2</v>
      </c>
      <c r="R16">
        <v>4.0090788433960793E-2</v>
      </c>
      <c r="S16">
        <v>0.18652451682077356</v>
      </c>
      <c r="T16">
        <v>4.7599180058021384E-3</v>
      </c>
      <c r="U16">
        <v>2.256048178406678E-3</v>
      </c>
      <c r="V16">
        <v>2.4265902042146558E-3</v>
      </c>
      <c r="W16">
        <v>2.5821692266975141E-3</v>
      </c>
      <c r="X16">
        <v>0.23416060772448477</v>
      </c>
      <c r="Y16">
        <v>5.4923261920970671E-3</v>
      </c>
    </row>
    <row r="17" spans="1:27" x14ac:dyDescent="0.3">
      <c r="A17">
        <v>1.526E-4</v>
      </c>
      <c r="B17">
        <v>1.4515349342413756E-2</v>
      </c>
      <c r="C17">
        <v>8.8040765230120652E-3</v>
      </c>
      <c r="D17">
        <v>5.5160668560430746E-2</v>
      </c>
      <c r="E17">
        <v>1.998512521425895E-2</v>
      </c>
      <c r="F17">
        <v>3.1258171803784943E-2</v>
      </c>
      <c r="G17">
        <v>1.1025929593356323E-2</v>
      </c>
      <c r="H17">
        <v>9.6099364620173267E-3</v>
      </c>
      <c r="I17">
        <v>1.3692437987414171E-2</v>
      </c>
      <c r="J17">
        <v>5.4367742824364435E-2</v>
      </c>
      <c r="K17">
        <v>1.1309899074491309E-2</v>
      </c>
      <c r="L17">
        <v>2.1956439749076472E-2</v>
      </c>
      <c r="M17">
        <v>1.366795505763726E-2</v>
      </c>
      <c r="N17">
        <v>4.8884558514149176E-3</v>
      </c>
      <c r="O17">
        <v>6.3324801661239693E-3</v>
      </c>
      <c r="P17">
        <v>9.2141381038771175E-2</v>
      </c>
      <c r="Q17">
        <v>7.4757531734518353E-3</v>
      </c>
      <c r="R17">
        <v>6.5088320827598875E-3</v>
      </c>
      <c r="S17">
        <v>0.12348609267971455</v>
      </c>
      <c r="T17">
        <v>4.9445474115913371E-3</v>
      </c>
      <c r="U17">
        <v>5.217567601590741E-3</v>
      </c>
      <c r="V17">
        <v>4.4892317066982743E-3</v>
      </c>
      <c r="W17">
        <v>4.7833466935278636E-3</v>
      </c>
      <c r="X17">
        <v>4.4464187106774807E-2</v>
      </c>
      <c r="Y17">
        <v>5.023898453750209E-3</v>
      </c>
    </row>
    <row r="18" spans="1:27" x14ac:dyDescent="0.3">
      <c r="A18">
        <v>4.579E-5</v>
      </c>
      <c r="B18">
        <v>3.3161185926763689E-2</v>
      </c>
      <c r="C18">
        <v>3.7079020510954325E-2</v>
      </c>
      <c r="D18">
        <v>4.123823844288383E-2</v>
      </c>
      <c r="E18">
        <v>2.753418384443743E-2</v>
      </c>
      <c r="F18">
        <v>2.3290584436475279E-2</v>
      </c>
      <c r="G18">
        <v>2.3193025867961466E-2</v>
      </c>
      <c r="H18">
        <v>2.0488040332758313E-2</v>
      </c>
      <c r="I18">
        <v>2.746391499726706E-2</v>
      </c>
      <c r="J18">
        <v>2.4267013821966527E-2</v>
      </c>
      <c r="K18">
        <v>3.573241374976318E-2</v>
      </c>
      <c r="L18">
        <v>4.3139297409032586E-2</v>
      </c>
      <c r="M18">
        <v>3.3279296017707877E-2</v>
      </c>
      <c r="N18">
        <v>1.0024593945313869E-2</v>
      </c>
      <c r="O18">
        <v>1.896288988368184E-2</v>
      </c>
      <c r="P18">
        <v>2.5858724843896105E-2</v>
      </c>
      <c r="Q18">
        <v>1.6150699346435149E-2</v>
      </c>
      <c r="R18">
        <v>1.8094542651973543E-2</v>
      </c>
      <c r="S18">
        <v>2.1286016310827622E-2</v>
      </c>
      <c r="T18">
        <v>1.2504365961581543E-2</v>
      </c>
      <c r="U18">
        <v>1.3829957022060885E-2</v>
      </c>
      <c r="V18">
        <v>8.0142790080001119E-3</v>
      </c>
      <c r="W18">
        <v>8.4453131751956595E-3</v>
      </c>
      <c r="X18">
        <v>1.4926190838452338E-2</v>
      </c>
      <c r="Y18">
        <v>9.8286410261816913E-3</v>
      </c>
    </row>
    <row r="19" spans="1:27" x14ac:dyDescent="0.3">
      <c r="A19">
        <v>1.526E-5</v>
      </c>
      <c r="B19">
        <v>4.8180265455043489E-2</v>
      </c>
      <c r="C19">
        <v>4.7988857122024581E-2</v>
      </c>
      <c r="D19">
        <v>5.2268874278376599E-2</v>
      </c>
      <c r="E19">
        <v>5.8448075188232002E-2</v>
      </c>
      <c r="F19">
        <v>4.3323944659647895E-2</v>
      </c>
      <c r="G19">
        <v>0.19756682933179312</v>
      </c>
      <c r="H19">
        <v>4.8158605468005135E-2</v>
      </c>
      <c r="I19">
        <v>6.0665452193019664E-2</v>
      </c>
      <c r="J19">
        <v>5.1309793090189702E-2</v>
      </c>
      <c r="K19">
        <v>0.10929016440671166</v>
      </c>
      <c r="L19">
        <v>5.8425677644871506E-2</v>
      </c>
      <c r="M19">
        <v>5.8768894395589355E-2</v>
      </c>
      <c r="N19">
        <v>2.0235995988326191E-2</v>
      </c>
      <c r="O19">
        <v>3.7884348155879231E-2</v>
      </c>
      <c r="P19">
        <v>2.0557596936562145E-2</v>
      </c>
      <c r="Q19">
        <v>1.6023570143753489E-2</v>
      </c>
      <c r="R19">
        <v>1.6892655436485663E-2</v>
      </c>
      <c r="S19">
        <v>1.8365992448996393E-2</v>
      </c>
      <c r="T19">
        <v>1.4346919807620751E-2</v>
      </c>
      <c r="U19">
        <v>1.4973629027181903E-2</v>
      </c>
      <c r="V19">
        <v>1.4517251168677005E-2</v>
      </c>
      <c r="W19">
        <v>1.8349259313762498E-2</v>
      </c>
      <c r="X19">
        <v>1.6288549752696026E-2</v>
      </c>
      <c r="Y19">
        <v>2.104132912684345E-2</v>
      </c>
    </row>
    <row r="20" spans="1:27" x14ac:dyDescent="0.3">
      <c r="A20">
        <v>0</v>
      </c>
      <c r="B20">
        <v>0.16029109523487722</v>
      </c>
      <c r="C20">
        <v>9.3474402266077186E-2</v>
      </c>
      <c r="D20">
        <v>0.10398774287339937</v>
      </c>
      <c r="E20">
        <v>9.3036095037255406E-2</v>
      </c>
      <c r="F20">
        <v>0.17642314601426728</v>
      </c>
      <c r="G20">
        <v>0.10516052272417088</v>
      </c>
      <c r="H20">
        <v>0.1159315611544364</v>
      </c>
      <c r="I20">
        <v>0.1164390627271101</v>
      </c>
      <c r="J20">
        <v>0.11807142699899073</v>
      </c>
      <c r="K20">
        <v>0.12029673544277794</v>
      </c>
      <c r="L20">
        <v>0.16006448619719449</v>
      </c>
      <c r="M20">
        <v>0.11467504738379447</v>
      </c>
      <c r="N20">
        <v>3.853365346356704E-2</v>
      </c>
      <c r="O20">
        <v>3.6184933620046218E-2</v>
      </c>
      <c r="P20">
        <v>4.9454706964291301E-2</v>
      </c>
      <c r="Q20">
        <v>4.1984697181090103E-2</v>
      </c>
      <c r="R20">
        <v>3.2676118707333127E-2</v>
      </c>
      <c r="S20">
        <v>3.9323180731331751E-2</v>
      </c>
      <c r="T20">
        <v>4.0147101254017568E-2</v>
      </c>
      <c r="U20">
        <v>4.1499424664679214E-2</v>
      </c>
      <c r="V20">
        <v>3.03066750154114E-2</v>
      </c>
      <c r="W20">
        <v>6.3702762170417523E-2</v>
      </c>
      <c r="X20">
        <v>3.0803825125467865E-2</v>
      </c>
      <c r="Y20">
        <v>3.3737827599559317E-2</v>
      </c>
    </row>
    <row r="23" spans="1:27" x14ac:dyDescent="0.3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24</v>
      </c>
      <c r="N23" t="s">
        <v>12</v>
      </c>
      <c r="O23" t="s">
        <v>13</v>
      </c>
      <c r="P23" t="s">
        <v>14</v>
      </c>
      <c r="Q23" t="s">
        <v>11</v>
      </c>
      <c r="R23" t="s">
        <v>15</v>
      </c>
      <c r="S23" t="s">
        <v>16</v>
      </c>
      <c r="T23" t="s">
        <v>17</v>
      </c>
      <c r="U23" t="s">
        <v>18</v>
      </c>
      <c r="V23" t="s">
        <v>19</v>
      </c>
      <c r="W23" t="s">
        <v>20</v>
      </c>
      <c r="X23" t="s">
        <v>21</v>
      </c>
      <c r="Y23" t="s">
        <v>22</v>
      </c>
      <c r="AA23" t="s">
        <v>29</v>
      </c>
    </row>
    <row r="24" spans="1:27" x14ac:dyDescent="0.3">
      <c r="A24">
        <v>1.5259999999999999E-2</v>
      </c>
      <c r="B24">
        <f t="shared" ref="B24:Y24" si="0">AVERAGE(B2,B13)</f>
        <v>5.5628267165634619E-2</v>
      </c>
      <c r="C24">
        <f t="shared" si="0"/>
        <v>6.7335030592017175E-2</v>
      </c>
      <c r="D24">
        <f t="shared" si="0"/>
        <v>0.42084683290630859</v>
      </c>
      <c r="E24">
        <f t="shared" si="0"/>
        <v>0.4644949604210723</v>
      </c>
      <c r="F24">
        <f t="shared" si="0"/>
        <v>0.5771307597540889</v>
      </c>
      <c r="G24">
        <f t="shared" si="0"/>
        <v>0.1993655226020313</v>
      </c>
      <c r="H24">
        <f t="shared" si="0"/>
        <v>7.4312332328592898E-2</v>
      </c>
      <c r="I24">
        <f t="shared" si="0"/>
        <v>7.3547311441095484E-2</v>
      </c>
      <c r="J24">
        <f t="shared" si="0"/>
        <v>0.39491830095013331</v>
      </c>
      <c r="K24">
        <f t="shared" si="0"/>
        <v>0.18470034205737296</v>
      </c>
      <c r="L24">
        <f t="shared" si="0"/>
        <v>0.81</v>
      </c>
      <c r="M24">
        <f t="shared" si="0"/>
        <v>0.59708957562107079</v>
      </c>
      <c r="N24">
        <f t="shared" si="0"/>
        <v>0.1684009775814006</v>
      </c>
      <c r="O24">
        <f t="shared" si="0"/>
        <v>6.4551766829729393E-2</v>
      </c>
      <c r="P24">
        <f t="shared" si="0"/>
        <v>0.80334010152848689</v>
      </c>
      <c r="Q24">
        <f t="shared" si="0"/>
        <v>0.24845262789188466</v>
      </c>
      <c r="R24">
        <f t="shared" si="0"/>
        <v>0.2415820943054281</v>
      </c>
      <c r="S24">
        <f t="shared" si="0"/>
        <v>0.52414144358449288</v>
      </c>
      <c r="T24">
        <f t="shared" si="0"/>
        <v>0.14142209287319299</v>
      </c>
      <c r="U24">
        <f t="shared" si="0"/>
        <v>0.12098787640634434</v>
      </c>
      <c r="V24">
        <f t="shared" si="0"/>
        <v>6.8373061831129333E-3</v>
      </c>
      <c r="W24">
        <f t="shared" si="0"/>
        <v>0.14685041378985292</v>
      </c>
      <c r="X24">
        <f t="shared" si="0"/>
        <v>0.66561795920317368</v>
      </c>
      <c r="Y24">
        <f t="shared" si="0"/>
        <v>0.15084989625821987</v>
      </c>
      <c r="AA24">
        <f>CORREL($B$33:$Y$33,B24:Y24)</f>
        <v>0.8851892781625601</v>
      </c>
    </row>
    <row r="25" spans="1:27" x14ac:dyDescent="0.3">
      <c r="A25">
        <v>4.5789999999999997E-3</v>
      </c>
      <c r="B25">
        <f t="shared" ref="B25:Y25" si="1">AVERAGE(B3,B14)</f>
        <v>4.535600412389551E-2</v>
      </c>
      <c r="C25">
        <f t="shared" si="1"/>
        <v>5.4175839157165874E-2</v>
      </c>
      <c r="D25">
        <f t="shared" si="1"/>
        <v>0.35551296400507615</v>
      </c>
      <c r="E25">
        <f t="shared" si="1"/>
        <v>0.48952977562726085</v>
      </c>
      <c r="F25">
        <f t="shared" si="1"/>
        <v>0.5582515787522907</v>
      </c>
      <c r="G25">
        <f t="shared" si="1"/>
        <v>0.18324244835957151</v>
      </c>
      <c r="H25">
        <f t="shared" si="1"/>
        <v>3.5011807986422602E-2</v>
      </c>
      <c r="I25">
        <f t="shared" si="1"/>
        <v>3.7072991162025629E-2</v>
      </c>
      <c r="J25">
        <f t="shared" si="1"/>
        <v>0.44888995422682798</v>
      </c>
      <c r="K25">
        <f t="shared" si="1"/>
        <v>0.21069851454736321</v>
      </c>
      <c r="L25">
        <f t="shared" si="1"/>
        <v>0.76118000121989859</v>
      </c>
      <c r="M25">
        <f t="shared" si="1"/>
        <v>0.50631652964810536</v>
      </c>
      <c r="N25">
        <f t="shared" si="1"/>
        <v>0.14106771368510559</v>
      </c>
      <c r="O25">
        <f t="shared" si="1"/>
        <v>1.6257637449312384E-2</v>
      </c>
      <c r="P25">
        <f t="shared" si="1"/>
        <v>0.85625253208252605</v>
      </c>
      <c r="Q25">
        <f t="shared" si="1"/>
        <v>0.22829657101613346</v>
      </c>
      <c r="R25">
        <f t="shared" si="1"/>
        <v>0.23095971967089796</v>
      </c>
      <c r="S25">
        <f t="shared" si="1"/>
        <v>0.46680115939484668</v>
      </c>
      <c r="T25">
        <f t="shared" si="1"/>
        <v>0.14080665919701854</v>
      </c>
      <c r="U25">
        <f t="shared" si="1"/>
        <v>0.1116171624738635</v>
      </c>
      <c r="V25">
        <f t="shared" si="1"/>
        <v>7.2150513756148614E-3</v>
      </c>
      <c r="W25">
        <f t="shared" si="1"/>
        <v>0.11751482327010833</v>
      </c>
      <c r="X25">
        <f t="shared" si="1"/>
        <v>0.65367788315532183</v>
      </c>
      <c r="Y25">
        <f t="shared" si="1"/>
        <v>0.13145522009845076</v>
      </c>
      <c r="AA25">
        <f t="shared" ref="AA25:AA31" si="2">CORREL($B$33:$Y$33,B25:Y25)</f>
        <v>0.88727198967951748</v>
      </c>
    </row>
    <row r="26" spans="1:27" x14ac:dyDescent="0.3">
      <c r="A26">
        <v>1.526E-3</v>
      </c>
      <c r="B26">
        <f t="shared" ref="B26:Y26" si="3">AVERAGE(B4,B15)</f>
        <v>1.3101033976334674E-2</v>
      </c>
      <c r="C26">
        <f t="shared" si="3"/>
        <v>1.8613475096483971E-2</v>
      </c>
      <c r="D26">
        <f t="shared" si="3"/>
        <v>0.30762263381653598</v>
      </c>
      <c r="E26">
        <f t="shared" si="3"/>
        <v>0.47001454008369881</v>
      </c>
      <c r="F26">
        <f t="shared" si="3"/>
        <v>0.43704527431726137</v>
      </c>
      <c r="G26">
        <f t="shared" si="3"/>
        <v>0.16159408794103233</v>
      </c>
      <c r="H26">
        <f t="shared" si="3"/>
        <v>8.5453546348456411E-3</v>
      </c>
      <c r="I26">
        <f t="shared" si="3"/>
        <v>7.2067003443126885E-3</v>
      </c>
      <c r="J26">
        <f t="shared" si="3"/>
        <v>0.37357921250107118</v>
      </c>
      <c r="K26">
        <f t="shared" si="3"/>
        <v>0.14994284029099783</v>
      </c>
      <c r="L26">
        <f t="shared" si="3"/>
        <v>0.55783415299804351</v>
      </c>
      <c r="M26">
        <f t="shared" si="3"/>
        <v>0.35909808851312669</v>
      </c>
      <c r="N26">
        <f t="shared" si="3"/>
        <v>0.13327273487782848</v>
      </c>
      <c r="O26">
        <f t="shared" si="3"/>
        <v>8.7146778846291587E-3</v>
      </c>
      <c r="P26">
        <f t="shared" si="3"/>
        <v>0.58516644929954964</v>
      </c>
      <c r="Q26">
        <f t="shared" si="3"/>
        <v>0.17558034315806331</v>
      </c>
      <c r="R26">
        <f t="shared" si="3"/>
        <v>0.16630885225145928</v>
      </c>
      <c r="S26">
        <f t="shared" si="3"/>
        <v>0.41632863013258381</v>
      </c>
      <c r="T26">
        <f t="shared" si="3"/>
        <v>6.4471314547581537E-2</v>
      </c>
      <c r="U26">
        <f t="shared" si="3"/>
        <v>7.1114792599065391E-2</v>
      </c>
      <c r="V26">
        <f t="shared" si="3"/>
        <v>6.1661236199794314E-3</v>
      </c>
      <c r="W26">
        <f t="shared" si="3"/>
        <v>9.3228777257461926E-2</v>
      </c>
      <c r="X26">
        <f t="shared" si="3"/>
        <v>0.52725511476030518</v>
      </c>
      <c r="Y26">
        <f t="shared" si="3"/>
        <v>8.3682011482540133E-2</v>
      </c>
      <c r="AA26">
        <f t="shared" si="2"/>
        <v>0.86388239618081752</v>
      </c>
    </row>
    <row r="27" spans="1:27" x14ac:dyDescent="0.3">
      <c r="A27">
        <v>4.5790000000000002E-4</v>
      </c>
      <c r="B27">
        <f t="shared" ref="B27:Y27" si="4">AVERAGE(B5,B16)</f>
        <v>1.1801471146569396E-2</v>
      </c>
      <c r="C27">
        <f t="shared" si="4"/>
        <v>1.5920829536947609E-2</v>
      </c>
      <c r="D27">
        <f t="shared" si="4"/>
        <v>0.11160584395483802</v>
      </c>
      <c r="E27">
        <f t="shared" si="4"/>
        <v>0.18654534306346476</v>
      </c>
      <c r="F27">
        <f t="shared" si="4"/>
        <v>0.20774718313718094</v>
      </c>
      <c r="G27">
        <f t="shared" si="4"/>
        <v>5.5146474241448112E-2</v>
      </c>
      <c r="H27">
        <f t="shared" si="4"/>
        <v>1.2002490438755722E-2</v>
      </c>
      <c r="I27">
        <f t="shared" si="4"/>
        <v>9.4690533438266129E-3</v>
      </c>
      <c r="J27">
        <f t="shared" si="4"/>
        <v>0.21543152927211473</v>
      </c>
      <c r="K27">
        <f t="shared" si="4"/>
        <v>2.8637919546856204E-2</v>
      </c>
      <c r="L27">
        <f t="shared" si="4"/>
        <v>0.2880460467872431</v>
      </c>
      <c r="M27">
        <f t="shared" si="4"/>
        <v>5.2532756717917982E-2</v>
      </c>
      <c r="N27">
        <f t="shared" si="4"/>
        <v>1.2825060862657967E-2</v>
      </c>
      <c r="O27">
        <f t="shared" si="4"/>
        <v>1.0384012148956411E-2</v>
      </c>
      <c r="P27">
        <f t="shared" si="4"/>
        <v>0.42906666007533739</v>
      </c>
      <c r="Q27">
        <f t="shared" si="4"/>
        <v>6.2138333826184604E-2</v>
      </c>
      <c r="R27">
        <f t="shared" si="4"/>
        <v>2.7891650870935286E-2</v>
      </c>
      <c r="S27">
        <f t="shared" si="4"/>
        <v>0.23030264519876947</v>
      </c>
      <c r="T27">
        <f t="shared" si="4"/>
        <v>5.3904167218305262E-3</v>
      </c>
      <c r="U27">
        <f t="shared" si="4"/>
        <v>4.4703248968612583E-3</v>
      </c>
      <c r="V27">
        <f t="shared" si="4"/>
        <v>6.4669095348106644E-3</v>
      </c>
      <c r="W27">
        <f t="shared" si="4"/>
        <v>7.074781139348181E-3</v>
      </c>
      <c r="X27">
        <f t="shared" si="4"/>
        <v>0.37196928319379041</v>
      </c>
      <c r="Y27">
        <f t="shared" si="4"/>
        <v>5.9017507068648773E-3</v>
      </c>
      <c r="AA27">
        <f t="shared" si="2"/>
        <v>0.83789857675618251</v>
      </c>
    </row>
    <row r="28" spans="1:27" x14ac:dyDescent="0.3">
      <c r="A28">
        <v>1.526E-4</v>
      </c>
      <c r="B28">
        <f t="shared" ref="B28:Y28" si="5">AVERAGE(B6,B17)</f>
        <v>1.682416245127473E-2</v>
      </c>
      <c r="C28">
        <f t="shared" si="5"/>
        <v>1.5774652782489719E-2</v>
      </c>
      <c r="D28">
        <f t="shared" si="5"/>
        <v>4.3180156901439462E-2</v>
      </c>
      <c r="E28">
        <f t="shared" si="5"/>
        <v>8.310542912171992E-2</v>
      </c>
      <c r="F28">
        <f t="shared" si="5"/>
        <v>3.3722772507601584E-2</v>
      </c>
      <c r="G28">
        <f t="shared" si="5"/>
        <v>2.3154328166120917E-2</v>
      </c>
      <c r="H28">
        <f t="shared" si="5"/>
        <v>1.9656373633915758E-2</v>
      </c>
      <c r="I28">
        <f t="shared" si="5"/>
        <v>2.1094588118251632E-2</v>
      </c>
      <c r="J28">
        <f t="shared" si="5"/>
        <v>7.1438389598898963E-2</v>
      </c>
      <c r="K28">
        <f t="shared" si="5"/>
        <v>1.9571318672319132E-2</v>
      </c>
      <c r="L28">
        <f t="shared" si="5"/>
        <v>9.8930090984886948E-2</v>
      </c>
      <c r="M28">
        <f t="shared" si="5"/>
        <v>2.1258132358443645E-2</v>
      </c>
      <c r="N28">
        <f t="shared" si="5"/>
        <v>6.3886590819494E-3</v>
      </c>
      <c r="O28">
        <f t="shared" si="5"/>
        <v>1.1188934453299026E-2</v>
      </c>
      <c r="P28">
        <f t="shared" si="5"/>
        <v>0.23119746730733176</v>
      </c>
      <c r="Q28">
        <f t="shared" si="5"/>
        <v>2.8083271980084562E-2</v>
      </c>
      <c r="R28">
        <f t="shared" si="5"/>
        <v>9.798577972579001E-3</v>
      </c>
      <c r="S28">
        <f t="shared" si="5"/>
        <v>9.2229945343162936E-2</v>
      </c>
      <c r="T28">
        <f t="shared" si="5"/>
        <v>7.0765811489365872E-3</v>
      </c>
      <c r="U28">
        <f t="shared" si="5"/>
        <v>7.5118371563246047E-3</v>
      </c>
      <c r="V28">
        <f t="shared" si="5"/>
        <v>8.7500849813139381E-3</v>
      </c>
      <c r="W28">
        <f t="shared" si="5"/>
        <v>8.9675229054739167E-3</v>
      </c>
      <c r="X28">
        <f t="shared" si="5"/>
        <v>0.18263503442599596</v>
      </c>
      <c r="Y28">
        <f t="shared" si="5"/>
        <v>9.0659510594189759E-3</v>
      </c>
      <c r="AA28">
        <f t="shared" si="2"/>
        <v>0.77215989910658567</v>
      </c>
    </row>
    <row r="29" spans="1:27" x14ac:dyDescent="0.3">
      <c r="A29">
        <v>4.579E-5</v>
      </c>
      <c r="B29">
        <f t="shared" ref="B29:Y29" si="6">AVERAGE(B7,B18)</f>
        <v>5.9749503128553483E-2</v>
      </c>
      <c r="C29">
        <f t="shared" si="6"/>
        <v>6.0972708025510379E-2</v>
      </c>
      <c r="D29">
        <f t="shared" si="6"/>
        <v>5.4351668865357042E-2</v>
      </c>
      <c r="E29">
        <f t="shared" si="6"/>
        <v>4.8582009769614021E-2</v>
      </c>
      <c r="F29">
        <f t="shared" si="6"/>
        <v>3.8834832662964489E-2</v>
      </c>
      <c r="G29">
        <f t="shared" si="6"/>
        <v>4.8451127552041354E-2</v>
      </c>
      <c r="H29">
        <f t="shared" si="6"/>
        <v>4.144936803748539E-2</v>
      </c>
      <c r="I29">
        <f t="shared" si="6"/>
        <v>4.9286065044394339E-2</v>
      </c>
      <c r="J29">
        <f t="shared" si="6"/>
        <v>4.6239263498088518E-2</v>
      </c>
      <c r="K29">
        <f t="shared" si="6"/>
        <v>5.384417747482724E-2</v>
      </c>
      <c r="L29">
        <f t="shared" si="6"/>
        <v>4.9703907140778748E-2</v>
      </c>
      <c r="M29">
        <f t="shared" si="6"/>
        <v>4.6475578616909652E-2</v>
      </c>
      <c r="N29">
        <f t="shared" si="6"/>
        <v>1.4568934298679764E-2</v>
      </c>
      <c r="O29">
        <f t="shared" si="6"/>
        <v>2.2488577283764036E-2</v>
      </c>
      <c r="P29">
        <f t="shared" si="6"/>
        <v>7.0463032144524596E-2</v>
      </c>
      <c r="Q29">
        <f t="shared" si="6"/>
        <v>2.4432296534666366E-2</v>
      </c>
      <c r="R29">
        <f t="shared" si="6"/>
        <v>1.9909526542425074E-2</v>
      </c>
      <c r="S29">
        <f t="shared" si="6"/>
        <v>1.9249697128487592E-2</v>
      </c>
      <c r="T29">
        <f t="shared" si="6"/>
        <v>1.545777696779453E-2</v>
      </c>
      <c r="U29">
        <f t="shared" si="6"/>
        <v>1.8363142427957026E-2</v>
      </c>
      <c r="V29">
        <f t="shared" si="6"/>
        <v>1.5859482759324747E-2</v>
      </c>
      <c r="W29">
        <f t="shared" si="6"/>
        <v>2.6288040812173535E-2</v>
      </c>
      <c r="X29">
        <f t="shared" si="6"/>
        <v>3.7809186678002815E-2</v>
      </c>
      <c r="Y29">
        <f t="shared" si="6"/>
        <v>2.9754585411226164E-2</v>
      </c>
      <c r="AA29">
        <f t="shared" si="2"/>
        <v>0.28854823713437278</v>
      </c>
    </row>
    <row r="30" spans="1:27" x14ac:dyDescent="0.3">
      <c r="A30">
        <v>1.526E-5</v>
      </c>
      <c r="B30">
        <f t="shared" ref="B30:Y30" si="7">AVERAGE(B8,B19)</f>
        <v>9.6245197905804492E-2</v>
      </c>
      <c r="C30">
        <f t="shared" si="7"/>
        <v>9.6868145581615578E-2</v>
      </c>
      <c r="D30">
        <f t="shared" si="7"/>
        <v>8.9120043831951615E-2</v>
      </c>
      <c r="E30">
        <f t="shared" si="7"/>
        <v>0.1009508805446771</v>
      </c>
      <c r="F30">
        <f t="shared" si="7"/>
        <v>8.2120238821033448E-2</v>
      </c>
      <c r="G30">
        <f t="shared" si="7"/>
        <v>0.17263855585963339</v>
      </c>
      <c r="H30">
        <f t="shared" si="7"/>
        <v>9.7844802914483719E-2</v>
      </c>
      <c r="I30">
        <f t="shared" si="7"/>
        <v>0.11362446281582705</v>
      </c>
      <c r="J30">
        <f t="shared" si="7"/>
        <v>0.10107499197131706</v>
      </c>
      <c r="K30">
        <f t="shared" si="7"/>
        <v>0.12962136056248927</v>
      </c>
      <c r="L30">
        <f t="shared" si="7"/>
        <v>9.1682318544142424E-2</v>
      </c>
      <c r="M30">
        <f t="shared" si="7"/>
        <v>8.5346539604357854E-2</v>
      </c>
      <c r="N30">
        <f t="shared" si="7"/>
        <v>3.3004277421854286E-2</v>
      </c>
      <c r="O30">
        <f t="shared" si="7"/>
        <v>5.0304504695832752E-2</v>
      </c>
      <c r="P30">
        <f t="shared" si="7"/>
        <v>3.9029573945251195E-2</v>
      </c>
      <c r="Q30">
        <f t="shared" si="7"/>
        <v>3.5076058831278366E-2</v>
      </c>
      <c r="R30">
        <f t="shared" si="7"/>
        <v>3.2674134630827877E-2</v>
      </c>
      <c r="S30">
        <f t="shared" si="7"/>
        <v>3.0273918456139727E-2</v>
      </c>
      <c r="T30">
        <f t="shared" si="7"/>
        <v>2.6910486087925345E-2</v>
      </c>
      <c r="U30">
        <f t="shared" si="7"/>
        <v>3.1747124724553703E-2</v>
      </c>
      <c r="V30">
        <f t="shared" si="7"/>
        <v>3.5919524729515546E-2</v>
      </c>
      <c r="W30">
        <f t="shared" si="7"/>
        <v>3.6949184721100918E-2</v>
      </c>
      <c r="X30">
        <f t="shared" si="7"/>
        <v>3.6058736156677526E-2</v>
      </c>
      <c r="Y30">
        <f t="shared" si="7"/>
        <v>3.6133766329065981E-2</v>
      </c>
      <c r="AA30">
        <f t="shared" si="2"/>
        <v>-8.924031105595269E-2</v>
      </c>
    </row>
    <row r="31" spans="1:27" x14ac:dyDescent="0.3">
      <c r="A31">
        <v>0</v>
      </c>
      <c r="B31">
        <f t="shared" ref="B31:Y31" si="8">AVERAGE(B9,B20)</f>
        <v>0.37158943487367302</v>
      </c>
      <c r="C31">
        <f t="shared" si="8"/>
        <v>0.32394661268269676</v>
      </c>
      <c r="D31">
        <f t="shared" si="8"/>
        <v>0.33341338052692659</v>
      </c>
      <c r="E31">
        <f t="shared" si="8"/>
        <v>0.3285641266435001</v>
      </c>
      <c r="F31">
        <f t="shared" si="8"/>
        <v>0.36259649071814481</v>
      </c>
      <c r="G31">
        <f t="shared" si="8"/>
        <v>0.31834442147862901</v>
      </c>
      <c r="H31">
        <f t="shared" si="8"/>
        <v>0.33230432454332354</v>
      </c>
      <c r="I31">
        <f t="shared" si="8"/>
        <v>0.32134197671183024</v>
      </c>
      <c r="J31">
        <f t="shared" si="8"/>
        <v>0.32340949420943282</v>
      </c>
      <c r="K31">
        <f t="shared" si="8"/>
        <v>0.32506270047185148</v>
      </c>
      <c r="L31">
        <f t="shared" si="8"/>
        <v>0.34140641874229055</v>
      </c>
      <c r="M31">
        <f t="shared" si="8"/>
        <v>0.32285475390470153</v>
      </c>
      <c r="N31">
        <f t="shared" si="8"/>
        <v>0.14153068857382711</v>
      </c>
      <c r="O31">
        <f t="shared" si="8"/>
        <v>0.15395959537712756</v>
      </c>
      <c r="P31">
        <f t="shared" si="8"/>
        <v>0.158964966413288</v>
      </c>
      <c r="Q31">
        <f t="shared" si="8"/>
        <v>0.14703106838420743</v>
      </c>
      <c r="R31">
        <f t="shared" si="8"/>
        <v>0.14616617889767958</v>
      </c>
      <c r="S31">
        <f t="shared" si="8"/>
        <v>0.14919381893639014</v>
      </c>
      <c r="T31">
        <f t="shared" si="8"/>
        <v>0.15664096118804322</v>
      </c>
      <c r="U31">
        <f t="shared" si="8"/>
        <v>0.167382766685469</v>
      </c>
      <c r="V31">
        <f t="shared" si="8"/>
        <v>0.15715252189155604</v>
      </c>
      <c r="W31">
        <f t="shared" si="8"/>
        <v>0.18006856058788395</v>
      </c>
      <c r="X31">
        <f t="shared" si="8"/>
        <v>0.16254321664669874</v>
      </c>
      <c r="Y31">
        <f t="shared" si="8"/>
        <v>0.17353497806959312</v>
      </c>
      <c r="AA31">
        <f t="shared" si="2"/>
        <v>5.6649875759949953E-2</v>
      </c>
    </row>
    <row r="32" spans="1:27" x14ac:dyDescent="0.3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24</v>
      </c>
      <c r="N32" t="s">
        <v>12</v>
      </c>
      <c r="O32" t="s">
        <v>13</v>
      </c>
      <c r="P32" t="s">
        <v>14</v>
      </c>
      <c r="Q32" t="s">
        <v>11</v>
      </c>
      <c r="R32" t="s">
        <v>15</v>
      </c>
      <c r="S32" t="s">
        <v>16</v>
      </c>
      <c r="T32" t="s">
        <v>17</v>
      </c>
      <c r="U32" t="s">
        <v>18</v>
      </c>
      <c r="V32" t="s">
        <v>19</v>
      </c>
      <c r="W32" t="s">
        <v>20</v>
      </c>
      <c r="X32" t="s">
        <v>21</v>
      </c>
      <c r="Y32" t="s">
        <v>22</v>
      </c>
    </row>
    <row r="33" spans="1:25" x14ac:dyDescent="0.3">
      <c r="A33" t="s">
        <v>23</v>
      </c>
      <c r="B33">
        <v>0.13</v>
      </c>
      <c r="C33">
        <v>0</v>
      </c>
      <c r="D33">
        <v>0</v>
      </c>
      <c r="E33">
        <v>0.52</v>
      </c>
      <c r="F33">
        <v>0.42</v>
      </c>
      <c r="G33">
        <v>0</v>
      </c>
      <c r="H33">
        <v>0.1</v>
      </c>
      <c r="I33">
        <v>7.0000000000000007E-2</v>
      </c>
      <c r="J33">
        <v>0.25</v>
      </c>
      <c r="K33">
        <v>0.17</v>
      </c>
      <c r="L33">
        <v>0.81</v>
      </c>
      <c r="M33">
        <v>0.48</v>
      </c>
      <c r="N33">
        <v>0</v>
      </c>
      <c r="O33">
        <v>0</v>
      </c>
      <c r="P33">
        <v>0.76</v>
      </c>
      <c r="Q33">
        <v>0.33</v>
      </c>
      <c r="R33">
        <v>0</v>
      </c>
      <c r="S33">
        <v>0.64</v>
      </c>
      <c r="T33">
        <v>0.23</v>
      </c>
      <c r="U33">
        <v>0.01</v>
      </c>
      <c r="V33">
        <v>0</v>
      </c>
      <c r="W33">
        <v>0</v>
      </c>
      <c r="X33">
        <v>0.55000000000000004</v>
      </c>
      <c r="Y33">
        <v>0.15</v>
      </c>
    </row>
    <row r="36" spans="1:25" x14ac:dyDescent="0.3">
      <c r="A36" t="s">
        <v>27</v>
      </c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24</v>
      </c>
      <c r="N36" t="s">
        <v>12</v>
      </c>
      <c r="O36" t="s">
        <v>13</v>
      </c>
      <c r="P36" t="s">
        <v>14</v>
      </c>
      <c r="Q36" t="s">
        <v>11</v>
      </c>
      <c r="R36" t="s">
        <v>15</v>
      </c>
      <c r="S36" t="s">
        <v>16</v>
      </c>
      <c r="T36" t="s">
        <v>17</v>
      </c>
      <c r="U36" t="s">
        <v>18</v>
      </c>
      <c r="V36" t="s">
        <v>19</v>
      </c>
      <c r="W36" t="s">
        <v>20</v>
      </c>
      <c r="X36" t="s">
        <v>21</v>
      </c>
      <c r="Y36" t="s">
        <v>22</v>
      </c>
    </row>
    <row r="37" spans="1:25" x14ac:dyDescent="0.3">
      <c r="A37">
        <v>1.5259999999999999E-2</v>
      </c>
      <c r="B37">
        <f>STDEV(B2,B13)</f>
        <v>6.3294814297941204E-2</v>
      </c>
      <c r="C37">
        <f t="shared" ref="C37:Y37" si="9">STDEV(C2,C13)</f>
        <v>4.2667475380518412E-2</v>
      </c>
      <c r="D37">
        <f t="shared" si="9"/>
        <v>1.0981096989843583E-2</v>
      </c>
      <c r="E37">
        <f t="shared" si="9"/>
        <v>5.4978186026356513E-2</v>
      </c>
      <c r="F37">
        <f t="shared" si="9"/>
        <v>9.0249976974966242E-2</v>
      </c>
      <c r="G37">
        <f t="shared" si="9"/>
        <v>0.20426465153308049</v>
      </c>
      <c r="H37">
        <f t="shared" si="9"/>
        <v>8.3508530049156773E-2</v>
      </c>
      <c r="I37">
        <f t="shared" si="9"/>
        <v>8.6003527882794487E-2</v>
      </c>
      <c r="J37">
        <f t="shared" si="9"/>
        <v>0.10138126232946143</v>
      </c>
      <c r="K37">
        <f t="shared" si="9"/>
        <v>0.22183860334617447</v>
      </c>
      <c r="L37">
        <f t="shared" si="9"/>
        <v>0</v>
      </c>
      <c r="M37">
        <f t="shared" si="9"/>
        <v>6.0471731904497509E-3</v>
      </c>
      <c r="N37">
        <f t="shared" si="9"/>
        <v>0.22650696052274197</v>
      </c>
      <c r="O37">
        <f t="shared" si="9"/>
        <v>7.8448700948017105E-2</v>
      </c>
      <c r="P37">
        <f t="shared" si="9"/>
        <v>0.12555820850602648</v>
      </c>
      <c r="Q37">
        <f t="shared" si="9"/>
        <v>3.9500337567453921E-2</v>
      </c>
      <c r="R37">
        <f t="shared" si="9"/>
        <v>0.21526521807869342</v>
      </c>
      <c r="S37">
        <f t="shared" si="9"/>
        <v>0.10838249854396523</v>
      </c>
      <c r="T37">
        <f t="shared" si="9"/>
        <v>0.19104303247097579</v>
      </c>
      <c r="U37">
        <f t="shared" si="9"/>
        <v>0.16203815242455427</v>
      </c>
      <c r="V37">
        <f t="shared" si="9"/>
        <v>4.8175536654118233E-3</v>
      </c>
      <c r="W37">
        <f t="shared" si="9"/>
        <v>0.17789299953082421</v>
      </c>
      <c r="X37">
        <f t="shared" si="9"/>
        <v>0.17355951809226816</v>
      </c>
      <c r="Y37">
        <f t="shared" si="9"/>
        <v>0.15693341779508618</v>
      </c>
    </row>
    <row r="38" spans="1:25" x14ac:dyDescent="0.3">
      <c r="A38">
        <v>4.5789999999999997E-3</v>
      </c>
      <c r="B38">
        <f t="shared" ref="B38:Y38" si="10">STDEV(B3,B14)</f>
        <v>4.6647317721720628E-2</v>
      </c>
      <c r="C38">
        <f t="shared" si="10"/>
        <v>2.6238001646584987E-2</v>
      </c>
      <c r="D38">
        <f t="shared" si="10"/>
        <v>7.9556197640178627E-2</v>
      </c>
      <c r="E38">
        <f t="shared" si="10"/>
        <v>6.4098428707623736E-2</v>
      </c>
      <c r="F38">
        <f t="shared" si="10"/>
        <v>4.393298262393721E-2</v>
      </c>
      <c r="G38">
        <f t="shared" si="10"/>
        <v>0.193185552924554</v>
      </c>
      <c r="H38">
        <f t="shared" si="10"/>
        <v>3.0489239580898823E-2</v>
      </c>
      <c r="I38">
        <f t="shared" si="10"/>
        <v>3.522618075157679E-2</v>
      </c>
      <c r="J38">
        <f t="shared" si="10"/>
        <v>0.11660268596855057</v>
      </c>
      <c r="K38">
        <f t="shared" si="10"/>
        <v>0.23542236740075112</v>
      </c>
      <c r="L38">
        <f t="shared" si="10"/>
        <v>1.2028664937137466E-2</v>
      </c>
      <c r="M38">
        <f t="shared" si="10"/>
        <v>2.2889668671519217E-2</v>
      </c>
      <c r="N38">
        <f t="shared" si="10"/>
        <v>0.18692215657799585</v>
      </c>
      <c r="O38">
        <f t="shared" si="10"/>
        <v>6.9664650093368809E-3</v>
      </c>
      <c r="P38">
        <f t="shared" si="10"/>
        <v>0.10951106050444265</v>
      </c>
      <c r="Q38">
        <f t="shared" si="10"/>
        <v>5.2410542723097697E-2</v>
      </c>
      <c r="R38">
        <f t="shared" si="10"/>
        <v>0.22229429070660872</v>
      </c>
      <c r="S38">
        <f t="shared" si="10"/>
        <v>0.11423327819032084</v>
      </c>
      <c r="T38">
        <f t="shared" si="10"/>
        <v>0.19101297425367503</v>
      </c>
      <c r="U38">
        <f t="shared" si="10"/>
        <v>0.14912215623395159</v>
      </c>
      <c r="V38">
        <f t="shared" si="10"/>
        <v>5.490088025241948E-3</v>
      </c>
      <c r="W38">
        <f t="shared" si="10"/>
        <v>0.14265399045754093</v>
      </c>
      <c r="X38">
        <f t="shared" si="10"/>
        <v>0.15454707245326463</v>
      </c>
      <c r="Y38">
        <f t="shared" si="10"/>
        <v>0.16949752771687931</v>
      </c>
    </row>
    <row r="39" spans="1:25" x14ac:dyDescent="0.3">
      <c r="A39">
        <v>1.526E-3</v>
      </c>
      <c r="B39">
        <f t="shared" ref="B39:Y39" si="11">STDEV(B4,B15)</f>
        <v>1.2591463170918932E-3</v>
      </c>
      <c r="C39">
        <f t="shared" si="11"/>
        <v>1.9786881572499124E-2</v>
      </c>
      <c r="D39">
        <f t="shared" si="11"/>
        <v>1.7439900156476517E-2</v>
      </c>
      <c r="E39">
        <f t="shared" si="11"/>
        <v>8.6102743978218002E-2</v>
      </c>
      <c r="F39">
        <f t="shared" si="11"/>
        <v>5.2971652175623565E-2</v>
      </c>
      <c r="G39">
        <f t="shared" si="11"/>
        <v>0.17743540368739971</v>
      </c>
      <c r="H39">
        <f t="shared" si="11"/>
        <v>5.4345362854120944E-3</v>
      </c>
      <c r="I39">
        <f t="shared" si="11"/>
        <v>4.9646922993451942E-3</v>
      </c>
      <c r="J39">
        <f t="shared" si="11"/>
        <v>0.12273455501750088</v>
      </c>
      <c r="K39">
        <f t="shared" si="11"/>
        <v>0.16905056334701346</v>
      </c>
      <c r="L39">
        <f t="shared" si="11"/>
        <v>7.3810358383467056E-2</v>
      </c>
      <c r="M39">
        <f t="shared" si="11"/>
        <v>2.4639677253398273E-2</v>
      </c>
      <c r="N39">
        <f t="shared" si="11"/>
        <v>0.17593510836966855</v>
      </c>
      <c r="O39">
        <f t="shared" si="11"/>
        <v>2.6837458135716718E-3</v>
      </c>
      <c r="P39">
        <f t="shared" si="11"/>
        <v>0.36427466197111735</v>
      </c>
      <c r="Q39">
        <f t="shared" si="11"/>
        <v>8.0602414821270459E-3</v>
      </c>
      <c r="R39">
        <f t="shared" si="11"/>
        <v>0.18190908866753341</v>
      </c>
      <c r="S39">
        <f t="shared" si="11"/>
        <v>4.736262246119375E-2</v>
      </c>
      <c r="T39">
        <f t="shared" si="11"/>
        <v>8.3485552265305546E-2</v>
      </c>
      <c r="U39">
        <f t="shared" si="11"/>
        <v>9.2393998938122321E-2</v>
      </c>
      <c r="V39">
        <f t="shared" si="11"/>
        <v>6.1280187716930843E-3</v>
      </c>
      <c r="W39">
        <f t="shared" si="11"/>
        <v>0.11304898628067378</v>
      </c>
      <c r="X39">
        <f t="shared" si="11"/>
        <v>0.18747855185071916</v>
      </c>
      <c r="Y39">
        <f t="shared" si="11"/>
        <v>0.10871823058613428</v>
      </c>
    </row>
    <row r="40" spans="1:25" x14ac:dyDescent="0.3">
      <c r="A40">
        <v>4.5790000000000002E-4</v>
      </c>
      <c r="B40">
        <f t="shared" ref="B40:Y40" si="12">STDEV(B5,B16)</f>
        <v>8.3876082031704678E-3</v>
      </c>
      <c r="C40">
        <f t="shared" si="12"/>
        <v>1.6049561222428489E-2</v>
      </c>
      <c r="D40">
        <f t="shared" si="12"/>
        <v>3.9293570256183984E-2</v>
      </c>
      <c r="E40">
        <f t="shared" si="12"/>
        <v>6.1065060206983893E-2</v>
      </c>
      <c r="F40">
        <f t="shared" si="12"/>
        <v>4.277360329141356E-2</v>
      </c>
      <c r="G40">
        <f t="shared" si="12"/>
        <v>4.5133294845217331E-2</v>
      </c>
      <c r="H40">
        <f t="shared" si="12"/>
        <v>4.0880140406419707E-3</v>
      </c>
      <c r="I40">
        <f t="shared" si="12"/>
        <v>4.7676582794201226E-3</v>
      </c>
      <c r="J40">
        <f t="shared" si="12"/>
        <v>8.3263780279491231E-2</v>
      </c>
      <c r="K40">
        <f t="shared" si="12"/>
        <v>1.7520341345123161E-2</v>
      </c>
      <c r="L40">
        <f t="shared" si="12"/>
        <v>7.8754432914755909E-2</v>
      </c>
      <c r="M40">
        <f t="shared" si="12"/>
        <v>5.9399150448220035E-2</v>
      </c>
      <c r="N40">
        <f t="shared" si="12"/>
        <v>7.099276562526206E-3</v>
      </c>
      <c r="O40">
        <f t="shared" si="12"/>
        <v>4.4973284816300068E-3</v>
      </c>
      <c r="P40">
        <f t="shared" si="12"/>
        <v>0.2813529483377592</v>
      </c>
      <c r="Q40">
        <f t="shared" si="12"/>
        <v>6.9256498601524594E-2</v>
      </c>
      <c r="R40">
        <f t="shared" si="12"/>
        <v>1.7252185790885732E-2</v>
      </c>
      <c r="S40">
        <f t="shared" si="12"/>
        <v>6.191162288747247E-2</v>
      </c>
      <c r="T40">
        <f t="shared" si="12"/>
        <v>8.9165983526616932E-4</v>
      </c>
      <c r="U40">
        <f t="shared" si="12"/>
        <v>3.1314601660854609E-3</v>
      </c>
      <c r="V40">
        <f t="shared" si="12"/>
        <v>5.713874393647061E-3</v>
      </c>
      <c r="W40">
        <f t="shared" si="12"/>
        <v>6.3535126973495041E-3</v>
      </c>
      <c r="X40">
        <f t="shared" si="12"/>
        <v>0.19489089786136449</v>
      </c>
      <c r="Y40">
        <f t="shared" si="12"/>
        <v>5.7901370155266077E-4</v>
      </c>
    </row>
    <row r="41" spans="1:25" x14ac:dyDescent="0.3">
      <c r="A41">
        <v>1.526E-4</v>
      </c>
      <c r="B41">
        <f t="shared" ref="B41:Y41" si="13">STDEV(B6,B17)</f>
        <v>3.2651548115359796E-3</v>
      </c>
      <c r="C41">
        <f t="shared" si="13"/>
        <v>9.8578834837092285E-3</v>
      </c>
      <c r="D41">
        <f t="shared" si="13"/>
        <v>1.6943002072314452E-2</v>
      </c>
      <c r="E41">
        <f t="shared" si="13"/>
        <v>8.9265589847042748E-2</v>
      </c>
      <c r="F41">
        <f t="shared" si="13"/>
        <v>3.4854717411717693E-3</v>
      </c>
      <c r="G41">
        <f t="shared" si="13"/>
        <v>1.7152145751470168E-2</v>
      </c>
      <c r="H41">
        <f t="shared" si="13"/>
        <v>1.4207807702027958E-2</v>
      </c>
      <c r="I41">
        <f t="shared" si="13"/>
        <v>1.0468221105752119E-2</v>
      </c>
      <c r="J41">
        <f t="shared" si="13"/>
        <v>2.4141540187027296E-2</v>
      </c>
      <c r="K41">
        <f t="shared" si="13"/>
        <v>1.168341163970299E-2</v>
      </c>
      <c r="L41">
        <f t="shared" si="13"/>
        <v>0.10885718152305973</v>
      </c>
      <c r="M41">
        <f t="shared" si="13"/>
        <v>1.0734131679616801E-2</v>
      </c>
      <c r="N41">
        <f t="shared" si="13"/>
        <v>2.1216077549377961E-3</v>
      </c>
      <c r="O41">
        <f t="shared" si="13"/>
        <v>6.8680635179679244E-3</v>
      </c>
      <c r="P41">
        <f t="shared" si="13"/>
        <v>0.19665500313152146</v>
      </c>
      <c r="Q41">
        <f t="shared" si="13"/>
        <v>2.9143432583198622E-2</v>
      </c>
      <c r="R41">
        <f t="shared" si="13"/>
        <v>4.6524032541433377E-3</v>
      </c>
      <c r="S41">
        <f t="shared" si="13"/>
        <v>4.4202867470882978E-2</v>
      </c>
      <c r="T41">
        <f t="shared" si="13"/>
        <v>3.0151510267906463E-3</v>
      </c>
      <c r="U41">
        <f t="shared" si="13"/>
        <v>3.2445871200443167E-3</v>
      </c>
      <c r="V41">
        <f t="shared" si="13"/>
        <v>6.0257564882432828E-3</v>
      </c>
      <c r="W41">
        <f t="shared" si="13"/>
        <v>5.9173187462929931E-3</v>
      </c>
      <c r="X41">
        <f t="shared" si="13"/>
        <v>0.19540308620342473</v>
      </c>
      <c r="Y41">
        <f t="shared" si="13"/>
        <v>5.7163256147622762E-3</v>
      </c>
    </row>
    <row r="42" spans="1:25" x14ac:dyDescent="0.3">
      <c r="A42">
        <v>4.579E-5</v>
      </c>
      <c r="B42">
        <f t="shared" ref="B42:Y42" si="14">STDEV(B7,B18)</f>
        <v>3.7601558787448988E-2</v>
      </c>
      <c r="C42">
        <f t="shared" si="14"/>
        <v>3.3790776938189854E-2</v>
      </c>
      <c r="D42">
        <f t="shared" si="14"/>
        <v>1.8545191152697541E-2</v>
      </c>
      <c r="E42">
        <f t="shared" si="14"/>
        <v>2.9766120881852782E-2</v>
      </c>
      <c r="F42">
        <f t="shared" si="14"/>
        <v>2.1982886658794963E-2</v>
      </c>
      <c r="G42">
        <f t="shared" si="14"/>
        <v>3.5720349961424501E-2</v>
      </c>
      <c r="H42">
        <f t="shared" si="14"/>
        <v>2.9643793925371944E-2</v>
      </c>
      <c r="I42">
        <f t="shared" si="14"/>
        <v>3.08611805567881E-2</v>
      </c>
      <c r="J42">
        <f t="shared" si="14"/>
        <v>3.107345348781956E-2</v>
      </c>
      <c r="K42">
        <f t="shared" si="14"/>
        <v>2.5613901898482633E-2</v>
      </c>
      <c r="L42">
        <f t="shared" si="14"/>
        <v>9.2837601143218092E-3</v>
      </c>
      <c r="M42">
        <f t="shared" si="14"/>
        <v>1.8662361824699231E-2</v>
      </c>
      <c r="N42">
        <f t="shared" si="14"/>
        <v>6.4266677597693877E-3</v>
      </c>
      <c r="O42">
        <f t="shared" si="14"/>
        <v>4.9860749378841645E-3</v>
      </c>
      <c r="P42">
        <f t="shared" si="14"/>
        <v>6.3080016324806087E-2</v>
      </c>
      <c r="Q42">
        <f t="shared" si="14"/>
        <v>1.1711947061707475E-2</v>
      </c>
      <c r="R42">
        <f t="shared" si="14"/>
        <v>2.5667748333652366E-3</v>
      </c>
      <c r="S42">
        <f t="shared" si="14"/>
        <v>2.8797902049857646E-3</v>
      </c>
      <c r="T42">
        <f t="shared" si="14"/>
        <v>4.1767539002483742E-3</v>
      </c>
      <c r="U42">
        <f t="shared" si="14"/>
        <v>6.4108922817701138E-3</v>
      </c>
      <c r="V42">
        <f t="shared" si="14"/>
        <v>1.1094793544703586E-2</v>
      </c>
      <c r="W42">
        <f t="shared" si="14"/>
        <v>2.5233427413943358E-2</v>
      </c>
      <c r="X42">
        <f t="shared" si="14"/>
        <v>3.2361443064019398E-2</v>
      </c>
      <c r="Y42">
        <f t="shared" si="14"/>
        <v>2.8179540792421919E-2</v>
      </c>
    </row>
    <row r="43" spans="1:25" x14ac:dyDescent="0.3">
      <c r="A43">
        <v>1.526E-5</v>
      </c>
      <c r="B43">
        <f t="shared" ref="B43:Y43" si="15">STDEV(B8,B19)</f>
        <v>6.7974079346412919E-2</v>
      </c>
      <c r="C43">
        <f t="shared" si="15"/>
        <v>6.9125752658700301E-2</v>
      </c>
      <c r="D43">
        <f t="shared" si="15"/>
        <v>5.2115423771976289E-2</v>
      </c>
      <c r="E43">
        <f t="shared" si="15"/>
        <v>6.0108043773988519E-2</v>
      </c>
      <c r="F43">
        <f t="shared" si="15"/>
        <v>5.4866245372847539E-2</v>
      </c>
      <c r="G43">
        <f t="shared" si="15"/>
        <v>3.5253902430873618E-2</v>
      </c>
      <c r="H43">
        <f t="shared" si="15"/>
        <v>7.0266894291557469E-2</v>
      </c>
      <c r="I43">
        <f t="shared" si="15"/>
        <v>7.4895351072634994E-2</v>
      </c>
      <c r="J43">
        <f t="shared" si="15"/>
        <v>7.0378619191884664E-2</v>
      </c>
      <c r="K43">
        <f t="shared" si="15"/>
        <v>2.8752653342768521E-2</v>
      </c>
      <c r="L43">
        <f t="shared" si="15"/>
        <v>4.7031992598720679E-2</v>
      </c>
      <c r="M43">
        <f t="shared" si="15"/>
        <v>3.758646631018072E-2</v>
      </c>
      <c r="N43">
        <f t="shared" si="15"/>
        <v>1.8057076771492032E-2</v>
      </c>
      <c r="O43">
        <f t="shared" si="15"/>
        <v>1.756475382559913E-2</v>
      </c>
      <c r="P43">
        <f t="shared" si="15"/>
        <v>2.6123320409532066E-2</v>
      </c>
      <c r="Q43">
        <f t="shared" si="15"/>
        <v>2.6944287898857656E-2</v>
      </c>
      <c r="R43">
        <f t="shared" si="15"/>
        <v>2.2318381910947593E-2</v>
      </c>
      <c r="S43">
        <f t="shared" si="15"/>
        <v>1.6840350459037406E-2</v>
      </c>
      <c r="T43">
        <f t="shared" si="15"/>
        <v>1.7767565825380048E-2</v>
      </c>
      <c r="U43">
        <f t="shared" si="15"/>
        <v>2.3721305103629964E-2</v>
      </c>
      <c r="V43">
        <f t="shared" si="15"/>
        <v>3.0267385535356978E-2</v>
      </c>
      <c r="W43">
        <f t="shared" si="15"/>
        <v>2.6304266770185908E-2</v>
      </c>
      <c r="X43">
        <f t="shared" si="15"/>
        <v>2.7959265743154799E-2</v>
      </c>
      <c r="Y43">
        <f t="shared" si="15"/>
        <v>2.1343929380647338E-2</v>
      </c>
    </row>
    <row r="44" spans="1:25" x14ac:dyDescent="0.3">
      <c r="A44">
        <v>0</v>
      </c>
      <c r="B44">
        <f t="shared" ref="B44:Y44" si="16">STDEV(B9,B20)</f>
        <v>0.29882097762410165</v>
      </c>
      <c r="C44">
        <f t="shared" si="16"/>
        <v>0.32593692572128913</v>
      </c>
      <c r="D44">
        <f t="shared" si="16"/>
        <v>0.32445684832571359</v>
      </c>
      <c r="E44">
        <f t="shared" si="16"/>
        <v>0.33308693661659022</v>
      </c>
      <c r="F44">
        <f t="shared" si="16"/>
        <v>0.26328886903258475</v>
      </c>
      <c r="G44">
        <f t="shared" si="16"/>
        <v>0.30148756089812739</v>
      </c>
      <c r="H44">
        <f t="shared" si="16"/>
        <v>0.30599729651270896</v>
      </c>
      <c r="I44">
        <f t="shared" si="16"/>
        <v>0.28977647992695887</v>
      </c>
      <c r="J44">
        <f t="shared" si="16"/>
        <v>0.29039187952048534</v>
      </c>
      <c r="K44">
        <f t="shared" si="16"/>
        <v>0.2895828048565306</v>
      </c>
      <c r="L44">
        <f t="shared" si="16"/>
        <v>0.25645622043222177</v>
      </c>
      <c r="M44">
        <f t="shared" si="16"/>
        <v>0.29441056437271734</v>
      </c>
      <c r="N44">
        <f t="shared" si="16"/>
        <v>0.14565980393714761</v>
      </c>
      <c r="O44">
        <f t="shared" si="16"/>
        <v>0.16655852396076831</v>
      </c>
      <c r="P44">
        <f t="shared" si="16"/>
        <v>0.15487089413176758</v>
      </c>
      <c r="Q44">
        <f t="shared" si="16"/>
        <v>0.14855800283352708</v>
      </c>
      <c r="R44">
        <f t="shared" si="16"/>
        <v>0.16049918231572685</v>
      </c>
      <c r="S44">
        <f t="shared" si="16"/>
        <v>0.15538054665618117</v>
      </c>
      <c r="T44">
        <f t="shared" si="16"/>
        <v>0.1647471966518908</v>
      </c>
      <c r="U44">
        <f t="shared" si="16"/>
        <v>0.1780259295626519</v>
      </c>
      <c r="V44">
        <f t="shared" si="16"/>
        <v>0.17938711698294463</v>
      </c>
      <c r="W44">
        <f t="shared" si="16"/>
        <v>0.16456609031835462</v>
      </c>
      <c r="X44">
        <f t="shared" si="16"/>
        <v>0.18630763418810384</v>
      </c>
      <c r="Y44">
        <f t="shared" si="16"/>
        <v>0.19770302617583405</v>
      </c>
    </row>
    <row r="46" spans="1:25" x14ac:dyDescent="0.3">
      <c r="A46" t="s">
        <v>28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24</v>
      </c>
      <c r="N46" t="s">
        <v>12</v>
      </c>
      <c r="O46" t="s">
        <v>13</v>
      </c>
      <c r="P46" t="s">
        <v>14</v>
      </c>
      <c r="Q46" t="s">
        <v>11</v>
      </c>
      <c r="R46" t="s">
        <v>15</v>
      </c>
      <c r="S46" t="s">
        <v>16</v>
      </c>
      <c r="T46" t="s">
        <v>17</v>
      </c>
      <c r="U46" t="s">
        <v>18</v>
      </c>
      <c r="V46" t="s">
        <v>19</v>
      </c>
      <c r="W46" t="s">
        <v>20</v>
      </c>
      <c r="X46" t="s">
        <v>21</v>
      </c>
      <c r="Y46" t="s">
        <v>22</v>
      </c>
    </row>
    <row r="47" spans="1:25" x14ac:dyDescent="0.3">
      <c r="A47">
        <v>1.5259999999999999E-2</v>
      </c>
      <c r="B47">
        <f>(B37/B24)*100</f>
        <v>113.78174716368432</v>
      </c>
      <c r="C47">
        <f t="shared" ref="C47:Y54" si="17">(C37/C24)*100</f>
        <v>63.365940440482703</v>
      </c>
      <c r="D47">
        <f t="shared" si="17"/>
        <v>2.6092858805683967</v>
      </c>
      <c r="E47">
        <f t="shared" si="17"/>
        <v>11.836121101619248</v>
      </c>
      <c r="F47">
        <f t="shared" si="17"/>
        <v>15.637700027186401</v>
      </c>
      <c r="G47">
        <f t="shared" si="17"/>
        <v>102.45736016293485</v>
      </c>
      <c r="H47">
        <f t="shared" si="17"/>
        <v>112.37506270143736</v>
      </c>
      <c r="I47">
        <f t="shared" si="17"/>
        <v>116.93633145471982</v>
      </c>
      <c r="J47">
        <f t="shared" si="17"/>
        <v>25.6714520663004</v>
      </c>
      <c r="K47">
        <f t="shared" si="17"/>
        <v>120.10730509490088</v>
      </c>
      <c r="L47">
        <f t="shared" si="17"/>
        <v>0</v>
      </c>
      <c r="M47">
        <f t="shared" si="17"/>
        <v>1.0127748728755988</v>
      </c>
      <c r="N47">
        <f t="shared" si="17"/>
        <v>134.50454016114867</v>
      </c>
      <c r="O47">
        <f t="shared" si="17"/>
        <v>121.52835592392719</v>
      </c>
      <c r="P47">
        <f t="shared" si="17"/>
        <v>15.629520830235077</v>
      </c>
      <c r="Q47">
        <f t="shared" si="17"/>
        <v>15.898538849282238</v>
      </c>
      <c r="R47">
        <f t="shared" si="17"/>
        <v>89.106445863714256</v>
      </c>
      <c r="S47">
        <f t="shared" si="17"/>
        <v>20.678101277922263</v>
      </c>
      <c r="T47">
        <f t="shared" si="17"/>
        <v>135.08712011656888</v>
      </c>
      <c r="U47">
        <f t="shared" si="17"/>
        <v>133.92924748950907</v>
      </c>
      <c r="V47">
        <f t="shared" si="17"/>
        <v>70.459820525668732</v>
      </c>
      <c r="W47">
        <f t="shared" si="17"/>
        <v>121.1389160846316</v>
      </c>
      <c r="X47">
        <f t="shared" si="17"/>
        <v>26.074945198299666</v>
      </c>
      <c r="Y47">
        <f t="shared" si="17"/>
        <v>104.03283110414125</v>
      </c>
    </row>
    <row r="48" spans="1:25" x14ac:dyDescent="0.3">
      <c r="A48">
        <v>4.5789999999999997E-3</v>
      </c>
      <c r="B48">
        <f t="shared" ref="B48:Q54" si="18">(B38/B25)*100</f>
        <v>102.8470620875193</v>
      </c>
      <c r="C48">
        <f t="shared" si="18"/>
        <v>48.431186401132962</v>
      </c>
      <c r="D48">
        <f t="shared" si="18"/>
        <v>22.377861202001821</v>
      </c>
      <c r="E48">
        <f t="shared" si="18"/>
        <v>13.093877410315024</v>
      </c>
      <c r="F48">
        <f t="shared" si="18"/>
        <v>7.8697462391649236</v>
      </c>
      <c r="G48">
        <f t="shared" si="18"/>
        <v>105.4262015455455</v>
      </c>
      <c r="H48">
        <f t="shared" si="18"/>
        <v>87.082733895725667</v>
      </c>
      <c r="I48">
        <f t="shared" si="18"/>
        <v>95.018447790259358</v>
      </c>
      <c r="J48">
        <f t="shared" si="18"/>
        <v>25.975784236336512</v>
      </c>
      <c r="K48">
        <f t="shared" si="18"/>
        <v>111.73423215939673</v>
      </c>
      <c r="L48">
        <f t="shared" si="18"/>
        <v>1.5802654980240982</v>
      </c>
      <c r="M48">
        <f t="shared" si="18"/>
        <v>4.5208219228844344</v>
      </c>
      <c r="N48">
        <f t="shared" si="18"/>
        <v>132.50527118859213</v>
      </c>
      <c r="O48">
        <f t="shared" si="18"/>
        <v>42.850414342531224</v>
      </c>
      <c r="P48">
        <f t="shared" si="18"/>
        <v>12.789575084595246</v>
      </c>
      <c r="Q48">
        <f t="shared" si="18"/>
        <v>22.95721853807165</v>
      </c>
      <c r="R48">
        <f t="shared" si="17"/>
        <v>96.248077813465954</v>
      </c>
      <c r="S48">
        <f t="shared" si="17"/>
        <v>24.471506955640592</v>
      </c>
      <c r="T48">
        <f t="shared" si="17"/>
        <v>135.65620784057316</v>
      </c>
      <c r="U48">
        <f t="shared" si="17"/>
        <v>133.60145781243125</v>
      </c>
      <c r="V48">
        <f t="shared" si="17"/>
        <v>76.092154295631559</v>
      </c>
      <c r="W48">
        <f t="shared" si="17"/>
        <v>121.39233714341732</v>
      </c>
      <c r="X48">
        <f t="shared" si="17"/>
        <v>23.642695651145711</v>
      </c>
      <c r="Y48">
        <f t="shared" si="17"/>
        <v>128.93936626475352</v>
      </c>
    </row>
    <row r="49" spans="1:25" x14ac:dyDescent="0.3">
      <c r="A49">
        <v>1.526E-3</v>
      </c>
      <c r="B49">
        <f t="shared" si="18"/>
        <v>9.6110453523468315</v>
      </c>
      <c r="C49">
        <f t="shared" si="17"/>
        <v>106.30406987374866</v>
      </c>
      <c r="D49">
        <f t="shared" si="17"/>
        <v>5.6692512966641955</v>
      </c>
      <c r="E49">
        <f t="shared" si="17"/>
        <v>18.319166033222096</v>
      </c>
      <c r="F49">
        <f t="shared" si="17"/>
        <v>12.120403831931197</v>
      </c>
      <c r="G49">
        <f t="shared" si="17"/>
        <v>109.80315304118555</v>
      </c>
      <c r="H49">
        <f t="shared" si="17"/>
        <v>63.596380930190165</v>
      </c>
      <c r="I49">
        <f t="shared" si="17"/>
        <v>68.889950492574329</v>
      </c>
      <c r="J49">
        <f t="shared" si="17"/>
        <v>32.85368963540737</v>
      </c>
      <c r="K49">
        <f t="shared" si="17"/>
        <v>112.74333807398391</v>
      </c>
      <c r="L49">
        <f t="shared" si="17"/>
        <v>13.231595445846775</v>
      </c>
      <c r="M49">
        <f t="shared" si="17"/>
        <v>6.8615450879788185</v>
      </c>
      <c r="N49">
        <f t="shared" si="17"/>
        <v>132.01132889705369</v>
      </c>
      <c r="O49">
        <f t="shared" si="17"/>
        <v>30.795697203051297</v>
      </c>
      <c r="P49">
        <f t="shared" si="17"/>
        <v>62.251460658272173</v>
      </c>
      <c r="Q49">
        <f t="shared" si="17"/>
        <v>4.5906286188716159</v>
      </c>
      <c r="R49">
        <f t="shared" si="17"/>
        <v>109.38028024658996</v>
      </c>
      <c r="S49">
        <f t="shared" si="17"/>
        <v>11.37625880932346</v>
      </c>
      <c r="T49">
        <f t="shared" si="17"/>
        <v>129.49255471391234</v>
      </c>
      <c r="U49">
        <f t="shared" si="17"/>
        <v>129.92233480736689</v>
      </c>
      <c r="V49">
        <f t="shared" si="17"/>
        <v>99.382029121782764</v>
      </c>
      <c r="W49">
        <f t="shared" si="17"/>
        <v>121.25975434438669</v>
      </c>
      <c r="X49">
        <f t="shared" si="17"/>
        <v>35.557464802583958</v>
      </c>
      <c r="Y49">
        <f t="shared" si="17"/>
        <v>129.91828071534565</v>
      </c>
    </row>
    <row r="50" spans="1:25" x14ac:dyDescent="0.3">
      <c r="A50">
        <v>4.5790000000000002E-4</v>
      </c>
      <c r="B50">
        <f t="shared" si="18"/>
        <v>71.07256458961632</v>
      </c>
      <c r="C50">
        <f t="shared" si="17"/>
        <v>100.80857398279488</v>
      </c>
      <c r="D50">
        <f t="shared" si="17"/>
        <v>35.207448699625765</v>
      </c>
      <c r="E50">
        <f t="shared" si="17"/>
        <v>32.734700960189016</v>
      </c>
      <c r="F50">
        <f t="shared" si="17"/>
        <v>20.58925788811732</v>
      </c>
      <c r="G50">
        <f t="shared" si="17"/>
        <v>81.842575551811308</v>
      </c>
      <c r="H50">
        <f t="shared" si="17"/>
        <v>34.059715035821917</v>
      </c>
      <c r="I50">
        <f t="shared" si="17"/>
        <v>50.349893556449508</v>
      </c>
      <c r="J50">
        <f t="shared" si="17"/>
        <v>38.649765222768082</v>
      </c>
      <c r="K50">
        <f t="shared" si="17"/>
        <v>61.178820327562853</v>
      </c>
      <c r="L50">
        <f t="shared" si="17"/>
        <v>27.340917812673748</v>
      </c>
      <c r="M50">
        <f t="shared" si="17"/>
        <v>113.07068990719851</v>
      </c>
      <c r="N50">
        <f t="shared" si="17"/>
        <v>55.354720250854982</v>
      </c>
      <c r="O50">
        <f t="shared" si="17"/>
        <v>43.310123458224062</v>
      </c>
      <c r="P50">
        <f t="shared" si="17"/>
        <v>65.573248755416699</v>
      </c>
      <c r="Q50">
        <f t="shared" si="17"/>
        <v>111.45535185293373</v>
      </c>
      <c r="R50">
        <f t="shared" si="17"/>
        <v>61.854301384732693</v>
      </c>
      <c r="S50">
        <f t="shared" si="17"/>
        <v>26.882723311335756</v>
      </c>
      <c r="T50">
        <f t="shared" si="17"/>
        <v>16.541575193158192</v>
      </c>
      <c r="U50">
        <f t="shared" si="17"/>
        <v>70.049945772043273</v>
      </c>
      <c r="V50">
        <f t="shared" si="17"/>
        <v>88.355564012298345</v>
      </c>
      <c r="W50">
        <f t="shared" si="17"/>
        <v>89.805077672478646</v>
      </c>
      <c r="X50">
        <f t="shared" si="17"/>
        <v>52.394352616430758</v>
      </c>
      <c r="Y50">
        <f t="shared" si="17"/>
        <v>9.8108803694326809</v>
      </c>
    </row>
    <row r="51" spans="1:25" x14ac:dyDescent="0.3">
      <c r="A51">
        <v>1.526E-4</v>
      </c>
      <c r="B51">
        <f t="shared" si="18"/>
        <v>19.407532594816249</v>
      </c>
      <c r="C51">
        <f t="shared" si="17"/>
        <v>62.491920548969162</v>
      </c>
      <c r="D51">
        <f t="shared" si="17"/>
        <v>39.237935403957827</v>
      </c>
      <c r="E51">
        <f t="shared" si="17"/>
        <v>107.41246485389104</v>
      </c>
      <c r="F51">
        <f t="shared" si="17"/>
        <v>10.33566187473493</v>
      </c>
      <c r="G51">
        <f t="shared" si="17"/>
        <v>74.077492676150897</v>
      </c>
      <c r="H51">
        <f t="shared" si="17"/>
        <v>72.280920004050671</v>
      </c>
      <c r="I51">
        <f t="shared" si="17"/>
        <v>49.625150522349941</v>
      </c>
      <c r="J51">
        <f t="shared" si="17"/>
        <v>33.793511195553847</v>
      </c>
      <c r="K51">
        <f t="shared" si="17"/>
        <v>59.696599065792775</v>
      </c>
      <c r="L51">
        <f t="shared" si="17"/>
        <v>110.0344500235922</v>
      </c>
      <c r="M51">
        <f t="shared" si="17"/>
        <v>50.494236740196264</v>
      </c>
      <c r="N51">
        <f t="shared" si="17"/>
        <v>33.208968074884666</v>
      </c>
      <c r="O51">
        <f t="shared" si="17"/>
        <v>61.382641453788253</v>
      </c>
      <c r="P51">
        <f t="shared" si="17"/>
        <v>85.059324144804378</v>
      </c>
      <c r="Q51">
        <f t="shared" si="17"/>
        <v>103.77506084001138</v>
      </c>
      <c r="R51">
        <f t="shared" si="17"/>
        <v>47.480392227963442</v>
      </c>
      <c r="S51">
        <f t="shared" si="17"/>
        <v>47.926806533838814</v>
      </c>
      <c r="T51">
        <f t="shared" si="17"/>
        <v>42.607453561720824</v>
      </c>
      <c r="U51">
        <f t="shared" si="17"/>
        <v>43.192990642941865</v>
      </c>
      <c r="V51">
        <f t="shared" si="17"/>
        <v>68.865119608683372</v>
      </c>
      <c r="W51">
        <f t="shared" si="17"/>
        <v>65.986101275313942</v>
      </c>
      <c r="X51">
        <f t="shared" si="17"/>
        <v>106.99101999655076</v>
      </c>
      <c r="Y51">
        <f t="shared" si="17"/>
        <v>63.052685562684118</v>
      </c>
    </row>
    <row r="52" spans="1:25" x14ac:dyDescent="0.3">
      <c r="A52">
        <v>4.579E-5</v>
      </c>
      <c r="B52">
        <f t="shared" si="18"/>
        <v>62.932002474644364</v>
      </c>
      <c r="C52">
        <f t="shared" si="17"/>
        <v>55.419511503494526</v>
      </c>
      <c r="D52">
        <f t="shared" si="17"/>
        <v>34.120739141678818</v>
      </c>
      <c r="E52">
        <f t="shared" si="17"/>
        <v>61.269842526091253</v>
      </c>
      <c r="F52">
        <f t="shared" si="17"/>
        <v>56.606106300438178</v>
      </c>
      <c r="G52">
        <f t="shared" si="17"/>
        <v>73.724496758217398</v>
      </c>
      <c r="H52">
        <f t="shared" si="17"/>
        <v>71.518084180591387</v>
      </c>
      <c r="I52">
        <f t="shared" si="17"/>
        <v>62.616442454860099</v>
      </c>
      <c r="J52">
        <f t="shared" si="17"/>
        <v>67.201445561744521</v>
      </c>
      <c r="K52">
        <f t="shared" si="17"/>
        <v>47.570420980908139</v>
      </c>
      <c r="L52">
        <f t="shared" si="17"/>
        <v>18.678129443681303</v>
      </c>
      <c r="M52">
        <f t="shared" si="17"/>
        <v>40.155200602298962</v>
      </c>
      <c r="N52">
        <f t="shared" si="17"/>
        <v>44.112133585170824</v>
      </c>
      <c r="O52">
        <f t="shared" si="17"/>
        <v>22.171589047048947</v>
      </c>
      <c r="P52">
        <f t="shared" si="17"/>
        <v>89.522142895333502</v>
      </c>
      <c r="Q52">
        <f t="shared" si="17"/>
        <v>47.93633314449049</v>
      </c>
      <c r="R52">
        <f t="shared" si="17"/>
        <v>12.892194236240192</v>
      </c>
      <c r="S52">
        <f t="shared" si="17"/>
        <v>14.960184494144421</v>
      </c>
      <c r="T52">
        <f t="shared" si="17"/>
        <v>27.020404738342535</v>
      </c>
      <c r="U52">
        <f t="shared" si="17"/>
        <v>34.911738592245683</v>
      </c>
      <c r="V52">
        <f t="shared" si="17"/>
        <v>69.956843568434081</v>
      </c>
      <c r="W52">
        <f t="shared" si="17"/>
        <v>95.988238888682019</v>
      </c>
      <c r="X52">
        <f t="shared" si="17"/>
        <v>85.591481614300662</v>
      </c>
      <c r="Y52">
        <f t="shared" si="17"/>
        <v>94.706548261263976</v>
      </c>
    </row>
    <row r="53" spans="1:25" x14ac:dyDescent="0.3">
      <c r="A53">
        <v>1.526E-5</v>
      </c>
      <c r="B53">
        <f t="shared" si="18"/>
        <v>70.625943761827358</v>
      </c>
      <c r="C53">
        <f t="shared" si="17"/>
        <v>71.360664791976305</v>
      </c>
      <c r="D53">
        <f t="shared" si="17"/>
        <v>58.477780677764535</v>
      </c>
      <c r="E53">
        <f t="shared" si="17"/>
        <v>59.541871700056085</v>
      </c>
      <c r="F53">
        <f t="shared" si="17"/>
        <v>66.812086959974408</v>
      </c>
      <c r="G53">
        <f t="shared" si="17"/>
        <v>20.420642570444912</v>
      </c>
      <c r="H53">
        <f t="shared" si="17"/>
        <v>71.81464134888256</v>
      </c>
      <c r="I53">
        <f t="shared" si="17"/>
        <v>65.914812018985941</v>
      </c>
      <c r="J53">
        <f t="shared" si="17"/>
        <v>69.630101194424654</v>
      </c>
      <c r="K53">
        <f t="shared" si="17"/>
        <v>22.18203328370954</v>
      </c>
      <c r="L53">
        <f t="shared" si="17"/>
        <v>51.298869122813592</v>
      </c>
      <c r="M53">
        <f t="shared" si="17"/>
        <v>44.039824560457667</v>
      </c>
      <c r="N53">
        <f t="shared" si="17"/>
        <v>54.711322840642666</v>
      </c>
      <c r="O53">
        <f t="shared" si="17"/>
        <v>34.916860690319453</v>
      </c>
      <c r="P53">
        <f t="shared" si="17"/>
        <v>66.932117799124853</v>
      </c>
      <c r="Q53">
        <f t="shared" si="17"/>
        <v>76.816748507761744</v>
      </c>
      <c r="R53">
        <f t="shared" si="17"/>
        <v>68.305961774088772</v>
      </c>
      <c r="S53">
        <f t="shared" si="17"/>
        <v>55.626596482498236</v>
      </c>
      <c r="T53">
        <f t="shared" si="17"/>
        <v>66.024693003788968</v>
      </c>
      <c r="U53">
        <f t="shared" si="17"/>
        <v>74.71953857063329</v>
      </c>
      <c r="V53">
        <f t="shared" si="17"/>
        <v>84.264437693090827</v>
      </c>
      <c r="W53">
        <f t="shared" si="17"/>
        <v>71.190384764197745</v>
      </c>
      <c r="X53">
        <f t="shared" si="17"/>
        <v>77.53811897807509</v>
      </c>
      <c r="Y53">
        <f t="shared" si="17"/>
        <v>59.06920741743518</v>
      </c>
    </row>
    <row r="54" spans="1:25" x14ac:dyDescent="0.3">
      <c r="A54">
        <v>0</v>
      </c>
      <c r="B54">
        <f t="shared" si="18"/>
        <v>80.416973568069821</v>
      </c>
      <c r="C54">
        <f t="shared" si="17"/>
        <v>100.61439538512535</v>
      </c>
      <c r="D54">
        <f t="shared" si="17"/>
        <v>97.313685435462091</v>
      </c>
      <c r="E54">
        <f t="shared" si="17"/>
        <v>101.3765379742742</v>
      </c>
      <c r="F54">
        <f t="shared" si="17"/>
        <v>72.612084168582228</v>
      </c>
      <c r="G54">
        <f t="shared" si="17"/>
        <v>94.704835567023366</v>
      </c>
      <c r="H54">
        <f t="shared" si="17"/>
        <v>92.083453001471597</v>
      </c>
      <c r="I54">
        <f t="shared" si="17"/>
        <v>90.176976843215741</v>
      </c>
      <c r="J54">
        <f t="shared" si="17"/>
        <v>89.790771365677344</v>
      </c>
      <c r="K54">
        <f t="shared" si="17"/>
        <v>89.08521477123665</v>
      </c>
      <c r="L54">
        <f t="shared" si="17"/>
        <v>75.117574349358335</v>
      </c>
      <c r="M54">
        <f t="shared" si="17"/>
        <v>91.189787609452338</v>
      </c>
      <c r="N54">
        <f t="shared" si="17"/>
        <v>102.91746998826096</v>
      </c>
      <c r="O54">
        <f t="shared" si="17"/>
        <v>108.18326948234657</v>
      </c>
      <c r="P54">
        <f t="shared" si="17"/>
        <v>97.424544304386941</v>
      </c>
      <c r="Q54">
        <f t="shared" si="17"/>
        <v>101.03851142897882</v>
      </c>
      <c r="R54">
        <f t="shared" si="17"/>
        <v>109.80596436613479</v>
      </c>
      <c r="S54">
        <f t="shared" si="17"/>
        <v>104.14677214102869</v>
      </c>
      <c r="T54">
        <f t="shared" si="17"/>
        <v>105.17504195733088</v>
      </c>
      <c r="U54">
        <f t="shared" si="17"/>
        <v>106.35857746167059</v>
      </c>
      <c r="V54">
        <f t="shared" si="17"/>
        <v>114.14841761606071</v>
      </c>
      <c r="W54">
        <f t="shared" si="17"/>
        <v>91.39079569530783</v>
      </c>
      <c r="X54">
        <f t="shared" si="17"/>
        <v>114.62036868204659</v>
      </c>
      <c r="Y54">
        <f t="shared" si="17"/>
        <v>113.9269030227144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A9130-B308-4916-8B51-C8EAA6609CDF}">
  <dimension ref="A1:B25"/>
  <sheetViews>
    <sheetView workbookViewId="0">
      <selection activeCell="D2" sqref="D2:AA2"/>
    </sheetView>
  </sheetViews>
  <sheetFormatPr defaultRowHeight="14.4" x14ac:dyDescent="0.3"/>
  <sheetData>
    <row r="1" spans="1:2" x14ac:dyDescent="0.3">
      <c r="A1" t="s">
        <v>30</v>
      </c>
      <c r="B1" t="s">
        <v>31</v>
      </c>
    </row>
    <row r="2" spans="1:2" x14ac:dyDescent="0.3">
      <c r="A2">
        <v>0.13</v>
      </c>
      <c r="B2">
        <v>4.535600412389551E-2</v>
      </c>
    </row>
    <row r="3" spans="1:2" x14ac:dyDescent="0.3">
      <c r="A3">
        <v>0</v>
      </c>
      <c r="B3">
        <v>5.4175839157165874E-2</v>
      </c>
    </row>
    <row r="4" spans="1:2" x14ac:dyDescent="0.3">
      <c r="A4">
        <v>0</v>
      </c>
      <c r="B4">
        <v>0.35551296400507615</v>
      </c>
    </row>
    <row r="5" spans="1:2" x14ac:dyDescent="0.3">
      <c r="A5">
        <v>0.52</v>
      </c>
      <c r="B5">
        <v>0.48952977562726085</v>
      </c>
    </row>
    <row r="6" spans="1:2" x14ac:dyDescent="0.3">
      <c r="A6">
        <v>0.42</v>
      </c>
      <c r="B6">
        <v>0.5582515787522907</v>
      </c>
    </row>
    <row r="7" spans="1:2" x14ac:dyDescent="0.3">
      <c r="A7">
        <v>0</v>
      </c>
      <c r="B7">
        <v>0.18324244835957151</v>
      </c>
    </row>
    <row r="8" spans="1:2" x14ac:dyDescent="0.3">
      <c r="A8">
        <v>0.1</v>
      </c>
      <c r="B8">
        <v>3.5011807986422602E-2</v>
      </c>
    </row>
    <row r="9" spans="1:2" x14ac:dyDescent="0.3">
      <c r="A9">
        <v>7.0000000000000007E-2</v>
      </c>
      <c r="B9">
        <v>3.7072991162025629E-2</v>
      </c>
    </row>
    <row r="10" spans="1:2" x14ac:dyDescent="0.3">
      <c r="A10">
        <v>0.25</v>
      </c>
      <c r="B10">
        <v>0.44888995422682798</v>
      </c>
    </row>
    <row r="11" spans="1:2" x14ac:dyDescent="0.3">
      <c r="A11">
        <v>0.17</v>
      </c>
      <c r="B11">
        <v>0.21069851454736321</v>
      </c>
    </row>
    <row r="12" spans="1:2" x14ac:dyDescent="0.3">
      <c r="A12">
        <v>0.81</v>
      </c>
      <c r="B12">
        <v>0.76118000121989859</v>
      </c>
    </row>
    <row r="13" spans="1:2" x14ac:dyDescent="0.3">
      <c r="A13">
        <v>0.48</v>
      </c>
      <c r="B13">
        <v>0.50631652964810536</v>
      </c>
    </row>
    <row r="14" spans="1:2" x14ac:dyDescent="0.3">
      <c r="A14">
        <v>0</v>
      </c>
      <c r="B14">
        <v>0.14106771368510559</v>
      </c>
    </row>
    <row r="15" spans="1:2" x14ac:dyDescent="0.3">
      <c r="A15">
        <v>0</v>
      </c>
      <c r="B15">
        <v>1.6257637449312384E-2</v>
      </c>
    </row>
    <row r="16" spans="1:2" x14ac:dyDescent="0.3">
      <c r="A16">
        <v>0.76</v>
      </c>
      <c r="B16">
        <v>0.85625253208252605</v>
      </c>
    </row>
    <row r="17" spans="1:2" x14ac:dyDescent="0.3">
      <c r="A17">
        <v>0.33</v>
      </c>
      <c r="B17">
        <v>0.22829657101613346</v>
      </c>
    </row>
    <row r="18" spans="1:2" x14ac:dyDescent="0.3">
      <c r="A18">
        <v>0</v>
      </c>
      <c r="B18">
        <v>0.23095971967089796</v>
      </c>
    </row>
    <row r="19" spans="1:2" x14ac:dyDescent="0.3">
      <c r="A19">
        <v>0.64</v>
      </c>
      <c r="B19">
        <v>0.46680115939484668</v>
      </c>
    </row>
    <row r="20" spans="1:2" x14ac:dyDescent="0.3">
      <c r="A20">
        <v>0.23</v>
      </c>
      <c r="B20">
        <v>0.14080665919701854</v>
      </c>
    </row>
    <row r="21" spans="1:2" x14ac:dyDescent="0.3">
      <c r="A21">
        <v>0.01</v>
      </c>
      <c r="B21">
        <v>0.1116171624738635</v>
      </c>
    </row>
    <row r="22" spans="1:2" x14ac:dyDescent="0.3">
      <c r="A22">
        <v>0</v>
      </c>
      <c r="B22">
        <v>7.2150513756148614E-3</v>
      </c>
    </row>
    <row r="23" spans="1:2" x14ac:dyDescent="0.3">
      <c r="A23">
        <v>0</v>
      </c>
      <c r="B23">
        <v>0.11751482327010833</v>
      </c>
    </row>
    <row r="24" spans="1:2" x14ac:dyDescent="0.3">
      <c r="A24">
        <v>0.55000000000000004</v>
      </c>
      <c r="B24">
        <v>0.65367788315532183</v>
      </c>
    </row>
    <row r="25" spans="1:2" x14ac:dyDescent="0.3">
      <c r="A25">
        <v>0.15</v>
      </c>
      <c r="B25">
        <v>0.13145522009845076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1.27.20</vt:lpstr>
      <vt:lpstr>1.28.20</vt:lpstr>
      <vt:lpstr>1.29.20</vt:lpstr>
      <vt:lpstr>Combined</vt:lpstr>
      <vt:lpstr>1.27.20_combined_analysis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2015-06-05T18:17:20Z</dcterms:created>
  <dcterms:modified xsi:type="dcterms:W3CDTF">2020-02-05T17:52:59Z</dcterms:modified>
</cp:coreProperties>
</file>