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E53DFDFA-7E7F-448E-9EAB-F182FA3144C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2.19.20_BITC_psr_bead_v2_day2_p" sheetId="1" r:id="rId1"/>
    <sheet name="Results" sheetId="2" r:id="rId2"/>
    <sheet name="2.19 Normaliz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6" i="3" l="1"/>
  <c r="U27" i="3"/>
  <c r="U28" i="3"/>
  <c r="U29" i="3"/>
  <c r="U30" i="3"/>
  <c r="U31" i="3"/>
  <c r="U32" i="3"/>
  <c r="U25" i="3"/>
  <c r="B26" i="3" l="1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C25" i="3"/>
  <c r="D25" i="3"/>
  <c r="E25" i="3"/>
  <c r="F25" i="3"/>
  <c r="G25" i="3"/>
  <c r="B25" i="3"/>
  <c r="X14" i="3"/>
  <c r="Y14" i="3"/>
  <c r="Z14" i="3"/>
  <c r="AA14" i="3"/>
  <c r="X15" i="3"/>
  <c r="Y15" i="3"/>
  <c r="Z15" i="3"/>
  <c r="AA15" i="3"/>
  <c r="X16" i="3"/>
  <c r="Y16" i="3"/>
  <c r="Z16" i="3"/>
  <c r="AA16" i="3"/>
  <c r="X17" i="3"/>
  <c r="Y17" i="3"/>
  <c r="Z17" i="3"/>
  <c r="AA17" i="3"/>
  <c r="X18" i="3"/>
  <c r="Y18" i="3"/>
  <c r="Z18" i="3"/>
  <c r="AA18" i="3"/>
  <c r="X19" i="3"/>
  <c r="Y19" i="3"/>
  <c r="Z19" i="3"/>
  <c r="AA19" i="3"/>
  <c r="X20" i="3"/>
  <c r="Y20" i="3"/>
  <c r="Z20" i="3"/>
  <c r="AA20" i="3"/>
  <c r="X21" i="3"/>
  <c r="Y21" i="3"/>
  <c r="Z21" i="3"/>
  <c r="AA21" i="3"/>
  <c r="Q14" i="3"/>
  <c r="R14" i="3"/>
  <c r="S14" i="3"/>
  <c r="T14" i="3"/>
  <c r="U14" i="3"/>
  <c r="V14" i="3"/>
  <c r="W14" i="3"/>
  <c r="Q15" i="3"/>
  <c r="R15" i="3"/>
  <c r="S15" i="3"/>
  <c r="T15" i="3"/>
  <c r="U15" i="3"/>
  <c r="V15" i="3"/>
  <c r="W15" i="3"/>
  <c r="Q16" i="3"/>
  <c r="R16" i="3"/>
  <c r="S16" i="3"/>
  <c r="T16" i="3"/>
  <c r="U16" i="3"/>
  <c r="V16" i="3"/>
  <c r="W16" i="3"/>
  <c r="Q17" i="3"/>
  <c r="R17" i="3"/>
  <c r="S17" i="3"/>
  <c r="T17" i="3"/>
  <c r="U17" i="3"/>
  <c r="V17" i="3"/>
  <c r="W17" i="3"/>
  <c r="Q18" i="3"/>
  <c r="R18" i="3"/>
  <c r="S18" i="3"/>
  <c r="T18" i="3"/>
  <c r="U18" i="3"/>
  <c r="V18" i="3"/>
  <c r="W18" i="3"/>
  <c r="Q19" i="3"/>
  <c r="R19" i="3"/>
  <c r="S19" i="3"/>
  <c r="T19" i="3"/>
  <c r="U19" i="3"/>
  <c r="V19" i="3"/>
  <c r="W19" i="3"/>
  <c r="Q20" i="3"/>
  <c r="R20" i="3"/>
  <c r="S20" i="3"/>
  <c r="T20" i="3"/>
  <c r="U20" i="3"/>
  <c r="V20" i="3"/>
  <c r="W20" i="3"/>
  <c r="Q21" i="3"/>
  <c r="R21" i="3"/>
  <c r="S21" i="3"/>
  <c r="T21" i="3"/>
  <c r="U21" i="3"/>
  <c r="V21" i="3"/>
  <c r="W21" i="3"/>
  <c r="P15" i="3"/>
  <c r="P16" i="3"/>
  <c r="P17" i="3"/>
  <c r="P18" i="3"/>
  <c r="P19" i="3"/>
  <c r="P20" i="3"/>
  <c r="P21" i="3"/>
  <c r="P14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B15" i="3"/>
  <c r="B16" i="3"/>
  <c r="B17" i="3"/>
  <c r="B18" i="3"/>
  <c r="B19" i="3"/>
  <c r="B20" i="3"/>
  <c r="B21" i="3"/>
  <c r="B14" i="3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3" i="1"/>
</calcChain>
</file>

<file path=xl/sharedStrings.xml><?xml version="1.0" encoding="utf-8"?>
<sst xmlns="http://schemas.openxmlformats.org/spreadsheetml/2006/main" count="215" uniqueCount="154">
  <si>
    <t>2.19.20_BITC_psr_bead_v2_day2_plate1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</si>
  <si>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</si>
  <si>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</si>
  <si>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</si>
  <si>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</si>
  <si>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</si>
  <si>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</si>
  <si>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</si>
  <si>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</si>
  <si>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</si>
  <si>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R1_StdDev X</t>
  </si>
  <si>
    <t>R1_StdDev Y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</si>
  <si>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</si>
  <si>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</si>
  <si>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</si>
  <si>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</si>
  <si>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</si>
  <si>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</si>
  <si>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</si>
  <si>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R2_StdDev X</t>
  </si>
  <si>
    <t>R2_StdDev Y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</si>
  <si>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</si>
  <si>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</si>
  <si>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</si>
  <si>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</si>
  <si>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</si>
  <si>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</si>
  <si>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</si>
  <si>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R3_StdDev X</t>
  </si>
  <si>
    <t>R3_StdDev Y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</si>
  <si>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</si>
  <si>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</si>
  <si>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</si>
  <si>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</si>
  <si>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</si>
  <si>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</si>
  <si>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</si>
  <si>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R4_StdDev X</t>
  </si>
  <si>
    <t>R4_StdDev 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</si>
  <si>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</si>
  <si>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</si>
  <si>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</si>
  <si>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</si>
  <si>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</si>
  <si>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</si>
  <si>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</si>
  <si>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</si>
  <si>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</si>
  <si>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</si>
  <si>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</si>
  <si>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</si>
  <si>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</si>
  <si>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</si>
  <si>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</si>
  <si>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</si>
  <si>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</si>
  <si>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</si>
  <si>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</si>
  <si>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</si>
  <si>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</si>
  <si>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</si>
  <si>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</si>
  <si>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</si>
  <si>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</si>
  <si>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</si>
  <si>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</si>
  <si>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</si>
  <si>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</si>
  <si>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</si>
  <si>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</si>
  <si>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</si>
  <si>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</si>
  <si>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</si>
  <si>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</si>
  <si>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</si>
  <si>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</si>
  <si>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</si>
  <si>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</si>
  <si>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</si>
  <si>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</si>
  <si>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</si>
  <si>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</si>
  <si>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</si>
  <si>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</si>
  <si>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</si>
  <si>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</si>
  <si>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</si>
  <si>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</si>
  <si>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</si>
  <si>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</si>
  <si>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</si>
  <si>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</si>
  <si>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</si>
  <si>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</si>
  <si>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</si>
  <si>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</si>
  <si>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</si>
  <si>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</si>
  <si>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</si>
  <si>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</si>
  <si>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</si>
  <si>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</si>
  <si>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</si>
  <si>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</si>
  <si>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</si>
  <si>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</si>
  <si>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</si>
  <si>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</si>
  <si>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</si>
  <si>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</si>
  <si>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</si>
  <si>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</si>
  <si>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</si>
  <si>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</si>
  <si>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</si>
  <si>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</si>
  <si>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</si>
  <si>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</si>
  <si>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</si>
  <si>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</si>
  <si>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</si>
  <si>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</si>
  <si>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</si>
  <si>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</si>
  <si>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</si>
  <si>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</si>
  <si>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</si>
  <si>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</si>
  <si>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</si>
  <si>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</si>
  <si>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</si>
  <si>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</si>
  <si>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</si>
  <si>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</si>
  <si>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</si>
  <si>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Elot</t>
  </si>
  <si>
    <t>Abit</t>
  </si>
  <si>
    <t>Cren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</si>
  <si>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</si>
  <si>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</si>
  <si>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</si>
  <si>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</si>
  <si>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</si>
  <si>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</si>
  <si>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</si>
  <si>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</si>
  <si>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</si>
  <si>
    <t>Ficla</t>
  </si>
  <si>
    <t>Romo</t>
  </si>
  <si>
    <t>Atel</t>
  </si>
  <si>
    <t>Rad</t>
  </si>
  <si>
    <t>Gani</t>
  </si>
  <si>
    <t>Boco</t>
  </si>
  <si>
    <t>PSR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</si>
</sst>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Results!$B$2:$B$9</c:f>
              <c:numCache>
                <c:formatCode>General</c:formatCode>
                <c:ptCount val="8"/>
                <c:pt idx="0">
                  <c:v>1.4692578129473334E-2</c:v>
                </c:pt>
                <c:pt idx="1">
                  <c:v>3.3069223567555345E-2</c:v>
                </c:pt>
                <c:pt idx="2">
                  <c:v>2.7386688973455708E-2</c:v>
                </c:pt>
                <c:pt idx="3">
                  <c:v>1.7335801933736985E-2</c:v>
                </c:pt>
                <c:pt idx="4">
                  <c:v>2.9836061615722633E-2</c:v>
                </c:pt>
                <c:pt idx="5">
                  <c:v>3.1051964512040557E-2</c:v>
                </c:pt>
                <c:pt idx="6">
                  <c:v>9.6018052016262373E-2</c:v>
                </c:pt>
                <c:pt idx="7">
                  <c:v>0.58652461848545934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1-407F-98A1-DBA0F6BE34E1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Cren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Results!$C$2:$C$9</c:f>
              <c:numCache>
                <c:formatCode>General</c:formatCode>
                <c:ptCount val="8"/>
                <c:pt idx="0">
                  <c:v>2.9665282832271444E-2</c:v>
                </c:pt>
                <c:pt idx="1">
                  <c:v>3.3129372760293506E-2</c:v>
                </c:pt>
                <c:pt idx="2">
                  <c:v>3.1944412488783561E-2</c:v>
                </c:pt>
                <c:pt idx="3">
                  <c:v>2.2467918831312994E-2</c:v>
                </c:pt>
                <c:pt idx="4">
                  <c:v>2.3739295600256709E-2</c:v>
                </c:pt>
                <c:pt idx="5">
                  <c:v>5.9534828173051085E-2</c:v>
                </c:pt>
                <c:pt idx="6">
                  <c:v>7.4915165753067087E-2</c:v>
                </c:pt>
                <c:pt idx="7">
                  <c:v>0.46487086920299914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1-407F-98A1-DBA0F6BE34E1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Abit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Results!$D$2:$D$9</c:f>
              <c:numCache>
                <c:formatCode>General</c:formatCode>
                <c:ptCount val="8"/>
                <c:pt idx="0">
                  <c:v>1.2668307176548059</c:v>
                </c:pt>
                <c:pt idx="1">
                  <c:v>1.8467112576542628</c:v>
                </c:pt>
                <c:pt idx="2">
                  <c:v>1.8783575270025317</c:v>
                </c:pt>
                <c:pt idx="3">
                  <c:v>1.1816094314437466</c:v>
                </c:pt>
                <c:pt idx="4">
                  <c:v>0.12847576235054223</c:v>
                </c:pt>
                <c:pt idx="5">
                  <c:v>3.2890533599953538E-2</c:v>
                </c:pt>
                <c:pt idx="6">
                  <c:v>7.3679156249482583E-2</c:v>
                </c:pt>
                <c:pt idx="7">
                  <c:v>0.68527485046995151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1-407F-98A1-DBA0F6BE34E1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Results!$E$2:$E$9</c:f>
              <c:numCache>
                <c:formatCode>General</c:formatCode>
                <c:ptCount val="8"/>
                <c:pt idx="0">
                  <c:v>1.6634590852490601</c:v>
                </c:pt>
                <c:pt idx="1">
                  <c:v>1.7250976804553466</c:v>
                </c:pt>
                <c:pt idx="2">
                  <c:v>1.5502465888180863</c:v>
                </c:pt>
                <c:pt idx="3">
                  <c:v>1.0700309701582118</c:v>
                </c:pt>
                <c:pt idx="4">
                  <c:v>0.48122942076705466</c:v>
                </c:pt>
                <c:pt idx="5">
                  <c:v>0.12920780105978322</c:v>
                </c:pt>
                <c:pt idx="6">
                  <c:v>0.12839103087338549</c:v>
                </c:pt>
                <c:pt idx="7">
                  <c:v>0.82109201773835927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B1-407F-98A1-DBA0F6BE34E1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Results!$F$2:$F$9</c:f>
              <c:numCache>
                <c:formatCode>General</c:formatCode>
                <c:ptCount val="8"/>
                <c:pt idx="0">
                  <c:v>4.5575690013677734</c:v>
                </c:pt>
                <c:pt idx="1">
                  <c:v>4.6485553557077797</c:v>
                </c:pt>
                <c:pt idx="2">
                  <c:v>4.5693858106127232</c:v>
                </c:pt>
                <c:pt idx="3">
                  <c:v>3.4542948598945764</c:v>
                </c:pt>
                <c:pt idx="4">
                  <c:v>2.1088316935023101</c:v>
                </c:pt>
                <c:pt idx="5">
                  <c:v>0.4037619870651204</c:v>
                </c:pt>
                <c:pt idx="6">
                  <c:v>0.10458403094509554</c:v>
                </c:pt>
                <c:pt idx="7">
                  <c:v>0.51823933234621078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B1-407F-98A1-DBA0F6BE34E1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Results!$G$2:$G$9</c:f>
              <c:numCache>
                <c:formatCode>General</c:formatCode>
                <c:ptCount val="8"/>
                <c:pt idx="0">
                  <c:v>5.0373772434812052</c:v>
                </c:pt>
                <c:pt idx="1">
                  <c:v>4.9409889592246294</c:v>
                </c:pt>
                <c:pt idx="2">
                  <c:v>4.3545562308970682</c:v>
                </c:pt>
                <c:pt idx="3">
                  <c:v>2.9701940524731549</c:v>
                </c:pt>
                <c:pt idx="4">
                  <c:v>1.8001909135665135</c:v>
                </c:pt>
                <c:pt idx="5">
                  <c:v>0.19306958907678654</c:v>
                </c:pt>
                <c:pt idx="6">
                  <c:v>9.5420173087755827E-2</c:v>
                </c:pt>
                <c:pt idx="7">
                  <c:v>0.54946793212539546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B1-407F-98A1-DBA0F6BE34E1}"/>
            </c:ext>
          </c:extLst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Ibal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Results!$H$2:$H$9</c:f>
              <c:numCache>
                <c:formatCode>General</c:formatCode>
                <c:ptCount val="8"/>
                <c:pt idx="0">
                  <c:v>2.0959348179797051E-2</c:v>
                </c:pt>
                <c:pt idx="1">
                  <c:v>3.5084255277138467E-2</c:v>
                </c:pt>
                <c:pt idx="2">
                  <c:v>2.8404927242907493E-2</c:v>
                </c:pt>
                <c:pt idx="3">
                  <c:v>2.6693581261940897E-2</c:v>
                </c:pt>
                <c:pt idx="4">
                  <c:v>2.1060749574281973E-2</c:v>
                </c:pt>
                <c:pt idx="5">
                  <c:v>4.0300552565354066E-2</c:v>
                </c:pt>
                <c:pt idx="6">
                  <c:v>0.16370257831002277</c:v>
                </c:pt>
                <c:pt idx="7">
                  <c:v>0.5404082774049217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B1-407F-98A1-DBA0F6BE34E1}"/>
            </c:ext>
          </c:extLst>
        </c:ser>
        <c:ser>
          <c:idx val="7"/>
          <c:order val="7"/>
          <c:tx>
            <c:strRef>
              <c:f>Results!$I$1</c:f>
              <c:strCache>
                <c:ptCount val="1"/>
                <c:pt idx="0">
                  <c:v>Mat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Results!$I$2:$I$9</c:f>
              <c:numCache>
                <c:formatCode>General</c:formatCode>
                <c:ptCount val="8"/>
                <c:pt idx="0">
                  <c:v>1.4568737044714244</c:v>
                </c:pt>
                <c:pt idx="1">
                  <c:v>1.3340992293400469</c:v>
                </c:pt>
                <c:pt idx="2">
                  <c:v>0.91993300619591989</c:v>
                </c:pt>
                <c:pt idx="3">
                  <c:v>0.12478280912024395</c:v>
                </c:pt>
                <c:pt idx="4">
                  <c:v>3.0366874543513677E-2</c:v>
                </c:pt>
                <c:pt idx="5">
                  <c:v>4.7293539156019512E-2</c:v>
                </c:pt>
                <c:pt idx="6">
                  <c:v>0.13087073077324793</c:v>
                </c:pt>
                <c:pt idx="7">
                  <c:v>0.60882971268395236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B1-407F-98A1-DBA0F6BE34E1}"/>
            </c:ext>
          </c:extLst>
        </c:ser>
        <c:ser>
          <c:idx val="8"/>
          <c:order val="8"/>
          <c:tx>
            <c:strRef>
              <c:f>Results!$J$1</c:f>
              <c:strCache>
                <c:ptCount val="1"/>
                <c:pt idx="0">
                  <c:v>Trem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Results!$J$2:$J$9</c:f>
              <c:numCache>
                <c:formatCode>General</c:formatCode>
                <c:ptCount val="8"/>
                <c:pt idx="0">
                  <c:v>1.2673685805181032</c:v>
                </c:pt>
                <c:pt idx="1">
                  <c:v>0.96284906154943406</c:v>
                </c:pt>
                <c:pt idx="2">
                  <c:v>0.54699292030436775</c:v>
                </c:pt>
                <c:pt idx="3">
                  <c:v>3.7121382993429909E-2</c:v>
                </c:pt>
                <c:pt idx="4">
                  <c:v>2.3114007413833897E-2</c:v>
                </c:pt>
                <c:pt idx="5">
                  <c:v>5.2929103805854603E-2</c:v>
                </c:pt>
                <c:pt idx="6">
                  <c:v>0.10108659861705631</c:v>
                </c:pt>
                <c:pt idx="7">
                  <c:v>0.62973031752936059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B1-407F-98A1-DBA0F6BE34E1}"/>
            </c:ext>
          </c:extLst>
        </c:ser>
        <c:ser>
          <c:idx val="9"/>
          <c:order val="9"/>
          <c:tx>
            <c:strRef>
              <c:f>Results!$K$1</c:f>
              <c:strCache>
                <c:ptCount val="1"/>
                <c:pt idx="0">
                  <c:v>Goli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Results!$K$2:$K$9</c:f>
              <c:numCache>
                <c:formatCode>General</c:formatCode>
                <c:ptCount val="8"/>
                <c:pt idx="0">
                  <c:v>1.065937600514635</c:v>
                </c:pt>
                <c:pt idx="1">
                  <c:v>0.49459285773515022</c:v>
                </c:pt>
                <c:pt idx="2">
                  <c:v>0.10333981424944563</c:v>
                </c:pt>
                <c:pt idx="3">
                  <c:v>2.5614990104688169E-2</c:v>
                </c:pt>
                <c:pt idx="4">
                  <c:v>5.2456496737927107E-2</c:v>
                </c:pt>
                <c:pt idx="5">
                  <c:v>9.7719343874155845E-2</c:v>
                </c:pt>
                <c:pt idx="6">
                  <c:v>0.17486491895137082</c:v>
                </c:pt>
                <c:pt idx="7">
                  <c:v>0.66353720833908603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B1-407F-98A1-DBA0F6BE34E1}"/>
            </c:ext>
          </c:extLst>
        </c:ser>
        <c:ser>
          <c:idx val="10"/>
          <c:order val="10"/>
          <c:tx>
            <c:strRef>
              <c:f>Results!$L$1</c:f>
              <c:strCache>
                <c:ptCount val="1"/>
                <c:pt idx="0">
                  <c:v>Visi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Results!$L$2:$L$9</c:f>
              <c:numCache>
                <c:formatCode>General</c:formatCode>
                <c:ptCount val="8"/>
                <c:pt idx="0">
                  <c:v>6.0357845675815645</c:v>
                </c:pt>
                <c:pt idx="1">
                  <c:v>5.9460730221177363</c:v>
                </c:pt>
                <c:pt idx="2">
                  <c:v>5.7890172897362158</c:v>
                </c:pt>
                <c:pt idx="3">
                  <c:v>4.1997724086078314</c:v>
                </c:pt>
                <c:pt idx="4">
                  <c:v>2.3103542039993936</c:v>
                </c:pt>
                <c:pt idx="5">
                  <c:v>0.16378641972624974</c:v>
                </c:pt>
                <c:pt idx="6">
                  <c:v>0.10403033658847612</c:v>
                </c:pt>
                <c:pt idx="7">
                  <c:v>1.0310262529832934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B1-407F-98A1-DBA0F6BE34E1}"/>
            </c:ext>
          </c:extLst>
        </c:ser>
        <c:ser>
          <c:idx val="11"/>
          <c:order val="11"/>
          <c:tx>
            <c:strRef>
              <c:f>Results!$M$1</c:f>
              <c:strCache>
                <c:ptCount val="1"/>
                <c:pt idx="0">
                  <c:v>Patri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Results!$M$2:$M$9</c:f>
              <c:numCache>
                <c:formatCode>General</c:formatCode>
                <c:ptCount val="8"/>
                <c:pt idx="0">
                  <c:v>3.1404990309783165</c:v>
                </c:pt>
                <c:pt idx="1">
                  <c:v>3.8375152465586333</c:v>
                </c:pt>
                <c:pt idx="2">
                  <c:v>3.7277578503555473</c:v>
                </c:pt>
                <c:pt idx="3">
                  <c:v>3.0479608278055617</c:v>
                </c:pt>
                <c:pt idx="4">
                  <c:v>1.8767185015403147</c:v>
                </c:pt>
                <c:pt idx="5">
                  <c:v>0.21643973613232378</c:v>
                </c:pt>
                <c:pt idx="6">
                  <c:v>0.18130640383849234</c:v>
                </c:pt>
                <c:pt idx="7">
                  <c:v>0.58717873831775702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B1-407F-98A1-DBA0F6BE3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429768"/>
        <c:axId val="903427800"/>
      </c:scatterChart>
      <c:valAx>
        <c:axId val="903429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27800"/>
        <c:crosses val="autoZero"/>
        <c:crossBetween val="midCat"/>
      </c:valAx>
      <c:valAx>
        <c:axId val="90342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2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23534558180227"/>
                  <c:y val="7.1463983668708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'2.19 Normalization'!$B$25:$S$25</c:f>
              <c:numCache>
                <c:formatCode>General</c:formatCode>
                <c:ptCount val="18"/>
                <c:pt idx="0">
                  <c:v>2.7475046658162541E-3</c:v>
                </c:pt>
                <c:pt idx="1">
                  <c:v>5.6952921259925994E-3</c:v>
                </c:pt>
                <c:pt idx="2">
                  <c:v>0.16284912225767814</c:v>
                </c:pt>
                <c:pt idx="3">
                  <c:v>0.33273230364461659</c:v>
                </c:pt>
                <c:pt idx="4">
                  <c:v>0.90631716683568841</c:v>
                </c:pt>
                <c:pt idx="5">
                  <c:v>1</c:v>
                </c:pt>
                <c:pt idx="6">
                  <c:v>4.1607660428688818E-3</c:v>
                </c:pt>
                <c:pt idx="7">
                  <c:v>0.28921274585038137</c:v>
                </c:pt>
                <c:pt idx="8">
                  <c:v>0.25159294594388099</c:v>
                </c:pt>
                <c:pt idx="9">
                  <c:v>0.21160567275243264</c:v>
                </c:pt>
                <c:pt idx="10">
                  <c:v>1.1981998321432812</c:v>
                </c:pt>
                <c:pt idx="11">
                  <c:v>0.62343931756200899</c:v>
                </c:pt>
                <c:pt idx="12">
                  <c:v>1.6426104206599589E-2</c:v>
                </c:pt>
                <c:pt idx="13">
                  <c:v>0.22789242049908445</c:v>
                </c:pt>
                <c:pt idx="14">
                  <c:v>2.5424113836191456E-3</c:v>
                </c:pt>
                <c:pt idx="15">
                  <c:v>1.8509421768131773E-3</c:v>
                </c:pt>
                <c:pt idx="16">
                  <c:v>1.7395450934948806</c:v>
                </c:pt>
                <c:pt idx="17">
                  <c:v>2.2157894357605485</c:v>
                </c:pt>
              </c:numCache>
            </c:numRef>
          </c:xVal>
          <c:yVal>
            <c:numRef>
              <c:f>'2.19 Normalization'!$B$33:$S$33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0.33</c:v>
                </c:pt>
                <c:pt idx="4">
                  <c:v>0.64</c:v>
                </c:pt>
                <c:pt idx="5">
                  <c:v>0.81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0.23</c:v>
                </c:pt>
                <c:pt idx="10">
                  <c:v>0.42</c:v>
                </c:pt>
                <c:pt idx="11">
                  <c:v>0.52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0.13</c:v>
                </c:pt>
                <c:pt idx="16">
                  <c:v>0.55000000000000004</c:v>
                </c:pt>
                <c:pt idx="17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5-46CD-BC07-64503246B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20792"/>
        <c:axId val="817219480"/>
      </c:scatterChart>
      <c:valAx>
        <c:axId val="81722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19480"/>
        <c:crosses val="autoZero"/>
        <c:crossBetween val="midCat"/>
      </c:valAx>
      <c:valAx>
        <c:axId val="81721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2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335280</xdr:colOff>
      <xdr:row>4</xdr:row>
      <xdr:rowOff>45720</xdr:rowOff>
    </xdr:from>
    <xdr:to>
      <xdr:col>25</xdr:col>
      <xdr:colOff>30480</xdr:colOff>
      <xdr:row>29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DE634-0A14-4B04-9E16-BD92968E0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35</xdr:row>
      <xdr:rowOff>144780</xdr:rowOff>
    </xdr:from>
    <xdr:to>
      <xdr:col>22</xdr:col>
      <xdr:colOff>106680</xdr:colOff>
      <xdr:row>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4AD46-25BD-412F-A727-5322DEDBD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8"/>
  <sheetViews>
    <sheetView workbookViewId="0">
      <selection activeCellId="1" sqref="Q1:Q1048576 A1:A1048576"/>
    </sheetView>
  </sheetViews>
  <sheetFormatPr defaultRowHeight="14.4" x14ac:dyDescent="0.3"/>
  <sheetData>
    <row r="1" spans="1:39" x14ac:dyDescent="0.3">
      <c r="A1" t="s">
        <v>0</v>
      </c>
    </row>
    <row r="2" spans="1:3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</row>
    <row r="3" spans="1:39" x14ac:dyDescent="0.3">
      <c r="A3" t="s">
        <v>39</v>
      </c>
      <c r="C3">
        <v>5000</v>
      </c>
      <c r="D3">
        <v>83</v>
      </c>
      <c r="E3">
        <v>90</v>
      </c>
      <c r="F3">
        <v>82.3</v>
      </c>
      <c r="G3">
        <v>90.18</v>
      </c>
      <c r="H3" s="1">
        <v>0.85009999999999997</v>
      </c>
      <c r="I3" s="1">
        <v>0.85009999999999997</v>
      </c>
      <c r="J3">
        <v>10.87</v>
      </c>
      <c r="K3">
        <v>7.12</v>
      </c>
      <c r="L3">
        <v>5000</v>
      </c>
      <c r="M3">
        <v>1670</v>
      </c>
      <c r="N3">
        <v>21</v>
      </c>
      <c r="O3">
        <v>1746.46</v>
      </c>
      <c r="P3">
        <v>25.66</v>
      </c>
      <c r="Q3">
        <f>P3/O3</f>
        <v>1.4692578129473334E-2</v>
      </c>
      <c r="R3" s="1">
        <v>0.85009999999999997</v>
      </c>
      <c r="S3" s="1">
        <v>1</v>
      </c>
      <c r="T3">
        <v>340.78</v>
      </c>
      <c r="U3">
        <v>42.61</v>
      </c>
      <c r="V3">
        <v>3</v>
      </c>
      <c r="W3">
        <v>20</v>
      </c>
      <c r="X3">
        <v>12</v>
      </c>
      <c r="Y3">
        <v>31.64</v>
      </c>
      <c r="Z3">
        <v>27.4</v>
      </c>
      <c r="AA3" s="1">
        <v>5.0000000000000001E-4</v>
      </c>
      <c r="AB3" s="1">
        <v>5.9999999999999995E-4</v>
      </c>
      <c r="AC3">
        <v>26.73</v>
      </c>
      <c r="AD3">
        <v>22.99</v>
      </c>
      <c r="AE3">
        <v>4997</v>
      </c>
      <c r="AF3">
        <v>1670</v>
      </c>
      <c r="AG3">
        <v>21</v>
      </c>
      <c r="AH3">
        <v>1747.49</v>
      </c>
      <c r="AI3">
        <v>25.66</v>
      </c>
      <c r="AJ3" s="1">
        <v>0.84950000000000003</v>
      </c>
      <c r="AK3" s="1">
        <v>0.99939999999999996</v>
      </c>
      <c r="AL3">
        <v>338.28</v>
      </c>
      <c r="AM3">
        <v>42.62</v>
      </c>
    </row>
    <row r="4" spans="1:39" x14ac:dyDescent="0.3">
      <c r="A4" t="s">
        <v>40</v>
      </c>
      <c r="C4">
        <v>5000</v>
      </c>
      <c r="D4">
        <v>83</v>
      </c>
      <c r="E4">
        <v>90</v>
      </c>
      <c r="F4">
        <v>83</v>
      </c>
      <c r="G4">
        <v>89.98</v>
      </c>
      <c r="H4" s="1">
        <v>0.70620000000000005</v>
      </c>
      <c r="I4" s="1">
        <v>0.70620000000000005</v>
      </c>
      <c r="J4">
        <v>10.67</v>
      </c>
      <c r="K4">
        <v>7.33</v>
      </c>
      <c r="L4">
        <v>5000</v>
      </c>
      <c r="M4">
        <v>2738</v>
      </c>
      <c r="N4">
        <v>66</v>
      </c>
      <c r="O4">
        <v>2811.03</v>
      </c>
      <c r="P4">
        <v>83.39</v>
      </c>
      <c r="Q4">
        <f t="shared" ref="Q4:Q67" si="0">P4/O4</f>
        <v>2.9665282832271444E-2</v>
      </c>
      <c r="R4" s="1">
        <v>0.70620000000000005</v>
      </c>
      <c r="S4" s="1">
        <v>1</v>
      </c>
      <c r="T4">
        <v>518.6</v>
      </c>
      <c r="U4">
        <v>96.95</v>
      </c>
      <c r="V4">
        <v>2</v>
      </c>
      <c r="W4">
        <v>10</v>
      </c>
      <c r="X4">
        <v>13</v>
      </c>
      <c r="Y4">
        <v>30.9</v>
      </c>
      <c r="Z4">
        <v>17.62</v>
      </c>
      <c r="AA4" s="1">
        <v>2.9999999999999997E-4</v>
      </c>
      <c r="AB4" s="1">
        <v>4.0000000000000002E-4</v>
      </c>
      <c r="AC4">
        <v>21.43</v>
      </c>
      <c r="AD4">
        <v>4.6399999999999997</v>
      </c>
      <c r="AE4">
        <v>4998</v>
      </c>
      <c r="AF4">
        <v>2738</v>
      </c>
      <c r="AG4">
        <v>66</v>
      </c>
      <c r="AH4">
        <v>2812.14</v>
      </c>
      <c r="AI4">
        <v>83.41</v>
      </c>
      <c r="AJ4" s="1">
        <v>0.70589999999999997</v>
      </c>
      <c r="AK4" s="1">
        <v>0.99960000000000004</v>
      </c>
      <c r="AL4">
        <v>515.71</v>
      </c>
      <c r="AM4">
        <v>96.96</v>
      </c>
    </row>
    <row r="5" spans="1:39" x14ac:dyDescent="0.3">
      <c r="A5" t="s">
        <v>41</v>
      </c>
      <c r="C5">
        <v>5000</v>
      </c>
      <c r="D5">
        <v>83</v>
      </c>
      <c r="E5">
        <v>92</v>
      </c>
      <c r="F5">
        <v>82.25</v>
      </c>
      <c r="G5">
        <v>91.73</v>
      </c>
      <c r="H5" s="1">
        <v>0.86309999999999998</v>
      </c>
      <c r="I5" s="1">
        <v>0.86309999999999998</v>
      </c>
      <c r="J5">
        <v>10.56</v>
      </c>
      <c r="K5">
        <v>7.39</v>
      </c>
      <c r="L5">
        <v>5000</v>
      </c>
      <c r="M5">
        <v>3134</v>
      </c>
      <c r="N5">
        <v>4105</v>
      </c>
      <c r="O5">
        <v>3173.81</v>
      </c>
      <c r="P5">
        <v>4020.68</v>
      </c>
      <c r="Q5">
        <f t="shared" si="0"/>
        <v>1.2668307176548059</v>
      </c>
      <c r="R5" s="1">
        <v>0.86309999999999998</v>
      </c>
      <c r="S5" s="1">
        <v>1</v>
      </c>
      <c r="T5">
        <v>349.9</v>
      </c>
      <c r="U5">
        <v>1721.28</v>
      </c>
      <c r="V5">
        <v>9</v>
      </c>
      <c r="W5">
        <v>24</v>
      </c>
      <c r="X5">
        <v>4698</v>
      </c>
      <c r="Y5">
        <v>34.42</v>
      </c>
      <c r="Z5">
        <v>15608.7</v>
      </c>
      <c r="AA5" s="1">
        <v>1.6000000000000001E-3</v>
      </c>
      <c r="AB5" s="1">
        <v>1.8E-3</v>
      </c>
      <c r="AC5">
        <v>39.1</v>
      </c>
      <c r="AD5">
        <v>29115.040000000001</v>
      </c>
      <c r="AE5">
        <v>4991</v>
      </c>
      <c r="AF5">
        <v>3134</v>
      </c>
      <c r="AG5">
        <v>4105</v>
      </c>
      <c r="AH5">
        <v>3179.47</v>
      </c>
      <c r="AI5">
        <v>3999.79</v>
      </c>
      <c r="AJ5" s="1">
        <v>0.86160000000000003</v>
      </c>
      <c r="AK5" s="1">
        <v>0.99819999999999998</v>
      </c>
      <c r="AL5">
        <v>323.8</v>
      </c>
      <c r="AM5">
        <v>1094.07</v>
      </c>
    </row>
    <row r="6" spans="1:39" x14ac:dyDescent="0.3">
      <c r="A6" t="s">
        <v>42</v>
      </c>
      <c r="C6">
        <v>5000</v>
      </c>
      <c r="D6">
        <v>82</v>
      </c>
      <c r="E6">
        <v>91</v>
      </c>
      <c r="F6">
        <v>82.12</v>
      </c>
      <c r="G6">
        <v>91.11</v>
      </c>
      <c r="H6" s="1">
        <v>0.86040000000000005</v>
      </c>
      <c r="I6" s="1">
        <v>0.86040000000000005</v>
      </c>
      <c r="J6">
        <v>10.77</v>
      </c>
      <c r="K6">
        <v>7.36</v>
      </c>
      <c r="L6">
        <v>5000</v>
      </c>
      <c r="M6">
        <v>2618</v>
      </c>
      <c r="N6">
        <v>4491</v>
      </c>
      <c r="O6">
        <v>2626.07</v>
      </c>
      <c r="P6">
        <v>4368.3599999999997</v>
      </c>
      <c r="Q6">
        <f t="shared" si="0"/>
        <v>1.6634590852490601</v>
      </c>
      <c r="R6" s="1">
        <v>0.86040000000000005</v>
      </c>
      <c r="S6" s="1">
        <v>1</v>
      </c>
      <c r="T6">
        <v>317.42</v>
      </c>
      <c r="U6">
        <v>1510.98</v>
      </c>
      <c r="V6">
        <v>6</v>
      </c>
      <c r="W6">
        <v>59</v>
      </c>
      <c r="X6">
        <v>30</v>
      </c>
      <c r="Y6">
        <v>54.61</v>
      </c>
      <c r="Z6">
        <v>41.88</v>
      </c>
      <c r="AA6" s="1">
        <v>1E-3</v>
      </c>
      <c r="AB6" s="1">
        <v>1.1999999999999999E-3</v>
      </c>
      <c r="AC6">
        <v>11.99</v>
      </c>
      <c r="AD6">
        <v>17.13</v>
      </c>
      <c r="AE6">
        <v>4994</v>
      </c>
      <c r="AF6">
        <v>2618</v>
      </c>
      <c r="AG6">
        <v>4491</v>
      </c>
      <c r="AH6">
        <v>2629.16</v>
      </c>
      <c r="AI6">
        <v>4373.5600000000004</v>
      </c>
      <c r="AJ6" s="1">
        <v>0.85940000000000005</v>
      </c>
      <c r="AK6" s="1">
        <v>0.99880000000000002</v>
      </c>
      <c r="AL6">
        <v>304.83</v>
      </c>
      <c r="AM6">
        <v>1504.42</v>
      </c>
    </row>
    <row r="7" spans="1:39" x14ac:dyDescent="0.3">
      <c r="A7" t="s">
        <v>43</v>
      </c>
      <c r="C7">
        <v>5000</v>
      </c>
      <c r="D7">
        <v>82</v>
      </c>
      <c r="E7">
        <v>92</v>
      </c>
      <c r="F7">
        <v>81.709999999999994</v>
      </c>
      <c r="G7">
        <v>92.03</v>
      </c>
      <c r="H7" s="1">
        <v>0.74319999999999997</v>
      </c>
      <c r="I7" s="1">
        <v>0.74319999999999997</v>
      </c>
      <c r="J7">
        <v>10.74</v>
      </c>
      <c r="K7">
        <v>7.55</v>
      </c>
      <c r="L7">
        <v>5000</v>
      </c>
      <c r="M7">
        <v>1275</v>
      </c>
      <c r="N7">
        <v>6153</v>
      </c>
      <c r="O7">
        <v>1264.83</v>
      </c>
      <c r="P7">
        <v>5764.55</v>
      </c>
      <c r="Q7">
        <f t="shared" si="0"/>
        <v>4.5575690013677734</v>
      </c>
      <c r="R7" s="1">
        <v>0.74319999999999997</v>
      </c>
      <c r="S7" s="1">
        <v>1</v>
      </c>
      <c r="T7">
        <v>197.21</v>
      </c>
      <c r="U7">
        <v>3214.7</v>
      </c>
      <c r="V7">
        <v>19</v>
      </c>
      <c r="W7">
        <v>52</v>
      </c>
      <c r="X7">
        <v>1911</v>
      </c>
      <c r="Y7">
        <v>55.53</v>
      </c>
      <c r="Z7">
        <v>8885.2199999999993</v>
      </c>
      <c r="AA7" s="1">
        <v>2.8E-3</v>
      </c>
      <c r="AB7" s="1">
        <v>3.8E-3</v>
      </c>
      <c r="AC7">
        <v>33.75</v>
      </c>
      <c r="AD7">
        <v>21150.97</v>
      </c>
      <c r="AE7">
        <v>4981</v>
      </c>
      <c r="AF7">
        <v>1275</v>
      </c>
      <c r="AG7">
        <v>6153</v>
      </c>
      <c r="AH7">
        <v>1269.44</v>
      </c>
      <c r="AI7">
        <v>5752.65</v>
      </c>
      <c r="AJ7" s="1">
        <v>0.74029999999999996</v>
      </c>
      <c r="AK7" s="1">
        <v>0.99619999999999997</v>
      </c>
      <c r="AL7">
        <v>182.86</v>
      </c>
      <c r="AM7">
        <v>2937.68</v>
      </c>
    </row>
    <row r="8" spans="1:39" x14ac:dyDescent="0.3">
      <c r="A8" t="s">
        <v>44</v>
      </c>
      <c r="C8">
        <v>5000</v>
      </c>
      <c r="D8">
        <v>83</v>
      </c>
      <c r="E8">
        <v>92</v>
      </c>
      <c r="F8">
        <v>82.32</v>
      </c>
      <c r="G8">
        <v>92.43</v>
      </c>
      <c r="H8" s="1">
        <v>0.82289999999999996</v>
      </c>
      <c r="I8" s="1">
        <v>0.82289999999999996</v>
      </c>
      <c r="J8">
        <v>10.57</v>
      </c>
      <c r="K8">
        <v>7.47</v>
      </c>
      <c r="L8">
        <v>5000</v>
      </c>
      <c r="M8">
        <v>1459</v>
      </c>
      <c r="N8">
        <v>7365</v>
      </c>
      <c r="O8">
        <v>1417.44</v>
      </c>
      <c r="P8">
        <v>7140.18</v>
      </c>
      <c r="Q8">
        <f t="shared" si="0"/>
        <v>5.0373772434812052</v>
      </c>
      <c r="R8" s="1">
        <v>0.82289999999999996</v>
      </c>
      <c r="S8" s="1">
        <v>1</v>
      </c>
      <c r="T8">
        <v>213.22</v>
      </c>
      <c r="U8">
        <v>1974.59</v>
      </c>
      <c r="V8">
        <v>14</v>
      </c>
      <c r="W8">
        <v>54</v>
      </c>
      <c r="X8">
        <v>47</v>
      </c>
      <c r="Y8">
        <v>54.47</v>
      </c>
      <c r="Z8">
        <v>3312.98</v>
      </c>
      <c r="AA8" s="1">
        <v>2.3E-3</v>
      </c>
      <c r="AB8" s="1">
        <v>2.8E-3</v>
      </c>
      <c r="AC8">
        <v>25.25</v>
      </c>
      <c r="AD8">
        <v>4322.96</v>
      </c>
      <c r="AE8">
        <v>4986</v>
      </c>
      <c r="AF8">
        <v>1459</v>
      </c>
      <c r="AG8">
        <v>7365</v>
      </c>
      <c r="AH8">
        <v>1421.26</v>
      </c>
      <c r="AI8">
        <v>7150.93</v>
      </c>
      <c r="AJ8" s="1">
        <v>0.8206</v>
      </c>
      <c r="AK8" s="1">
        <v>0.99719999999999998</v>
      </c>
      <c r="AL8">
        <v>200.89</v>
      </c>
      <c r="AM8">
        <v>1953.52</v>
      </c>
    </row>
    <row r="9" spans="1:39" x14ac:dyDescent="0.3">
      <c r="A9" t="s">
        <v>45</v>
      </c>
      <c r="C9">
        <v>5000</v>
      </c>
      <c r="D9">
        <v>82</v>
      </c>
      <c r="E9">
        <v>89</v>
      </c>
      <c r="F9">
        <v>81.95</v>
      </c>
      <c r="G9">
        <v>89.58</v>
      </c>
      <c r="H9" s="1">
        <v>0.95420000000000005</v>
      </c>
      <c r="I9" s="1">
        <v>0.95420000000000005</v>
      </c>
      <c r="J9">
        <v>10.84</v>
      </c>
      <c r="K9">
        <v>7.17</v>
      </c>
      <c r="L9">
        <v>5000</v>
      </c>
      <c r="M9">
        <v>1459</v>
      </c>
      <c r="N9">
        <v>28</v>
      </c>
      <c r="O9">
        <v>1610.26</v>
      </c>
      <c r="P9">
        <v>33.75</v>
      </c>
      <c r="Q9">
        <f t="shared" si="0"/>
        <v>2.0959348179797051E-2</v>
      </c>
      <c r="R9" s="1">
        <v>0.95420000000000005</v>
      </c>
      <c r="S9" s="1">
        <v>1</v>
      </c>
      <c r="T9">
        <v>401.77</v>
      </c>
      <c r="U9">
        <v>107.64</v>
      </c>
      <c r="V9">
        <v>3</v>
      </c>
      <c r="W9">
        <v>9</v>
      </c>
      <c r="X9">
        <v>63</v>
      </c>
      <c r="Y9">
        <v>12.23</v>
      </c>
      <c r="Z9">
        <v>525.47</v>
      </c>
      <c r="AA9" s="1">
        <v>5.9999999999999995E-4</v>
      </c>
      <c r="AB9" s="1">
        <v>5.9999999999999995E-4</v>
      </c>
      <c r="AC9">
        <v>7.19</v>
      </c>
      <c r="AD9">
        <v>660.13</v>
      </c>
      <c r="AE9">
        <v>4997</v>
      </c>
      <c r="AF9">
        <v>1459</v>
      </c>
      <c r="AG9">
        <v>28</v>
      </c>
      <c r="AH9">
        <v>1611.22</v>
      </c>
      <c r="AI9">
        <v>33.46</v>
      </c>
      <c r="AJ9" s="1">
        <v>0.9536</v>
      </c>
      <c r="AK9" s="1">
        <v>0.99939999999999996</v>
      </c>
      <c r="AL9">
        <v>399.97</v>
      </c>
      <c r="AM9">
        <v>105.76</v>
      </c>
    </row>
    <row r="10" spans="1:39" x14ac:dyDescent="0.3">
      <c r="A10" t="s">
        <v>46</v>
      </c>
      <c r="C10">
        <v>5000</v>
      </c>
      <c r="D10">
        <v>82</v>
      </c>
      <c r="E10">
        <v>91</v>
      </c>
      <c r="F10">
        <v>81.78</v>
      </c>
      <c r="G10">
        <v>91.13</v>
      </c>
      <c r="H10" s="1">
        <v>0.87870000000000004</v>
      </c>
      <c r="I10" s="1">
        <v>0.87870000000000004</v>
      </c>
      <c r="J10">
        <v>10.54</v>
      </c>
      <c r="K10">
        <v>7.43</v>
      </c>
      <c r="L10">
        <v>5000</v>
      </c>
      <c r="M10">
        <v>2738</v>
      </c>
      <c r="N10">
        <v>3924</v>
      </c>
      <c r="O10">
        <v>2701.6</v>
      </c>
      <c r="P10">
        <v>3935.89</v>
      </c>
      <c r="Q10">
        <f t="shared" si="0"/>
        <v>1.4568737044714244</v>
      </c>
      <c r="R10" s="1">
        <v>0.87870000000000004</v>
      </c>
      <c r="S10" s="1">
        <v>1</v>
      </c>
      <c r="T10">
        <v>329.73</v>
      </c>
      <c r="U10">
        <v>916.14</v>
      </c>
      <c r="V10">
        <v>2</v>
      </c>
      <c r="W10">
        <v>34</v>
      </c>
      <c r="X10">
        <v>37</v>
      </c>
      <c r="Y10">
        <v>46.63</v>
      </c>
      <c r="Z10">
        <v>79.75</v>
      </c>
      <c r="AA10" s="1">
        <v>4.0000000000000002E-4</v>
      </c>
      <c r="AB10" s="1">
        <v>4.0000000000000002E-4</v>
      </c>
      <c r="AC10">
        <v>13.26</v>
      </c>
      <c r="AD10">
        <v>43.23</v>
      </c>
      <c r="AE10">
        <v>4998</v>
      </c>
      <c r="AF10">
        <v>2738</v>
      </c>
      <c r="AG10">
        <v>3924</v>
      </c>
      <c r="AH10">
        <v>2702.66</v>
      </c>
      <c r="AI10">
        <v>3937.43</v>
      </c>
      <c r="AJ10" s="1">
        <v>0.87839999999999996</v>
      </c>
      <c r="AK10" s="1">
        <v>0.99960000000000004</v>
      </c>
      <c r="AL10">
        <v>325.49</v>
      </c>
      <c r="AM10">
        <v>913.07</v>
      </c>
    </row>
    <row r="11" spans="1:39" x14ac:dyDescent="0.3">
      <c r="A11" t="s">
        <v>47</v>
      </c>
      <c r="C11">
        <v>5000</v>
      </c>
      <c r="D11">
        <v>82</v>
      </c>
      <c r="E11">
        <v>91</v>
      </c>
      <c r="F11">
        <v>81.56</v>
      </c>
      <c r="G11">
        <v>91.32</v>
      </c>
      <c r="H11" s="1">
        <v>0.82879999999999998</v>
      </c>
      <c r="I11" s="1">
        <v>0.82879999999999998</v>
      </c>
      <c r="J11">
        <v>10.69</v>
      </c>
      <c r="K11">
        <v>7.27</v>
      </c>
      <c r="L11">
        <v>5000</v>
      </c>
      <c r="M11">
        <v>3278</v>
      </c>
      <c r="N11">
        <v>4698</v>
      </c>
      <c r="O11">
        <v>3300.5</v>
      </c>
      <c r="P11">
        <v>4182.95</v>
      </c>
      <c r="Q11">
        <f t="shared" si="0"/>
        <v>1.2673685805181032</v>
      </c>
      <c r="R11" s="1">
        <v>0.82879999999999998</v>
      </c>
      <c r="S11" s="1">
        <v>1</v>
      </c>
      <c r="T11">
        <v>453.31</v>
      </c>
      <c r="U11">
        <v>1962.33</v>
      </c>
      <c r="V11">
        <v>8</v>
      </c>
      <c r="W11">
        <v>26</v>
      </c>
      <c r="X11">
        <v>555</v>
      </c>
      <c r="Y11">
        <v>29.01</v>
      </c>
      <c r="Z11">
        <v>2658.55</v>
      </c>
      <c r="AA11" s="1">
        <v>1.2999999999999999E-3</v>
      </c>
      <c r="AB11" s="1">
        <v>1.6000000000000001E-3</v>
      </c>
      <c r="AC11">
        <v>19.23</v>
      </c>
      <c r="AD11">
        <v>3260.5</v>
      </c>
      <c r="AE11">
        <v>4992</v>
      </c>
      <c r="AF11">
        <v>3278</v>
      </c>
      <c r="AG11">
        <v>4698</v>
      </c>
      <c r="AH11">
        <v>3305.74</v>
      </c>
      <c r="AI11">
        <v>4185.3900000000003</v>
      </c>
      <c r="AJ11" s="1">
        <v>0.82740000000000002</v>
      </c>
      <c r="AK11" s="1">
        <v>0.99839999999999995</v>
      </c>
      <c r="AL11">
        <v>434.33</v>
      </c>
      <c r="AM11">
        <v>1958.61</v>
      </c>
    </row>
    <row r="12" spans="1:39" x14ac:dyDescent="0.3">
      <c r="A12" t="s">
        <v>48</v>
      </c>
      <c r="C12">
        <v>5000</v>
      </c>
      <c r="D12">
        <v>82</v>
      </c>
      <c r="E12">
        <v>91</v>
      </c>
      <c r="F12">
        <v>81.489999999999995</v>
      </c>
      <c r="G12">
        <v>91.14</v>
      </c>
      <c r="H12" s="1">
        <v>0.91290000000000004</v>
      </c>
      <c r="I12" s="1">
        <v>0.91290000000000004</v>
      </c>
      <c r="J12">
        <v>10.54</v>
      </c>
      <c r="K12">
        <v>7.19</v>
      </c>
      <c r="L12">
        <v>5000</v>
      </c>
      <c r="M12">
        <v>3278</v>
      </c>
      <c r="N12">
        <v>3429</v>
      </c>
      <c r="O12">
        <v>3202.27</v>
      </c>
      <c r="P12">
        <v>3413.42</v>
      </c>
      <c r="Q12">
        <f t="shared" si="0"/>
        <v>1.065937600514635</v>
      </c>
      <c r="R12" s="1">
        <v>0.91290000000000004</v>
      </c>
      <c r="S12" s="1">
        <v>1</v>
      </c>
      <c r="T12">
        <v>343.82</v>
      </c>
      <c r="U12">
        <v>1070.71</v>
      </c>
      <c r="V12">
        <v>6</v>
      </c>
      <c r="W12">
        <v>67</v>
      </c>
      <c r="X12">
        <v>56</v>
      </c>
      <c r="Y12">
        <v>56.44</v>
      </c>
      <c r="Z12">
        <v>652.5</v>
      </c>
      <c r="AA12" s="1">
        <v>1.1000000000000001E-3</v>
      </c>
      <c r="AB12" s="1">
        <v>1.1999999999999999E-3</v>
      </c>
      <c r="AC12">
        <v>25.42</v>
      </c>
      <c r="AD12">
        <v>1312.63</v>
      </c>
      <c r="AE12">
        <v>4994</v>
      </c>
      <c r="AF12">
        <v>3278</v>
      </c>
      <c r="AG12">
        <v>3429</v>
      </c>
      <c r="AH12">
        <v>3206.05</v>
      </c>
      <c r="AI12">
        <v>3416.74</v>
      </c>
      <c r="AJ12" s="1">
        <v>0.91180000000000005</v>
      </c>
      <c r="AK12" s="1">
        <v>0.99880000000000002</v>
      </c>
      <c r="AL12">
        <v>326.27</v>
      </c>
      <c r="AM12">
        <v>1066.0899999999999</v>
      </c>
    </row>
    <row r="13" spans="1:39" x14ac:dyDescent="0.3">
      <c r="A13" t="s">
        <v>49</v>
      </c>
      <c r="C13">
        <v>5000</v>
      </c>
      <c r="D13">
        <v>82</v>
      </c>
      <c r="E13">
        <v>92</v>
      </c>
      <c r="F13">
        <v>82.08</v>
      </c>
      <c r="G13">
        <v>91.97</v>
      </c>
      <c r="H13" s="1">
        <v>0.74270000000000003</v>
      </c>
      <c r="I13" s="1">
        <v>0.74270000000000003</v>
      </c>
      <c r="J13">
        <v>10.83</v>
      </c>
      <c r="K13">
        <v>7.6</v>
      </c>
      <c r="L13">
        <v>5000</v>
      </c>
      <c r="M13">
        <v>931</v>
      </c>
      <c r="N13">
        <v>6436</v>
      </c>
      <c r="O13">
        <v>965.5</v>
      </c>
      <c r="P13">
        <v>5827.55</v>
      </c>
      <c r="Q13">
        <f t="shared" si="0"/>
        <v>6.0357845675815645</v>
      </c>
      <c r="R13" s="1">
        <v>0.74270000000000003</v>
      </c>
      <c r="S13" s="1">
        <v>1</v>
      </c>
      <c r="T13">
        <v>396.39</v>
      </c>
      <c r="U13">
        <v>2041.55</v>
      </c>
      <c r="V13">
        <v>24</v>
      </c>
      <c r="W13">
        <v>25</v>
      </c>
      <c r="X13">
        <v>151</v>
      </c>
      <c r="Y13">
        <v>32.76</v>
      </c>
      <c r="Z13">
        <v>1654.88</v>
      </c>
      <c r="AA13" s="1">
        <v>3.5999999999999999E-3</v>
      </c>
      <c r="AB13" s="1">
        <v>4.7999999999999996E-3</v>
      </c>
      <c r="AC13">
        <v>25.46</v>
      </c>
      <c r="AD13">
        <v>3123.25</v>
      </c>
      <c r="AE13">
        <v>4976</v>
      </c>
      <c r="AF13">
        <v>973</v>
      </c>
      <c r="AG13">
        <v>6436</v>
      </c>
      <c r="AH13">
        <v>970</v>
      </c>
      <c r="AI13">
        <v>5847.68</v>
      </c>
      <c r="AJ13" s="1">
        <v>0.73919999999999997</v>
      </c>
      <c r="AK13" s="1">
        <v>0.99519999999999997</v>
      </c>
      <c r="AL13">
        <v>392</v>
      </c>
      <c r="AM13">
        <v>2014.1</v>
      </c>
    </row>
    <row r="14" spans="1:39" x14ac:dyDescent="0.3">
      <c r="A14" t="s">
        <v>50</v>
      </c>
      <c r="C14">
        <v>5000</v>
      </c>
      <c r="D14">
        <v>82</v>
      </c>
      <c r="E14">
        <v>92</v>
      </c>
      <c r="F14">
        <v>81.61</v>
      </c>
      <c r="G14">
        <v>91.79</v>
      </c>
      <c r="H14" s="1">
        <v>0.77849999999999997</v>
      </c>
      <c r="I14" s="1">
        <v>0.77849999999999997</v>
      </c>
      <c r="J14">
        <v>10.55</v>
      </c>
      <c r="K14">
        <v>7.62</v>
      </c>
      <c r="L14">
        <v>5000</v>
      </c>
      <c r="M14">
        <v>1670</v>
      </c>
      <c r="N14">
        <v>5882</v>
      </c>
      <c r="O14">
        <v>1645.99</v>
      </c>
      <c r="P14">
        <v>5169.2299999999996</v>
      </c>
      <c r="Q14">
        <f t="shared" si="0"/>
        <v>3.1404990309783165</v>
      </c>
      <c r="R14" s="1">
        <v>0.77849999999999997</v>
      </c>
      <c r="S14" s="1">
        <v>1</v>
      </c>
      <c r="T14">
        <v>254.74</v>
      </c>
      <c r="U14">
        <v>3370.79</v>
      </c>
      <c r="V14">
        <v>17</v>
      </c>
      <c r="W14">
        <v>69</v>
      </c>
      <c r="X14">
        <v>86</v>
      </c>
      <c r="Y14">
        <v>67.510000000000005</v>
      </c>
      <c r="Z14">
        <v>10739.27</v>
      </c>
      <c r="AA14" s="1">
        <v>2.5999999999999999E-3</v>
      </c>
      <c r="AB14" s="1">
        <v>3.3999999999999998E-3</v>
      </c>
      <c r="AC14">
        <v>24.49</v>
      </c>
      <c r="AD14">
        <v>23044.21</v>
      </c>
      <c r="AE14">
        <v>4983</v>
      </c>
      <c r="AF14">
        <v>1670</v>
      </c>
      <c r="AG14">
        <v>5882</v>
      </c>
      <c r="AH14">
        <v>1651.37</v>
      </c>
      <c r="AI14">
        <v>5150.2299999999996</v>
      </c>
      <c r="AJ14" s="1">
        <v>0.77580000000000005</v>
      </c>
      <c r="AK14" s="1">
        <v>0.99660000000000004</v>
      </c>
      <c r="AL14">
        <v>237.87</v>
      </c>
      <c r="AM14">
        <v>3079.46</v>
      </c>
    </row>
    <row r="15" spans="1:39" x14ac:dyDescent="0.3">
      <c r="A15" t="s">
        <v>51</v>
      </c>
      <c r="C15">
        <v>5000</v>
      </c>
      <c r="D15">
        <v>82</v>
      </c>
      <c r="E15">
        <v>89</v>
      </c>
      <c r="F15">
        <v>81.459999999999994</v>
      </c>
      <c r="G15">
        <v>89.46</v>
      </c>
      <c r="H15" s="1">
        <v>0.85729999999999995</v>
      </c>
      <c r="I15" s="1">
        <v>0.85729999999999995</v>
      </c>
      <c r="J15">
        <v>10.91</v>
      </c>
      <c r="K15">
        <v>7.16</v>
      </c>
      <c r="L15">
        <v>5000</v>
      </c>
      <c r="M15">
        <v>1526</v>
      </c>
      <c r="N15">
        <v>20</v>
      </c>
      <c r="O15">
        <v>1591.51</v>
      </c>
      <c r="P15">
        <v>52.63</v>
      </c>
      <c r="Q15">
        <f t="shared" si="0"/>
        <v>3.3069223567555345E-2</v>
      </c>
      <c r="R15" s="1">
        <v>0.85729999999999995</v>
      </c>
      <c r="S15" s="1">
        <v>1</v>
      </c>
      <c r="T15">
        <v>336.57</v>
      </c>
      <c r="U15">
        <v>1207.45</v>
      </c>
      <c r="V15">
        <v>6</v>
      </c>
      <c r="W15">
        <v>30</v>
      </c>
      <c r="X15">
        <v>4392</v>
      </c>
      <c r="Y15">
        <v>53.75</v>
      </c>
      <c r="Z15">
        <v>9014.7800000000007</v>
      </c>
      <c r="AA15" s="1">
        <v>1E-3</v>
      </c>
      <c r="AB15" s="1">
        <v>1.1999999999999999E-3</v>
      </c>
      <c r="AC15">
        <v>39.479999999999997</v>
      </c>
      <c r="AD15">
        <v>8135.28</v>
      </c>
      <c r="AE15">
        <v>4994</v>
      </c>
      <c r="AF15">
        <v>1526</v>
      </c>
      <c r="AG15">
        <v>20</v>
      </c>
      <c r="AH15">
        <v>1593.36</v>
      </c>
      <c r="AI15">
        <v>41.87</v>
      </c>
      <c r="AJ15" s="1">
        <v>0.85629999999999995</v>
      </c>
      <c r="AK15" s="1">
        <v>0.99880000000000002</v>
      </c>
      <c r="AL15">
        <v>332.52</v>
      </c>
      <c r="AM15">
        <v>1132.94</v>
      </c>
    </row>
    <row r="16" spans="1:39" x14ac:dyDescent="0.3">
      <c r="A16" t="s">
        <v>52</v>
      </c>
      <c r="C16">
        <v>5000</v>
      </c>
      <c r="D16">
        <v>82</v>
      </c>
      <c r="E16">
        <v>89</v>
      </c>
      <c r="F16">
        <v>81.69</v>
      </c>
      <c r="G16">
        <v>89.61</v>
      </c>
      <c r="H16" s="1">
        <v>0.56999999999999995</v>
      </c>
      <c r="I16" s="1">
        <v>0.56999999999999995</v>
      </c>
      <c r="J16">
        <v>11.13</v>
      </c>
      <c r="K16">
        <v>7.31</v>
      </c>
      <c r="L16">
        <v>5000</v>
      </c>
      <c r="M16">
        <v>2393</v>
      </c>
      <c r="N16">
        <v>46</v>
      </c>
      <c r="O16">
        <v>2461.2600000000002</v>
      </c>
      <c r="P16">
        <v>81.540000000000006</v>
      </c>
      <c r="Q16">
        <f t="shared" si="0"/>
        <v>3.3129372760293506E-2</v>
      </c>
      <c r="R16" s="1">
        <v>0.56999999999999995</v>
      </c>
      <c r="S16" s="1">
        <v>1</v>
      </c>
      <c r="T16">
        <v>485.36</v>
      </c>
      <c r="U16">
        <v>1365.08</v>
      </c>
      <c r="V16">
        <v>10</v>
      </c>
      <c r="W16">
        <v>39</v>
      </c>
      <c r="X16">
        <v>39</v>
      </c>
      <c r="Y16">
        <v>49.29</v>
      </c>
      <c r="Z16">
        <v>10956.88</v>
      </c>
      <c r="AA16" s="1">
        <v>1.1000000000000001E-3</v>
      </c>
      <c r="AB16" s="1">
        <v>2E-3</v>
      </c>
      <c r="AC16">
        <v>41.78</v>
      </c>
      <c r="AD16">
        <v>28415.51</v>
      </c>
      <c r="AE16">
        <v>4991</v>
      </c>
      <c r="AF16">
        <v>2393</v>
      </c>
      <c r="AG16">
        <v>46</v>
      </c>
      <c r="AH16">
        <v>2465.63</v>
      </c>
      <c r="AI16">
        <v>62.05</v>
      </c>
      <c r="AJ16" s="1">
        <v>0.56899999999999995</v>
      </c>
      <c r="AK16" s="1">
        <v>0.99819999999999998</v>
      </c>
      <c r="AL16">
        <v>474.76</v>
      </c>
      <c r="AM16">
        <v>194.92</v>
      </c>
    </row>
    <row r="17" spans="1:39" x14ac:dyDescent="0.3">
      <c r="A17" t="s">
        <v>53</v>
      </c>
      <c r="C17">
        <v>5000</v>
      </c>
      <c r="D17">
        <v>82</v>
      </c>
      <c r="E17">
        <v>92</v>
      </c>
      <c r="F17">
        <v>81.52</v>
      </c>
      <c r="G17">
        <v>91.7</v>
      </c>
      <c r="H17" s="1">
        <v>0.83040000000000003</v>
      </c>
      <c r="I17" s="1">
        <v>0.83040000000000003</v>
      </c>
      <c r="J17">
        <v>10.63</v>
      </c>
      <c r="K17">
        <v>7.32</v>
      </c>
      <c r="L17">
        <v>5000</v>
      </c>
      <c r="M17">
        <v>2618</v>
      </c>
      <c r="N17">
        <v>4914</v>
      </c>
      <c r="O17">
        <v>2653.75</v>
      </c>
      <c r="P17">
        <v>4900.71</v>
      </c>
      <c r="Q17">
        <f t="shared" si="0"/>
        <v>1.8467112576542628</v>
      </c>
      <c r="R17" s="1">
        <v>0.83040000000000003</v>
      </c>
      <c r="S17" s="1">
        <v>1</v>
      </c>
      <c r="T17">
        <v>308.07</v>
      </c>
      <c r="U17">
        <v>1182.4100000000001</v>
      </c>
      <c r="V17">
        <v>4</v>
      </c>
      <c r="W17">
        <v>41</v>
      </c>
      <c r="X17">
        <v>77</v>
      </c>
      <c r="Y17">
        <v>42.43</v>
      </c>
      <c r="Z17">
        <v>3263.75</v>
      </c>
      <c r="AA17" s="1">
        <v>6.9999999999999999E-4</v>
      </c>
      <c r="AB17" s="1">
        <v>8.0000000000000004E-4</v>
      </c>
      <c r="AC17">
        <v>15.69</v>
      </c>
      <c r="AD17">
        <v>3408.8</v>
      </c>
      <c r="AE17">
        <v>4996</v>
      </c>
      <c r="AF17">
        <v>2678</v>
      </c>
      <c r="AG17">
        <v>4914</v>
      </c>
      <c r="AH17">
        <v>2655.84</v>
      </c>
      <c r="AI17">
        <v>4902.0200000000004</v>
      </c>
      <c r="AJ17" s="1">
        <v>0.82979999999999998</v>
      </c>
      <c r="AK17" s="1">
        <v>0.99919999999999998</v>
      </c>
      <c r="AL17">
        <v>299.19</v>
      </c>
      <c r="AM17">
        <v>1178.03</v>
      </c>
    </row>
    <row r="18" spans="1:39" x14ac:dyDescent="0.3">
      <c r="A18" t="s">
        <v>54</v>
      </c>
      <c r="C18">
        <v>5000</v>
      </c>
      <c r="D18">
        <v>82</v>
      </c>
      <c r="E18">
        <v>91</v>
      </c>
      <c r="F18">
        <v>81.55</v>
      </c>
      <c r="G18">
        <v>90.81</v>
      </c>
      <c r="H18" s="1">
        <v>0.81820000000000004</v>
      </c>
      <c r="I18" s="1">
        <v>0.81820000000000004</v>
      </c>
      <c r="J18">
        <v>10.81</v>
      </c>
      <c r="K18">
        <v>7.38</v>
      </c>
      <c r="L18">
        <v>5000</v>
      </c>
      <c r="M18">
        <v>2503</v>
      </c>
      <c r="N18">
        <v>3924</v>
      </c>
      <c r="O18">
        <v>2218.9699999999998</v>
      </c>
      <c r="P18">
        <v>3827.94</v>
      </c>
      <c r="Q18">
        <f t="shared" si="0"/>
        <v>1.7250976804553466</v>
      </c>
      <c r="R18" s="1">
        <v>0.81820000000000004</v>
      </c>
      <c r="S18" s="1">
        <v>1</v>
      </c>
      <c r="T18">
        <v>703.3</v>
      </c>
      <c r="U18">
        <v>1095.72</v>
      </c>
      <c r="V18">
        <v>5</v>
      </c>
      <c r="W18">
        <v>55</v>
      </c>
      <c r="X18">
        <v>37</v>
      </c>
      <c r="Y18">
        <v>63.67</v>
      </c>
      <c r="Z18">
        <v>1102.55</v>
      </c>
      <c r="AA18" s="1">
        <v>8.0000000000000004E-4</v>
      </c>
      <c r="AB18" s="1">
        <v>1E-3</v>
      </c>
      <c r="AC18">
        <v>37.51</v>
      </c>
      <c r="AD18">
        <v>1468.84</v>
      </c>
      <c r="AE18">
        <v>4995</v>
      </c>
      <c r="AF18">
        <v>2503</v>
      </c>
      <c r="AG18">
        <v>3924</v>
      </c>
      <c r="AH18">
        <v>2221.13</v>
      </c>
      <c r="AI18">
        <v>3830.67</v>
      </c>
      <c r="AJ18" s="1">
        <v>0.81740000000000002</v>
      </c>
      <c r="AK18" s="1">
        <v>0.999</v>
      </c>
      <c r="AL18">
        <v>700.34</v>
      </c>
      <c r="AM18">
        <v>1091.8800000000001</v>
      </c>
    </row>
    <row r="19" spans="1:39" x14ac:dyDescent="0.3">
      <c r="A19" t="s">
        <v>55</v>
      </c>
      <c r="C19">
        <v>5000</v>
      </c>
      <c r="D19">
        <v>82</v>
      </c>
      <c r="E19">
        <v>92</v>
      </c>
      <c r="F19">
        <v>81.95</v>
      </c>
      <c r="G19">
        <v>92.18</v>
      </c>
      <c r="H19" s="1">
        <v>0.7218</v>
      </c>
      <c r="I19" s="1">
        <v>0.7218</v>
      </c>
      <c r="J19">
        <v>10.56</v>
      </c>
      <c r="K19">
        <v>7.63</v>
      </c>
      <c r="L19">
        <v>5000</v>
      </c>
      <c r="M19">
        <v>1334</v>
      </c>
      <c r="N19">
        <v>6732</v>
      </c>
      <c r="O19">
        <v>1306.55</v>
      </c>
      <c r="P19">
        <v>6073.57</v>
      </c>
      <c r="Q19">
        <f t="shared" si="0"/>
        <v>4.6485553557077797</v>
      </c>
      <c r="R19" s="1">
        <v>0.7218</v>
      </c>
      <c r="S19" s="1">
        <v>1</v>
      </c>
      <c r="T19">
        <v>187.32</v>
      </c>
      <c r="U19">
        <v>2075.77</v>
      </c>
      <c r="V19">
        <v>9</v>
      </c>
      <c r="W19">
        <v>63</v>
      </c>
      <c r="X19">
        <v>40</v>
      </c>
      <c r="Y19">
        <v>54.75</v>
      </c>
      <c r="Z19">
        <v>1382.62</v>
      </c>
      <c r="AA19" s="1">
        <v>1.2999999999999999E-3</v>
      </c>
      <c r="AB19" s="1">
        <v>1.8E-3</v>
      </c>
      <c r="AC19">
        <v>33.43</v>
      </c>
      <c r="AD19">
        <v>3275.54</v>
      </c>
      <c r="AE19">
        <v>4991</v>
      </c>
      <c r="AF19">
        <v>1334</v>
      </c>
      <c r="AG19">
        <v>6732</v>
      </c>
      <c r="AH19">
        <v>1308.8</v>
      </c>
      <c r="AI19">
        <v>6082.03</v>
      </c>
      <c r="AJ19" s="1">
        <v>0.72050000000000003</v>
      </c>
      <c r="AK19" s="1">
        <v>0.99819999999999998</v>
      </c>
      <c r="AL19">
        <v>179.77</v>
      </c>
      <c r="AM19">
        <v>2063.37</v>
      </c>
    </row>
    <row r="20" spans="1:39" x14ac:dyDescent="0.3">
      <c r="A20" t="s">
        <v>56</v>
      </c>
      <c r="C20">
        <v>5000</v>
      </c>
      <c r="D20">
        <v>83</v>
      </c>
      <c r="E20">
        <v>92</v>
      </c>
      <c r="F20">
        <v>82.28</v>
      </c>
      <c r="G20">
        <v>92.29</v>
      </c>
      <c r="H20" s="1">
        <v>0.85780000000000001</v>
      </c>
      <c r="I20" s="1">
        <v>0.85780000000000001</v>
      </c>
      <c r="J20">
        <v>10.48</v>
      </c>
      <c r="K20">
        <v>7.65</v>
      </c>
      <c r="L20">
        <v>5000</v>
      </c>
      <c r="M20">
        <v>1596</v>
      </c>
      <c r="N20">
        <v>8058</v>
      </c>
      <c r="O20">
        <v>1549.71</v>
      </c>
      <c r="P20">
        <v>7657.1</v>
      </c>
      <c r="Q20">
        <f t="shared" si="0"/>
        <v>4.9409889592246294</v>
      </c>
      <c r="R20" s="1">
        <v>0.85780000000000001</v>
      </c>
      <c r="S20" s="1">
        <v>1</v>
      </c>
      <c r="T20">
        <v>200.56</v>
      </c>
      <c r="U20">
        <v>1842.66</v>
      </c>
      <c r="V20">
        <v>15</v>
      </c>
      <c r="W20">
        <v>24</v>
      </c>
      <c r="X20">
        <v>3429</v>
      </c>
      <c r="Y20">
        <v>35.229999999999997</v>
      </c>
      <c r="Z20">
        <v>8973.76</v>
      </c>
      <c r="AA20" s="1">
        <v>2.5999999999999999E-3</v>
      </c>
      <c r="AB20" s="1">
        <v>3.0000000000000001E-3</v>
      </c>
      <c r="AC20">
        <v>26.77</v>
      </c>
      <c r="AD20">
        <v>14468.01</v>
      </c>
      <c r="AE20">
        <v>4985</v>
      </c>
      <c r="AF20">
        <v>1596</v>
      </c>
      <c r="AG20">
        <v>8058</v>
      </c>
      <c r="AH20">
        <v>1554.27</v>
      </c>
      <c r="AI20">
        <v>7653.14</v>
      </c>
      <c r="AJ20" s="1">
        <v>0.85519999999999996</v>
      </c>
      <c r="AK20" s="1">
        <v>0.997</v>
      </c>
      <c r="AL20">
        <v>182.82</v>
      </c>
      <c r="AM20">
        <v>1664.49</v>
      </c>
    </row>
    <row r="21" spans="1:39" x14ac:dyDescent="0.3">
      <c r="A21" t="s">
        <v>57</v>
      </c>
      <c r="C21">
        <v>5000</v>
      </c>
      <c r="D21">
        <v>82</v>
      </c>
      <c r="E21">
        <v>89</v>
      </c>
      <c r="F21">
        <v>81.93</v>
      </c>
      <c r="G21">
        <v>89.28</v>
      </c>
      <c r="H21" s="1">
        <v>0.94879999999999998</v>
      </c>
      <c r="I21" s="1">
        <v>0.94879999999999998</v>
      </c>
      <c r="J21">
        <v>10.74</v>
      </c>
      <c r="K21">
        <v>7.25</v>
      </c>
      <c r="L21">
        <v>5000</v>
      </c>
      <c r="M21">
        <v>1526</v>
      </c>
      <c r="N21">
        <v>31</v>
      </c>
      <c r="O21">
        <v>1620.67</v>
      </c>
      <c r="P21">
        <v>56.86</v>
      </c>
      <c r="Q21">
        <f t="shared" si="0"/>
        <v>3.5084255277138467E-2</v>
      </c>
      <c r="R21" s="1">
        <v>0.94879999999999998</v>
      </c>
      <c r="S21" s="1">
        <v>1</v>
      </c>
      <c r="T21">
        <v>507.92</v>
      </c>
      <c r="U21">
        <v>1103.03</v>
      </c>
      <c r="V21">
        <v>3</v>
      </c>
      <c r="W21">
        <v>16</v>
      </c>
      <c r="X21">
        <v>10090</v>
      </c>
      <c r="Y21">
        <v>32.380000000000003</v>
      </c>
      <c r="Z21">
        <v>7230.17</v>
      </c>
      <c r="AA21" s="1">
        <v>5.9999999999999995E-4</v>
      </c>
      <c r="AB21" s="1">
        <v>5.9999999999999995E-4</v>
      </c>
      <c r="AC21">
        <v>30.35</v>
      </c>
      <c r="AD21">
        <v>5110.26</v>
      </c>
      <c r="AE21">
        <v>4997</v>
      </c>
      <c r="AF21">
        <v>1526</v>
      </c>
      <c r="AG21">
        <v>31</v>
      </c>
      <c r="AH21">
        <v>1621.63</v>
      </c>
      <c r="AI21">
        <v>52.55</v>
      </c>
      <c r="AJ21" s="1">
        <v>0.94820000000000004</v>
      </c>
      <c r="AK21" s="1">
        <v>0.99939999999999996</v>
      </c>
      <c r="AL21">
        <v>506.58</v>
      </c>
      <c r="AM21">
        <v>1082.04</v>
      </c>
    </row>
    <row r="22" spans="1:39" x14ac:dyDescent="0.3">
      <c r="A22" t="s">
        <v>58</v>
      </c>
      <c r="C22">
        <v>5000</v>
      </c>
      <c r="D22">
        <v>82</v>
      </c>
      <c r="E22">
        <v>91</v>
      </c>
      <c r="F22">
        <v>81.8</v>
      </c>
      <c r="G22">
        <v>90.89</v>
      </c>
      <c r="H22" s="1">
        <v>0.83779999999999999</v>
      </c>
      <c r="I22" s="1">
        <v>0.83779999999999999</v>
      </c>
      <c r="J22">
        <v>10.86</v>
      </c>
      <c r="K22">
        <v>7.34</v>
      </c>
      <c r="L22">
        <v>5000</v>
      </c>
      <c r="M22">
        <v>2738</v>
      </c>
      <c r="N22">
        <v>3752</v>
      </c>
      <c r="O22">
        <v>2728.83</v>
      </c>
      <c r="P22">
        <v>3640.53</v>
      </c>
      <c r="Q22">
        <f t="shared" si="0"/>
        <v>1.3340992293400469</v>
      </c>
      <c r="R22" s="1">
        <v>0.83779999999999999</v>
      </c>
      <c r="S22" s="1">
        <v>1</v>
      </c>
      <c r="T22">
        <v>467.59</v>
      </c>
      <c r="U22">
        <v>2031.31</v>
      </c>
      <c r="V22">
        <v>12</v>
      </c>
      <c r="W22">
        <v>50</v>
      </c>
      <c r="X22">
        <v>36</v>
      </c>
      <c r="Y22">
        <v>49.73</v>
      </c>
      <c r="Z22">
        <v>5407.83</v>
      </c>
      <c r="AA22" s="1">
        <v>2E-3</v>
      </c>
      <c r="AB22" s="1">
        <v>2.3999999999999998E-3</v>
      </c>
      <c r="AC22">
        <v>29.98</v>
      </c>
      <c r="AD22">
        <v>9673.41</v>
      </c>
      <c r="AE22">
        <v>4988</v>
      </c>
      <c r="AF22">
        <v>2738</v>
      </c>
      <c r="AG22">
        <v>3752</v>
      </c>
      <c r="AH22">
        <v>2735.28</v>
      </c>
      <c r="AI22">
        <v>3636.28</v>
      </c>
      <c r="AJ22" s="1">
        <v>0.83579999999999999</v>
      </c>
      <c r="AK22" s="1">
        <v>0.99760000000000004</v>
      </c>
      <c r="AL22">
        <v>449.28</v>
      </c>
      <c r="AM22">
        <v>1975.72</v>
      </c>
    </row>
    <row r="23" spans="1:39" x14ac:dyDescent="0.3">
      <c r="A23" t="s">
        <v>59</v>
      </c>
      <c r="C23">
        <v>5000</v>
      </c>
      <c r="D23">
        <v>83</v>
      </c>
      <c r="E23">
        <v>91</v>
      </c>
      <c r="F23">
        <v>81.98</v>
      </c>
      <c r="G23">
        <v>91.11</v>
      </c>
      <c r="H23" s="1">
        <v>0.86509999999999998</v>
      </c>
      <c r="I23" s="1">
        <v>0.86509999999999998</v>
      </c>
      <c r="J23">
        <v>10.84</v>
      </c>
      <c r="K23">
        <v>7.41</v>
      </c>
      <c r="L23">
        <v>5000</v>
      </c>
      <c r="M23">
        <v>3278</v>
      </c>
      <c r="N23">
        <v>3278</v>
      </c>
      <c r="O23">
        <v>3280.94</v>
      </c>
      <c r="P23">
        <v>3159.05</v>
      </c>
      <c r="Q23">
        <f t="shared" si="0"/>
        <v>0.96284906154943406</v>
      </c>
      <c r="R23" s="1">
        <v>0.86509999999999998</v>
      </c>
      <c r="S23" s="1">
        <v>1</v>
      </c>
      <c r="T23">
        <v>400.32</v>
      </c>
      <c r="U23">
        <v>1282.24</v>
      </c>
      <c r="V23">
        <v>9</v>
      </c>
      <c r="W23">
        <v>18</v>
      </c>
      <c r="X23">
        <v>1334</v>
      </c>
      <c r="Y23">
        <v>30.81</v>
      </c>
      <c r="Z23">
        <v>3890.03</v>
      </c>
      <c r="AA23" s="1">
        <v>1.6000000000000001E-3</v>
      </c>
      <c r="AB23" s="1">
        <v>1.8E-3</v>
      </c>
      <c r="AC23">
        <v>31.99</v>
      </c>
      <c r="AD23">
        <v>5292.46</v>
      </c>
      <c r="AE23">
        <v>4991</v>
      </c>
      <c r="AF23">
        <v>3278</v>
      </c>
      <c r="AG23">
        <v>3278</v>
      </c>
      <c r="AH23">
        <v>3286.8</v>
      </c>
      <c r="AI23">
        <v>3157.74</v>
      </c>
      <c r="AJ23" s="1">
        <v>0.86350000000000005</v>
      </c>
      <c r="AK23" s="1">
        <v>0.99819999999999998</v>
      </c>
      <c r="AL23">
        <v>376.11</v>
      </c>
      <c r="AM23">
        <v>1263.18</v>
      </c>
    </row>
    <row r="24" spans="1:39" x14ac:dyDescent="0.3">
      <c r="A24" t="s">
        <v>60</v>
      </c>
      <c r="C24">
        <v>5000</v>
      </c>
      <c r="D24">
        <v>82</v>
      </c>
      <c r="E24">
        <v>90</v>
      </c>
      <c r="F24">
        <v>82.03</v>
      </c>
      <c r="G24">
        <v>90.37</v>
      </c>
      <c r="H24" s="1">
        <v>0.85560000000000003</v>
      </c>
      <c r="I24" s="1">
        <v>0.85560000000000003</v>
      </c>
      <c r="J24">
        <v>10.82</v>
      </c>
      <c r="K24">
        <v>7.28</v>
      </c>
      <c r="L24">
        <v>5000</v>
      </c>
      <c r="M24">
        <v>2864</v>
      </c>
      <c r="N24">
        <v>1334</v>
      </c>
      <c r="O24">
        <v>2894.32</v>
      </c>
      <c r="P24">
        <v>1431.51</v>
      </c>
      <c r="Q24">
        <f t="shared" si="0"/>
        <v>0.49459285773515022</v>
      </c>
      <c r="R24" s="1">
        <v>0.85560000000000003</v>
      </c>
      <c r="S24" s="1">
        <v>1</v>
      </c>
      <c r="T24">
        <v>463.34</v>
      </c>
      <c r="U24">
        <v>698.24</v>
      </c>
      <c r="V24">
        <v>2</v>
      </c>
      <c r="W24">
        <v>61</v>
      </c>
      <c r="X24">
        <v>14</v>
      </c>
      <c r="Y24">
        <v>62.71</v>
      </c>
      <c r="Z24">
        <v>16.96</v>
      </c>
      <c r="AA24" s="1">
        <v>2.9999999999999997E-4</v>
      </c>
      <c r="AB24" s="1">
        <v>4.0000000000000002E-4</v>
      </c>
      <c r="AC24">
        <v>2.82</v>
      </c>
      <c r="AD24">
        <v>3.39</v>
      </c>
      <c r="AE24">
        <v>4998</v>
      </c>
      <c r="AF24">
        <v>2864</v>
      </c>
      <c r="AG24">
        <v>1334</v>
      </c>
      <c r="AH24">
        <v>2895.45</v>
      </c>
      <c r="AI24">
        <v>1432.07</v>
      </c>
      <c r="AJ24" s="1">
        <v>0.85519999999999996</v>
      </c>
      <c r="AK24" s="1">
        <v>0.99960000000000004</v>
      </c>
      <c r="AL24">
        <v>459.96</v>
      </c>
      <c r="AM24">
        <v>697.81</v>
      </c>
    </row>
    <row r="25" spans="1:39" x14ac:dyDescent="0.3">
      <c r="A25" t="s">
        <v>61</v>
      </c>
      <c r="C25">
        <v>5000</v>
      </c>
      <c r="D25">
        <v>83</v>
      </c>
      <c r="E25">
        <v>92</v>
      </c>
      <c r="F25">
        <v>82.33</v>
      </c>
      <c r="G25">
        <v>92.3</v>
      </c>
      <c r="H25" s="1">
        <v>0.6754</v>
      </c>
      <c r="I25" s="1">
        <v>0.6754</v>
      </c>
      <c r="J25">
        <v>10.95</v>
      </c>
      <c r="K25">
        <v>7.79</v>
      </c>
      <c r="L25">
        <v>5000</v>
      </c>
      <c r="M25">
        <v>1018</v>
      </c>
      <c r="N25">
        <v>6732</v>
      </c>
      <c r="O25">
        <v>1042.1500000000001</v>
      </c>
      <c r="P25">
        <v>6196.7</v>
      </c>
      <c r="Q25">
        <f t="shared" si="0"/>
        <v>5.9460730221177363</v>
      </c>
      <c r="R25" s="1">
        <v>0.6754</v>
      </c>
      <c r="S25" s="1">
        <v>1</v>
      </c>
      <c r="T25">
        <v>218.87</v>
      </c>
      <c r="U25">
        <v>2887.5</v>
      </c>
      <c r="V25">
        <v>28</v>
      </c>
      <c r="W25">
        <v>36</v>
      </c>
      <c r="X25">
        <v>607</v>
      </c>
      <c r="Y25">
        <v>45.17</v>
      </c>
      <c r="Z25">
        <v>4611.2299999999996</v>
      </c>
      <c r="AA25" s="1">
        <v>3.8E-3</v>
      </c>
      <c r="AB25" s="1">
        <v>5.5999999999999999E-3</v>
      </c>
      <c r="AC25">
        <v>29.34</v>
      </c>
      <c r="AD25">
        <v>7112.1</v>
      </c>
      <c r="AE25">
        <v>4972</v>
      </c>
      <c r="AF25">
        <v>1018</v>
      </c>
      <c r="AG25">
        <v>6732</v>
      </c>
      <c r="AH25">
        <v>1047.77</v>
      </c>
      <c r="AI25">
        <v>6205.62</v>
      </c>
      <c r="AJ25" s="1">
        <v>0.67159999999999997</v>
      </c>
      <c r="AK25" s="1">
        <v>0.99439999999999995</v>
      </c>
      <c r="AL25">
        <v>206.26</v>
      </c>
      <c r="AM25">
        <v>2843.51</v>
      </c>
    </row>
    <row r="26" spans="1:39" x14ac:dyDescent="0.3">
      <c r="A26" t="s">
        <v>62</v>
      </c>
      <c r="C26">
        <v>5000</v>
      </c>
      <c r="D26">
        <v>82</v>
      </c>
      <c r="E26">
        <v>92</v>
      </c>
      <c r="F26">
        <v>81.66</v>
      </c>
      <c r="G26">
        <v>91.92</v>
      </c>
      <c r="H26" s="1">
        <v>0.67300000000000004</v>
      </c>
      <c r="I26" s="1">
        <v>0.67300000000000004</v>
      </c>
      <c r="J26">
        <v>10.58</v>
      </c>
      <c r="K26">
        <v>7.54</v>
      </c>
      <c r="L26">
        <v>5000</v>
      </c>
      <c r="M26">
        <v>1526</v>
      </c>
      <c r="N26">
        <v>6436</v>
      </c>
      <c r="O26">
        <v>1492.14</v>
      </c>
      <c r="P26">
        <v>5726.11</v>
      </c>
      <c r="Q26">
        <f t="shared" si="0"/>
        <v>3.8375152465586333</v>
      </c>
      <c r="R26" s="1">
        <v>0.67300000000000004</v>
      </c>
      <c r="S26" s="1">
        <v>1</v>
      </c>
      <c r="T26">
        <v>288.73</v>
      </c>
      <c r="U26">
        <v>2478.11</v>
      </c>
      <c r="V26">
        <v>34</v>
      </c>
      <c r="W26">
        <v>34</v>
      </c>
      <c r="X26">
        <v>760</v>
      </c>
      <c r="Y26">
        <v>36.92</v>
      </c>
      <c r="Z26">
        <v>6244.1</v>
      </c>
      <c r="AA26" s="1">
        <v>4.5999999999999999E-3</v>
      </c>
      <c r="AB26" s="1">
        <v>6.7999999999999996E-3</v>
      </c>
      <c r="AC26">
        <v>25.01</v>
      </c>
      <c r="AD26">
        <v>11395.51</v>
      </c>
      <c r="AE26">
        <v>4966</v>
      </c>
      <c r="AF26">
        <v>1526</v>
      </c>
      <c r="AG26">
        <v>6436</v>
      </c>
      <c r="AH26">
        <v>1502.1</v>
      </c>
      <c r="AI26">
        <v>5722.57</v>
      </c>
      <c r="AJ26" s="1">
        <v>0.66849999999999998</v>
      </c>
      <c r="AK26" s="1">
        <v>0.99319999999999997</v>
      </c>
      <c r="AL26">
        <v>263.32</v>
      </c>
      <c r="AM26">
        <v>2300.4699999999998</v>
      </c>
    </row>
    <row r="27" spans="1:39" x14ac:dyDescent="0.3">
      <c r="A27" t="s">
        <v>63</v>
      </c>
      <c r="C27">
        <v>5000</v>
      </c>
      <c r="D27">
        <v>82</v>
      </c>
      <c r="E27">
        <v>89</v>
      </c>
      <c r="F27">
        <v>81.45</v>
      </c>
      <c r="G27">
        <v>88.97</v>
      </c>
      <c r="H27" s="1">
        <v>0.91320000000000001</v>
      </c>
      <c r="I27" s="1">
        <v>0.91320000000000001</v>
      </c>
      <c r="J27">
        <v>11.13</v>
      </c>
      <c r="K27">
        <v>6.99</v>
      </c>
      <c r="L27">
        <v>5000</v>
      </c>
      <c r="M27">
        <v>1596</v>
      </c>
      <c r="N27">
        <v>22</v>
      </c>
      <c r="O27">
        <v>1697.54</v>
      </c>
      <c r="P27">
        <v>46.49</v>
      </c>
      <c r="Q27">
        <f t="shared" si="0"/>
        <v>2.7386688973455708E-2</v>
      </c>
      <c r="R27" s="1">
        <v>0.91320000000000001</v>
      </c>
      <c r="S27" s="1">
        <v>1</v>
      </c>
      <c r="T27">
        <v>374.43</v>
      </c>
      <c r="U27">
        <v>1353.99</v>
      </c>
      <c r="V27">
        <v>6</v>
      </c>
      <c r="W27">
        <v>64</v>
      </c>
      <c r="X27">
        <v>19</v>
      </c>
      <c r="Y27">
        <v>71.180000000000007</v>
      </c>
      <c r="Z27">
        <v>16629.68</v>
      </c>
      <c r="AA27" s="1">
        <v>1.1000000000000001E-3</v>
      </c>
      <c r="AB27" s="1">
        <v>1.1999999999999999E-3</v>
      </c>
      <c r="AC27">
        <v>16.72</v>
      </c>
      <c r="AD27">
        <v>35331.72</v>
      </c>
      <c r="AE27">
        <v>4993</v>
      </c>
      <c r="AF27">
        <v>1596</v>
      </c>
      <c r="AG27">
        <v>22</v>
      </c>
      <c r="AH27">
        <v>1699.53</v>
      </c>
      <c r="AI27">
        <v>26.57</v>
      </c>
      <c r="AJ27" s="1">
        <v>0.91200000000000003</v>
      </c>
      <c r="AK27" s="1">
        <v>0.99860000000000004</v>
      </c>
      <c r="AL27">
        <v>370.41</v>
      </c>
      <c r="AM27">
        <v>70.09</v>
      </c>
    </row>
    <row r="28" spans="1:39" x14ac:dyDescent="0.3">
      <c r="A28" t="s">
        <v>64</v>
      </c>
      <c r="C28">
        <v>5000</v>
      </c>
      <c r="D28">
        <v>82</v>
      </c>
      <c r="E28">
        <v>89</v>
      </c>
      <c r="F28">
        <v>81.83</v>
      </c>
      <c r="G28">
        <v>89.43</v>
      </c>
      <c r="H28" s="1">
        <v>0.64929999999999999</v>
      </c>
      <c r="I28" s="1">
        <v>0.64929999999999999</v>
      </c>
      <c r="J28">
        <v>10.82</v>
      </c>
      <c r="K28">
        <v>7.3</v>
      </c>
      <c r="L28">
        <v>5000</v>
      </c>
      <c r="M28">
        <v>2091</v>
      </c>
      <c r="N28">
        <v>35</v>
      </c>
      <c r="O28">
        <v>2173.15</v>
      </c>
      <c r="P28">
        <v>69.42</v>
      </c>
      <c r="Q28">
        <f t="shared" si="0"/>
        <v>3.1944412488783561E-2</v>
      </c>
      <c r="R28" s="1">
        <v>0.64929999999999999</v>
      </c>
      <c r="S28" s="1">
        <v>1</v>
      </c>
      <c r="T28">
        <v>405.56</v>
      </c>
      <c r="U28">
        <v>1318.58</v>
      </c>
      <c r="V28">
        <v>12</v>
      </c>
      <c r="W28">
        <v>45</v>
      </c>
      <c r="X28">
        <v>23</v>
      </c>
      <c r="Y28">
        <v>46.83</v>
      </c>
      <c r="Z28">
        <v>8703.41</v>
      </c>
      <c r="AA28" s="1">
        <v>1.6000000000000001E-3</v>
      </c>
      <c r="AB28" s="1">
        <v>2.3999999999999998E-3</v>
      </c>
      <c r="AC28">
        <v>26.92</v>
      </c>
      <c r="AD28">
        <v>24978.92</v>
      </c>
      <c r="AE28">
        <v>4988</v>
      </c>
      <c r="AF28">
        <v>2091</v>
      </c>
      <c r="AG28">
        <v>35</v>
      </c>
      <c r="AH28">
        <v>2178.2600000000002</v>
      </c>
      <c r="AI28">
        <v>48.65</v>
      </c>
      <c r="AJ28" s="1">
        <v>0.64770000000000005</v>
      </c>
      <c r="AK28" s="1">
        <v>0.99760000000000004</v>
      </c>
      <c r="AL28">
        <v>392.39</v>
      </c>
      <c r="AM28">
        <v>248.97</v>
      </c>
    </row>
    <row r="29" spans="1:39" x14ac:dyDescent="0.3">
      <c r="A29" t="s">
        <v>65</v>
      </c>
      <c r="C29">
        <v>5000</v>
      </c>
      <c r="D29">
        <v>82</v>
      </c>
      <c r="E29">
        <v>91</v>
      </c>
      <c r="F29">
        <v>81.849999999999994</v>
      </c>
      <c r="G29">
        <v>91.48</v>
      </c>
      <c r="H29" s="1">
        <v>0.85840000000000005</v>
      </c>
      <c r="I29" s="1">
        <v>0.85840000000000005</v>
      </c>
      <c r="J29">
        <v>10.7</v>
      </c>
      <c r="K29">
        <v>7.32</v>
      </c>
      <c r="L29">
        <v>5000</v>
      </c>
      <c r="M29">
        <v>2738</v>
      </c>
      <c r="N29">
        <v>5376</v>
      </c>
      <c r="O29">
        <v>2670.12</v>
      </c>
      <c r="P29">
        <v>5015.4399999999996</v>
      </c>
      <c r="Q29">
        <f t="shared" si="0"/>
        <v>1.8783575270025317</v>
      </c>
      <c r="R29" s="1">
        <v>0.85840000000000005</v>
      </c>
      <c r="S29" s="1">
        <v>1</v>
      </c>
      <c r="T29">
        <v>384.66</v>
      </c>
      <c r="U29">
        <v>1326.03</v>
      </c>
      <c r="V29">
        <v>4</v>
      </c>
      <c r="W29">
        <v>59</v>
      </c>
      <c r="X29">
        <v>29</v>
      </c>
      <c r="Y29">
        <v>49.79</v>
      </c>
      <c r="Z29">
        <v>732.43</v>
      </c>
      <c r="AA29" s="1">
        <v>6.9999999999999999E-4</v>
      </c>
      <c r="AB29" s="1">
        <v>8.0000000000000004E-4</v>
      </c>
      <c r="AC29">
        <v>22.74</v>
      </c>
      <c r="AD29">
        <v>1230.9100000000001</v>
      </c>
      <c r="AE29">
        <v>4996</v>
      </c>
      <c r="AF29">
        <v>2738</v>
      </c>
      <c r="AG29">
        <v>5376</v>
      </c>
      <c r="AH29">
        <v>2672.21</v>
      </c>
      <c r="AI29">
        <v>5018.87</v>
      </c>
      <c r="AJ29" s="1">
        <v>0.85770000000000002</v>
      </c>
      <c r="AK29" s="1">
        <v>0.99919999999999998</v>
      </c>
      <c r="AL29">
        <v>377.6</v>
      </c>
      <c r="AM29">
        <v>1320.55</v>
      </c>
    </row>
    <row r="30" spans="1:39" x14ac:dyDescent="0.3">
      <c r="A30" t="s">
        <v>66</v>
      </c>
      <c r="C30">
        <v>5000</v>
      </c>
      <c r="D30">
        <v>82</v>
      </c>
      <c r="E30">
        <v>91</v>
      </c>
      <c r="F30">
        <v>81.84</v>
      </c>
      <c r="G30">
        <v>90.66</v>
      </c>
      <c r="H30" s="1">
        <v>0.85929999999999995</v>
      </c>
      <c r="I30" s="1">
        <v>0.85929999999999995</v>
      </c>
      <c r="J30">
        <v>10.89</v>
      </c>
      <c r="K30">
        <v>7.17</v>
      </c>
      <c r="L30">
        <v>5000</v>
      </c>
      <c r="M30">
        <v>2288</v>
      </c>
      <c r="N30">
        <v>3429</v>
      </c>
      <c r="O30">
        <v>2277.0700000000002</v>
      </c>
      <c r="P30">
        <v>3530.02</v>
      </c>
      <c r="Q30">
        <f t="shared" si="0"/>
        <v>1.5502465888180863</v>
      </c>
      <c r="R30" s="1">
        <v>0.85929999999999995</v>
      </c>
      <c r="S30" s="1">
        <v>1</v>
      </c>
      <c r="T30">
        <v>348.53</v>
      </c>
      <c r="U30">
        <v>962.55</v>
      </c>
      <c r="V30">
        <v>6</v>
      </c>
      <c r="W30">
        <v>54</v>
      </c>
      <c r="X30">
        <v>51</v>
      </c>
      <c r="Y30">
        <v>45.78</v>
      </c>
      <c r="Z30">
        <v>455.56</v>
      </c>
      <c r="AA30" s="1">
        <v>1E-3</v>
      </c>
      <c r="AB30" s="1">
        <v>1.1999999999999999E-3</v>
      </c>
      <c r="AC30">
        <v>32.07</v>
      </c>
      <c r="AD30">
        <v>664.84</v>
      </c>
      <c r="AE30">
        <v>4994</v>
      </c>
      <c r="AF30">
        <v>2288</v>
      </c>
      <c r="AG30">
        <v>3429</v>
      </c>
      <c r="AH30">
        <v>2279.75</v>
      </c>
      <c r="AI30">
        <v>3533.72</v>
      </c>
      <c r="AJ30" s="1">
        <v>0.85819999999999996</v>
      </c>
      <c r="AK30" s="1">
        <v>0.99880000000000002</v>
      </c>
      <c r="AL30">
        <v>340.04</v>
      </c>
      <c r="AM30">
        <v>956.93</v>
      </c>
    </row>
    <row r="31" spans="1:39" x14ac:dyDescent="0.3">
      <c r="A31" t="s">
        <v>67</v>
      </c>
      <c r="C31">
        <v>5000</v>
      </c>
      <c r="D31">
        <v>82</v>
      </c>
      <c r="E31">
        <v>92</v>
      </c>
      <c r="F31">
        <v>82.11</v>
      </c>
      <c r="G31">
        <v>92.21</v>
      </c>
      <c r="H31" s="1">
        <v>0.7349</v>
      </c>
      <c r="I31" s="1">
        <v>0.7349</v>
      </c>
      <c r="J31">
        <v>10.76</v>
      </c>
      <c r="K31">
        <v>7.51</v>
      </c>
      <c r="L31">
        <v>5000</v>
      </c>
      <c r="M31">
        <v>1395</v>
      </c>
      <c r="N31">
        <v>6732</v>
      </c>
      <c r="O31">
        <v>1364.4</v>
      </c>
      <c r="P31">
        <v>6234.47</v>
      </c>
      <c r="Q31">
        <f t="shared" si="0"/>
        <v>4.5693858106127232</v>
      </c>
      <c r="R31" s="1">
        <v>0.7349</v>
      </c>
      <c r="S31" s="1">
        <v>1</v>
      </c>
      <c r="T31">
        <v>189.73</v>
      </c>
      <c r="U31">
        <v>2002.29</v>
      </c>
      <c r="V31">
        <v>11</v>
      </c>
      <c r="W31">
        <v>48</v>
      </c>
      <c r="X31">
        <v>40</v>
      </c>
      <c r="Y31">
        <v>41.71</v>
      </c>
      <c r="Z31">
        <v>4125.34</v>
      </c>
      <c r="AA31" s="1">
        <v>1.6000000000000001E-3</v>
      </c>
      <c r="AB31" s="1">
        <v>2.2000000000000001E-3</v>
      </c>
      <c r="AC31">
        <v>25.97</v>
      </c>
      <c r="AD31">
        <v>8657.86</v>
      </c>
      <c r="AE31">
        <v>4989</v>
      </c>
      <c r="AF31">
        <v>1395</v>
      </c>
      <c r="AG31">
        <v>6732</v>
      </c>
      <c r="AH31">
        <v>1367.32</v>
      </c>
      <c r="AI31">
        <v>6239.12</v>
      </c>
      <c r="AJ31" s="1">
        <v>0.73319999999999996</v>
      </c>
      <c r="AK31" s="1">
        <v>0.99780000000000002</v>
      </c>
      <c r="AL31">
        <v>179.47</v>
      </c>
      <c r="AM31">
        <v>1960.33</v>
      </c>
    </row>
    <row r="32" spans="1:39" x14ac:dyDescent="0.3">
      <c r="A32" t="s">
        <v>68</v>
      </c>
      <c r="C32">
        <v>5000</v>
      </c>
      <c r="D32">
        <v>83</v>
      </c>
      <c r="E32">
        <v>92</v>
      </c>
      <c r="F32">
        <v>82.05</v>
      </c>
      <c r="G32">
        <v>92.32</v>
      </c>
      <c r="H32" s="1">
        <v>0.81710000000000005</v>
      </c>
      <c r="I32" s="1">
        <v>0.81710000000000005</v>
      </c>
      <c r="J32">
        <v>10.59</v>
      </c>
      <c r="K32">
        <v>7.61</v>
      </c>
      <c r="L32">
        <v>5000</v>
      </c>
      <c r="M32">
        <v>1747</v>
      </c>
      <c r="N32">
        <v>7704</v>
      </c>
      <c r="O32">
        <v>1720.94</v>
      </c>
      <c r="P32">
        <v>7493.93</v>
      </c>
      <c r="Q32">
        <f t="shared" si="0"/>
        <v>4.3545562308970682</v>
      </c>
      <c r="R32" s="1">
        <v>0.81710000000000005</v>
      </c>
      <c r="S32" s="1">
        <v>1</v>
      </c>
      <c r="T32">
        <v>223.47</v>
      </c>
      <c r="U32">
        <v>2139.15</v>
      </c>
      <c r="V32">
        <v>14</v>
      </c>
      <c r="W32">
        <v>51</v>
      </c>
      <c r="X32">
        <v>43</v>
      </c>
      <c r="Y32">
        <v>49.16</v>
      </c>
      <c r="Z32">
        <v>8040.56</v>
      </c>
      <c r="AA32" s="1">
        <v>2.3E-3</v>
      </c>
      <c r="AB32" s="1">
        <v>2.8E-3</v>
      </c>
      <c r="AC32">
        <v>33.42</v>
      </c>
      <c r="AD32">
        <v>24404.2</v>
      </c>
      <c r="AE32">
        <v>4987</v>
      </c>
      <c r="AF32">
        <v>1747</v>
      </c>
      <c r="AG32">
        <v>7704</v>
      </c>
      <c r="AH32">
        <v>1725.32</v>
      </c>
      <c r="AI32">
        <v>7490.98</v>
      </c>
      <c r="AJ32" s="1">
        <v>0.81499999999999995</v>
      </c>
      <c r="AK32" s="1">
        <v>0.99739999999999995</v>
      </c>
      <c r="AL32">
        <v>206.64</v>
      </c>
      <c r="AM32">
        <v>1710.29</v>
      </c>
    </row>
    <row r="33" spans="1:39" x14ac:dyDescent="0.3">
      <c r="A33" t="s">
        <v>69</v>
      </c>
      <c r="C33">
        <v>5000</v>
      </c>
      <c r="D33">
        <v>83</v>
      </c>
      <c r="E33">
        <v>89</v>
      </c>
      <c r="F33">
        <v>82</v>
      </c>
      <c r="G33">
        <v>89.47</v>
      </c>
      <c r="H33" s="1">
        <v>0.94750000000000001</v>
      </c>
      <c r="I33" s="1">
        <v>0.94750000000000001</v>
      </c>
      <c r="J33">
        <v>10.89</v>
      </c>
      <c r="K33">
        <v>7.18</v>
      </c>
      <c r="L33">
        <v>5000</v>
      </c>
      <c r="M33">
        <v>1596</v>
      </c>
      <c r="N33">
        <v>29</v>
      </c>
      <c r="O33">
        <v>1719.42</v>
      </c>
      <c r="P33">
        <v>48.84</v>
      </c>
      <c r="Q33">
        <f t="shared" si="0"/>
        <v>2.8404927242907493E-2</v>
      </c>
      <c r="R33" s="1">
        <v>0.94750000000000001</v>
      </c>
      <c r="S33" s="1">
        <v>1</v>
      </c>
      <c r="T33">
        <v>603.85</v>
      </c>
      <c r="U33">
        <v>607.78</v>
      </c>
      <c r="V33">
        <v>9</v>
      </c>
      <c r="W33">
        <v>48</v>
      </c>
      <c r="X33">
        <v>1526</v>
      </c>
      <c r="Y33">
        <v>45.27</v>
      </c>
      <c r="Z33">
        <v>7917.98</v>
      </c>
      <c r="AA33" s="1">
        <v>1.6999999999999999E-3</v>
      </c>
      <c r="AB33" s="1">
        <v>1.8E-3</v>
      </c>
      <c r="AC33">
        <v>13.94</v>
      </c>
      <c r="AD33">
        <v>11899.1</v>
      </c>
      <c r="AE33">
        <v>4991</v>
      </c>
      <c r="AF33">
        <v>1596</v>
      </c>
      <c r="AG33">
        <v>29</v>
      </c>
      <c r="AH33">
        <v>1722.44</v>
      </c>
      <c r="AI33">
        <v>34.65</v>
      </c>
      <c r="AJ33" s="1">
        <v>0.94579999999999997</v>
      </c>
      <c r="AK33" s="1">
        <v>0.99819999999999998</v>
      </c>
      <c r="AL33">
        <v>600.19000000000005</v>
      </c>
      <c r="AM33">
        <v>53.67</v>
      </c>
    </row>
    <row r="34" spans="1:39" x14ac:dyDescent="0.3">
      <c r="A34" t="s">
        <v>70</v>
      </c>
      <c r="C34">
        <v>5000</v>
      </c>
      <c r="D34">
        <v>83</v>
      </c>
      <c r="E34">
        <v>90</v>
      </c>
      <c r="F34">
        <v>82.12</v>
      </c>
      <c r="G34">
        <v>90.74</v>
      </c>
      <c r="H34" s="1">
        <v>0.89139999999999997</v>
      </c>
      <c r="I34" s="1">
        <v>0.89139999999999997</v>
      </c>
      <c r="J34">
        <v>10.62</v>
      </c>
      <c r="K34">
        <v>7.32</v>
      </c>
      <c r="L34">
        <v>5000</v>
      </c>
      <c r="M34">
        <v>2996</v>
      </c>
      <c r="N34">
        <v>2738</v>
      </c>
      <c r="O34">
        <v>2979.38</v>
      </c>
      <c r="P34">
        <v>2740.83</v>
      </c>
      <c r="Q34">
        <f t="shared" si="0"/>
        <v>0.91993300619591989</v>
      </c>
      <c r="R34" s="1">
        <v>0.89139999999999997</v>
      </c>
      <c r="S34" s="1">
        <v>1</v>
      </c>
      <c r="T34">
        <v>410.73</v>
      </c>
      <c r="U34">
        <v>992.97</v>
      </c>
      <c r="V34">
        <v>1</v>
      </c>
      <c r="W34">
        <v>6</v>
      </c>
      <c r="X34">
        <v>129</v>
      </c>
      <c r="Y34">
        <v>6.32</v>
      </c>
      <c r="Z34">
        <v>128.63999999999999</v>
      </c>
      <c r="AA34" s="1">
        <v>2.0000000000000001E-4</v>
      </c>
      <c r="AB34" s="1">
        <v>2.0000000000000001E-4</v>
      </c>
      <c r="AC34">
        <v>0</v>
      </c>
      <c r="AD34">
        <v>0</v>
      </c>
      <c r="AE34">
        <v>4999</v>
      </c>
      <c r="AF34">
        <v>2996</v>
      </c>
      <c r="AG34">
        <v>2738</v>
      </c>
      <c r="AH34">
        <v>2979.98</v>
      </c>
      <c r="AI34">
        <v>2741.35</v>
      </c>
      <c r="AJ34" s="1">
        <v>0.89119999999999999</v>
      </c>
      <c r="AK34" s="1">
        <v>0.99980000000000002</v>
      </c>
      <c r="AL34">
        <v>408.61</v>
      </c>
      <c r="AM34">
        <v>992.38</v>
      </c>
    </row>
    <row r="35" spans="1:39" x14ac:dyDescent="0.3">
      <c r="A35" t="s">
        <v>71</v>
      </c>
      <c r="C35">
        <v>5000</v>
      </c>
      <c r="D35">
        <v>82</v>
      </c>
      <c r="E35">
        <v>90</v>
      </c>
      <c r="F35">
        <v>81.88</v>
      </c>
      <c r="G35">
        <v>90.44</v>
      </c>
      <c r="H35" s="1">
        <v>0.90429999999999999</v>
      </c>
      <c r="I35" s="1">
        <v>0.90429999999999999</v>
      </c>
      <c r="J35">
        <v>10.94</v>
      </c>
      <c r="K35">
        <v>7.33</v>
      </c>
      <c r="L35">
        <v>5000</v>
      </c>
      <c r="M35">
        <v>3278</v>
      </c>
      <c r="N35">
        <v>1670</v>
      </c>
      <c r="O35">
        <v>3210.59</v>
      </c>
      <c r="P35">
        <v>1756.17</v>
      </c>
      <c r="Q35">
        <f t="shared" si="0"/>
        <v>0.54699292030436775</v>
      </c>
      <c r="R35" s="1">
        <v>0.90429999999999999</v>
      </c>
      <c r="S35" s="1">
        <v>1</v>
      </c>
      <c r="T35">
        <v>345.05</v>
      </c>
      <c r="U35">
        <v>851.81</v>
      </c>
      <c r="V35">
        <v>4</v>
      </c>
      <c r="W35">
        <v>22</v>
      </c>
      <c r="X35">
        <v>2448</v>
      </c>
      <c r="Y35">
        <v>34.869999999999997</v>
      </c>
      <c r="Z35">
        <v>3296.25</v>
      </c>
      <c r="AA35" s="1">
        <v>6.9999999999999999E-4</v>
      </c>
      <c r="AB35" s="1">
        <v>8.0000000000000004E-4</v>
      </c>
      <c r="AC35">
        <v>14.08</v>
      </c>
      <c r="AD35">
        <v>2240.0500000000002</v>
      </c>
      <c r="AE35">
        <v>4996</v>
      </c>
      <c r="AF35">
        <v>3278</v>
      </c>
      <c r="AG35">
        <v>1670</v>
      </c>
      <c r="AH35">
        <v>3213.13</v>
      </c>
      <c r="AI35">
        <v>1754.94</v>
      </c>
      <c r="AJ35" s="1">
        <v>0.90359999999999996</v>
      </c>
      <c r="AK35" s="1">
        <v>0.99919999999999998</v>
      </c>
      <c r="AL35">
        <v>333.27</v>
      </c>
      <c r="AM35">
        <v>848.67</v>
      </c>
    </row>
    <row r="36" spans="1:39" x14ac:dyDescent="0.3">
      <c r="A36" t="s">
        <v>72</v>
      </c>
      <c r="C36">
        <v>5000</v>
      </c>
      <c r="D36">
        <v>83</v>
      </c>
      <c r="E36">
        <v>90</v>
      </c>
      <c r="F36">
        <v>82.31</v>
      </c>
      <c r="G36">
        <v>89.82</v>
      </c>
      <c r="H36" s="1">
        <v>0.75860000000000005</v>
      </c>
      <c r="I36" s="1">
        <v>0.75860000000000005</v>
      </c>
      <c r="J36">
        <v>10.93</v>
      </c>
      <c r="K36">
        <v>7.14</v>
      </c>
      <c r="L36">
        <v>5000</v>
      </c>
      <c r="M36">
        <v>2393</v>
      </c>
      <c r="N36">
        <v>193</v>
      </c>
      <c r="O36">
        <v>2489.36</v>
      </c>
      <c r="P36">
        <v>257.25</v>
      </c>
      <c r="Q36">
        <f t="shared" si="0"/>
        <v>0.10333981424944563</v>
      </c>
      <c r="R36" s="1">
        <v>0.75860000000000005</v>
      </c>
      <c r="S36" s="1">
        <v>1</v>
      </c>
      <c r="T36">
        <v>496.43</v>
      </c>
      <c r="U36">
        <v>408.06</v>
      </c>
      <c r="V36">
        <v>5</v>
      </c>
      <c r="W36">
        <v>22</v>
      </c>
      <c r="X36">
        <v>3429</v>
      </c>
      <c r="Y36">
        <v>39.57</v>
      </c>
      <c r="Z36">
        <v>5031.87</v>
      </c>
      <c r="AA36" s="1">
        <v>8.0000000000000004E-4</v>
      </c>
      <c r="AB36" s="1">
        <v>1E-3</v>
      </c>
      <c r="AC36">
        <v>38.75</v>
      </c>
      <c r="AD36">
        <v>6720.65</v>
      </c>
      <c r="AE36">
        <v>4995</v>
      </c>
      <c r="AF36">
        <v>2393</v>
      </c>
      <c r="AG36">
        <v>193</v>
      </c>
      <c r="AH36">
        <v>2491.8200000000002</v>
      </c>
      <c r="AI36">
        <v>252.47</v>
      </c>
      <c r="AJ36" s="1">
        <v>0.75790000000000002</v>
      </c>
      <c r="AK36" s="1">
        <v>0.999</v>
      </c>
      <c r="AL36">
        <v>490.59</v>
      </c>
      <c r="AM36">
        <v>314.04000000000002</v>
      </c>
    </row>
    <row r="37" spans="1:39" x14ac:dyDescent="0.3">
      <c r="A37" t="s">
        <v>73</v>
      </c>
      <c r="C37">
        <v>5000</v>
      </c>
      <c r="D37">
        <v>83</v>
      </c>
      <c r="E37">
        <v>92</v>
      </c>
      <c r="F37">
        <v>82.25</v>
      </c>
      <c r="G37">
        <v>92.11</v>
      </c>
      <c r="H37" s="1">
        <v>0.77270000000000005</v>
      </c>
      <c r="I37" s="1">
        <v>0.77270000000000005</v>
      </c>
      <c r="J37">
        <v>10.9</v>
      </c>
      <c r="K37">
        <v>7.91</v>
      </c>
      <c r="L37">
        <v>5000</v>
      </c>
      <c r="M37">
        <v>1114</v>
      </c>
      <c r="N37">
        <v>7041</v>
      </c>
      <c r="O37">
        <v>1126.68</v>
      </c>
      <c r="P37">
        <v>6522.37</v>
      </c>
      <c r="Q37">
        <f t="shared" si="0"/>
        <v>5.7890172897362158</v>
      </c>
      <c r="R37" s="1">
        <v>0.77270000000000005</v>
      </c>
      <c r="S37" s="1">
        <v>1</v>
      </c>
      <c r="T37">
        <v>181.33</v>
      </c>
      <c r="U37">
        <v>2980.49</v>
      </c>
      <c r="V37">
        <v>19</v>
      </c>
      <c r="W37">
        <v>20</v>
      </c>
      <c r="X37">
        <v>433</v>
      </c>
      <c r="Y37">
        <v>31.14</v>
      </c>
      <c r="Z37">
        <v>9611.9599999999991</v>
      </c>
      <c r="AA37" s="1">
        <v>2.8999999999999998E-3</v>
      </c>
      <c r="AB37" s="1">
        <v>3.8E-3</v>
      </c>
      <c r="AC37">
        <v>27.72</v>
      </c>
      <c r="AD37">
        <v>22000.76</v>
      </c>
      <c r="AE37">
        <v>4981</v>
      </c>
      <c r="AF37">
        <v>1114</v>
      </c>
      <c r="AG37">
        <v>7041</v>
      </c>
      <c r="AH37">
        <v>1130.8599999999999</v>
      </c>
      <c r="AI37">
        <v>6510.59</v>
      </c>
      <c r="AJ37" s="1">
        <v>0.76970000000000005</v>
      </c>
      <c r="AK37" s="1">
        <v>0.99619999999999997</v>
      </c>
      <c r="AL37">
        <v>168.54</v>
      </c>
      <c r="AM37">
        <v>2652.23</v>
      </c>
    </row>
    <row r="38" spans="1:39" x14ac:dyDescent="0.3">
      <c r="A38" t="s">
        <v>74</v>
      </c>
      <c r="C38">
        <v>5000</v>
      </c>
      <c r="D38">
        <v>82</v>
      </c>
      <c r="E38">
        <v>92</v>
      </c>
      <c r="F38">
        <v>81.88</v>
      </c>
      <c r="G38">
        <v>91.99</v>
      </c>
      <c r="H38" s="1">
        <v>0.72160000000000002</v>
      </c>
      <c r="I38" s="1">
        <v>0.72160000000000002</v>
      </c>
      <c r="J38">
        <v>11.05</v>
      </c>
      <c r="K38">
        <v>7.57</v>
      </c>
      <c r="L38">
        <v>5000</v>
      </c>
      <c r="M38">
        <v>1596</v>
      </c>
      <c r="N38">
        <v>6732</v>
      </c>
      <c r="O38">
        <v>1589.1</v>
      </c>
      <c r="P38">
        <v>5923.78</v>
      </c>
      <c r="Q38">
        <f t="shared" si="0"/>
        <v>3.7277578503555473</v>
      </c>
      <c r="R38" s="1">
        <v>0.72160000000000002</v>
      </c>
      <c r="S38" s="1">
        <v>1</v>
      </c>
      <c r="T38">
        <v>266.52</v>
      </c>
      <c r="U38">
        <v>2430.9899999999998</v>
      </c>
      <c r="V38">
        <v>30</v>
      </c>
      <c r="W38">
        <v>34</v>
      </c>
      <c r="X38">
        <v>197</v>
      </c>
      <c r="Y38">
        <v>35.35</v>
      </c>
      <c r="Z38">
        <v>3905.5</v>
      </c>
      <c r="AA38" s="1">
        <v>4.3E-3</v>
      </c>
      <c r="AB38" s="1">
        <v>6.0000000000000001E-3</v>
      </c>
      <c r="AC38">
        <v>22.56</v>
      </c>
      <c r="AD38">
        <v>6872</v>
      </c>
      <c r="AE38">
        <v>4970</v>
      </c>
      <c r="AF38">
        <v>1596</v>
      </c>
      <c r="AG38">
        <v>6732</v>
      </c>
      <c r="AH38">
        <v>1598.48</v>
      </c>
      <c r="AI38">
        <v>5935.96</v>
      </c>
      <c r="AJ38" s="1">
        <v>0.71730000000000005</v>
      </c>
      <c r="AK38" s="1">
        <v>0.99399999999999999</v>
      </c>
      <c r="AL38">
        <v>238.32</v>
      </c>
      <c r="AM38">
        <v>2373.94</v>
      </c>
    </row>
    <row r="39" spans="1:39" x14ac:dyDescent="0.3">
      <c r="A39" t="s">
        <v>75</v>
      </c>
      <c r="C39">
        <v>5000</v>
      </c>
      <c r="D39">
        <v>82</v>
      </c>
      <c r="E39">
        <v>89</v>
      </c>
      <c r="F39">
        <v>81.72</v>
      </c>
      <c r="G39">
        <v>88.94</v>
      </c>
      <c r="H39" s="1">
        <v>0.92400000000000004</v>
      </c>
      <c r="I39" s="1">
        <v>0.92400000000000004</v>
      </c>
      <c r="J39">
        <v>10.71</v>
      </c>
      <c r="K39">
        <v>7.18</v>
      </c>
      <c r="L39">
        <v>5000</v>
      </c>
      <c r="M39">
        <v>1670</v>
      </c>
      <c r="N39">
        <v>25</v>
      </c>
      <c r="O39">
        <v>1798.59</v>
      </c>
      <c r="P39">
        <v>31.18</v>
      </c>
      <c r="Q39">
        <f t="shared" si="0"/>
        <v>1.7335801933736985E-2</v>
      </c>
      <c r="R39" s="1">
        <v>0.92400000000000004</v>
      </c>
      <c r="S39" s="1">
        <v>1</v>
      </c>
      <c r="T39">
        <v>432.02</v>
      </c>
      <c r="U39">
        <v>106.19</v>
      </c>
      <c r="V39">
        <v>2</v>
      </c>
      <c r="W39">
        <v>21</v>
      </c>
      <c r="X39">
        <v>1955</v>
      </c>
      <c r="Y39">
        <v>28.43</v>
      </c>
      <c r="Z39">
        <v>2522.46</v>
      </c>
      <c r="AA39" s="1">
        <v>4.0000000000000002E-4</v>
      </c>
      <c r="AB39" s="1">
        <v>4.0000000000000002E-4</v>
      </c>
      <c r="AC39">
        <v>8.08</v>
      </c>
      <c r="AD39">
        <v>611.5</v>
      </c>
      <c r="AE39">
        <v>4997</v>
      </c>
      <c r="AF39">
        <v>1670</v>
      </c>
      <c r="AG39">
        <v>25</v>
      </c>
      <c r="AH39">
        <v>1799.39</v>
      </c>
      <c r="AI39">
        <v>30.19</v>
      </c>
      <c r="AJ39" s="1">
        <v>0.92349999999999999</v>
      </c>
      <c r="AK39" s="1">
        <v>0.99939999999999996</v>
      </c>
      <c r="AL39">
        <v>430.64</v>
      </c>
      <c r="AM39">
        <v>93</v>
      </c>
    </row>
    <row r="40" spans="1:39" x14ac:dyDescent="0.3">
      <c r="A40" t="s">
        <v>76</v>
      </c>
      <c r="C40">
        <v>5000</v>
      </c>
      <c r="D40">
        <v>82</v>
      </c>
      <c r="E40">
        <v>89</v>
      </c>
      <c r="F40">
        <v>81.8</v>
      </c>
      <c r="G40">
        <v>89.21</v>
      </c>
      <c r="H40" s="1">
        <v>0.73960000000000004</v>
      </c>
      <c r="I40" s="1">
        <v>0.73960000000000004</v>
      </c>
      <c r="J40">
        <v>11.04</v>
      </c>
      <c r="K40">
        <v>7.16</v>
      </c>
      <c r="L40">
        <v>5000</v>
      </c>
      <c r="M40">
        <v>1747</v>
      </c>
      <c r="N40">
        <v>29</v>
      </c>
      <c r="O40">
        <v>1801.68</v>
      </c>
      <c r="P40">
        <v>40.479999999999997</v>
      </c>
      <c r="Q40">
        <f t="shared" si="0"/>
        <v>2.2467918831312994E-2</v>
      </c>
      <c r="R40" s="1">
        <v>0.73960000000000004</v>
      </c>
      <c r="S40" s="1">
        <v>1</v>
      </c>
      <c r="T40">
        <v>348.07</v>
      </c>
      <c r="U40">
        <v>206.09</v>
      </c>
      <c r="V40">
        <v>3</v>
      </c>
      <c r="W40">
        <v>55</v>
      </c>
      <c r="X40">
        <v>24</v>
      </c>
      <c r="Y40">
        <v>55.33</v>
      </c>
      <c r="Z40">
        <v>19.63</v>
      </c>
      <c r="AA40" s="1">
        <v>4.0000000000000002E-4</v>
      </c>
      <c r="AB40" s="1">
        <v>5.9999999999999995E-4</v>
      </c>
      <c r="AC40">
        <v>8.09</v>
      </c>
      <c r="AD40">
        <v>7.49</v>
      </c>
      <c r="AE40">
        <v>4997</v>
      </c>
      <c r="AF40">
        <v>1747</v>
      </c>
      <c r="AG40">
        <v>29</v>
      </c>
      <c r="AH40">
        <v>1802.73</v>
      </c>
      <c r="AI40">
        <v>40.5</v>
      </c>
      <c r="AJ40" s="1">
        <v>0.73919999999999997</v>
      </c>
      <c r="AK40" s="1">
        <v>0.99939999999999996</v>
      </c>
      <c r="AL40">
        <v>345.53</v>
      </c>
      <c r="AM40">
        <v>206.15</v>
      </c>
    </row>
    <row r="41" spans="1:39" x14ac:dyDescent="0.3">
      <c r="A41" t="s">
        <v>77</v>
      </c>
      <c r="C41">
        <v>5000</v>
      </c>
      <c r="D41">
        <v>81</v>
      </c>
      <c r="E41">
        <v>90</v>
      </c>
      <c r="F41">
        <v>81.27</v>
      </c>
      <c r="G41">
        <v>90.56</v>
      </c>
      <c r="H41" s="1">
        <v>0.90159999999999996</v>
      </c>
      <c r="I41" s="1">
        <v>0.90159999999999996</v>
      </c>
      <c r="J41">
        <v>10.95</v>
      </c>
      <c r="K41">
        <v>7.25</v>
      </c>
      <c r="L41">
        <v>5000</v>
      </c>
      <c r="M41">
        <v>3278</v>
      </c>
      <c r="N41">
        <v>3924</v>
      </c>
      <c r="O41">
        <v>3213.93</v>
      </c>
      <c r="P41">
        <v>3797.61</v>
      </c>
      <c r="Q41">
        <f t="shared" si="0"/>
        <v>1.1816094314437466</v>
      </c>
      <c r="R41" s="1">
        <v>0.90159999999999996</v>
      </c>
      <c r="S41" s="1">
        <v>1</v>
      </c>
      <c r="T41">
        <v>368.5</v>
      </c>
      <c r="U41">
        <v>1468.86</v>
      </c>
      <c r="V41">
        <v>3</v>
      </c>
      <c r="W41">
        <v>3</v>
      </c>
      <c r="X41">
        <v>2864</v>
      </c>
      <c r="Y41">
        <v>26</v>
      </c>
      <c r="Z41">
        <v>20400.11</v>
      </c>
      <c r="AA41" s="1">
        <v>5.0000000000000001E-4</v>
      </c>
      <c r="AB41" s="1">
        <v>5.9999999999999995E-4</v>
      </c>
      <c r="AC41">
        <v>32.31</v>
      </c>
      <c r="AD41">
        <v>26819.9</v>
      </c>
      <c r="AE41">
        <v>4997</v>
      </c>
      <c r="AF41">
        <v>3278</v>
      </c>
      <c r="AG41">
        <v>3924</v>
      </c>
      <c r="AH41">
        <v>3215.84</v>
      </c>
      <c r="AI41">
        <v>3787.64</v>
      </c>
      <c r="AJ41" s="1">
        <v>0.90100000000000002</v>
      </c>
      <c r="AK41" s="1">
        <v>0.99939999999999996</v>
      </c>
      <c r="AL41">
        <v>360.23</v>
      </c>
      <c r="AM41">
        <v>1249.57</v>
      </c>
    </row>
    <row r="42" spans="1:39" x14ac:dyDescent="0.3">
      <c r="A42" t="s">
        <v>78</v>
      </c>
      <c r="C42">
        <v>5000</v>
      </c>
      <c r="D42">
        <v>82</v>
      </c>
      <c r="E42">
        <v>90</v>
      </c>
      <c r="F42">
        <v>81.64</v>
      </c>
      <c r="G42">
        <v>89.75</v>
      </c>
      <c r="H42" s="1">
        <v>0.86539999999999995</v>
      </c>
      <c r="I42" s="1">
        <v>0.86539999999999995</v>
      </c>
      <c r="J42">
        <v>11.07</v>
      </c>
      <c r="K42">
        <v>7.27</v>
      </c>
      <c r="L42">
        <v>5000</v>
      </c>
      <c r="M42">
        <v>2091</v>
      </c>
      <c r="N42">
        <v>2187</v>
      </c>
      <c r="O42">
        <v>2082.65</v>
      </c>
      <c r="P42">
        <v>2228.5</v>
      </c>
      <c r="Q42">
        <f t="shared" si="0"/>
        <v>1.0700309701582118</v>
      </c>
      <c r="R42" s="1">
        <v>0.86539999999999995</v>
      </c>
      <c r="S42" s="1">
        <v>1</v>
      </c>
      <c r="T42">
        <v>256.95999999999998</v>
      </c>
      <c r="U42">
        <v>919.34</v>
      </c>
      <c r="V42">
        <v>4</v>
      </c>
      <c r="W42">
        <v>41</v>
      </c>
      <c r="X42">
        <v>30</v>
      </c>
      <c r="Y42">
        <v>41.36</v>
      </c>
      <c r="Z42">
        <v>2851.17</v>
      </c>
      <c r="AA42" s="1">
        <v>6.9999999999999999E-4</v>
      </c>
      <c r="AB42" s="1">
        <v>8.0000000000000004E-4</v>
      </c>
      <c r="AC42">
        <v>23.84</v>
      </c>
      <c r="AD42">
        <v>4459.34</v>
      </c>
      <c r="AE42">
        <v>4996</v>
      </c>
      <c r="AF42">
        <v>2091</v>
      </c>
      <c r="AG42">
        <v>2187</v>
      </c>
      <c r="AH42">
        <v>2084.2800000000002</v>
      </c>
      <c r="AI42">
        <v>2228</v>
      </c>
      <c r="AJ42" s="1">
        <v>0.86470000000000002</v>
      </c>
      <c r="AK42" s="1">
        <v>0.99919999999999998</v>
      </c>
      <c r="AL42">
        <v>250.49</v>
      </c>
      <c r="AM42">
        <v>910.84</v>
      </c>
    </row>
    <row r="43" spans="1:39" x14ac:dyDescent="0.3">
      <c r="A43" t="s">
        <v>79</v>
      </c>
      <c r="C43">
        <v>5000</v>
      </c>
      <c r="D43">
        <v>82</v>
      </c>
      <c r="E43">
        <v>92</v>
      </c>
      <c r="F43">
        <v>81.900000000000006</v>
      </c>
      <c r="G43">
        <v>91.67</v>
      </c>
      <c r="H43" s="1">
        <v>0.76619999999999999</v>
      </c>
      <c r="I43" s="1">
        <v>0.76619999999999999</v>
      </c>
      <c r="J43">
        <v>10.79</v>
      </c>
      <c r="K43">
        <v>7.57</v>
      </c>
      <c r="L43">
        <v>5000</v>
      </c>
      <c r="M43">
        <v>1747</v>
      </c>
      <c r="N43">
        <v>6436</v>
      </c>
      <c r="O43">
        <v>1777.59</v>
      </c>
      <c r="P43">
        <v>6140.32</v>
      </c>
      <c r="Q43">
        <f t="shared" si="0"/>
        <v>3.4542948598945764</v>
      </c>
      <c r="R43" s="1">
        <v>0.76619999999999999</v>
      </c>
      <c r="S43" s="1">
        <v>1</v>
      </c>
      <c r="T43">
        <v>357.24</v>
      </c>
      <c r="U43">
        <v>1570.18</v>
      </c>
      <c r="V43">
        <v>18</v>
      </c>
      <c r="W43">
        <v>54</v>
      </c>
      <c r="X43">
        <v>43</v>
      </c>
      <c r="Y43">
        <v>48.31</v>
      </c>
      <c r="Z43">
        <v>1504.55</v>
      </c>
      <c r="AA43" s="1">
        <v>2.8E-3</v>
      </c>
      <c r="AB43" s="1">
        <v>3.5999999999999999E-3</v>
      </c>
      <c r="AC43">
        <v>27.77</v>
      </c>
      <c r="AD43">
        <v>2656.36</v>
      </c>
      <c r="AE43">
        <v>4982</v>
      </c>
      <c r="AF43">
        <v>1747</v>
      </c>
      <c r="AG43">
        <v>6436</v>
      </c>
      <c r="AH43">
        <v>1783.84</v>
      </c>
      <c r="AI43">
        <v>6157.06</v>
      </c>
      <c r="AJ43" s="1">
        <v>0.76339999999999997</v>
      </c>
      <c r="AK43" s="1">
        <v>0.99639999999999995</v>
      </c>
      <c r="AL43">
        <v>342.39</v>
      </c>
      <c r="AM43">
        <v>1539.79</v>
      </c>
    </row>
    <row r="44" spans="1:39" x14ac:dyDescent="0.3">
      <c r="A44" t="s">
        <v>80</v>
      </c>
      <c r="C44">
        <v>5000</v>
      </c>
      <c r="D44">
        <v>82</v>
      </c>
      <c r="E44">
        <v>92</v>
      </c>
      <c r="F44">
        <v>81.510000000000005</v>
      </c>
      <c r="G44">
        <v>91.98</v>
      </c>
      <c r="H44" s="1">
        <v>0.81899999999999995</v>
      </c>
      <c r="I44" s="1">
        <v>0.81899999999999995</v>
      </c>
      <c r="J44">
        <v>10.83</v>
      </c>
      <c r="K44">
        <v>7.46</v>
      </c>
      <c r="L44">
        <v>5000</v>
      </c>
      <c r="M44">
        <v>2393</v>
      </c>
      <c r="N44">
        <v>7365</v>
      </c>
      <c r="O44">
        <v>2342.15</v>
      </c>
      <c r="P44">
        <v>6956.64</v>
      </c>
      <c r="Q44">
        <f t="shared" si="0"/>
        <v>2.9701940524731549</v>
      </c>
      <c r="R44" s="1">
        <v>0.81899999999999995</v>
      </c>
      <c r="S44" s="1">
        <v>1</v>
      </c>
      <c r="T44">
        <v>1371.18</v>
      </c>
      <c r="U44">
        <v>3027.34</v>
      </c>
      <c r="V44">
        <v>33</v>
      </c>
      <c r="W44">
        <v>69</v>
      </c>
      <c r="X44">
        <v>75</v>
      </c>
      <c r="Y44">
        <v>62.95</v>
      </c>
      <c r="Z44">
        <v>8676.83</v>
      </c>
      <c r="AA44" s="1">
        <v>5.4000000000000003E-3</v>
      </c>
      <c r="AB44" s="1">
        <v>6.6E-3</v>
      </c>
      <c r="AC44">
        <v>27.77</v>
      </c>
      <c r="AD44">
        <v>25230.47</v>
      </c>
      <c r="AE44">
        <v>4968</v>
      </c>
      <c r="AF44">
        <v>2393</v>
      </c>
      <c r="AG44">
        <v>7365</v>
      </c>
      <c r="AH44">
        <v>2356.85</v>
      </c>
      <c r="AI44">
        <v>6943.83</v>
      </c>
      <c r="AJ44" s="1">
        <v>0.81379999999999997</v>
      </c>
      <c r="AK44" s="1">
        <v>0.99360000000000004</v>
      </c>
      <c r="AL44">
        <v>1363.27</v>
      </c>
      <c r="AM44">
        <v>2232.7399999999998</v>
      </c>
    </row>
    <row r="45" spans="1:39" x14ac:dyDescent="0.3">
      <c r="A45" t="s">
        <v>81</v>
      </c>
      <c r="C45">
        <v>5000</v>
      </c>
      <c r="D45">
        <v>82</v>
      </c>
      <c r="E45">
        <v>89</v>
      </c>
      <c r="F45">
        <v>81.900000000000006</v>
      </c>
      <c r="G45">
        <v>88.98</v>
      </c>
      <c r="H45" s="1">
        <v>0.94410000000000005</v>
      </c>
      <c r="I45" s="1">
        <v>0.94410000000000005</v>
      </c>
      <c r="J45">
        <v>10.79</v>
      </c>
      <c r="K45">
        <v>7.02</v>
      </c>
      <c r="L45">
        <v>5000</v>
      </c>
      <c r="M45">
        <v>1827</v>
      </c>
      <c r="N45">
        <v>40</v>
      </c>
      <c r="O45">
        <v>2036.07</v>
      </c>
      <c r="P45">
        <v>54.35</v>
      </c>
      <c r="Q45">
        <f t="shared" si="0"/>
        <v>2.6693581261940897E-2</v>
      </c>
      <c r="R45" s="1">
        <v>0.94410000000000005</v>
      </c>
      <c r="S45" s="1">
        <v>1</v>
      </c>
      <c r="T45">
        <v>544.21</v>
      </c>
      <c r="U45">
        <v>303.95999999999998</v>
      </c>
      <c r="V45">
        <v>3</v>
      </c>
      <c r="W45">
        <v>35</v>
      </c>
      <c r="X45">
        <v>5882</v>
      </c>
      <c r="Y45">
        <v>55.39</v>
      </c>
      <c r="Z45">
        <v>8012.57</v>
      </c>
      <c r="AA45" s="1">
        <v>5.9999999999999995E-4</v>
      </c>
      <c r="AB45" s="1">
        <v>5.9999999999999995E-4</v>
      </c>
      <c r="AC45">
        <v>49.02</v>
      </c>
      <c r="AD45">
        <v>7523.52</v>
      </c>
      <c r="AE45">
        <v>4997</v>
      </c>
      <c r="AF45">
        <v>1827</v>
      </c>
      <c r="AG45">
        <v>40</v>
      </c>
      <c r="AH45">
        <v>2037.26</v>
      </c>
      <c r="AI45">
        <v>49.57</v>
      </c>
      <c r="AJ45" s="1">
        <v>0.94350000000000001</v>
      </c>
      <c r="AK45" s="1">
        <v>0.99939999999999996</v>
      </c>
      <c r="AL45">
        <v>542.20000000000005</v>
      </c>
      <c r="AM45">
        <v>142.9</v>
      </c>
    </row>
    <row r="46" spans="1:39" x14ac:dyDescent="0.3">
      <c r="A46" t="s">
        <v>82</v>
      </c>
      <c r="C46">
        <v>5000</v>
      </c>
      <c r="D46">
        <v>82</v>
      </c>
      <c r="E46">
        <v>89</v>
      </c>
      <c r="F46">
        <v>81.87</v>
      </c>
      <c r="G46">
        <v>89.16</v>
      </c>
      <c r="H46" s="1">
        <v>0.91210000000000002</v>
      </c>
      <c r="I46" s="1">
        <v>0.91210000000000002</v>
      </c>
      <c r="J46">
        <v>11.09</v>
      </c>
      <c r="K46">
        <v>7.22</v>
      </c>
      <c r="L46">
        <v>5000</v>
      </c>
      <c r="M46">
        <v>2393</v>
      </c>
      <c r="N46">
        <v>168</v>
      </c>
      <c r="O46">
        <v>2538.09</v>
      </c>
      <c r="P46">
        <v>316.70999999999998</v>
      </c>
      <c r="Q46">
        <f t="shared" si="0"/>
        <v>0.12478280912024395</v>
      </c>
      <c r="R46" s="1">
        <v>0.91210000000000002</v>
      </c>
      <c r="S46" s="1">
        <v>1</v>
      </c>
      <c r="T46">
        <v>626.59</v>
      </c>
      <c r="U46">
        <v>605.82000000000005</v>
      </c>
      <c r="V46">
        <v>5</v>
      </c>
      <c r="W46">
        <v>60</v>
      </c>
      <c r="X46">
        <v>1999</v>
      </c>
      <c r="Y46">
        <v>58.32</v>
      </c>
      <c r="Z46">
        <v>9069.16</v>
      </c>
      <c r="AA46" s="1">
        <v>8.9999999999999998E-4</v>
      </c>
      <c r="AB46" s="1">
        <v>1E-3</v>
      </c>
      <c r="AC46">
        <v>41.37</v>
      </c>
      <c r="AD46">
        <v>10635.2</v>
      </c>
      <c r="AE46">
        <v>4994</v>
      </c>
      <c r="AF46">
        <v>2393</v>
      </c>
      <c r="AG46">
        <v>168</v>
      </c>
      <c r="AH46">
        <v>2541.08</v>
      </c>
      <c r="AI46">
        <v>308.01</v>
      </c>
      <c r="AJ46" s="1">
        <v>0.91100000000000003</v>
      </c>
      <c r="AK46" s="1">
        <v>0.99880000000000002</v>
      </c>
      <c r="AL46">
        <v>620.99</v>
      </c>
      <c r="AM46">
        <v>421.22</v>
      </c>
    </row>
    <row r="47" spans="1:39" x14ac:dyDescent="0.3">
      <c r="A47" t="s">
        <v>83</v>
      </c>
      <c r="C47">
        <v>5000</v>
      </c>
      <c r="D47">
        <v>82</v>
      </c>
      <c r="E47">
        <v>90</v>
      </c>
      <c r="F47">
        <v>81.97</v>
      </c>
      <c r="G47">
        <v>89.69</v>
      </c>
      <c r="H47" s="1">
        <v>0.75</v>
      </c>
      <c r="I47" s="1">
        <v>0.75</v>
      </c>
      <c r="J47">
        <v>11.05</v>
      </c>
      <c r="K47">
        <v>7.38</v>
      </c>
      <c r="L47">
        <v>5000</v>
      </c>
      <c r="M47">
        <v>2738</v>
      </c>
      <c r="N47">
        <v>52</v>
      </c>
      <c r="O47">
        <v>2748.82</v>
      </c>
      <c r="P47">
        <v>102.04</v>
      </c>
      <c r="Q47">
        <f t="shared" si="0"/>
        <v>3.7121382993429909E-2</v>
      </c>
      <c r="R47" s="1">
        <v>0.75</v>
      </c>
      <c r="S47" s="1">
        <v>1</v>
      </c>
      <c r="T47">
        <v>475.08</v>
      </c>
      <c r="U47">
        <v>434.59</v>
      </c>
      <c r="V47">
        <v>5</v>
      </c>
      <c r="W47">
        <v>27</v>
      </c>
      <c r="X47">
        <v>2996</v>
      </c>
      <c r="Y47">
        <v>27.26</v>
      </c>
      <c r="Z47">
        <v>5106.21</v>
      </c>
      <c r="AA47" s="1">
        <v>6.9999999999999999E-4</v>
      </c>
      <c r="AB47" s="1">
        <v>1E-3</v>
      </c>
      <c r="AC47">
        <v>13.23</v>
      </c>
      <c r="AD47">
        <v>5014.59</v>
      </c>
      <c r="AE47">
        <v>4995</v>
      </c>
      <c r="AF47">
        <v>2738</v>
      </c>
      <c r="AG47">
        <v>52</v>
      </c>
      <c r="AH47">
        <v>2751.55</v>
      </c>
      <c r="AI47">
        <v>97.03</v>
      </c>
      <c r="AJ47" s="1">
        <v>0.74919999999999998</v>
      </c>
      <c r="AK47" s="1">
        <v>0.999</v>
      </c>
      <c r="AL47">
        <v>467.45</v>
      </c>
      <c r="AM47">
        <v>372.55</v>
      </c>
    </row>
    <row r="48" spans="1:39" x14ac:dyDescent="0.3">
      <c r="A48" t="s">
        <v>84</v>
      </c>
      <c r="C48">
        <v>5000</v>
      </c>
      <c r="D48">
        <v>83</v>
      </c>
      <c r="E48">
        <v>89</v>
      </c>
      <c r="F48">
        <v>82.14</v>
      </c>
      <c r="G48">
        <v>89.47</v>
      </c>
      <c r="H48" s="1">
        <v>0.71120000000000005</v>
      </c>
      <c r="I48" s="1">
        <v>0.71120000000000005</v>
      </c>
      <c r="J48">
        <v>10.96</v>
      </c>
      <c r="K48">
        <v>7.33</v>
      </c>
      <c r="L48">
        <v>5000</v>
      </c>
      <c r="M48">
        <v>1999</v>
      </c>
      <c r="N48">
        <v>42</v>
      </c>
      <c r="O48">
        <v>2127.27</v>
      </c>
      <c r="P48">
        <v>54.49</v>
      </c>
      <c r="Q48">
        <f t="shared" si="0"/>
        <v>2.5614990104688169E-2</v>
      </c>
      <c r="R48" s="1">
        <v>0.71120000000000005</v>
      </c>
      <c r="S48" s="1">
        <v>1</v>
      </c>
      <c r="T48">
        <v>441.78</v>
      </c>
      <c r="U48">
        <v>182.39</v>
      </c>
      <c r="V48">
        <v>6</v>
      </c>
      <c r="W48">
        <v>49</v>
      </c>
      <c r="X48">
        <v>405</v>
      </c>
      <c r="Y48">
        <v>49.95</v>
      </c>
      <c r="Z48">
        <v>3000.29</v>
      </c>
      <c r="AA48" s="1">
        <v>8.9999999999999998E-4</v>
      </c>
      <c r="AB48" s="1">
        <v>1.1999999999999999E-3</v>
      </c>
      <c r="AC48">
        <v>22.16</v>
      </c>
      <c r="AD48">
        <v>3041.42</v>
      </c>
      <c r="AE48">
        <v>4994</v>
      </c>
      <c r="AF48">
        <v>1999</v>
      </c>
      <c r="AG48">
        <v>42</v>
      </c>
      <c r="AH48">
        <v>2129.7600000000002</v>
      </c>
      <c r="AI48">
        <v>50.95</v>
      </c>
      <c r="AJ48" s="1">
        <v>0.71040000000000003</v>
      </c>
      <c r="AK48" s="1">
        <v>0.99880000000000002</v>
      </c>
      <c r="AL48">
        <v>436.13</v>
      </c>
      <c r="AM48">
        <v>108.41</v>
      </c>
    </row>
    <row r="49" spans="1:39" x14ac:dyDescent="0.3">
      <c r="A49" t="s">
        <v>85</v>
      </c>
      <c r="C49">
        <v>5000</v>
      </c>
      <c r="D49">
        <v>82</v>
      </c>
      <c r="E49">
        <v>92</v>
      </c>
      <c r="F49">
        <v>81.739999999999995</v>
      </c>
      <c r="G49">
        <v>91.8</v>
      </c>
      <c r="H49" s="1">
        <v>0.68540000000000001</v>
      </c>
      <c r="I49" s="1">
        <v>0.68540000000000001</v>
      </c>
      <c r="J49">
        <v>10.87</v>
      </c>
      <c r="K49">
        <v>7.54</v>
      </c>
      <c r="L49">
        <v>5000</v>
      </c>
      <c r="M49">
        <v>1459</v>
      </c>
      <c r="N49">
        <v>6732</v>
      </c>
      <c r="O49">
        <v>1476.33</v>
      </c>
      <c r="P49">
        <v>6200.25</v>
      </c>
      <c r="Q49">
        <f t="shared" si="0"/>
        <v>4.1997724086078314</v>
      </c>
      <c r="R49" s="1">
        <v>0.68540000000000001</v>
      </c>
      <c r="S49" s="1">
        <v>1</v>
      </c>
      <c r="T49">
        <v>252.86</v>
      </c>
      <c r="U49">
        <v>3184.68</v>
      </c>
      <c r="V49">
        <v>22</v>
      </c>
      <c r="W49">
        <v>54</v>
      </c>
      <c r="X49">
        <v>1493</v>
      </c>
      <c r="Y49">
        <v>48.35</v>
      </c>
      <c r="Z49">
        <v>14480.13</v>
      </c>
      <c r="AA49" s="1">
        <v>3.0000000000000001E-3</v>
      </c>
      <c r="AB49" s="1">
        <v>4.4000000000000003E-3</v>
      </c>
      <c r="AC49">
        <v>29.73</v>
      </c>
      <c r="AD49">
        <v>26281.87</v>
      </c>
      <c r="AE49">
        <v>4978</v>
      </c>
      <c r="AF49">
        <v>1459</v>
      </c>
      <c r="AG49">
        <v>6732</v>
      </c>
      <c r="AH49">
        <v>1482.65</v>
      </c>
      <c r="AI49">
        <v>6163.66</v>
      </c>
      <c r="AJ49" s="1">
        <v>0.68240000000000001</v>
      </c>
      <c r="AK49" s="1">
        <v>0.99560000000000004</v>
      </c>
      <c r="AL49">
        <v>234.88</v>
      </c>
      <c r="AM49">
        <v>2613.4299999999998</v>
      </c>
    </row>
    <row r="50" spans="1:39" x14ac:dyDescent="0.3">
      <c r="A50" t="s">
        <v>86</v>
      </c>
      <c r="C50">
        <v>4703</v>
      </c>
      <c r="D50">
        <v>82</v>
      </c>
      <c r="E50">
        <v>91</v>
      </c>
      <c r="F50">
        <v>81.510000000000005</v>
      </c>
      <c r="G50">
        <v>91.5</v>
      </c>
      <c r="H50" s="1">
        <v>0.66920000000000002</v>
      </c>
      <c r="I50" s="1">
        <v>0.66920000000000002</v>
      </c>
      <c r="J50">
        <v>10.99</v>
      </c>
      <c r="K50">
        <v>7.59</v>
      </c>
      <c r="L50">
        <v>4703</v>
      </c>
      <c r="M50">
        <v>1999</v>
      </c>
      <c r="N50">
        <v>6732</v>
      </c>
      <c r="O50">
        <v>1911.56</v>
      </c>
      <c r="P50">
        <v>5826.36</v>
      </c>
      <c r="Q50">
        <f t="shared" si="0"/>
        <v>3.0479608278055617</v>
      </c>
      <c r="R50" s="1">
        <v>0.66920000000000002</v>
      </c>
      <c r="S50" s="1">
        <v>1</v>
      </c>
      <c r="T50">
        <v>375.37</v>
      </c>
      <c r="U50">
        <v>3286.91</v>
      </c>
      <c r="V50">
        <v>41</v>
      </c>
      <c r="W50">
        <v>29</v>
      </c>
      <c r="X50">
        <v>1911</v>
      </c>
      <c r="Y50">
        <v>37.840000000000003</v>
      </c>
      <c r="Z50">
        <v>8426.52</v>
      </c>
      <c r="AA50" s="1">
        <v>5.7999999999999996E-3</v>
      </c>
      <c r="AB50" s="1">
        <v>8.6999999999999994E-3</v>
      </c>
      <c r="AC50">
        <v>31.23</v>
      </c>
      <c r="AD50">
        <v>17989.900000000001</v>
      </c>
      <c r="AE50">
        <v>4662</v>
      </c>
      <c r="AF50">
        <v>1999</v>
      </c>
      <c r="AG50">
        <v>6732</v>
      </c>
      <c r="AH50">
        <v>1928.04</v>
      </c>
      <c r="AI50">
        <v>5803.49</v>
      </c>
      <c r="AJ50" s="1">
        <v>0.6633</v>
      </c>
      <c r="AK50" s="1">
        <v>0.99129999999999996</v>
      </c>
      <c r="AL50">
        <v>333.14</v>
      </c>
      <c r="AM50">
        <v>2827.12</v>
      </c>
    </row>
    <row r="51" spans="1:39" x14ac:dyDescent="0.3">
      <c r="A51" t="s">
        <v>87</v>
      </c>
      <c r="C51">
        <v>5000</v>
      </c>
      <c r="D51">
        <v>81</v>
      </c>
      <c r="E51">
        <v>88</v>
      </c>
      <c r="F51">
        <v>81.03</v>
      </c>
      <c r="G51">
        <v>88.6</v>
      </c>
      <c r="H51" s="1">
        <v>0.93579999999999997</v>
      </c>
      <c r="I51" s="1">
        <v>0.93579999999999997</v>
      </c>
      <c r="J51">
        <v>11.01</v>
      </c>
      <c r="K51">
        <v>7.07</v>
      </c>
      <c r="L51">
        <v>5000</v>
      </c>
      <c r="M51">
        <v>1596</v>
      </c>
      <c r="N51">
        <v>25</v>
      </c>
      <c r="O51">
        <v>1656.72</v>
      </c>
      <c r="P51">
        <v>49.43</v>
      </c>
      <c r="Q51">
        <f t="shared" si="0"/>
        <v>2.9836061615722633E-2</v>
      </c>
      <c r="R51" s="1">
        <v>0.93579999999999997</v>
      </c>
      <c r="S51" s="1">
        <v>1</v>
      </c>
      <c r="T51">
        <v>446.43</v>
      </c>
      <c r="U51">
        <v>1241.27</v>
      </c>
      <c r="V51">
        <v>1</v>
      </c>
      <c r="W51">
        <v>31</v>
      </c>
      <c r="X51">
        <v>1165</v>
      </c>
      <c r="Y51">
        <v>30.51</v>
      </c>
      <c r="Z51">
        <v>1165.22</v>
      </c>
      <c r="AA51" s="1">
        <v>2.0000000000000001E-4</v>
      </c>
      <c r="AB51" s="1">
        <v>2.0000000000000001E-4</v>
      </c>
      <c r="AC51">
        <v>0</v>
      </c>
      <c r="AD51">
        <v>0</v>
      </c>
      <c r="AE51">
        <v>4999</v>
      </c>
      <c r="AF51">
        <v>1596</v>
      </c>
      <c r="AG51">
        <v>25</v>
      </c>
      <c r="AH51">
        <v>1657.04</v>
      </c>
      <c r="AI51">
        <v>49.21</v>
      </c>
      <c r="AJ51" s="1">
        <v>0.93559999999999999</v>
      </c>
      <c r="AK51" s="1">
        <v>0.99980000000000002</v>
      </c>
      <c r="AL51">
        <v>445.89</v>
      </c>
      <c r="AM51">
        <v>1241.29</v>
      </c>
    </row>
    <row r="52" spans="1:39" x14ac:dyDescent="0.3">
      <c r="A52" t="s">
        <v>88</v>
      </c>
      <c r="C52">
        <v>5000</v>
      </c>
      <c r="D52">
        <v>82</v>
      </c>
      <c r="E52">
        <v>89</v>
      </c>
      <c r="F52">
        <v>81.48</v>
      </c>
      <c r="G52">
        <v>88.76</v>
      </c>
      <c r="H52" s="1">
        <v>0.79139999999999999</v>
      </c>
      <c r="I52" s="1">
        <v>0.79139999999999999</v>
      </c>
      <c r="J52">
        <v>11.07</v>
      </c>
      <c r="K52">
        <v>7.18</v>
      </c>
      <c r="L52">
        <v>5000</v>
      </c>
      <c r="M52">
        <v>1459</v>
      </c>
      <c r="N52">
        <v>28</v>
      </c>
      <c r="O52">
        <v>1542.59</v>
      </c>
      <c r="P52">
        <v>36.619999999999997</v>
      </c>
      <c r="Q52">
        <f t="shared" si="0"/>
        <v>2.3739295600256709E-2</v>
      </c>
      <c r="R52" s="1">
        <v>0.79139999999999999</v>
      </c>
      <c r="S52" s="1">
        <v>1</v>
      </c>
      <c r="T52">
        <v>374.51</v>
      </c>
      <c r="U52">
        <v>136.25</v>
      </c>
      <c r="V52">
        <v>6</v>
      </c>
      <c r="W52">
        <v>49</v>
      </c>
      <c r="X52">
        <v>49</v>
      </c>
      <c r="Y52">
        <v>65.819999999999993</v>
      </c>
      <c r="Z52">
        <v>2058.86</v>
      </c>
      <c r="AA52" s="1">
        <v>8.9999999999999998E-4</v>
      </c>
      <c r="AB52" s="1">
        <v>1.1999999999999999E-3</v>
      </c>
      <c r="AC52">
        <v>39.53</v>
      </c>
      <c r="AD52">
        <v>2903.33</v>
      </c>
      <c r="AE52">
        <v>4994</v>
      </c>
      <c r="AF52">
        <v>1459</v>
      </c>
      <c r="AG52">
        <v>28</v>
      </c>
      <c r="AH52">
        <v>1544.36</v>
      </c>
      <c r="AI52">
        <v>34.19</v>
      </c>
      <c r="AJ52" s="1">
        <v>0.79039999999999999</v>
      </c>
      <c r="AK52" s="1">
        <v>0.99880000000000002</v>
      </c>
      <c r="AL52">
        <v>371.21</v>
      </c>
      <c r="AM52">
        <v>59.5</v>
      </c>
    </row>
    <row r="53" spans="1:39" x14ac:dyDescent="0.3">
      <c r="A53" t="s">
        <v>89</v>
      </c>
      <c r="C53">
        <v>5000</v>
      </c>
      <c r="D53">
        <v>82</v>
      </c>
      <c r="E53">
        <v>89</v>
      </c>
      <c r="F53">
        <v>81.67</v>
      </c>
      <c r="G53">
        <v>88.59</v>
      </c>
      <c r="H53" s="1">
        <v>0.84150000000000003</v>
      </c>
      <c r="I53" s="1">
        <v>0.84150000000000003</v>
      </c>
      <c r="J53">
        <v>11.16</v>
      </c>
      <c r="K53">
        <v>7.13</v>
      </c>
      <c r="L53">
        <v>5000</v>
      </c>
      <c r="M53">
        <v>2618</v>
      </c>
      <c r="N53">
        <v>147</v>
      </c>
      <c r="O53">
        <v>2589.36</v>
      </c>
      <c r="P53">
        <v>332.67</v>
      </c>
      <c r="Q53">
        <f t="shared" si="0"/>
        <v>0.12847576235054223</v>
      </c>
      <c r="R53" s="1">
        <v>0.84150000000000003</v>
      </c>
      <c r="S53" s="1">
        <v>1</v>
      </c>
      <c r="T53">
        <v>538.83000000000004</v>
      </c>
      <c r="U53">
        <v>494.06</v>
      </c>
      <c r="V53">
        <v>11</v>
      </c>
      <c r="W53">
        <v>28</v>
      </c>
      <c r="X53">
        <v>1275</v>
      </c>
      <c r="Y53">
        <v>34.43</v>
      </c>
      <c r="Z53">
        <v>3062.05</v>
      </c>
      <c r="AA53" s="1">
        <v>1.9E-3</v>
      </c>
      <c r="AB53" s="1">
        <v>2.2000000000000001E-3</v>
      </c>
      <c r="AC53">
        <v>25.7</v>
      </c>
      <c r="AD53">
        <v>3579.89</v>
      </c>
      <c r="AE53">
        <v>4989</v>
      </c>
      <c r="AF53">
        <v>2618</v>
      </c>
      <c r="AG53">
        <v>147</v>
      </c>
      <c r="AH53">
        <v>2595</v>
      </c>
      <c r="AI53">
        <v>326.64999999999998</v>
      </c>
      <c r="AJ53" s="1">
        <v>0.83960000000000001</v>
      </c>
      <c r="AK53" s="1">
        <v>0.99780000000000002</v>
      </c>
      <c r="AL53">
        <v>525.88</v>
      </c>
      <c r="AM53">
        <v>447.12</v>
      </c>
    </row>
    <row r="54" spans="1:39" x14ac:dyDescent="0.3">
      <c r="A54" t="s">
        <v>90</v>
      </c>
      <c r="C54">
        <v>5000</v>
      </c>
      <c r="D54">
        <v>82</v>
      </c>
      <c r="E54">
        <v>89</v>
      </c>
      <c r="F54">
        <v>81.260000000000005</v>
      </c>
      <c r="G54">
        <v>88.82</v>
      </c>
      <c r="H54" s="1">
        <v>0.84430000000000005</v>
      </c>
      <c r="I54" s="1">
        <v>0.84430000000000005</v>
      </c>
      <c r="J54">
        <v>10.9</v>
      </c>
      <c r="K54">
        <v>7.06</v>
      </c>
      <c r="L54">
        <v>5000</v>
      </c>
      <c r="M54">
        <v>1747</v>
      </c>
      <c r="N54">
        <v>743</v>
      </c>
      <c r="O54">
        <v>1725.04</v>
      </c>
      <c r="P54">
        <v>830.14</v>
      </c>
      <c r="Q54">
        <f t="shared" si="0"/>
        <v>0.48122942076705466</v>
      </c>
      <c r="R54" s="1">
        <v>0.84430000000000005</v>
      </c>
      <c r="S54" s="1">
        <v>1</v>
      </c>
      <c r="T54">
        <v>316.56</v>
      </c>
      <c r="U54">
        <v>565.98</v>
      </c>
      <c r="V54">
        <v>6</v>
      </c>
      <c r="W54">
        <v>47</v>
      </c>
      <c r="X54">
        <v>25</v>
      </c>
      <c r="Y54">
        <v>36.31</v>
      </c>
      <c r="Z54">
        <v>1315.68</v>
      </c>
      <c r="AA54" s="1">
        <v>1E-3</v>
      </c>
      <c r="AB54" s="1">
        <v>1.1999999999999999E-3</v>
      </c>
      <c r="AC54">
        <v>25.3</v>
      </c>
      <c r="AD54">
        <v>2338.65</v>
      </c>
      <c r="AE54">
        <v>4994</v>
      </c>
      <c r="AF54">
        <v>1747</v>
      </c>
      <c r="AG54">
        <v>743</v>
      </c>
      <c r="AH54">
        <v>1727.07</v>
      </c>
      <c r="AI54">
        <v>829.56</v>
      </c>
      <c r="AJ54" s="1">
        <v>0.84330000000000005</v>
      </c>
      <c r="AK54" s="1">
        <v>0.99880000000000002</v>
      </c>
      <c r="AL54">
        <v>311.29000000000002</v>
      </c>
      <c r="AM54">
        <v>560.24</v>
      </c>
    </row>
    <row r="55" spans="1:39" x14ac:dyDescent="0.3">
      <c r="A55" t="s">
        <v>91</v>
      </c>
      <c r="C55">
        <v>5000</v>
      </c>
      <c r="D55">
        <v>82</v>
      </c>
      <c r="E55">
        <v>90</v>
      </c>
      <c r="F55">
        <v>81.37</v>
      </c>
      <c r="G55">
        <v>90.45</v>
      </c>
      <c r="H55" s="1">
        <v>0.86760000000000004</v>
      </c>
      <c r="I55" s="1">
        <v>0.86760000000000004</v>
      </c>
      <c r="J55">
        <v>11.1</v>
      </c>
      <c r="K55">
        <v>7.23</v>
      </c>
      <c r="L55">
        <v>5000</v>
      </c>
      <c r="M55">
        <v>2288</v>
      </c>
      <c r="N55">
        <v>4914</v>
      </c>
      <c r="O55">
        <v>2222.79</v>
      </c>
      <c r="P55">
        <v>4687.49</v>
      </c>
      <c r="Q55">
        <f t="shared" si="0"/>
        <v>2.1088316935023101</v>
      </c>
      <c r="R55" s="1">
        <v>0.86760000000000004</v>
      </c>
      <c r="S55" s="1">
        <v>1</v>
      </c>
      <c r="T55">
        <v>280.25</v>
      </c>
      <c r="U55">
        <v>1860.1</v>
      </c>
      <c r="V55">
        <v>8</v>
      </c>
      <c r="W55">
        <v>56</v>
      </c>
      <c r="X55">
        <v>31</v>
      </c>
      <c r="Y55">
        <v>50.42</v>
      </c>
      <c r="Z55">
        <v>74.98</v>
      </c>
      <c r="AA55" s="1">
        <v>1.4E-3</v>
      </c>
      <c r="AB55" s="1">
        <v>1.6000000000000001E-3</v>
      </c>
      <c r="AC55">
        <v>21.36</v>
      </c>
      <c r="AD55">
        <v>116.28</v>
      </c>
      <c r="AE55">
        <v>4992</v>
      </c>
      <c r="AF55">
        <v>2288</v>
      </c>
      <c r="AG55">
        <v>4914</v>
      </c>
      <c r="AH55">
        <v>2226.2800000000002</v>
      </c>
      <c r="AI55">
        <v>4694.88</v>
      </c>
      <c r="AJ55" s="1">
        <v>0.86619999999999997</v>
      </c>
      <c r="AK55" s="1">
        <v>0.99839999999999995</v>
      </c>
      <c r="AL55">
        <v>266.63</v>
      </c>
      <c r="AM55">
        <v>1852.39</v>
      </c>
    </row>
    <row r="56" spans="1:39" x14ac:dyDescent="0.3">
      <c r="A56" t="s">
        <v>92</v>
      </c>
      <c r="C56">
        <v>5000</v>
      </c>
      <c r="D56">
        <v>81</v>
      </c>
      <c r="E56">
        <v>90</v>
      </c>
      <c r="F56">
        <v>80.959999999999994</v>
      </c>
      <c r="G56">
        <v>90.34</v>
      </c>
      <c r="H56" s="1">
        <v>0.8639</v>
      </c>
      <c r="I56" s="1">
        <v>0.8639</v>
      </c>
      <c r="J56">
        <v>11.04</v>
      </c>
      <c r="K56">
        <v>7.27</v>
      </c>
      <c r="L56">
        <v>5000</v>
      </c>
      <c r="M56">
        <v>2618</v>
      </c>
      <c r="N56">
        <v>4914</v>
      </c>
      <c r="O56">
        <v>2660.89</v>
      </c>
      <c r="P56">
        <v>4790.1099999999997</v>
      </c>
      <c r="Q56">
        <f t="shared" si="0"/>
        <v>1.8001909135665135</v>
      </c>
      <c r="R56" s="1">
        <v>0.8639</v>
      </c>
      <c r="S56" s="1">
        <v>1</v>
      </c>
      <c r="T56">
        <v>305.58</v>
      </c>
      <c r="U56">
        <v>1724.39</v>
      </c>
      <c r="V56">
        <v>4</v>
      </c>
      <c r="W56">
        <v>17</v>
      </c>
      <c r="X56">
        <v>158</v>
      </c>
      <c r="Y56">
        <v>47.37</v>
      </c>
      <c r="Z56">
        <v>1687.44</v>
      </c>
      <c r="AA56" s="1">
        <v>6.9999999999999999E-4</v>
      </c>
      <c r="AB56" s="1">
        <v>8.0000000000000004E-4</v>
      </c>
      <c r="AC56">
        <v>33.64</v>
      </c>
      <c r="AD56">
        <v>2298.06</v>
      </c>
      <c r="AE56">
        <v>4996</v>
      </c>
      <c r="AF56">
        <v>2618</v>
      </c>
      <c r="AG56">
        <v>4914</v>
      </c>
      <c r="AH56">
        <v>2662.99</v>
      </c>
      <c r="AI56">
        <v>4792.59</v>
      </c>
      <c r="AJ56" s="1">
        <v>0.86319999999999997</v>
      </c>
      <c r="AK56" s="1">
        <v>0.99919999999999998</v>
      </c>
      <c r="AL56">
        <v>296.61</v>
      </c>
      <c r="AM56">
        <v>1721.62</v>
      </c>
    </row>
    <row r="57" spans="1:39" x14ac:dyDescent="0.3">
      <c r="A57" t="s">
        <v>93</v>
      </c>
      <c r="C57">
        <v>5000</v>
      </c>
      <c r="D57">
        <v>82</v>
      </c>
      <c r="E57">
        <v>89</v>
      </c>
      <c r="F57">
        <v>81.14</v>
      </c>
      <c r="G57">
        <v>88.78</v>
      </c>
      <c r="H57" s="1">
        <v>0.93630000000000002</v>
      </c>
      <c r="I57" s="1">
        <v>0.93630000000000002</v>
      </c>
      <c r="J57">
        <v>11.12</v>
      </c>
      <c r="K57">
        <v>7.08</v>
      </c>
      <c r="L57">
        <v>5000</v>
      </c>
      <c r="M57">
        <v>1911</v>
      </c>
      <c r="N57">
        <v>33</v>
      </c>
      <c r="O57">
        <v>1932.03</v>
      </c>
      <c r="P57">
        <v>40.69</v>
      </c>
      <c r="Q57">
        <f t="shared" si="0"/>
        <v>2.1060749574281973E-2</v>
      </c>
      <c r="R57" s="1">
        <v>0.93630000000000002</v>
      </c>
      <c r="S57" s="1">
        <v>1</v>
      </c>
      <c r="T57">
        <v>486.43</v>
      </c>
      <c r="U57">
        <v>143.07</v>
      </c>
      <c r="V57">
        <v>3</v>
      </c>
      <c r="W57">
        <v>60</v>
      </c>
      <c r="X57">
        <v>25</v>
      </c>
      <c r="Y57">
        <v>42.22</v>
      </c>
      <c r="Z57">
        <v>3086.95</v>
      </c>
      <c r="AA57" s="1">
        <v>5.9999999999999995E-4</v>
      </c>
      <c r="AB57" s="1">
        <v>5.9999999999999995E-4</v>
      </c>
      <c r="AC57">
        <v>29.06</v>
      </c>
      <c r="AD57">
        <v>4338.42</v>
      </c>
      <c r="AE57">
        <v>4997</v>
      </c>
      <c r="AF57">
        <v>1911</v>
      </c>
      <c r="AG57">
        <v>33</v>
      </c>
      <c r="AH57">
        <v>1933.17</v>
      </c>
      <c r="AI57">
        <v>38.86</v>
      </c>
      <c r="AJ57" s="1">
        <v>0.93579999999999997</v>
      </c>
      <c r="AK57" s="1">
        <v>0.99939999999999996</v>
      </c>
      <c r="AL57">
        <v>484.37</v>
      </c>
      <c r="AM57">
        <v>60.06</v>
      </c>
    </row>
    <row r="58" spans="1:39" x14ac:dyDescent="0.3">
      <c r="A58" t="s">
        <v>94</v>
      </c>
      <c r="C58">
        <v>5000</v>
      </c>
      <c r="D58">
        <v>82</v>
      </c>
      <c r="E58">
        <v>89</v>
      </c>
      <c r="F58">
        <v>81.37</v>
      </c>
      <c r="G58">
        <v>88.82</v>
      </c>
      <c r="H58" s="1">
        <v>0.87460000000000004</v>
      </c>
      <c r="I58" s="1">
        <v>0.87460000000000004</v>
      </c>
      <c r="J58">
        <v>11.25</v>
      </c>
      <c r="K58">
        <v>7.21</v>
      </c>
      <c r="L58">
        <v>5000</v>
      </c>
      <c r="M58">
        <v>2091</v>
      </c>
      <c r="N58">
        <v>46</v>
      </c>
      <c r="O58">
        <v>2135.88</v>
      </c>
      <c r="P58">
        <v>64.86</v>
      </c>
      <c r="Q58">
        <f t="shared" si="0"/>
        <v>3.0366874543513677E-2</v>
      </c>
      <c r="R58" s="1">
        <v>0.87460000000000004</v>
      </c>
      <c r="S58" s="1">
        <v>1</v>
      </c>
      <c r="T58">
        <v>508.45</v>
      </c>
      <c r="U58">
        <v>229.67</v>
      </c>
      <c r="V58">
        <v>1</v>
      </c>
      <c r="W58">
        <v>5</v>
      </c>
      <c r="X58">
        <v>12635</v>
      </c>
      <c r="Y58">
        <v>5.28</v>
      </c>
      <c r="Z58">
        <v>12634.63</v>
      </c>
      <c r="AA58" s="1">
        <v>2.0000000000000001E-4</v>
      </c>
      <c r="AB58" s="1">
        <v>2.0000000000000001E-4</v>
      </c>
      <c r="AC58">
        <v>0</v>
      </c>
      <c r="AD58">
        <v>0</v>
      </c>
      <c r="AE58">
        <v>4999</v>
      </c>
      <c r="AF58">
        <v>2091</v>
      </c>
      <c r="AG58">
        <v>46</v>
      </c>
      <c r="AH58">
        <v>2136.31</v>
      </c>
      <c r="AI58">
        <v>62.35</v>
      </c>
      <c r="AJ58" s="1">
        <v>0.87439999999999996</v>
      </c>
      <c r="AK58" s="1">
        <v>0.99980000000000002</v>
      </c>
      <c r="AL58">
        <v>507.6</v>
      </c>
      <c r="AM58">
        <v>145.41999999999999</v>
      </c>
    </row>
    <row r="59" spans="1:39" x14ac:dyDescent="0.3">
      <c r="A59" t="s">
        <v>95</v>
      </c>
      <c r="C59">
        <v>5000</v>
      </c>
      <c r="D59">
        <v>82</v>
      </c>
      <c r="E59">
        <v>89</v>
      </c>
      <c r="F59">
        <v>81.93</v>
      </c>
      <c r="G59">
        <v>89.2</v>
      </c>
      <c r="H59" s="1">
        <v>0.70889999999999997</v>
      </c>
      <c r="I59" s="1">
        <v>0.70889999999999997</v>
      </c>
      <c r="J59">
        <v>11</v>
      </c>
      <c r="K59">
        <v>7.35</v>
      </c>
      <c r="L59">
        <v>5000</v>
      </c>
      <c r="M59">
        <v>1999</v>
      </c>
      <c r="N59">
        <v>37</v>
      </c>
      <c r="O59">
        <v>2028.64</v>
      </c>
      <c r="P59">
        <v>46.89</v>
      </c>
      <c r="Q59">
        <f t="shared" si="0"/>
        <v>2.3114007413833897E-2</v>
      </c>
      <c r="R59" s="1">
        <v>0.70889999999999997</v>
      </c>
      <c r="S59" s="1">
        <v>1</v>
      </c>
      <c r="T59">
        <v>407.28</v>
      </c>
      <c r="U59">
        <v>212.51</v>
      </c>
      <c r="V59">
        <v>1</v>
      </c>
      <c r="W59">
        <v>33</v>
      </c>
      <c r="X59">
        <v>10554</v>
      </c>
      <c r="Y59">
        <v>33.380000000000003</v>
      </c>
      <c r="Z59">
        <v>10554.5</v>
      </c>
      <c r="AA59" s="1">
        <v>1E-4</v>
      </c>
      <c r="AB59" s="1">
        <v>2.0000000000000001E-4</v>
      </c>
      <c r="AC59">
        <v>0</v>
      </c>
      <c r="AD59">
        <v>0</v>
      </c>
      <c r="AE59">
        <v>4999</v>
      </c>
      <c r="AF59">
        <v>1999</v>
      </c>
      <c r="AG59">
        <v>37</v>
      </c>
      <c r="AH59">
        <v>2029.04</v>
      </c>
      <c r="AI59">
        <v>44.79</v>
      </c>
      <c r="AJ59" s="1">
        <v>0.70879999999999999</v>
      </c>
      <c r="AK59" s="1">
        <v>0.99980000000000002</v>
      </c>
      <c r="AL59">
        <v>406.34</v>
      </c>
      <c r="AM59">
        <v>151.91</v>
      </c>
    </row>
    <row r="60" spans="1:39" x14ac:dyDescent="0.3">
      <c r="A60" t="s">
        <v>96</v>
      </c>
      <c r="C60">
        <v>5000</v>
      </c>
      <c r="D60">
        <v>82</v>
      </c>
      <c r="E60">
        <v>89</v>
      </c>
      <c r="F60">
        <v>81.87</v>
      </c>
      <c r="G60">
        <v>89.09</v>
      </c>
      <c r="H60" s="1">
        <v>0.62160000000000004</v>
      </c>
      <c r="I60" s="1">
        <v>0.62160000000000004</v>
      </c>
      <c r="J60">
        <v>11</v>
      </c>
      <c r="K60">
        <v>7.34</v>
      </c>
      <c r="L60">
        <v>5000</v>
      </c>
      <c r="M60">
        <v>1827</v>
      </c>
      <c r="N60">
        <v>38</v>
      </c>
      <c r="O60">
        <v>1860.78</v>
      </c>
      <c r="P60">
        <v>97.61</v>
      </c>
      <c r="Q60">
        <f t="shared" si="0"/>
        <v>5.2456496737927107E-2</v>
      </c>
      <c r="R60" s="1">
        <v>0.62160000000000004</v>
      </c>
      <c r="S60" s="1">
        <v>1</v>
      </c>
      <c r="T60">
        <v>475.42</v>
      </c>
      <c r="U60">
        <v>1947.1</v>
      </c>
      <c r="V60">
        <v>9</v>
      </c>
      <c r="W60">
        <v>63</v>
      </c>
      <c r="X60">
        <v>4914</v>
      </c>
      <c r="Y60">
        <v>53.88</v>
      </c>
      <c r="Z60">
        <v>16163.5</v>
      </c>
      <c r="AA60" s="1">
        <v>1.1000000000000001E-3</v>
      </c>
      <c r="AB60" s="1">
        <v>1.8E-3</v>
      </c>
      <c r="AC60">
        <v>33.909999999999997</v>
      </c>
      <c r="AD60">
        <v>28683.87</v>
      </c>
      <c r="AE60">
        <v>4991</v>
      </c>
      <c r="AF60">
        <v>1827</v>
      </c>
      <c r="AG60">
        <v>38</v>
      </c>
      <c r="AH60">
        <v>1864.04</v>
      </c>
      <c r="AI60">
        <v>68.64</v>
      </c>
      <c r="AJ60" s="1">
        <v>0.62050000000000005</v>
      </c>
      <c r="AK60" s="1">
        <v>0.99819999999999998</v>
      </c>
      <c r="AL60">
        <v>469.6</v>
      </c>
      <c r="AM60">
        <v>1359.45</v>
      </c>
    </row>
    <row r="61" spans="1:39" x14ac:dyDescent="0.3">
      <c r="A61" t="s">
        <v>97</v>
      </c>
      <c r="C61">
        <v>5000</v>
      </c>
      <c r="D61">
        <v>82</v>
      </c>
      <c r="E61">
        <v>91</v>
      </c>
      <c r="F61">
        <v>81.36</v>
      </c>
      <c r="G61">
        <v>90.65</v>
      </c>
      <c r="H61" s="1">
        <v>0.83960000000000001</v>
      </c>
      <c r="I61" s="1">
        <v>0.83960000000000001</v>
      </c>
      <c r="J61">
        <v>11.23</v>
      </c>
      <c r="K61">
        <v>7.28</v>
      </c>
      <c r="L61">
        <v>5000</v>
      </c>
      <c r="M61">
        <v>2288</v>
      </c>
      <c r="N61">
        <v>5376</v>
      </c>
      <c r="O61">
        <v>2243.34</v>
      </c>
      <c r="P61">
        <v>5182.91</v>
      </c>
      <c r="Q61">
        <f t="shared" si="0"/>
        <v>2.3103542039993936</v>
      </c>
      <c r="R61" s="1">
        <v>0.83960000000000001</v>
      </c>
      <c r="S61" s="1">
        <v>1</v>
      </c>
      <c r="T61">
        <v>300.18</v>
      </c>
      <c r="U61">
        <v>2311.81</v>
      </c>
      <c r="V61">
        <v>14</v>
      </c>
      <c r="W61">
        <v>51</v>
      </c>
      <c r="X61">
        <v>43</v>
      </c>
      <c r="Y61">
        <v>48.39</v>
      </c>
      <c r="Z61">
        <v>7764.15</v>
      </c>
      <c r="AA61" s="1">
        <v>2.3999999999999998E-3</v>
      </c>
      <c r="AB61" s="1">
        <v>2.8E-3</v>
      </c>
      <c r="AC61">
        <v>17.09</v>
      </c>
      <c r="AD61">
        <v>24491.88</v>
      </c>
      <c r="AE61">
        <v>4986</v>
      </c>
      <c r="AF61">
        <v>2288</v>
      </c>
      <c r="AG61">
        <v>5376</v>
      </c>
      <c r="AH61">
        <v>2249.5</v>
      </c>
      <c r="AI61">
        <v>5175.67</v>
      </c>
      <c r="AJ61" s="1">
        <v>0.83730000000000004</v>
      </c>
      <c r="AK61" s="1">
        <v>0.99719999999999998</v>
      </c>
      <c r="AL61">
        <v>277.12</v>
      </c>
      <c r="AM61">
        <v>1912.18</v>
      </c>
    </row>
    <row r="62" spans="1:39" x14ac:dyDescent="0.3">
      <c r="A62" t="s">
        <v>98</v>
      </c>
      <c r="C62">
        <v>5000</v>
      </c>
      <c r="D62">
        <v>82</v>
      </c>
      <c r="E62">
        <v>90</v>
      </c>
      <c r="F62">
        <v>81.27</v>
      </c>
      <c r="G62">
        <v>90.58</v>
      </c>
      <c r="H62" s="1">
        <v>0.76659999999999995</v>
      </c>
      <c r="I62" s="1">
        <v>0.76659999999999995</v>
      </c>
      <c r="J62">
        <v>11.39</v>
      </c>
      <c r="K62">
        <v>7.57</v>
      </c>
      <c r="L62">
        <v>5000</v>
      </c>
      <c r="M62">
        <v>2393</v>
      </c>
      <c r="N62">
        <v>4698</v>
      </c>
      <c r="O62">
        <v>2307.9699999999998</v>
      </c>
      <c r="P62">
        <v>4331.41</v>
      </c>
      <c r="Q62">
        <f t="shared" si="0"/>
        <v>1.8767185015403147</v>
      </c>
      <c r="R62" s="1">
        <v>0.76659999999999995</v>
      </c>
      <c r="S62" s="1">
        <v>1</v>
      </c>
      <c r="T62">
        <v>348.89</v>
      </c>
      <c r="U62">
        <v>1908.73</v>
      </c>
      <c r="V62">
        <v>18</v>
      </c>
      <c r="W62">
        <v>24</v>
      </c>
      <c r="X62">
        <v>607</v>
      </c>
      <c r="Y62">
        <v>31.44</v>
      </c>
      <c r="Z62">
        <v>2684.15</v>
      </c>
      <c r="AA62" s="1">
        <v>2.8E-3</v>
      </c>
      <c r="AB62" s="1">
        <v>3.5999999999999999E-3</v>
      </c>
      <c r="AC62">
        <v>18.62</v>
      </c>
      <c r="AD62">
        <v>3485.32</v>
      </c>
      <c r="AE62">
        <v>4982</v>
      </c>
      <c r="AF62">
        <v>2393</v>
      </c>
      <c r="AG62">
        <v>4698</v>
      </c>
      <c r="AH62">
        <v>2316.19</v>
      </c>
      <c r="AI62">
        <v>4337.3599999999997</v>
      </c>
      <c r="AJ62" s="1">
        <v>0.76390000000000002</v>
      </c>
      <c r="AK62" s="1">
        <v>0.99639999999999995</v>
      </c>
      <c r="AL62">
        <v>321.52</v>
      </c>
      <c r="AM62">
        <v>1898.07</v>
      </c>
    </row>
    <row r="63" spans="1:39" x14ac:dyDescent="0.3">
      <c r="A63" t="s">
        <v>99</v>
      </c>
      <c r="C63">
        <v>5000</v>
      </c>
      <c r="D63">
        <v>82</v>
      </c>
      <c r="E63">
        <v>89</v>
      </c>
      <c r="F63">
        <v>81.290000000000006</v>
      </c>
      <c r="G63">
        <v>88.64</v>
      </c>
      <c r="H63" s="1">
        <v>0.93689999999999996</v>
      </c>
      <c r="I63" s="1">
        <v>0.93689999999999996</v>
      </c>
      <c r="J63">
        <v>11.22</v>
      </c>
      <c r="K63">
        <v>7.2</v>
      </c>
      <c r="L63">
        <v>5000</v>
      </c>
      <c r="M63">
        <v>973</v>
      </c>
      <c r="N63">
        <v>25</v>
      </c>
      <c r="O63">
        <v>1025.7</v>
      </c>
      <c r="P63">
        <v>31.85</v>
      </c>
      <c r="Q63">
        <f t="shared" si="0"/>
        <v>3.1051964512040557E-2</v>
      </c>
      <c r="R63" s="1">
        <v>0.93689999999999996</v>
      </c>
      <c r="S63" s="1">
        <v>1</v>
      </c>
      <c r="T63">
        <v>317.64</v>
      </c>
      <c r="U63">
        <v>91.15</v>
      </c>
      <c r="V63">
        <v>3</v>
      </c>
      <c r="W63">
        <v>66</v>
      </c>
      <c r="X63">
        <v>20</v>
      </c>
      <c r="Y63">
        <v>50.89</v>
      </c>
      <c r="Z63">
        <v>30.73</v>
      </c>
      <c r="AA63" s="1">
        <v>5.9999999999999995E-4</v>
      </c>
      <c r="AB63" s="1">
        <v>5.9999999999999995E-4</v>
      </c>
      <c r="AC63">
        <v>22.86</v>
      </c>
      <c r="AD63">
        <v>25.26</v>
      </c>
      <c r="AE63">
        <v>4997</v>
      </c>
      <c r="AF63">
        <v>973</v>
      </c>
      <c r="AG63">
        <v>25</v>
      </c>
      <c r="AH63">
        <v>1026.28</v>
      </c>
      <c r="AI63">
        <v>31.85</v>
      </c>
      <c r="AJ63" s="1">
        <v>0.93630000000000002</v>
      </c>
      <c r="AK63" s="1">
        <v>0.99939999999999996</v>
      </c>
      <c r="AL63">
        <v>316.83</v>
      </c>
      <c r="AM63">
        <v>91.18</v>
      </c>
    </row>
    <row r="64" spans="1:39" x14ac:dyDescent="0.3">
      <c r="A64" t="s">
        <v>100</v>
      </c>
      <c r="C64">
        <v>5000</v>
      </c>
      <c r="D64">
        <v>82</v>
      </c>
      <c r="E64">
        <v>89</v>
      </c>
      <c r="F64">
        <v>81.31</v>
      </c>
      <c r="G64">
        <v>88.67</v>
      </c>
      <c r="H64" s="1">
        <v>0.83699999999999997</v>
      </c>
      <c r="I64" s="1">
        <v>0.83699999999999997</v>
      </c>
      <c r="J64">
        <v>11.34</v>
      </c>
      <c r="K64">
        <v>7.15</v>
      </c>
      <c r="L64">
        <v>5000</v>
      </c>
      <c r="M64">
        <v>1018</v>
      </c>
      <c r="N64">
        <v>28</v>
      </c>
      <c r="O64">
        <v>1004.79</v>
      </c>
      <c r="P64">
        <v>59.82</v>
      </c>
      <c r="Q64">
        <f t="shared" si="0"/>
        <v>5.9534828173051085E-2</v>
      </c>
      <c r="R64" s="1">
        <v>0.83699999999999997</v>
      </c>
      <c r="S64" s="1">
        <v>1</v>
      </c>
      <c r="T64">
        <v>352.36</v>
      </c>
      <c r="U64">
        <v>1370.32</v>
      </c>
      <c r="V64">
        <v>11</v>
      </c>
      <c r="W64">
        <v>63</v>
      </c>
      <c r="X64">
        <v>42</v>
      </c>
      <c r="Y64">
        <v>57</v>
      </c>
      <c r="Z64">
        <v>1206.96</v>
      </c>
      <c r="AA64" s="1">
        <v>1.8E-3</v>
      </c>
      <c r="AB64" s="1">
        <v>2.2000000000000001E-3</v>
      </c>
      <c r="AC64">
        <v>24</v>
      </c>
      <c r="AD64">
        <v>2518.59</v>
      </c>
      <c r="AE64">
        <v>4989</v>
      </c>
      <c r="AF64">
        <v>1018</v>
      </c>
      <c r="AG64">
        <v>28</v>
      </c>
      <c r="AH64">
        <v>1006.88</v>
      </c>
      <c r="AI64">
        <v>57.29</v>
      </c>
      <c r="AJ64" s="1">
        <v>0.83509999999999995</v>
      </c>
      <c r="AK64" s="1">
        <v>0.99780000000000002</v>
      </c>
      <c r="AL64">
        <v>349.92</v>
      </c>
      <c r="AM64">
        <v>1365.66</v>
      </c>
    </row>
    <row r="65" spans="1:39" x14ac:dyDescent="0.3">
      <c r="A65" t="s">
        <v>101</v>
      </c>
      <c r="C65">
        <v>5000</v>
      </c>
      <c r="D65">
        <v>82</v>
      </c>
      <c r="E65">
        <v>89</v>
      </c>
      <c r="F65">
        <v>81.069999999999993</v>
      </c>
      <c r="G65">
        <v>88.62</v>
      </c>
      <c r="H65" s="1">
        <v>0.91259999999999997</v>
      </c>
      <c r="I65" s="1">
        <v>0.91259999999999997</v>
      </c>
      <c r="J65">
        <v>11.15</v>
      </c>
      <c r="K65">
        <v>7</v>
      </c>
      <c r="L65">
        <v>5000</v>
      </c>
      <c r="M65">
        <v>1114</v>
      </c>
      <c r="N65">
        <v>31</v>
      </c>
      <c r="O65">
        <v>1205.21</v>
      </c>
      <c r="P65">
        <v>39.64</v>
      </c>
      <c r="Q65">
        <f t="shared" si="0"/>
        <v>3.2890533599953538E-2</v>
      </c>
      <c r="R65" s="1">
        <v>0.91259999999999997</v>
      </c>
      <c r="S65" s="1">
        <v>1</v>
      </c>
      <c r="T65">
        <v>368.43</v>
      </c>
      <c r="U65">
        <v>180.49</v>
      </c>
      <c r="V65">
        <v>4</v>
      </c>
      <c r="W65">
        <v>10</v>
      </c>
      <c r="X65">
        <v>30</v>
      </c>
      <c r="Y65">
        <v>21.29</v>
      </c>
      <c r="Z65">
        <v>1963.13</v>
      </c>
      <c r="AA65" s="1">
        <v>6.9999999999999999E-4</v>
      </c>
      <c r="AB65" s="1">
        <v>8.0000000000000004E-4</v>
      </c>
      <c r="AC65">
        <v>20.329999999999998</v>
      </c>
      <c r="AD65">
        <v>2290.8000000000002</v>
      </c>
      <c r="AE65">
        <v>4996</v>
      </c>
      <c r="AF65">
        <v>1114</v>
      </c>
      <c r="AG65">
        <v>31</v>
      </c>
      <c r="AH65">
        <v>1206.1600000000001</v>
      </c>
      <c r="AI65">
        <v>38.1</v>
      </c>
      <c r="AJ65" s="1">
        <v>0.91180000000000005</v>
      </c>
      <c r="AK65" s="1">
        <v>0.99919999999999998</v>
      </c>
      <c r="AL65">
        <v>367.05</v>
      </c>
      <c r="AM65">
        <v>159.47999999999999</v>
      </c>
    </row>
    <row r="66" spans="1:39" x14ac:dyDescent="0.3">
      <c r="A66" t="s">
        <v>102</v>
      </c>
      <c r="C66">
        <v>5000</v>
      </c>
      <c r="D66">
        <v>82</v>
      </c>
      <c r="E66">
        <v>88</v>
      </c>
      <c r="F66">
        <v>81.28</v>
      </c>
      <c r="G66">
        <v>88.66</v>
      </c>
      <c r="H66" s="1">
        <v>0.86990000000000001</v>
      </c>
      <c r="I66" s="1">
        <v>0.86990000000000001</v>
      </c>
      <c r="J66">
        <v>11.3</v>
      </c>
      <c r="K66">
        <v>7.13</v>
      </c>
      <c r="L66">
        <v>5000</v>
      </c>
      <c r="M66">
        <v>890</v>
      </c>
      <c r="N66">
        <v>72</v>
      </c>
      <c r="O66">
        <v>909.62</v>
      </c>
      <c r="P66">
        <v>117.53</v>
      </c>
      <c r="Q66">
        <f t="shared" si="0"/>
        <v>0.12920780105978322</v>
      </c>
      <c r="R66" s="1">
        <v>0.86990000000000001</v>
      </c>
      <c r="S66" s="1">
        <v>1</v>
      </c>
      <c r="T66">
        <v>315.2</v>
      </c>
      <c r="U66">
        <v>207.79</v>
      </c>
      <c r="V66">
        <v>8</v>
      </c>
      <c r="W66">
        <v>64</v>
      </c>
      <c r="X66">
        <v>88</v>
      </c>
      <c r="Y66">
        <v>76.73</v>
      </c>
      <c r="Z66">
        <v>764.77</v>
      </c>
      <c r="AA66" s="1">
        <v>1.4E-3</v>
      </c>
      <c r="AB66" s="1">
        <v>1.6000000000000001E-3</v>
      </c>
      <c r="AC66">
        <v>46.11</v>
      </c>
      <c r="AD66">
        <v>1110.28</v>
      </c>
      <c r="AE66">
        <v>4993</v>
      </c>
      <c r="AF66">
        <v>890</v>
      </c>
      <c r="AG66">
        <v>72</v>
      </c>
      <c r="AH66">
        <v>910.81</v>
      </c>
      <c r="AI66">
        <v>116.47</v>
      </c>
      <c r="AJ66" s="1">
        <v>0.86860000000000004</v>
      </c>
      <c r="AK66" s="1">
        <v>0.99860000000000004</v>
      </c>
      <c r="AL66">
        <v>313.83999999999997</v>
      </c>
      <c r="AM66">
        <v>201.47</v>
      </c>
    </row>
    <row r="67" spans="1:39" x14ac:dyDescent="0.3">
      <c r="A67" t="s">
        <v>103</v>
      </c>
      <c r="C67">
        <v>5000</v>
      </c>
      <c r="D67">
        <v>82</v>
      </c>
      <c r="E67">
        <v>89</v>
      </c>
      <c r="F67">
        <v>81.239999999999995</v>
      </c>
      <c r="G67">
        <v>88.76</v>
      </c>
      <c r="H67" s="1">
        <v>0.89170000000000005</v>
      </c>
      <c r="I67" s="1">
        <v>0.89170000000000005</v>
      </c>
      <c r="J67">
        <v>11.08</v>
      </c>
      <c r="K67">
        <v>7.12</v>
      </c>
      <c r="L67">
        <v>5000</v>
      </c>
      <c r="M67">
        <v>1395</v>
      </c>
      <c r="N67">
        <v>154</v>
      </c>
      <c r="O67">
        <v>1434.88</v>
      </c>
      <c r="P67">
        <v>579.35</v>
      </c>
      <c r="Q67">
        <f t="shared" si="0"/>
        <v>0.4037619870651204</v>
      </c>
      <c r="R67" s="1">
        <v>0.89170000000000005</v>
      </c>
      <c r="S67" s="1">
        <v>1</v>
      </c>
      <c r="T67">
        <v>414.69</v>
      </c>
      <c r="U67">
        <v>1191.8499999999999</v>
      </c>
      <c r="V67">
        <v>4</v>
      </c>
      <c r="W67">
        <v>25</v>
      </c>
      <c r="X67">
        <v>20</v>
      </c>
      <c r="Y67">
        <v>42.79</v>
      </c>
      <c r="Z67">
        <v>20.77</v>
      </c>
      <c r="AA67" s="1">
        <v>6.9999999999999999E-4</v>
      </c>
      <c r="AB67" s="1">
        <v>8.0000000000000004E-4</v>
      </c>
      <c r="AC67">
        <v>21.34</v>
      </c>
      <c r="AD67">
        <v>2.87</v>
      </c>
      <c r="AE67">
        <v>4996</v>
      </c>
      <c r="AF67">
        <v>1395</v>
      </c>
      <c r="AG67">
        <v>154</v>
      </c>
      <c r="AH67">
        <v>1436</v>
      </c>
      <c r="AI67">
        <v>579.79999999999995</v>
      </c>
      <c r="AJ67" s="1">
        <v>0.89100000000000001</v>
      </c>
      <c r="AK67" s="1">
        <v>0.99919999999999998</v>
      </c>
      <c r="AL67">
        <v>412.98</v>
      </c>
      <c r="AM67">
        <v>1192.22</v>
      </c>
    </row>
    <row r="68" spans="1:39" x14ac:dyDescent="0.3">
      <c r="A68" t="s">
        <v>104</v>
      </c>
      <c r="C68">
        <v>5000</v>
      </c>
      <c r="D68">
        <v>82</v>
      </c>
      <c r="E68">
        <v>88</v>
      </c>
      <c r="F68">
        <v>81.06</v>
      </c>
      <c r="G68">
        <v>88.43</v>
      </c>
      <c r="H68" s="1">
        <v>0.9093</v>
      </c>
      <c r="I68" s="1">
        <v>0.9093</v>
      </c>
      <c r="J68">
        <v>11.21</v>
      </c>
      <c r="K68">
        <v>7.06</v>
      </c>
      <c r="L68">
        <v>5000</v>
      </c>
      <c r="M68">
        <v>1219</v>
      </c>
      <c r="N68">
        <v>52</v>
      </c>
      <c r="O68">
        <v>1228.21</v>
      </c>
      <c r="P68">
        <v>237.13</v>
      </c>
      <c r="Q68">
        <f t="shared" ref="Q68:Q98" si="1">P68/O68</f>
        <v>0.19306958907678654</v>
      </c>
      <c r="R68" s="1">
        <v>0.9093</v>
      </c>
      <c r="S68" s="1">
        <v>1</v>
      </c>
      <c r="T68">
        <v>449.52</v>
      </c>
      <c r="U68">
        <v>771.86</v>
      </c>
      <c r="V68">
        <v>6</v>
      </c>
      <c r="W68">
        <v>64</v>
      </c>
      <c r="X68">
        <v>22</v>
      </c>
      <c r="Y68">
        <v>62.13</v>
      </c>
      <c r="Z68">
        <v>33.729999999999997</v>
      </c>
      <c r="AA68" s="1">
        <v>1.1000000000000001E-3</v>
      </c>
      <c r="AB68" s="1">
        <v>1.1999999999999999E-3</v>
      </c>
      <c r="AC68">
        <v>28.02</v>
      </c>
      <c r="AD68">
        <v>20.78</v>
      </c>
      <c r="AE68">
        <v>4994</v>
      </c>
      <c r="AF68">
        <v>1219</v>
      </c>
      <c r="AG68">
        <v>55</v>
      </c>
      <c r="AH68">
        <v>1229.6099999999999</v>
      </c>
      <c r="AI68">
        <v>237.38</v>
      </c>
      <c r="AJ68" s="1">
        <v>0.90820000000000001</v>
      </c>
      <c r="AK68" s="1">
        <v>0.99880000000000002</v>
      </c>
      <c r="AL68">
        <v>447.97</v>
      </c>
      <c r="AM68">
        <v>772.29</v>
      </c>
    </row>
    <row r="69" spans="1:39" x14ac:dyDescent="0.3">
      <c r="A69" t="s">
        <v>105</v>
      </c>
      <c r="C69">
        <v>5000</v>
      </c>
      <c r="D69">
        <v>82</v>
      </c>
      <c r="E69">
        <v>89</v>
      </c>
      <c r="F69">
        <v>81.790000000000006</v>
      </c>
      <c r="G69">
        <v>88.72</v>
      </c>
      <c r="H69" s="1">
        <v>0.91220000000000001</v>
      </c>
      <c r="I69" s="1">
        <v>0.91220000000000001</v>
      </c>
      <c r="J69">
        <v>11.23</v>
      </c>
      <c r="K69">
        <v>7.12</v>
      </c>
      <c r="L69">
        <v>5000</v>
      </c>
      <c r="M69">
        <v>1114</v>
      </c>
      <c r="N69">
        <v>35</v>
      </c>
      <c r="O69">
        <v>1116.6099999999999</v>
      </c>
      <c r="P69">
        <v>45</v>
      </c>
      <c r="Q69">
        <f t="shared" si="1"/>
        <v>4.0300552565354066E-2</v>
      </c>
      <c r="R69" s="1">
        <v>0.91220000000000001</v>
      </c>
      <c r="S69" s="1">
        <v>1</v>
      </c>
      <c r="T69">
        <v>331.3</v>
      </c>
      <c r="U69">
        <v>118.43</v>
      </c>
      <c r="V69">
        <v>3</v>
      </c>
      <c r="W69">
        <v>37</v>
      </c>
      <c r="X69">
        <v>98</v>
      </c>
      <c r="Y69">
        <v>59.95</v>
      </c>
      <c r="Z69">
        <v>1912.39</v>
      </c>
      <c r="AA69" s="1">
        <v>5.0000000000000001E-4</v>
      </c>
      <c r="AB69" s="1">
        <v>5.9999999999999995E-4</v>
      </c>
      <c r="AC69">
        <v>45.06</v>
      </c>
      <c r="AD69">
        <v>2624.31</v>
      </c>
      <c r="AE69">
        <v>4997</v>
      </c>
      <c r="AF69">
        <v>1114</v>
      </c>
      <c r="AG69">
        <v>35</v>
      </c>
      <c r="AH69">
        <v>1117.25</v>
      </c>
      <c r="AI69">
        <v>43.88</v>
      </c>
      <c r="AJ69" s="1">
        <v>0.91169999999999995</v>
      </c>
      <c r="AK69" s="1">
        <v>0.99939999999999996</v>
      </c>
      <c r="AL69">
        <v>330.38</v>
      </c>
      <c r="AM69">
        <v>88.34</v>
      </c>
    </row>
    <row r="70" spans="1:39" x14ac:dyDescent="0.3">
      <c r="A70" t="s">
        <v>106</v>
      </c>
      <c r="C70">
        <v>5000</v>
      </c>
      <c r="D70">
        <v>81</v>
      </c>
      <c r="E70">
        <v>88</v>
      </c>
      <c r="F70">
        <v>81.03</v>
      </c>
      <c r="G70">
        <v>88.49</v>
      </c>
      <c r="H70" s="1">
        <v>0.87570000000000003</v>
      </c>
      <c r="I70" s="1">
        <v>0.87570000000000003</v>
      </c>
      <c r="J70">
        <v>11.27</v>
      </c>
      <c r="K70">
        <v>7.1</v>
      </c>
      <c r="L70">
        <v>5000</v>
      </c>
      <c r="M70">
        <v>1219</v>
      </c>
      <c r="N70">
        <v>42</v>
      </c>
      <c r="O70">
        <v>1240.55</v>
      </c>
      <c r="P70">
        <v>58.67</v>
      </c>
      <c r="Q70">
        <f t="shared" si="1"/>
        <v>4.7293539156019512E-2</v>
      </c>
      <c r="R70" s="1">
        <v>0.87570000000000003</v>
      </c>
      <c r="S70" s="1">
        <v>1</v>
      </c>
      <c r="T70">
        <v>290.70999999999998</v>
      </c>
      <c r="U70">
        <v>249.11</v>
      </c>
      <c r="V70">
        <v>6</v>
      </c>
      <c r="W70">
        <v>59</v>
      </c>
      <c r="X70">
        <v>45</v>
      </c>
      <c r="Y70">
        <v>45.25</v>
      </c>
      <c r="Z70">
        <v>3981.92</v>
      </c>
      <c r="AA70" s="1">
        <v>1.1000000000000001E-3</v>
      </c>
      <c r="AB70" s="1">
        <v>1.1999999999999999E-3</v>
      </c>
      <c r="AC70">
        <v>26.23</v>
      </c>
      <c r="AD70">
        <v>4754.2</v>
      </c>
      <c r="AE70">
        <v>4994</v>
      </c>
      <c r="AF70">
        <v>1219</v>
      </c>
      <c r="AG70">
        <v>42</v>
      </c>
      <c r="AH70">
        <v>1241.99</v>
      </c>
      <c r="AI70">
        <v>53.95</v>
      </c>
      <c r="AJ70" s="1">
        <v>0.87460000000000004</v>
      </c>
      <c r="AK70" s="1">
        <v>0.99880000000000002</v>
      </c>
      <c r="AL70">
        <v>287.92</v>
      </c>
      <c r="AM70">
        <v>128.29</v>
      </c>
    </row>
    <row r="71" spans="1:39" x14ac:dyDescent="0.3">
      <c r="A71" t="s">
        <v>107</v>
      </c>
      <c r="C71">
        <v>5000</v>
      </c>
      <c r="D71">
        <v>82</v>
      </c>
      <c r="E71">
        <v>88</v>
      </c>
      <c r="F71">
        <v>81.28</v>
      </c>
      <c r="G71">
        <v>88.55</v>
      </c>
      <c r="H71" s="1">
        <v>0.76819999999999999</v>
      </c>
      <c r="I71" s="1">
        <v>0.76819999999999999</v>
      </c>
      <c r="J71">
        <v>11.34</v>
      </c>
      <c r="K71">
        <v>7.07</v>
      </c>
      <c r="L71">
        <v>5000</v>
      </c>
      <c r="M71">
        <v>1065</v>
      </c>
      <c r="N71">
        <v>40</v>
      </c>
      <c r="O71">
        <v>1110.92</v>
      </c>
      <c r="P71">
        <v>58.8</v>
      </c>
      <c r="Q71">
        <f t="shared" si="1"/>
        <v>5.2929103805854603E-2</v>
      </c>
      <c r="R71" s="1">
        <v>0.76819999999999999</v>
      </c>
      <c r="S71" s="1">
        <v>1</v>
      </c>
      <c r="T71">
        <v>405.04</v>
      </c>
      <c r="U71">
        <v>329.02</v>
      </c>
      <c r="V71">
        <v>4</v>
      </c>
      <c r="W71">
        <v>26</v>
      </c>
      <c r="X71">
        <v>43</v>
      </c>
      <c r="Y71">
        <v>31.71</v>
      </c>
      <c r="Z71">
        <v>3094.06</v>
      </c>
      <c r="AA71" s="1">
        <v>5.9999999999999995E-4</v>
      </c>
      <c r="AB71" s="1">
        <v>8.0000000000000004E-4</v>
      </c>
      <c r="AC71">
        <v>15.98</v>
      </c>
      <c r="AD71">
        <v>4363.43</v>
      </c>
      <c r="AE71">
        <v>4996</v>
      </c>
      <c r="AF71">
        <v>1065</v>
      </c>
      <c r="AG71">
        <v>40</v>
      </c>
      <c r="AH71">
        <v>1111.78</v>
      </c>
      <c r="AI71">
        <v>56.37</v>
      </c>
      <c r="AJ71" s="1">
        <v>0.76759999999999995</v>
      </c>
      <c r="AK71" s="1">
        <v>0.99919999999999998</v>
      </c>
      <c r="AL71">
        <v>404.05</v>
      </c>
      <c r="AM71">
        <v>292.77</v>
      </c>
    </row>
    <row r="72" spans="1:39" x14ac:dyDescent="0.3">
      <c r="A72" t="s">
        <v>108</v>
      </c>
      <c r="C72">
        <v>5000</v>
      </c>
      <c r="D72">
        <v>82</v>
      </c>
      <c r="E72">
        <v>89</v>
      </c>
      <c r="F72">
        <v>81.28</v>
      </c>
      <c r="G72">
        <v>88.59</v>
      </c>
      <c r="H72" s="1">
        <v>0.61739999999999995</v>
      </c>
      <c r="I72" s="1">
        <v>0.61739999999999995</v>
      </c>
      <c r="J72">
        <v>11.13</v>
      </c>
      <c r="K72">
        <v>7.21</v>
      </c>
      <c r="L72">
        <v>5000</v>
      </c>
      <c r="M72">
        <v>1065</v>
      </c>
      <c r="N72">
        <v>42</v>
      </c>
      <c r="O72">
        <v>1115.03</v>
      </c>
      <c r="P72">
        <v>108.96</v>
      </c>
      <c r="Q72">
        <f t="shared" si="1"/>
        <v>9.7719343874155845E-2</v>
      </c>
      <c r="R72" s="1">
        <v>0.61739999999999995</v>
      </c>
      <c r="S72" s="1">
        <v>1</v>
      </c>
      <c r="T72">
        <v>487.44</v>
      </c>
      <c r="U72">
        <v>2010.5</v>
      </c>
      <c r="V72">
        <v>8</v>
      </c>
      <c r="W72">
        <v>54</v>
      </c>
      <c r="X72">
        <v>5500</v>
      </c>
      <c r="Y72">
        <v>61.46</v>
      </c>
      <c r="Z72">
        <v>28430.6</v>
      </c>
      <c r="AA72" s="1">
        <v>1E-3</v>
      </c>
      <c r="AB72" s="1">
        <v>1.6000000000000001E-3</v>
      </c>
      <c r="AC72">
        <v>36.090000000000003</v>
      </c>
      <c r="AD72">
        <v>39403.449999999997</v>
      </c>
      <c r="AE72">
        <v>4993</v>
      </c>
      <c r="AF72">
        <v>1065</v>
      </c>
      <c r="AG72">
        <v>42</v>
      </c>
      <c r="AH72">
        <v>1116.52</v>
      </c>
      <c r="AI72">
        <v>82.71</v>
      </c>
      <c r="AJ72" s="1">
        <v>0.61660000000000004</v>
      </c>
      <c r="AK72" s="1">
        <v>0.99860000000000004</v>
      </c>
      <c r="AL72">
        <v>486.15</v>
      </c>
      <c r="AM72">
        <v>1449.33</v>
      </c>
    </row>
    <row r="73" spans="1:39" x14ac:dyDescent="0.3">
      <c r="A73" t="s">
        <v>109</v>
      </c>
      <c r="C73">
        <v>5000</v>
      </c>
      <c r="D73">
        <v>82</v>
      </c>
      <c r="E73">
        <v>88</v>
      </c>
      <c r="F73">
        <v>81.31</v>
      </c>
      <c r="G73">
        <v>88.6</v>
      </c>
      <c r="H73" s="1">
        <v>0.67800000000000005</v>
      </c>
      <c r="I73" s="1">
        <v>0.67800000000000005</v>
      </c>
      <c r="J73">
        <v>11.03</v>
      </c>
      <c r="K73">
        <v>7.17</v>
      </c>
      <c r="L73">
        <v>5000</v>
      </c>
      <c r="M73">
        <v>1334</v>
      </c>
      <c r="N73">
        <v>78</v>
      </c>
      <c r="O73">
        <v>1380.09</v>
      </c>
      <c r="P73">
        <v>226.04</v>
      </c>
      <c r="Q73">
        <f t="shared" si="1"/>
        <v>0.16378641972624974</v>
      </c>
      <c r="R73" s="1">
        <v>0.67800000000000005</v>
      </c>
      <c r="S73" s="1">
        <v>1</v>
      </c>
      <c r="T73">
        <v>369.68</v>
      </c>
      <c r="U73">
        <v>1075.8499999999999</v>
      </c>
      <c r="V73">
        <v>6</v>
      </c>
      <c r="W73">
        <v>7</v>
      </c>
      <c r="X73">
        <v>3838</v>
      </c>
      <c r="Y73">
        <v>19.489999999999998</v>
      </c>
      <c r="Z73">
        <v>12611.21</v>
      </c>
      <c r="AA73" s="1">
        <v>8.0000000000000004E-4</v>
      </c>
      <c r="AB73" s="1">
        <v>1.1999999999999999E-3</v>
      </c>
      <c r="AC73">
        <v>16.62</v>
      </c>
      <c r="AD73">
        <v>22949.279999999999</v>
      </c>
      <c r="AE73">
        <v>4994</v>
      </c>
      <c r="AF73">
        <v>1334</v>
      </c>
      <c r="AG73">
        <v>78</v>
      </c>
      <c r="AH73">
        <v>1381.72</v>
      </c>
      <c r="AI73">
        <v>211.16</v>
      </c>
      <c r="AJ73" s="1">
        <v>0.67720000000000002</v>
      </c>
      <c r="AK73" s="1">
        <v>0.99880000000000002</v>
      </c>
      <c r="AL73">
        <v>366.88</v>
      </c>
      <c r="AM73">
        <v>584.44000000000005</v>
      </c>
    </row>
    <row r="74" spans="1:39" x14ac:dyDescent="0.3">
      <c r="A74" t="s">
        <v>110</v>
      </c>
      <c r="C74">
        <v>5000</v>
      </c>
      <c r="D74">
        <v>82</v>
      </c>
      <c r="E74">
        <v>89</v>
      </c>
      <c r="F74">
        <v>80.97</v>
      </c>
      <c r="G74">
        <v>88.79</v>
      </c>
      <c r="H74" s="1">
        <v>0.61380000000000001</v>
      </c>
      <c r="I74" s="1">
        <v>0.61380000000000001</v>
      </c>
      <c r="J74">
        <v>11.38</v>
      </c>
      <c r="K74">
        <v>7.16</v>
      </c>
      <c r="L74">
        <v>5000</v>
      </c>
      <c r="M74">
        <v>1219</v>
      </c>
      <c r="N74">
        <v>78</v>
      </c>
      <c r="O74">
        <v>1230.92</v>
      </c>
      <c r="P74">
        <v>266.42</v>
      </c>
      <c r="Q74">
        <f t="shared" si="1"/>
        <v>0.21643973613232378</v>
      </c>
      <c r="R74" s="1">
        <v>0.61380000000000001</v>
      </c>
      <c r="S74" s="1">
        <v>1</v>
      </c>
      <c r="T74">
        <v>351.93</v>
      </c>
      <c r="U74">
        <v>2166.11</v>
      </c>
      <c r="V74">
        <v>13</v>
      </c>
      <c r="W74">
        <v>57</v>
      </c>
      <c r="X74">
        <v>63</v>
      </c>
      <c r="Y74">
        <v>48.09</v>
      </c>
      <c r="Z74">
        <v>19777.939999999999</v>
      </c>
      <c r="AA74" s="1">
        <v>1.6000000000000001E-3</v>
      </c>
      <c r="AB74" s="1">
        <v>2.5999999999999999E-3</v>
      </c>
      <c r="AC74">
        <v>30.65</v>
      </c>
      <c r="AD74">
        <v>36090.370000000003</v>
      </c>
      <c r="AE74">
        <v>4987</v>
      </c>
      <c r="AF74">
        <v>1219</v>
      </c>
      <c r="AG74">
        <v>78</v>
      </c>
      <c r="AH74">
        <v>1234.01</v>
      </c>
      <c r="AI74">
        <v>215.56</v>
      </c>
      <c r="AJ74" s="1">
        <v>0.61219999999999997</v>
      </c>
      <c r="AK74" s="1">
        <v>0.99739999999999995</v>
      </c>
      <c r="AL74">
        <v>347.16</v>
      </c>
      <c r="AM74">
        <v>560.28</v>
      </c>
    </row>
    <row r="75" spans="1:39" x14ac:dyDescent="0.3">
      <c r="A75" t="s">
        <v>111</v>
      </c>
      <c r="C75">
        <v>5000</v>
      </c>
      <c r="D75">
        <v>81</v>
      </c>
      <c r="E75">
        <v>88</v>
      </c>
      <c r="F75">
        <v>80.959999999999994</v>
      </c>
      <c r="G75">
        <v>88.54</v>
      </c>
      <c r="H75" s="1">
        <v>0.9325</v>
      </c>
      <c r="I75" s="1">
        <v>0.9325</v>
      </c>
      <c r="J75">
        <v>11.2</v>
      </c>
      <c r="K75">
        <v>7</v>
      </c>
      <c r="L75">
        <v>5000</v>
      </c>
      <c r="M75">
        <v>519</v>
      </c>
      <c r="N75">
        <v>29</v>
      </c>
      <c r="O75">
        <v>514.07000000000005</v>
      </c>
      <c r="P75">
        <v>49.36</v>
      </c>
      <c r="Q75">
        <f t="shared" si="1"/>
        <v>9.6018052016262373E-2</v>
      </c>
      <c r="R75" s="1">
        <v>0.9325</v>
      </c>
      <c r="S75" s="1">
        <v>1</v>
      </c>
      <c r="T75">
        <v>166.85</v>
      </c>
      <c r="U75">
        <v>587.29</v>
      </c>
      <c r="V75">
        <v>5</v>
      </c>
      <c r="W75">
        <v>29</v>
      </c>
      <c r="X75">
        <v>6732</v>
      </c>
      <c r="Y75">
        <v>25.06</v>
      </c>
      <c r="Z75">
        <v>6717.34</v>
      </c>
      <c r="AA75" s="1">
        <v>8.9999999999999998E-4</v>
      </c>
      <c r="AB75" s="1">
        <v>1E-3</v>
      </c>
      <c r="AC75">
        <v>11.65</v>
      </c>
      <c r="AD75">
        <v>4688.8900000000003</v>
      </c>
      <c r="AE75">
        <v>4995</v>
      </c>
      <c r="AF75">
        <v>519</v>
      </c>
      <c r="AG75">
        <v>29</v>
      </c>
      <c r="AH75">
        <v>514.55999999999995</v>
      </c>
      <c r="AI75">
        <v>42.68</v>
      </c>
      <c r="AJ75" s="1">
        <v>0.93159999999999998</v>
      </c>
      <c r="AK75" s="1">
        <v>0.999</v>
      </c>
      <c r="AL75">
        <v>166.21</v>
      </c>
      <c r="AM75">
        <v>527.91999999999996</v>
      </c>
    </row>
    <row r="76" spans="1:39" x14ac:dyDescent="0.3">
      <c r="A76" t="s">
        <v>112</v>
      </c>
      <c r="C76">
        <v>5000</v>
      </c>
      <c r="D76">
        <v>81</v>
      </c>
      <c r="E76">
        <v>88</v>
      </c>
      <c r="F76">
        <v>80.989999999999995</v>
      </c>
      <c r="G76">
        <v>88.51</v>
      </c>
      <c r="H76" s="1">
        <v>0.90680000000000005</v>
      </c>
      <c r="I76" s="1">
        <v>0.90680000000000005</v>
      </c>
      <c r="J76">
        <v>11.32</v>
      </c>
      <c r="K76">
        <v>7.1</v>
      </c>
      <c r="L76">
        <v>5000</v>
      </c>
      <c r="M76">
        <v>474</v>
      </c>
      <c r="N76">
        <v>28</v>
      </c>
      <c r="O76">
        <v>498.03</v>
      </c>
      <c r="P76">
        <v>37.31</v>
      </c>
      <c r="Q76">
        <f t="shared" si="1"/>
        <v>7.4915165753067087E-2</v>
      </c>
      <c r="R76" s="1">
        <v>0.90680000000000005</v>
      </c>
      <c r="S76" s="1">
        <v>1</v>
      </c>
      <c r="T76">
        <v>224.04</v>
      </c>
      <c r="U76">
        <v>241.64</v>
      </c>
      <c r="V76">
        <v>45</v>
      </c>
      <c r="W76">
        <v>129</v>
      </c>
      <c r="X76">
        <v>31</v>
      </c>
      <c r="Y76">
        <v>122.54</v>
      </c>
      <c r="Z76">
        <v>499.75</v>
      </c>
      <c r="AA76" s="1">
        <v>8.2000000000000007E-3</v>
      </c>
      <c r="AB76" s="1">
        <v>8.9999999999999993E-3</v>
      </c>
      <c r="AC76">
        <v>25.64</v>
      </c>
      <c r="AD76">
        <v>2440.38</v>
      </c>
      <c r="AE76">
        <v>4965</v>
      </c>
      <c r="AF76">
        <v>474</v>
      </c>
      <c r="AG76">
        <v>28</v>
      </c>
      <c r="AH76">
        <v>500.71</v>
      </c>
      <c r="AI76">
        <v>33.11</v>
      </c>
      <c r="AJ76" s="1">
        <v>0.90039999999999998</v>
      </c>
      <c r="AK76" s="1">
        <v>0.99299999999999999</v>
      </c>
      <c r="AL76">
        <v>222.51</v>
      </c>
      <c r="AM76">
        <v>53.57</v>
      </c>
    </row>
    <row r="77" spans="1:39" x14ac:dyDescent="0.3">
      <c r="A77" t="s">
        <v>113</v>
      </c>
      <c r="C77">
        <v>5000</v>
      </c>
      <c r="D77">
        <v>81</v>
      </c>
      <c r="E77">
        <v>88</v>
      </c>
      <c r="F77">
        <v>80.97</v>
      </c>
      <c r="G77">
        <v>88.57</v>
      </c>
      <c r="H77" s="1">
        <v>0.9355</v>
      </c>
      <c r="I77" s="1">
        <v>0.9355</v>
      </c>
      <c r="J77">
        <v>11.29</v>
      </c>
      <c r="K77">
        <v>7.06</v>
      </c>
      <c r="L77">
        <v>5000</v>
      </c>
      <c r="M77">
        <v>594</v>
      </c>
      <c r="N77">
        <v>32</v>
      </c>
      <c r="O77">
        <v>603.97</v>
      </c>
      <c r="P77">
        <v>44.5</v>
      </c>
      <c r="Q77">
        <f t="shared" si="1"/>
        <v>7.3679156249482583E-2</v>
      </c>
      <c r="R77" s="1">
        <v>0.9355</v>
      </c>
      <c r="S77" s="1">
        <v>1</v>
      </c>
      <c r="T77">
        <v>180.65</v>
      </c>
      <c r="U77">
        <v>296.98</v>
      </c>
      <c r="V77">
        <v>3</v>
      </c>
      <c r="W77">
        <v>129</v>
      </c>
      <c r="X77">
        <v>931</v>
      </c>
      <c r="Y77">
        <v>101.66</v>
      </c>
      <c r="Z77">
        <v>6630.76</v>
      </c>
      <c r="AA77" s="1">
        <v>5.9999999999999995E-4</v>
      </c>
      <c r="AB77" s="1">
        <v>5.9999999999999995E-4</v>
      </c>
      <c r="AC77">
        <v>42.4</v>
      </c>
      <c r="AD77">
        <v>8710.7099999999991</v>
      </c>
      <c r="AE77">
        <v>4997</v>
      </c>
      <c r="AF77">
        <v>594</v>
      </c>
      <c r="AG77">
        <v>32</v>
      </c>
      <c r="AH77">
        <v>604.28</v>
      </c>
      <c r="AI77">
        <v>40.54</v>
      </c>
      <c r="AJ77" s="1">
        <v>0.93489999999999995</v>
      </c>
      <c r="AK77" s="1">
        <v>0.99939999999999996</v>
      </c>
      <c r="AL77">
        <v>180.28</v>
      </c>
      <c r="AM77">
        <v>128.97999999999999</v>
      </c>
    </row>
    <row r="78" spans="1:39" x14ac:dyDescent="0.3">
      <c r="A78" t="s">
        <v>114</v>
      </c>
      <c r="C78">
        <v>5000</v>
      </c>
      <c r="D78">
        <v>82</v>
      </c>
      <c r="E78">
        <v>88</v>
      </c>
      <c r="F78">
        <v>81.040000000000006</v>
      </c>
      <c r="G78">
        <v>88.29</v>
      </c>
      <c r="H78" s="1">
        <v>0.92759999999999998</v>
      </c>
      <c r="I78" s="1">
        <v>0.92759999999999998</v>
      </c>
      <c r="J78">
        <v>11.1</v>
      </c>
      <c r="K78">
        <v>6.96</v>
      </c>
      <c r="L78">
        <v>5000</v>
      </c>
      <c r="M78">
        <v>396</v>
      </c>
      <c r="N78">
        <v>37</v>
      </c>
      <c r="O78">
        <v>416.54</v>
      </c>
      <c r="P78">
        <v>53.48</v>
      </c>
      <c r="Q78">
        <f t="shared" si="1"/>
        <v>0.12839103087338549</v>
      </c>
      <c r="R78" s="1">
        <v>0.92759999999999998</v>
      </c>
      <c r="S78" s="1">
        <v>1</v>
      </c>
      <c r="T78">
        <v>177.21</v>
      </c>
      <c r="U78">
        <v>407.96</v>
      </c>
      <c r="V78">
        <v>9</v>
      </c>
      <c r="W78">
        <v>107</v>
      </c>
      <c r="X78">
        <v>52</v>
      </c>
      <c r="Y78">
        <v>99.65</v>
      </c>
      <c r="Z78">
        <v>2610.0700000000002</v>
      </c>
      <c r="AA78" s="1">
        <v>1.6999999999999999E-3</v>
      </c>
      <c r="AB78" s="1">
        <v>1.8E-3</v>
      </c>
      <c r="AC78">
        <v>40.03</v>
      </c>
      <c r="AD78">
        <v>6424.07</v>
      </c>
      <c r="AE78">
        <v>4994</v>
      </c>
      <c r="AF78">
        <v>396</v>
      </c>
      <c r="AG78">
        <v>37</v>
      </c>
      <c r="AH78">
        <v>416.94</v>
      </c>
      <c r="AI78">
        <v>48.87</v>
      </c>
      <c r="AJ78" s="1">
        <v>0.92649999999999999</v>
      </c>
      <c r="AK78" s="1">
        <v>0.99880000000000002</v>
      </c>
      <c r="AL78">
        <v>176.92</v>
      </c>
      <c r="AM78">
        <v>283.66000000000003</v>
      </c>
    </row>
    <row r="79" spans="1:39" x14ac:dyDescent="0.3">
      <c r="A79" t="s">
        <v>115</v>
      </c>
      <c r="C79">
        <v>5000</v>
      </c>
      <c r="D79">
        <v>81</v>
      </c>
      <c r="E79">
        <v>88</v>
      </c>
      <c r="F79">
        <v>80.86</v>
      </c>
      <c r="G79">
        <v>88.3</v>
      </c>
      <c r="H79" s="1">
        <v>0.91639999999999999</v>
      </c>
      <c r="I79" s="1">
        <v>0.91639999999999999</v>
      </c>
      <c r="J79">
        <v>11.29</v>
      </c>
      <c r="K79">
        <v>6.91</v>
      </c>
      <c r="L79">
        <v>5000</v>
      </c>
      <c r="M79">
        <v>679</v>
      </c>
      <c r="N79">
        <v>37</v>
      </c>
      <c r="O79">
        <v>692.84</v>
      </c>
      <c r="P79">
        <v>72.459999999999994</v>
      </c>
      <c r="Q79">
        <f t="shared" si="1"/>
        <v>0.10458403094509554</v>
      </c>
      <c r="R79" s="1">
        <v>0.91639999999999999</v>
      </c>
      <c r="S79" s="1">
        <v>1</v>
      </c>
      <c r="T79">
        <v>243.66</v>
      </c>
      <c r="U79">
        <v>1029.99</v>
      </c>
      <c r="V79">
        <v>6</v>
      </c>
      <c r="W79">
        <v>73</v>
      </c>
      <c r="X79">
        <v>64</v>
      </c>
      <c r="Y79">
        <v>72.7</v>
      </c>
      <c r="Z79">
        <v>1850.91</v>
      </c>
      <c r="AA79" s="1">
        <v>1.1000000000000001E-3</v>
      </c>
      <c r="AB79" s="1">
        <v>1.1999999999999999E-3</v>
      </c>
      <c r="AC79">
        <v>53.54</v>
      </c>
      <c r="AD79">
        <v>3694.14</v>
      </c>
      <c r="AE79">
        <v>4995</v>
      </c>
      <c r="AF79">
        <v>679</v>
      </c>
      <c r="AG79">
        <v>37</v>
      </c>
      <c r="AH79">
        <v>693.48</v>
      </c>
      <c r="AI79">
        <v>70.31</v>
      </c>
      <c r="AJ79" s="1">
        <v>0.91549999999999998</v>
      </c>
      <c r="AK79" s="1">
        <v>0.999</v>
      </c>
      <c r="AL79">
        <v>242.95</v>
      </c>
      <c r="AM79">
        <v>1020.66</v>
      </c>
    </row>
    <row r="80" spans="1:39" x14ac:dyDescent="0.3">
      <c r="A80" t="s">
        <v>116</v>
      </c>
      <c r="C80">
        <v>5000</v>
      </c>
      <c r="D80">
        <v>82</v>
      </c>
      <c r="E80">
        <v>88</v>
      </c>
      <c r="F80">
        <v>81.11</v>
      </c>
      <c r="G80">
        <v>88.41</v>
      </c>
      <c r="H80" s="1">
        <v>0.93279999999999996</v>
      </c>
      <c r="I80" s="1">
        <v>0.93279999999999996</v>
      </c>
      <c r="J80">
        <v>11.21</v>
      </c>
      <c r="K80">
        <v>7.05</v>
      </c>
      <c r="L80">
        <v>5000</v>
      </c>
      <c r="M80">
        <v>542</v>
      </c>
      <c r="N80">
        <v>38</v>
      </c>
      <c r="O80">
        <v>585.83000000000004</v>
      </c>
      <c r="P80">
        <v>55.9</v>
      </c>
      <c r="Q80">
        <f t="shared" si="1"/>
        <v>9.5420173087755827E-2</v>
      </c>
      <c r="R80" s="1">
        <v>0.93279999999999996</v>
      </c>
      <c r="S80" s="1">
        <v>1</v>
      </c>
      <c r="T80">
        <v>229.33</v>
      </c>
      <c r="U80">
        <v>482.4</v>
      </c>
      <c r="V80">
        <v>9</v>
      </c>
      <c r="W80">
        <v>94</v>
      </c>
      <c r="X80">
        <v>75</v>
      </c>
      <c r="Y80">
        <v>84.68</v>
      </c>
      <c r="Z80">
        <v>279.56</v>
      </c>
      <c r="AA80" s="1">
        <v>1.6999999999999999E-3</v>
      </c>
      <c r="AB80" s="1">
        <v>1.8E-3</v>
      </c>
      <c r="AC80">
        <v>23.56</v>
      </c>
      <c r="AD80">
        <v>329.37</v>
      </c>
      <c r="AE80">
        <v>4991</v>
      </c>
      <c r="AF80">
        <v>542</v>
      </c>
      <c r="AG80">
        <v>38</v>
      </c>
      <c r="AH80">
        <v>586.73</v>
      </c>
      <c r="AI80">
        <v>55.5</v>
      </c>
      <c r="AJ80" s="1">
        <v>0.93120000000000003</v>
      </c>
      <c r="AK80" s="1">
        <v>0.99819999999999998</v>
      </c>
      <c r="AL80">
        <v>228.54</v>
      </c>
      <c r="AM80">
        <v>482.54</v>
      </c>
    </row>
    <row r="81" spans="1:39" x14ac:dyDescent="0.3">
      <c r="A81" t="s">
        <v>117</v>
      </c>
      <c r="C81">
        <v>5000</v>
      </c>
      <c r="D81">
        <v>81</v>
      </c>
      <c r="E81">
        <v>88</v>
      </c>
      <c r="F81">
        <v>80.459999999999994</v>
      </c>
      <c r="G81">
        <v>88.17</v>
      </c>
      <c r="H81" s="1">
        <v>0.91269999999999996</v>
      </c>
      <c r="I81" s="1">
        <v>0.91269999999999996</v>
      </c>
      <c r="J81">
        <v>11.24</v>
      </c>
      <c r="K81">
        <v>6.86</v>
      </c>
      <c r="L81">
        <v>5000</v>
      </c>
      <c r="M81">
        <v>453</v>
      </c>
      <c r="N81">
        <v>38</v>
      </c>
      <c r="O81">
        <v>447.58</v>
      </c>
      <c r="P81">
        <v>73.27</v>
      </c>
      <c r="Q81">
        <f t="shared" si="1"/>
        <v>0.16370257831002277</v>
      </c>
      <c r="R81" s="1">
        <v>0.91269999999999996</v>
      </c>
      <c r="S81" s="1">
        <v>1</v>
      </c>
      <c r="T81">
        <v>176.85</v>
      </c>
      <c r="U81">
        <v>212.73</v>
      </c>
      <c r="V81">
        <v>367</v>
      </c>
      <c r="W81">
        <v>72</v>
      </c>
      <c r="X81">
        <v>302</v>
      </c>
      <c r="Y81">
        <v>76.260000000000005</v>
      </c>
      <c r="Z81">
        <v>402.18</v>
      </c>
      <c r="AA81" s="1">
        <v>6.7000000000000004E-2</v>
      </c>
      <c r="AB81" s="1">
        <v>7.3400000000000007E-2</v>
      </c>
      <c r="AC81">
        <v>20.84</v>
      </c>
      <c r="AD81">
        <v>335.98</v>
      </c>
      <c r="AE81">
        <v>4634</v>
      </c>
      <c r="AF81">
        <v>474</v>
      </c>
      <c r="AG81">
        <v>37</v>
      </c>
      <c r="AH81">
        <v>476.92</v>
      </c>
      <c r="AI81">
        <v>47.24</v>
      </c>
      <c r="AJ81" s="1">
        <v>0.84589999999999999</v>
      </c>
      <c r="AK81" s="1">
        <v>0.92679999999999996</v>
      </c>
      <c r="AL81">
        <v>148.16</v>
      </c>
      <c r="AM81">
        <v>175.06</v>
      </c>
    </row>
    <row r="82" spans="1:39" x14ac:dyDescent="0.3">
      <c r="A82" t="s">
        <v>118</v>
      </c>
      <c r="C82">
        <v>5000</v>
      </c>
      <c r="D82">
        <v>81</v>
      </c>
      <c r="E82">
        <v>88</v>
      </c>
      <c r="F82">
        <v>80.78</v>
      </c>
      <c r="G82">
        <v>88.17</v>
      </c>
      <c r="H82" s="1">
        <v>0.89400000000000002</v>
      </c>
      <c r="I82" s="1">
        <v>0.89400000000000002</v>
      </c>
      <c r="J82">
        <v>11.23</v>
      </c>
      <c r="K82">
        <v>6.91</v>
      </c>
      <c r="L82">
        <v>5000</v>
      </c>
      <c r="M82">
        <v>567</v>
      </c>
      <c r="N82">
        <v>38</v>
      </c>
      <c r="O82">
        <v>574.46</v>
      </c>
      <c r="P82">
        <v>75.180000000000007</v>
      </c>
      <c r="Q82">
        <f t="shared" si="1"/>
        <v>0.13087073077324793</v>
      </c>
      <c r="R82" s="1">
        <v>0.89400000000000002</v>
      </c>
      <c r="S82" s="1">
        <v>1</v>
      </c>
      <c r="T82">
        <v>173.86</v>
      </c>
      <c r="U82">
        <v>1397.73</v>
      </c>
      <c r="V82">
        <v>17</v>
      </c>
      <c r="W82">
        <v>98</v>
      </c>
      <c r="X82">
        <v>69</v>
      </c>
      <c r="Y82">
        <v>83.7</v>
      </c>
      <c r="Z82">
        <v>7517.63</v>
      </c>
      <c r="AA82" s="1">
        <v>3.0000000000000001E-3</v>
      </c>
      <c r="AB82" s="1">
        <v>3.3999999999999998E-3</v>
      </c>
      <c r="AC82">
        <v>41.76</v>
      </c>
      <c r="AD82">
        <v>22562.1</v>
      </c>
      <c r="AE82">
        <v>4985</v>
      </c>
      <c r="AF82">
        <v>567</v>
      </c>
      <c r="AG82">
        <v>38</v>
      </c>
      <c r="AH82">
        <v>575.96</v>
      </c>
      <c r="AI82">
        <v>49.8</v>
      </c>
      <c r="AJ82" s="1">
        <v>0.89129999999999998</v>
      </c>
      <c r="AK82" s="1">
        <v>0.997</v>
      </c>
      <c r="AL82">
        <v>171.94</v>
      </c>
      <c r="AM82">
        <v>184.43</v>
      </c>
    </row>
    <row r="83" spans="1:39" x14ac:dyDescent="0.3">
      <c r="A83" t="s">
        <v>119</v>
      </c>
      <c r="C83">
        <v>5000</v>
      </c>
      <c r="D83">
        <v>81</v>
      </c>
      <c r="E83">
        <v>88</v>
      </c>
      <c r="F83">
        <v>80.66</v>
      </c>
      <c r="G83">
        <v>88.14</v>
      </c>
      <c r="H83" s="1">
        <v>0.79059999999999997</v>
      </c>
      <c r="I83" s="1">
        <v>0.79059999999999997</v>
      </c>
      <c r="J83">
        <v>11.3</v>
      </c>
      <c r="K83">
        <v>7.01</v>
      </c>
      <c r="L83">
        <v>5000</v>
      </c>
      <c r="M83">
        <v>474</v>
      </c>
      <c r="N83">
        <v>40</v>
      </c>
      <c r="O83">
        <v>516.29</v>
      </c>
      <c r="P83">
        <v>52.19</v>
      </c>
      <c r="Q83">
        <f t="shared" si="1"/>
        <v>0.10108659861705631</v>
      </c>
      <c r="R83" s="1">
        <v>0.79059999999999997</v>
      </c>
      <c r="S83" s="1">
        <v>1</v>
      </c>
      <c r="T83">
        <v>266.77999999999997</v>
      </c>
      <c r="U83">
        <v>198.22</v>
      </c>
      <c r="V83">
        <v>12</v>
      </c>
      <c r="W83">
        <v>54</v>
      </c>
      <c r="X83">
        <v>39</v>
      </c>
      <c r="Y83">
        <v>72.39</v>
      </c>
      <c r="Z83">
        <v>424.74</v>
      </c>
      <c r="AA83" s="1">
        <v>1.9E-3</v>
      </c>
      <c r="AB83" s="1">
        <v>2.3999999999999998E-3</v>
      </c>
      <c r="AC83">
        <v>50.54</v>
      </c>
      <c r="AD83">
        <v>1288.4000000000001</v>
      </c>
      <c r="AE83">
        <v>4990</v>
      </c>
      <c r="AF83">
        <v>474</v>
      </c>
      <c r="AG83">
        <v>40</v>
      </c>
      <c r="AH83">
        <v>517.21</v>
      </c>
      <c r="AI83">
        <v>51.29</v>
      </c>
      <c r="AJ83" s="1">
        <v>0.78910000000000002</v>
      </c>
      <c r="AK83" s="1">
        <v>0.998</v>
      </c>
      <c r="AL83">
        <v>266.25</v>
      </c>
      <c r="AM83">
        <v>187.2</v>
      </c>
    </row>
    <row r="84" spans="1:39" x14ac:dyDescent="0.3">
      <c r="A84" t="s">
        <v>120</v>
      </c>
      <c r="C84">
        <v>5000</v>
      </c>
      <c r="D84">
        <v>81</v>
      </c>
      <c r="E84">
        <v>88</v>
      </c>
      <c r="F84">
        <v>80.48</v>
      </c>
      <c r="G84">
        <v>88.05</v>
      </c>
      <c r="H84" s="1">
        <v>0.59660000000000002</v>
      </c>
      <c r="I84" s="1">
        <v>0.59660000000000002</v>
      </c>
      <c r="J84">
        <v>11.36</v>
      </c>
      <c r="K84">
        <v>7.04</v>
      </c>
      <c r="L84">
        <v>5000</v>
      </c>
      <c r="M84">
        <v>433</v>
      </c>
      <c r="N84">
        <v>46</v>
      </c>
      <c r="O84">
        <v>499.7</v>
      </c>
      <c r="P84">
        <v>87.38</v>
      </c>
      <c r="Q84">
        <f t="shared" si="1"/>
        <v>0.17486491895137082</v>
      </c>
      <c r="R84" s="1">
        <v>0.59660000000000002</v>
      </c>
      <c r="S84" s="1">
        <v>1</v>
      </c>
      <c r="T84">
        <v>269.27</v>
      </c>
      <c r="U84">
        <v>1184.8399999999999</v>
      </c>
      <c r="V84">
        <v>69</v>
      </c>
      <c r="W84">
        <v>135</v>
      </c>
      <c r="X84">
        <v>42</v>
      </c>
      <c r="Y84">
        <v>121.16</v>
      </c>
      <c r="Z84">
        <v>1790.43</v>
      </c>
      <c r="AA84" s="1">
        <v>8.2000000000000007E-3</v>
      </c>
      <c r="AB84" s="1">
        <v>1.38E-2</v>
      </c>
      <c r="AC84">
        <v>31.83</v>
      </c>
      <c r="AD84">
        <v>9535</v>
      </c>
      <c r="AE84">
        <v>4955</v>
      </c>
      <c r="AF84">
        <v>453</v>
      </c>
      <c r="AG84">
        <v>46</v>
      </c>
      <c r="AH84">
        <v>503.24</v>
      </c>
      <c r="AI84">
        <v>65.97</v>
      </c>
      <c r="AJ84" s="1">
        <v>0.59119999999999995</v>
      </c>
      <c r="AK84" s="1">
        <v>0.99099999999999999</v>
      </c>
      <c r="AL84">
        <v>267.89</v>
      </c>
      <c r="AM84">
        <v>376.15</v>
      </c>
    </row>
    <row r="85" spans="1:39" x14ac:dyDescent="0.3">
      <c r="A85" t="s">
        <v>121</v>
      </c>
      <c r="C85">
        <v>5000</v>
      </c>
      <c r="D85">
        <v>81</v>
      </c>
      <c r="E85">
        <v>88</v>
      </c>
      <c r="F85">
        <v>80.63</v>
      </c>
      <c r="G85">
        <v>87.95</v>
      </c>
      <c r="H85" s="1">
        <v>0.60550000000000004</v>
      </c>
      <c r="I85" s="1">
        <v>0.60550000000000004</v>
      </c>
      <c r="J85">
        <v>11.13</v>
      </c>
      <c r="K85">
        <v>6.94</v>
      </c>
      <c r="L85">
        <v>5000</v>
      </c>
      <c r="M85">
        <v>567</v>
      </c>
      <c r="N85">
        <v>44</v>
      </c>
      <c r="O85">
        <v>595.98</v>
      </c>
      <c r="P85">
        <v>62</v>
      </c>
      <c r="Q85">
        <f t="shared" si="1"/>
        <v>0.10403033658847612</v>
      </c>
      <c r="R85" s="1">
        <v>0.60550000000000004</v>
      </c>
      <c r="S85" s="1">
        <v>1</v>
      </c>
      <c r="T85">
        <v>209.91</v>
      </c>
      <c r="U85">
        <v>254.64</v>
      </c>
      <c r="V85">
        <v>11</v>
      </c>
      <c r="W85">
        <v>63</v>
      </c>
      <c r="X85">
        <v>346</v>
      </c>
      <c r="Y85">
        <v>65.989999999999995</v>
      </c>
      <c r="Z85">
        <v>1506.74</v>
      </c>
      <c r="AA85" s="1">
        <v>1.2999999999999999E-3</v>
      </c>
      <c r="AB85" s="1">
        <v>2.2000000000000001E-3</v>
      </c>
      <c r="AC85">
        <v>36.76</v>
      </c>
      <c r="AD85">
        <v>1993.06</v>
      </c>
      <c r="AE85">
        <v>4989</v>
      </c>
      <c r="AF85">
        <v>567</v>
      </c>
      <c r="AG85">
        <v>44</v>
      </c>
      <c r="AH85">
        <v>597.15</v>
      </c>
      <c r="AI85">
        <v>58.81</v>
      </c>
      <c r="AJ85" s="1">
        <v>0.60419999999999996</v>
      </c>
      <c r="AK85" s="1">
        <v>0.99780000000000002</v>
      </c>
      <c r="AL85">
        <v>208.65</v>
      </c>
      <c r="AM85">
        <v>227.18</v>
      </c>
    </row>
    <row r="86" spans="1:39" x14ac:dyDescent="0.3">
      <c r="A86" t="s">
        <v>122</v>
      </c>
      <c r="C86">
        <v>5000</v>
      </c>
      <c r="D86">
        <v>81</v>
      </c>
      <c r="E86">
        <v>88</v>
      </c>
      <c r="F86">
        <v>80.430000000000007</v>
      </c>
      <c r="G86">
        <v>87.75</v>
      </c>
      <c r="H86" s="1">
        <v>0.52380000000000004</v>
      </c>
      <c r="I86" s="1">
        <v>0.52380000000000004</v>
      </c>
      <c r="J86">
        <v>11.16</v>
      </c>
      <c r="K86">
        <v>7</v>
      </c>
      <c r="L86">
        <v>5000</v>
      </c>
      <c r="M86">
        <v>567</v>
      </c>
      <c r="N86">
        <v>46</v>
      </c>
      <c r="O86">
        <v>577.30999999999995</v>
      </c>
      <c r="P86">
        <v>104.67</v>
      </c>
      <c r="Q86">
        <f t="shared" si="1"/>
        <v>0.18130640383849234</v>
      </c>
      <c r="R86" s="1">
        <v>0.52380000000000004</v>
      </c>
      <c r="S86" s="1">
        <v>1</v>
      </c>
      <c r="T86">
        <v>148.43</v>
      </c>
      <c r="U86">
        <v>1817.98</v>
      </c>
      <c r="V86">
        <v>15</v>
      </c>
      <c r="W86">
        <v>16</v>
      </c>
      <c r="X86">
        <v>2091</v>
      </c>
      <c r="Y86">
        <v>39.840000000000003</v>
      </c>
      <c r="Z86">
        <v>14085.69</v>
      </c>
      <c r="AA86" s="1">
        <v>1.6000000000000001E-3</v>
      </c>
      <c r="AB86" s="1">
        <v>3.0000000000000001E-3</v>
      </c>
      <c r="AC86">
        <v>37.700000000000003</v>
      </c>
      <c r="AD86">
        <v>29848.19</v>
      </c>
      <c r="AE86">
        <v>4985</v>
      </c>
      <c r="AF86">
        <v>567</v>
      </c>
      <c r="AG86">
        <v>46</v>
      </c>
      <c r="AH86">
        <v>578.92999999999995</v>
      </c>
      <c r="AI86">
        <v>62.6</v>
      </c>
      <c r="AJ86" s="1">
        <v>0.5222</v>
      </c>
      <c r="AK86" s="1">
        <v>0.997</v>
      </c>
      <c r="AL86">
        <v>145.68</v>
      </c>
      <c r="AM86">
        <v>210.38</v>
      </c>
    </row>
    <row r="87" spans="1:39" x14ac:dyDescent="0.3">
      <c r="A87" t="s">
        <v>123</v>
      </c>
      <c r="C87">
        <v>5000</v>
      </c>
      <c r="D87">
        <v>81</v>
      </c>
      <c r="E87">
        <v>88</v>
      </c>
      <c r="F87">
        <v>80.23</v>
      </c>
      <c r="G87">
        <v>87.77</v>
      </c>
      <c r="H87" s="1">
        <v>0.94320000000000004</v>
      </c>
      <c r="I87" s="1">
        <v>0.94320000000000004</v>
      </c>
      <c r="J87">
        <v>11.1</v>
      </c>
      <c r="K87">
        <v>7</v>
      </c>
      <c r="L87">
        <v>5000</v>
      </c>
      <c r="M87">
        <v>66</v>
      </c>
      <c r="N87">
        <v>28</v>
      </c>
      <c r="O87">
        <v>69.459999999999994</v>
      </c>
      <c r="P87">
        <v>40.74</v>
      </c>
      <c r="Q87">
        <f t="shared" si="1"/>
        <v>0.58652461848545934</v>
      </c>
      <c r="R87" s="1">
        <v>0.94320000000000004</v>
      </c>
      <c r="S87" s="1">
        <v>1</v>
      </c>
      <c r="T87">
        <v>62.24</v>
      </c>
      <c r="U87">
        <v>220.59</v>
      </c>
      <c r="V87">
        <v>4943</v>
      </c>
      <c r="W87">
        <v>66</v>
      </c>
      <c r="X87">
        <v>28</v>
      </c>
      <c r="Y87">
        <v>66.150000000000006</v>
      </c>
      <c r="Z87">
        <v>40.72</v>
      </c>
      <c r="AA87" s="1">
        <v>0.9325</v>
      </c>
      <c r="AB87" s="1">
        <v>0.98860000000000003</v>
      </c>
      <c r="AC87">
        <v>11.63</v>
      </c>
      <c r="AD87">
        <v>221.82</v>
      </c>
      <c r="AE87">
        <v>66</v>
      </c>
      <c r="AF87">
        <v>172</v>
      </c>
      <c r="AG87">
        <v>33</v>
      </c>
      <c r="AH87">
        <v>326.99</v>
      </c>
      <c r="AI87">
        <v>80.17</v>
      </c>
      <c r="AJ87" s="1">
        <v>1.2500000000000001E-2</v>
      </c>
      <c r="AK87" s="1">
        <v>1.32E-2</v>
      </c>
      <c r="AL87">
        <v>465.75</v>
      </c>
      <c r="AM87">
        <v>316.97000000000003</v>
      </c>
    </row>
    <row r="88" spans="1:39" x14ac:dyDescent="0.3">
      <c r="A88" t="s">
        <v>124</v>
      </c>
      <c r="C88">
        <v>5000</v>
      </c>
      <c r="D88">
        <v>81</v>
      </c>
      <c r="E88">
        <v>87</v>
      </c>
      <c r="F88">
        <v>80.48</v>
      </c>
      <c r="G88">
        <v>87.39</v>
      </c>
      <c r="H88" s="1">
        <v>0.93769999999999998</v>
      </c>
      <c r="I88" s="1">
        <v>0.93769999999999998</v>
      </c>
      <c r="J88">
        <v>11.11</v>
      </c>
      <c r="K88">
        <v>6.86</v>
      </c>
      <c r="L88">
        <v>5000</v>
      </c>
      <c r="M88">
        <v>66</v>
      </c>
      <c r="N88">
        <v>28</v>
      </c>
      <c r="O88">
        <v>72.02</v>
      </c>
      <c r="P88">
        <v>33.479999999999997</v>
      </c>
      <c r="Q88">
        <f t="shared" si="1"/>
        <v>0.46487086920299914</v>
      </c>
      <c r="R88" s="1">
        <v>0.93769999999999998</v>
      </c>
      <c r="S88" s="1">
        <v>1</v>
      </c>
      <c r="T88">
        <v>114.63</v>
      </c>
      <c r="U88">
        <v>65.11</v>
      </c>
      <c r="V88">
        <v>4943</v>
      </c>
      <c r="W88">
        <v>66</v>
      </c>
      <c r="X88">
        <v>28</v>
      </c>
      <c r="Y88">
        <v>65.84</v>
      </c>
      <c r="Z88">
        <v>33.32</v>
      </c>
      <c r="AA88" s="1">
        <v>0.92700000000000005</v>
      </c>
      <c r="AB88" s="1">
        <v>0.98860000000000003</v>
      </c>
      <c r="AC88">
        <v>11.19</v>
      </c>
      <c r="AD88">
        <v>65.150000000000006</v>
      </c>
      <c r="AE88">
        <v>65</v>
      </c>
      <c r="AF88">
        <v>184</v>
      </c>
      <c r="AG88">
        <v>35</v>
      </c>
      <c r="AH88">
        <v>550.41</v>
      </c>
      <c r="AI88">
        <v>45.46</v>
      </c>
      <c r="AJ88" s="1">
        <v>1.2200000000000001E-2</v>
      </c>
      <c r="AK88" s="1">
        <v>1.2999999999999999E-2</v>
      </c>
      <c r="AL88">
        <v>877.56</v>
      </c>
      <c r="AM88">
        <v>56.8</v>
      </c>
    </row>
    <row r="89" spans="1:39" x14ac:dyDescent="0.3">
      <c r="A89" t="s">
        <v>125</v>
      </c>
      <c r="C89">
        <v>5000</v>
      </c>
      <c r="D89">
        <v>81</v>
      </c>
      <c r="E89">
        <v>88</v>
      </c>
      <c r="F89">
        <v>80.489999999999995</v>
      </c>
      <c r="G89">
        <v>87.94</v>
      </c>
      <c r="H89" s="1">
        <v>0.94199999999999995</v>
      </c>
      <c r="I89" s="1">
        <v>0.94199999999999995</v>
      </c>
      <c r="J89">
        <v>11.4</v>
      </c>
      <c r="K89">
        <v>7</v>
      </c>
      <c r="L89">
        <v>5000</v>
      </c>
      <c r="M89">
        <v>66</v>
      </c>
      <c r="N89">
        <v>32</v>
      </c>
      <c r="O89">
        <v>70.22</v>
      </c>
      <c r="P89">
        <v>48.12</v>
      </c>
      <c r="Q89">
        <f t="shared" si="1"/>
        <v>0.68527485046995151</v>
      </c>
      <c r="R89" s="1">
        <v>0.94199999999999995</v>
      </c>
      <c r="S89" s="1">
        <v>1</v>
      </c>
      <c r="T89">
        <v>76.33</v>
      </c>
      <c r="U89">
        <v>300.95999999999998</v>
      </c>
      <c r="V89">
        <v>4958</v>
      </c>
      <c r="W89">
        <v>66</v>
      </c>
      <c r="X89">
        <v>32</v>
      </c>
      <c r="Y89">
        <v>67.28</v>
      </c>
      <c r="Z89">
        <v>48.2</v>
      </c>
      <c r="AA89" s="1">
        <v>0.93410000000000004</v>
      </c>
      <c r="AB89" s="1">
        <v>0.99160000000000004</v>
      </c>
      <c r="AC89">
        <v>11.96</v>
      </c>
      <c r="AD89">
        <v>302.22000000000003</v>
      </c>
      <c r="AE89">
        <v>51</v>
      </c>
      <c r="AF89">
        <v>161</v>
      </c>
      <c r="AG89">
        <v>32</v>
      </c>
      <c r="AH89">
        <v>368.67</v>
      </c>
      <c r="AI89">
        <v>37.39</v>
      </c>
      <c r="AJ89" s="1">
        <v>9.5999999999999992E-3</v>
      </c>
      <c r="AK89" s="1">
        <v>1.0200000000000001E-2</v>
      </c>
      <c r="AL89">
        <v>684.26</v>
      </c>
      <c r="AM89">
        <v>18.440000000000001</v>
      </c>
    </row>
    <row r="90" spans="1:39" x14ac:dyDescent="0.3">
      <c r="A90" t="s">
        <v>126</v>
      </c>
      <c r="C90">
        <v>5000</v>
      </c>
      <c r="D90">
        <v>81</v>
      </c>
      <c r="E90">
        <v>88</v>
      </c>
      <c r="F90">
        <v>80.239999999999995</v>
      </c>
      <c r="G90">
        <v>87.93</v>
      </c>
      <c r="H90" s="1">
        <v>0.94520000000000004</v>
      </c>
      <c r="I90" s="1">
        <v>0.94520000000000004</v>
      </c>
      <c r="J90">
        <v>11.13</v>
      </c>
      <c r="K90">
        <v>7.08</v>
      </c>
      <c r="L90">
        <v>5000</v>
      </c>
      <c r="M90">
        <v>66</v>
      </c>
      <c r="N90">
        <v>33</v>
      </c>
      <c r="O90">
        <v>72.16</v>
      </c>
      <c r="P90">
        <v>59.25</v>
      </c>
      <c r="Q90">
        <f t="shared" si="1"/>
        <v>0.82109201773835927</v>
      </c>
      <c r="R90" s="1">
        <v>0.94520000000000004</v>
      </c>
      <c r="S90" s="1">
        <v>1</v>
      </c>
      <c r="T90">
        <v>82.05</v>
      </c>
      <c r="U90">
        <v>1355.28</v>
      </c>
      <c r="V90">
        <v>4940</v>
      </c>
      <c r="W90">
        <v>66</v>
      </c>
      <c r="X90">
        <v>33</v>
      </c>
      <c r="Y90">
        <v>67.790000000000006</v>
      </c>
      <c r="Z90">
        <v>59.29</v>
      </c>
      <c r="AA90" s="1">
        <v>0.93379999999999996</v>
      </c>
      <c r="AB90" s="1">
        <v>0.98799999999999999</v>
      </c>
      <c r="AC90">
        <v>12.26</v>
      </c>
      <c r="AD90">
        <v>1363.47</v>
      </c>
      <c r="AE90">
        <v>67</v>
      </c>
      <c r="AF90">
        <v>193</v>
      </c>
      <c r="AG90">
        <v>42</v>
      </c>
      <c r="AH90">
        <v>401.57</v>
      </c>
      <c r="AI90">
        <v>54.31</v>
      </c>
      <c r="AJ90" s="1">
        <v>1.2699999999999999E-2</v>
      </c>
      <c r="AK90" s="1">
        <v>1.34E-2</v>
      </c>
      <c r="AL90">
        <v>617.95000000000005</v>
      </c>
      <c r="AM90">
        <v>58.14</v>
      </c>
    </row>
    <row r="91" spans="1:39" x14ac:dyDescent="0.3">
      <c r="A91" t="s">
        <v>127</v>
      </c>
      <c r="C91">
        <v>5000</v>
      </c>
      <c r="D91">
        <v>81</v>
      </c>
      <c r="E91">
        <v>88</v>
      </c>
      <c r="F91">
        <v>80.23</v>
      </c>
      <c r="G91">
        <v>87.63</v>
      </c>
      <c r="H91" s="1">
        <v>0.94069999999999998</v>
      </c>
      <c r="I91" s="1">
        <v>0.94069999999999998</v>
      </c>
      <c r="J91">
        <v>11.07</v>
      </c>
      <c r="K91">
        <v>6.86</v>
      </c>
      <c r="L91">
        <v>5000</v>
      </c>
      <c r="M91">
        <v>66</v>
      </c>
      <c r="N91">
        <v>29</v>
      </c>
      <c r="O91">
        <v>74.290000000000006</v>
      </c>
      <c r="P91">
        <v>38.5</v>
      </c>
      <c r="Q91">
        <f t="shared" si="1"/>
        <v>0.51823933234621078</v>
      </c>
      <c r="R91" s="1">
        <v>0.94069999999999998</v>
      </c>
      <c r="S91" s="1">
        <v>1</v>
      </c>
      <c r="T91">
        <v>134.37</v>
      </c>
      <c r="U91">
        <v>164.9</v>
      </c>
      <c r="V91">
        <v>4946</v>
      </c>
      <c r="W91">
        <v>66</v>
      </c>
      <c r="X91">
        <v>29</v>
      </c>
      <c r="Y91">
        <v>66.680000000000007</v>
      </c>
      <c r="Z91">
        <v>38.36</v>
      </c>
      <c r="AA91" s="1">
        <v>0.93059999999999998</v>
      </c>
      <c r="AB91" s="1">
        <v>0.98919999999999997</v>
      </c>
      <c r="AC91">
        <v>11.74</v>
      </c>
      <c r="AD91">
        <v>165.57</v>
      </c>
      <c r="AE91">
        <v>61</v>
      </c>
      <c r="AF91">
        <v>176</v>
      </c>
      <c r="AG91">
        <v>35</v>
      </c>
      <c r="AH91">
        <v>699.23</v>
      </c>
      <c r="AI91">
        <v>48.66</v>
      </c>
      <c r="AJ91" s="1">
        <v>1.15E-2</v>
      </c>
      <c r="AK91" s="1">
        <v>1.2200000000000001E-2</v>
      </c>
      <c r="AL91">
        <v>1036.32</v>
      </c>
      <c r="AM91">
        <v>77.489999999999995</v>
      </c>
    </row>
    <row r="92" spans="1:39" x14ac:dyDescent="0.3">
      <c r="A92" t="s">
        <v>128</v>
      </c>
      <c r="C92">
        <v>5000</v>
      </c>
      <c r="D92">
        <v>81</v>
      </c>
      <c r="E92">
        <v>88</v>
      </c>
      <c r="F92">
        <v>80.3</v>
      </c>
      <c r="G92">
        <v>87.81</v>
      </c>
      <c r="H92" s="1">
        <v>0.94269999999999998</v>
      </c>
      <c r="I92" s="1">
        <v>0.94269999999999998</v>
      </c>
      <c r="J92">
        <v>11.23</v>
      </c>
      <c r="K92">
        <v>6.95</v>
      </c>
      <c r="L92">
        <v>5000</v>
      </c>
      <c r="M92">
        <v>66</v>
      </c>
      <c r="N92">
        <v>31</v>
      </c>
      <c r="O92">
        <v>69.540000000000006</v>
      </c>
      <c r="P92">
        <v>38.21</v>
      </c>
      <c r="Q92">
        <f t="shared" si="1"/>
        <v>0.54946793212539546</v>
      </c>
      <c r="R92" s="1">
        <v>0.94269999999999998</v>
      </c>
      <c r="S92" s="1">
        <v>1</v>
      </c>
      <c r="T92">
        <v>52.45</v>
      </c>
      <c r="U92">
        <v>137.16</v>
      </c>
      <c r="V92">
        <v>4958</v>
      </c>
      <c r="W92">
        <v>66</v>
      </c>
      <c r="X92">
        <v>31</v>
      </c>
      <c r="Y92">
        <v>67.39</v>
      </c>
      <c r="Z92">
        <v>38.229999999999997</v>
      </c>
      <c r="AA92" s="1">
        <v>0.93479999999999996</v>
      </c>
      <c r="AB92" s="1">
        <v>0.99160000000000004</v>
      </c>
      <c r="AC92">
        <v>11.42</v>
      </c>
      <c r="AD92">
        <v>137.71</v>
      </c>
      <c r="AE92">
        <v>50</v>
      </c>
      <c r="AF92">
        <v>168</v>
      </c>
      <c r="AG92">
        <v>29</v>
      </c>
      <c r="AH92">
        <v>294.20999999999998</v>
      </c>
      <c r="AI92">
        <v>52.98</v>
      </c>
      <c r="AJ92" s="1">
        <v>9.4000000000000004E-3</v>
      </c>
      <c r="AK92" s="1">
        <v>0.01</v>
      </c>
      <c r="AL92">
        <v>460.48</v>
      </c>
      <c r="AM92">
        <v>92.39</v>
      </c>
    </row>
    <row r="93" spans="1:39" x14ac:dyDescent="0.3">
      <c r="A93" t="s">
        <v>129</v>
      </c>
      <c r="C93">
        <v>5000</v>
      </c>
      <c r="D93">
        <v>81</v>
      </c>
      <c r="E93">
        <v>88</v>
      </c>
      <c r="F93">
        <v>80.63</v>
      </c>
      <c r="G93">
        <v>87.68</v>
      </c>
      <c r="H93" s="1">
        <v>0.94840000000000002</v>
      </c>
      <c r="I93" s="1">
        <v>0.94840000000000002</v>
      </c>
      <c r="J93">
        <v>11.18</v>
      </c>
      <c r="K93">
        <v>6.88</v>
      </c>
      <c r="L93">
        <v>5000</v>
      </c>
      <c r="M93">
        <v>66</v>
      </c>
      <c r="N93">
        <v>28</v>
      </c>
      <c r="O93">
        <v>71.52</v>
      </c>
      <c r="P93">
        <v>38.65</v>
      </c>
      <c r="Q93">
        <f t="shared" si="1"/>
        <v>0.5404082774049217</v>
      </c>
      <c r="R93" s="1">
        <v>0.94840000000000002</v>
      </c>
      <c r="S93" s="1">
        <v>1</v>
      </c>
      <c r="T93">
        <v>104.8</v>
      </c>
      <c r="U93">
        <v>234.43</v>
      </c>
      <c r="V93">
        <v>4933</v>
      </c>
      <c r="W93">
        <v>66</v>
      </c>
      <c r="X93">
        <v>27</v>
      </c>
      <c r="Y93">
        <v>66.010000000000005</v>
      </c>
      <c r="Z93">
        <v>37.97</v>
      </c>
      <c r="AA93" s="1">
        <v>0.93569999999999998</v>
      </c>
      <c r="AB93" s="1">
        <v>0.98660000000000003</v>
      </c>
      <c r="AC93">
        <v>11.12</v>
      </c>
      <c r="AD93">
        <v>232.62</v>
      </c>
      <c r="AE93">
        <v>73</v>
      </c>
      <c r="AF93">
        <v>184</v>
      </c>
      <c r="AG93">
        <v>33</v>
      </c>
      <c r="AH93">
        <v>450.04</v>
      </c>
      <c r="AI93">
        <v>83.84</v>
      </c>
      <c r="AJ93" s="1">
        <v>1.38E-2</v>
      </c>
      <c r="AK93" s="1">
        <v>1.46E-2</v>
      </c>
      <c r="AL93">
        <v>773.94</v>
      </c>
      <c r="AM93">
        <v>324.82</v>
      </c>
    </row>
    <row r="94" spans="1:39" x14ac:dyDescent="0.3">
      <c r="A94" t="s">
        <v>130</v>
      </c>
      <c r="C94">
        <v>5000</v>
      </c>
      <c r="D94">
        <v>81</v>
      </c>
      <c r="E94">
        <v>88</v>
      </c>
      <c r="F94">
        <v>80.2</v>
      </c>
      <c r="G94">
        <v>87.89</v>
      </c>
      <c r="H94" s="1">
        <v>0.95079999999999998</v>
      </c>
      <c r="I94" s="1">
        <v>0.95079999999999998</v>
      </c>
      <c r="J94">
        <v>11.11</v>
      </c>
      <c r="K94">
        <v>6.93</v>
      </c>
      <c r="L94">
        <v>5000</v>
      </c>
      <c r="M94">
        <v>66</v>
      </c>
      <c r="N94">
        <v>37</v>
      </c>
      <c r="O94">
        <v>71.349999999999994</v>
      </c>
      <c r="P94">
        <v>43.44</v>
      </c>
      <c r="Q94">
        <f t="shared" si="1"/>
        <v>0.60882971268395236</v>
      </c>
      <c r="R94" s="1">
        <v>0.95079999999999998</v>
      </c>
      <c r="S94" s="1">
        <v>1</v>
      </c>
      <c r="T94">
        <v>71.61</v>
      </c>
      <c r="U94">
        <v>88.25</v>
      </c>
      <c r="V94">
        <v>4952</v>
      </c>
      <c r="W94">
        <v>66</v>
      </c>
      <c r="X94">
        <v>37</v>
      </c>
      <c r="Y94">
        <v>68.09</v>
      </c>
      <c r="Z94">
        <v>43.16</v>
      </c>
      <c r="AA94" s="1">
        <v>0.94159999999999999</v>
      </c>
      <c r="AB94" s="1">
        <v>0.99039999999999995</v>
      </c>
      <c r="AC94">
        <v>11.65</v>
      </c>
      <c r="AD94">
        <v>87.86</v>
      </c>
      <c r="AE94">
        <v>55</v>
      </c>
      <c r="AF94">
        <v>193</v>
      </c>
      <c r="AG94">
        <v>50</v>
      </c>
      <c r="AH94">
        <v>374.04</v>
      </c>
      <c r="AI94">
        <v>79.94</v>
      </c>
      <c r="AJ94" s="1">
        <v>1.0500000000000001E-2</v>
      </c>
      <c r="AK94" s="1">
        <v>1.0999999999999999E-2</v>
      </c>
      <c r="AL94">
        <v>601.69000000000005</v>
      </c>
      <c r="AM94">
        <v>128.76</v>
      </c>
    </row>
    <row r="95" spans="1:39" x14ac:dyDescent="0.3">
      <c r="A95" t="s">
        <v>131</v>
      </c>
      <c r="C95">
        <v>5000</v>
      </c>
      <c r="D95">
        <v>81</v>
      </c>
      <c r="E95">
        <v>88</v>
      </c>
      <c r="F95">
        <v>80.56</v>
      </c>
      <c r="G95">
        <v>87.91</v>
      </c>
      <c r="H95" s="1">
        <v>0.9254</v>
      </c>
      <c r="I95" s="1">
        <v>0.9254</v>
      </c>
      <c r="J95">
        <v>11.11</v>
      </c>
      <c r="K95">
        <v>6.93</v>
      </c>
      <c r="L95">
        <v>5000</v>
      </c>
      <c r="M95">
        <v>69</v>
      </c>
      <c r="N95">
        <v>44</v>
      </c>
      <c r="O95">
        <v>91.96</v>
      </c>
      <c r="P95">
        <v>57.91</v>
      </c>
      <c r="Q95">
        <f t="shared" si="1"/>
        <v>0.62973031752936059</v>
      </c>
      <c r="R95" s="1">
        <v>0.9254</v>
      </c>
      <c r="S95" s="1">
        <v>1</v>
      </c>
      <c r="T95">
        <v>1352.91</v>
      </c>
      <c r="U95">
        <v>267.31</v>
      </c>
      <c r="V95">
        <v>4941</v>
      </c>
      <c r="W95">
        <v>69</v>
      </c>
      <c r="X95">
        <v>44</v>
      </c>
      <c r="Y95">
        <v>69.709999999999994</v>
      </c>
      <c r="Z95">
        <v>55.04</v>
      </c>
      <c r="AA95" s="1">
        <v>0.91449999999999998</v>
      </c>
      <c r="AB95" s="1">
        <v>0.98819999999999997</v>
      </c>
      <c r="AC95">
        <v>12.06</v>
      </c>
      <c r="AD95">
        <v>244.11</v>
      </c>
      <c r="AE95">
        <v>69</v>
      </c>
      <c r="AF95">
        <v>161</v>
      </c>
      <c r="AG95">
        <v>48</v>
      </c>
      <c r="AH95">
        <v>1692.44</v>
      </c>
      <c r="AI95">
        <v>275.77999999999997</v>
      </c>
      <c r="AJ95" s="1">
        <v>1.2800000000000001E-2</v>
      </c>
      <c r="AK95" s="1">
        <v>1.38E-2</v>
      </c>
      <c r="AL95">
        <v>11402.99</v>
      </c>
      <c r="AM95">
        <v>932.81</v>
      </c>
    </row>
    <row r="96" spans="1:39" x14ac:dyDescent="0.3">
      <c r="A96" t="s">
        <v>132</v>
      </c>
      <c r="C96">
        <v>5000</v>
      </c>
      <c r="D96">
        <v>81</v>
      </c>
      <c r="E96">
        <v>88</v>
      </c>
      <c r="F96">
        <v>80.36</v>
      </c>
      <c r="G96">
        <v>87.93</v>
      </c>
      <c r="H96" s="1">
        <v>0.9234</v>
      </c>
      <c r="I96" s="1">
        <v>0.9234</v>
      </c>
      <c r="J96">
        <v>11.24</v>
      </c>
      <c r="K96">
        <v>6.9</v>
      </c>
      <c r="L96">
        <v>5000</v>
      </c>
      <c r="M96">
        <v>69</v>
      </c>
      <c r="N96">
        <v>42</v>
      </c>
      <c r="O96">
        <v>72.430000000000007</v>
      </c>
      <c r="P96">
        <v>48.06</v>
      </c>
      <c r="Q96">
        <f t="shared" si="1"/>
        <v>0.66353720833908603</v>
      </c>
      <c r="R96" s="1">
        <v>0.9234</v>
      </c>
      <c r="S96" s="1">
        <v>1</v>
      </c>
      <c r="T96">
        <v>39.65</v>
      </c>
      <c r="U96">
        <v>93.88</v>
      </c>
      <c r="V96">
        <v>4942</v>
      </c>
      <c r="W96">
        <v>69</v>
      </c>
      <c r="X96">
        <v>42</v>
      </c>
      <c r="Y96">
        <v>69.98</v>
      </c>
      <c r="Z96">
        <v>47.52</v>
      </c>
      <c r="AA96" s="1">
        <v>0.91269999999999996</v>
      </c>
      <c r="AB96" s="1">
        <v>0.98839999999999995</v>
      </c>
      <c r="AC96">
        <v>11.56</v>
      </c>
      <c r="AD96">
        <v>92.62</v>
      </c>
      <c r="AE96">
        <v>66</v>
      </c>
      <c r="AF96">
        <v>168</v>
      </c>
      <c r="AG96">
        <v>44</v>
      </c>
      <c r="AH96">
        <v>264.69</v>
      </c>
      <c r="AI96">
        <v>97.16</v>
      </c>
      <c r="AJ96" s="1">
        <v>1.2200000000000001E-2</v>
      </c>
      <c r="AK96" s="1">
        <v>1.32E-2</v>
      </c>
      <c r="AL96">
        <v>268.79000000000002</v>
      </c>
      <c r="AM96">
        <v>168.7</v>
      </c>
    </row>
    <row r="97" spans="1:39" x14ac:dyDescent="0.3">
      <c r="A97" t="s">
        <v>133</v>
      </c>
      <c r="C97">
        <v>5000</v>
      </c>
      <c r="D97">
        <v>81</v>
      </c>
      <c r="E97">
        <v>88</v>
      </c>
      <c r="F97">
        <v>80.33</v>
      </c>
      <c r="G97">
        <v>87.9</v>
      </c>
      <c r="H97" s="1">
        <v>0.91830000000000001</v>
      </c>
      <c r="I97" s="1">
        <v>0.91830000000000001</v>
      </c>
      <c r="J97">
        <v>11.13</v>
      </c>
      <c r="K97">
        <v>6.88</v>
      </c>
      <c r="L97">
        <v>5000</v>
      </c>
      <c r="M97">
        <v>69</v>
      </c>
      <c r="N97">
        <v>44</v>
      </c>
      <c r="O97">
        <v>71.23</v>
      </c>
      <c r="P97">
        <v>73.44</v>
      </c>
      <c r="Q97">
        <f t="shared" si="1"/>
        <v>1.0310262529832934</v>
      </c>
      <c r="R97" s="1">
        <v>0.91830000000000001</v>
      </c>
      <c r="S97" s="1">
        <v>1</v>
      </c>
      <c r="T97">
        <v>26.86</v>
      </c>
      <c r="U97">
        <v>1416.85</v>
      </c>
      <c r="V97">
        <v>4942</v>
      </c>
      <c r="W97">
        <v>69</v>
      </c>
      <c r="X97">
        <v>44</v>
      </c>
      <c r="Y97">
        <v>69.63</v>
      </c>
      <c r="Z97">
        <v>73.03</v>
      </c>
      <c r="AA97" s="1">
        <v>0.90759999999999996</v>
      </c>
      <c r="AB97" s="1">
        <v>0.98839999999999995</v>
      </c>
      <c r="AC97">
        <v>11.59</v>
      </c>
      <c r="AD97">
        <v>1424.97</v>
      </c>
      <c r="AE97">
        <v>68</v>
      </c>
      <c r="AF97">
        <v>168</v>
      </c>
      <c r="AG97">
        <v>46</v>
      </c>
      <c r="AH97">
        <v>197.88</v>
      </c>
      <c r="AI97">
        <v>121.03</v>
      </c>
      <c r="AJ97" s="1">
        <v>1.2500000000000001E-2</v>
      </c>
      <c r="AK97" s="1">
        <v>1.3599999999999999E-2</v>
      </c>
      <c r="AL97">
        <v>166.61</v>
      </c>
      <c r="AM97">
        <v>212.46</v>
      </c>
    </row>
    <row r="98" spans="1:39" x14ac:dyDescent="0.3">
      <c r="A98" t="s">
        <v>134</v>
      </c>
      <c r="C98">
        <v>5000</v>
      </c>
      <c r="D98">
        <v>80</v>
      </c>
      <c r="E98">
        <v>88</v>
      </c>
      <c r="F98">
        <v>79.97</v>
      </c>
      <c r="G98">
        <v>87.82</v>
      </c>
      <c r="H98" s="1">
        <v>0.91510000000000002</v>
      </c>
      <c r="I98" s="1">
        <v>0.91510000000000002</v>
      </c>
      <c r="J98">
        <v>11.15</v>
      </c>
      <c r="K98">
        <v>6.88</v>
      </c>
      <c r="L98">
        <v>5000</v>
      </c>
      <c r="M98">
        <v>66</v>
      </c>
      <c r="N98">
        <v>31</v>
      </c>
      <c r="O98">
        <v>68.48</v>
      </c>
      <c r="P98">
        <v>40.21</v>
      </c>
      <c r="Q98">
        <f t="shared" si="1"/>
        <v>0.58717873831775702</v>
      </c>
      <c r="R98" s="1">
        <v>0.91510000000000002</v>
      </c>
      <c r="S98" s="1">
        <v>1</v>
      </c>
      <c r="T98">
        <v>49.31</v>
      </c>
      <c r="U98">
        <v>174.25</v>
      </c>
      <c r="V98">
        <v>4958</v>
      </c>
      <c r="W98">
        <v>66</v>
      </c>
      <c r="X98">
        <v>31</v>
      </c>
      <c r="Y98">
        <v>66.459999999999994</v>
      </c>
      <c r="Z98">
        <v>40.22</v>
      </c>
      <c r="AA98" s="1">
        <v>0.90739999999999998</v>
      </c>
      <c r="AB98" s="1">
        <v>0.99160000000000004</v>
      </c>
      <c r="AC98">
        <v>11.42</v>
      </c>
      <c r="AD98">
        <v>174.95</v>
      </c>
      <c r="AE98">
        <v>46</v>
      </c>
      <c r="AF98">
        <v>168</v>
      </c>
      <c r="AG98">
        <v>33</v>
      </c>
      <c r="AH98">
        <v>292.52</v>
      </c>
      <c r="AI98">
        <v>38.479999999999997</v>
      </c>
      <c r="AJ98" s="1">
        <v>8.3999999999999995E-3</v>
      </c>
      <c r="AK98" s="1">
        <v>9.1999999999999998E-3</v>
      </c>
      <c r="AL98">
        <v>447.22</v>
      </c>
      <c r="AM98">
        <v>36.950000000000003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tabSelected="1" workbookViewId="0">
      <selection activeCell="C1" sqref="C1:D1"/>
    </sheetView>
  </sheetViews>
  <sheetFormatPr defaultRowHeight="14.4" x14ac:dyDescent="0.3"/>
  <sheetData>
    <row r="1" spans="1:13" x14ac:dyDescent="0.3">
      <c r="B1" t="s">
        <v>135</v>
      </c>
      <c r="C1" t="s">
        <v>137</v>
      </c>
      <c r="D1" t="s">
        <v>136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3">
      <c r="A2">
        <v>15.26</v>
      </c>
      <c r="B2">
        <v>1.4692578129473334E-2</v>
      </c>
      <c r="C2">
        <v>2.9665282832271444E-2</v>
      </c>
      <c r="D2">
        <v>1.2668307176548059</v>
      </c>
      <c r="E2">
        <v>1.6634590852490601</v>
      </c>
      <c r="F2">
        <v>4.5575690013677734</v>
      </c>
      <c r="G2">
        <v>5.0373772434812052</v>
      </c>
      <c r="H2">
        <v>2.0959348179797051E-2</v>
      </c>
      <c r="I2">
        <v>1.4568737044714244</v>
      </c>
      <c r="J2">
        <v>1.2673685805181032</v>
      </c>
      <c r="K2">
        <v>1.065937600514635</v>
      </c>
      <c r="L2">
        <v>6.0357845675815645</v>
      </c>
      <c r="M2">
        <v>3.1404990309783165</v>
      </c>
    </row>
    <row r="3" spans="1:13" x14ac:dyDescent="0.3">
      <c r="A3">
        <v>4.5789999999999997</v>
      </c>
      <c r="B3">
        <v>3.3069223567555345E-2</v>
      </c>
      <c r="C3">
        <v>3.3129372760293506E-2</v>
      </c>
      <c r="D3">
        <v>1.8467112576542628</v>
      </c>
      <c r="E3">
        <v>1.7250976804553466</v>
      </c>
      <c r="F3">
        <v>4.6485553557077797</v>
      </c>
      <c r="G3">
        <v>4.9409889592246294</v>
      </c>
      <c r="H3">
        <v>3.5084255277138467E-2</v>
      </c>
      <c r="I3">
        <v>1.3340992293400469</v>
      </c>
      <c r="J3">
        <v>0.96284906154943406</v>
      </c>
      <c r="K3">
        <v>0.49459285773515022</v>
      </c>
      <c r="L3">
        <v>5.9460730221177363</v>
      </c>
      <c r="M3">
        <v>3.8375152465586333</v>
      </c>
    </row>
    <row r="4" spans="1:13" x14ac:dyDescent="0.3">
      <c r="A4">
        <v>1.526</v>
      </c>
      <c r="B4">
        <v>2.7386688973455708E-2</v>
      </c>
      <c r="C4">
        <v>3.1944412488783561E-2</v>
      </c>
      <c r="D4">
        <v>1.8783575270025317</v>
      </c>
      <c r="E4">
        <v>1.5502465888180863</v>
      </c>
      <c r="F4">
        <v>4.5693858106127232</v>
      </c>
      <c r="G4">
        <v>4.3545562308970682</v>
      </c>
      <c r="H4">
        <v>2.8404927242907493E-2</v>
      </c>
      <c r="I4">
        <v>0.91993300619591989</v>
      </c>
      <c r="J4">
        <v>0.54699292030436775</v>
      </c>
      <c r="K4">
        <v>0.10333981424944563</v>
      </c>
      <c r="L4">
        <v>5.7890172897362158</v>
      </c>
      <c r="M4">
        <v>3.7277578503555473</v>
      </c>
    </row>
    <row r="5" spans="1:13" x14ac:dyDescent="0.3">
      <c r="A5">
        <v>0.45789999999999997</v>
      </c>
      <c r="B5">
        <v>1.7335801933736985E-2</v>
      </c>
      <c r="C5">
        <v>2.2467918831312994E-2</v>
      </c>
      <c r="D5">
        <v>1.1816094314437466</v>
      </c>
      <c r="E5">
        <v>1.0700309701582118</v>
      </c>
      <c r="F5">
        <v>3.4542948598945764</v>
      </c>
      <c r="G5">
        <v>2.9701940524731549</v>
      </c>
      <c r="H5">
        <v>2.6693581261940897E-2</v>
      </c>
      <c r="I5">
        <v>0.12478280912024395</v>
      </c>
      <c r="J5">
        <v>3.7121382993429909E-2</v>
      </c>
      <c r="K5">
        <v>2.5614990104688169E-2</v>
      </c>
      <c r="L5">
        <v>4.1997724086078314</v>
      </c>
      <c r="M5">
        <v>3.0479608278055617</v>
      </c>
    </row>
    <row r="6" spans="1:13" x14ac:dyDescent="0.3">
      <c r="A6">
        <v>0.15260000000000001</v>
      </c>
      <c r="B6">
        <v>2.9836061615722633E-2</v>
      </c>
      <c r="C6">
        <v>2.3739295600256709E-2</v>
      </c>
      <c r="D6">
        <v>0.12847576235054223</v>
      </c>
      <c r="E6">
        <v>0.48122942076705466</v>
      </c>
      <c r="F6">
        <v>2.1088316935023101</v>
      </c>
      <c r="G6">
        <v>1.8001909135665135</v>
      </c>
      <c r="H6">
        <v>2.1060749574281973E-2</v>
      </c>
      <c r="I6">
        <v>3.0366874543513677E-2</v>
      </c>
      <c r="J6">
        <v>2.3114007413833897E-2</v>
      </c>
      <c r="K6">
        <v>5.2456496737927107E-2</v>
      </c>
      <c r="L6">
        <v>2.3103542039993936</v>
      </c>
      <c r="M6">
        <v>1.8767185015403147</v>
      </c>
    </row>
    <row r="7" spans="1:13" x14ac:dyDescent="0.3">
      <c r="A7">
        <v>4.5789999999999997E-2</v>
      </c>
      <c r="B7">
        <v>3.1051964512040557E-2</v>
      </c>
      <c r="C7">
        <v>5.9534828173051085E-2</v>
      </c>
      <c r="D7">
        <v>3.2890533599953538E-2</v>
      </c>
      <c r="E7">
        <v>0.12920780105978322</v>
      </c>
      <c r="F7">
        <v>0.4037619870651204</v>
      </c>
      <c r="G7">
        <v>0.19306958907678654</v>
      </c>
      <c r="H7">
        <v>4.0300552565354066E-2</v>
      </c>
      <c r="I7">
        <v>4.7293539156019512E-2</v>
      </c>
      <c r="J7">
        <v>5.2929103805854603E-2</v>
      </c>
      <c r="K7">
        <v>9.7719343874155845E-2</v>
      </c>
      <c r="L7">
        <v>0.16378641972624974</v>
      </c>
      <c r="M7">
        <v>0.21643973613232378</v>
      </c>
    </row>
    <row r="8" spans="1:13" x14ac:dyDescent="0.3">
      <c r="A8">
        <v>1.5259999999999999E-2</v>
      </c>
      <c r="B8">
        <v>9.6018052016262373E-2</v>
      </c>
      <c r="C8">
        <v>7.4915165753067087E-2</v>
      </c>
      <c r="D8">
        <v>7.3679156249482583E-2</v>
      </c>
      <c r="E8">
        <v>0.12839103087338549</v>
      </c>
      <c r="F8">
        <v>0.10458403094509554</v>
      </c>
      <c r="G8">
        <v>9.5420173087755827E-2</v>
      </c>
      <c r="H8">
        <v>0.16370257831002277</v>
      </c>
      <c r="I8">
        <v>0.13087073077324793</v>
      </c>
      <c r="J8">
        <v>0.10108659861705631</v>
      </c>
      <c r="K8">
        <v>0.17486491895137082</v>
      </c>
      <c r="L8">
        <v>0.10403033658847612</v>
      </c>
      <c r="M8">
        <v>0.18130640383849234</v>
      </c>
    </row>
    <row r="9" spans="1:13" x14ac:dyDescent="0.3">
      <c r="A9">
        <v>0</v>
      </c>
      <c r="B9">
        <v>0.58652461848545934</v>
      </c>
      <c r="C9">
        <v>0.46487086920299914</v>
      </c>
      <c r="D9">
        <v>0.68527485046995151</v>
      </c>
      <c r="E9">
        <v>0.82109201773835927</v>
      </c>
      <c r="F9">
        <v>0.51823933234621078</v>
      </c>
      <c r="G9">
        <v>0.54946793212539546</v>
      </c>
      <c r="H9">
        <v>0.5404082774049217</v>
      </c>
      <c r="I9">
        <v>0.60882971268395236</v>
      </c>
      <c r="J9">
        <v>0.62973031752936059</v>
      </c>
      <c r="K9">
        <v>0.66353720833908603</v>
      </c>
      <c r="L9">
        <v>1.0310262529832934</v>
      </c>
      <c r="M9">
        <v>0.58717873831775702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3E9B-7DCB-42BF-9AEF-56BB050438F0}">
  <dimension ref="A1:AA33"/>
  <sheetViews>
    <sheetView workbookViewId="0">
      <selection activeCell="C1" sqref="C1:D1"/>
    </sheetView>
  </sheetViews>
  <sheetFormatPr defaultRowHeight="14.4" x14ac:dyDescent="0.3"/>
  <sheetData>
    <row r="1" spans="1:27" x14ac:dyDescent="0.3">
      <c r="B1" t="s">
        <v>135</v>
      </c>
      <c r="C1" t="s">
        <v>137</v>
      </c>
      <c r="D1" t="s">
        <v>136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P1" t="s">
        <v>135</v>
      </c>
      <c r="Q1" t="s">
        <v>137</v>
      </c>
      <c r="R1" t="s">
        <v>136</v>
      </c>
      <c r="S1" t="s">
        <v>138</v>
      </c>
      <c r="T1" t="s">
        <v>139</v>
      </c>
      <c r="U1" t="s">
        <v>140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</row>
    <row r="2" spans="1:27" x14ac:dyDescent="0.3">
      <c r="A2">
        <v>15.26</v>
      </c>
      <c r="B2">
        <v>1.4692578129473334E-2</v>
      </c>
      <c r="C2">
        <v>2.9665282832271444E-2</v>
      </c>
      <c r="D2">
        <v>1.2668307176548059</v>
      </c>
      <c r="E2">
        <v>1.6634590852490601</v>
      </c>
      <c r="F2">
        <v>4.5575690013677734</v>
      </c>
      <c r="G2">
        <v>5.0373772434812052</v>
      </c>
      <c r="H2">
        <v>2.0959348179797051E-2</v>
      </c>
      <c r="I2">
        <v>1.4568737044714244</v>
      </c>
      <c r="J2">
        <v>1.2673685805181032</v>
      </c>
      <c r="K2">
        <v>1.065937600514635</v>
      </c>
      <c r="L2">
        <v>6.0357845675815645</v>
      </c>
      <c r="M2">
        <v>3.1404990309783165</v>
      </c>
      <c r="O2">
        <v>15.26</v>
      </c>
      <c r="P2">
        <v>1.9852737725581823E-2</v>
      </c>
      <c r="Q2">
        <v>4.236161609611723E-2</v>
      </c>
      <c r="R2">
        <v>0.5714285714285714</v>
      </c>
      <c r="S2">
        <v>2.581338617773548</v>
      </c>
      <c r="T2">
        <v>6.9906526934183004</v>
      </c>
      <c r="U2">
        <v>7.699940840547165</v>
      </c>
      <c r="V2">
        <v>0.12648003063147975</v>
      </c>
      <c r="W2">
        <v>1.7547581558520484</v>
      </c>
      <c r="X2">
        <v>1.9576417246201086E-2</v>
      </c>
      <c r="Y2">
        <v>1.4252145260735056E-2</v>
      </c>
      <c r="Z2">
        <v>13.394394309374668</v>
      </c>
      <c r="AA2">
        <v>17.061447570465607</v>
      </c>
    </row>
    <row r="3" spans="1:27" x14ac:dyDescent="0.3">
      <c r="A3">
        <v>4.5789999999999997</v>
      </c>
      <c r="B3">
        <v>3.3069223567555345E-2</v>
      </c>
      <c r="C3">
        <v>3.3129372760293506E-2</v>
      </c>
      <c r="D3">
        <v>1.8467112576542628</v>
      </c>
      <c r="E3">
        <v>1.7250976804553466</v>
      </c>
      <c r="F3">
        <v>4.6485553557077797</v>
      </c>
      <c r="G3">
        <v>4.9409889592246294</v>
      </c>
      <c r="H3">
        <v>3.5084255277138467E-2</v>
      </c>
      <c r="I3">
        <v>1.3340992293400469</v>
      </c>
      <c r="J3">
        <v>0.96284906154943406</v>
      </c>
      <c r="K3">
        <v>0.49459285773515022</v>
      </c>
      <c r="L3">
        <v>5.9460730221177363</v>
      </c>
      <c r="M3">
        <v>3.8375152465586333</v>
      </c>
      <c r="O3">
        <v>4.5789999999999997</v>
      </c>
      <c r="P3">
        <v>2.4387627096263038E-2</v>
      </c>
      <c r="Q3">
        <v>4.1864230368914075E-2</v>
      </c>
      <c r="R3">
        <v>0.63641900121802664</v>
      </c>
      <c r="S3">
        <v>2.4709111506716299</v>
      </c>
      <c r="T3">
        <v>6.6734479295882796</v>
      </c>
      <c r="U3">
        <v>7.5005124926983555</v>
      </c>
      <c r="V3">
        <v>8.9822209708764533E-2</v>
      </c>
      <c r="W3">
        <v>1.4494147795547943</v>
      </c>
      <c r="X3">
        <v>2.0090709375664373E-2</v>
      </c>
      <c r="Y3">
        <v>1.8900180903761093E-2</v>
      </c>
      <c r="Z3">
        <v>12.146401590457257</v>
      </c>
      <c r="AA3">
        <v>16.780067421995792</v>
      </c>
    </row>
    <row r="4" spans="1:27" x14ac:dyDescent="0.3">
      <c r="A4">
        <v>1.526</v>
      </c>
      <c r="B4">
        <v>2.7386688973455708E-2</v>
      </c>
      <c r="C4">
        <v>3.1944412488783561E-2</v>
      </c>
      <c r="D4">
        <v>1.8783575270025317</v>
      </c>
      <c r="E4">
        <v>1.5502465888180863</v>
      </c>
      <c r="F4">
        <v>4.5693858106127232</v>
      </c>
      <c r="G4">
        <v>4.3545562308970682</v>
      </c>
      <c r="H4">
        <v>2.8404927242907493E-2</v>
      </c>
      <c r="I4">
        <v>0.91993300619591989</v>
      </c>
      <c r="J4">
        <v>0.54699292030436775</v>
      </c>
      <c r="K4">
        <v>0.10333981424944563</v>
      </c>
      <c r="L4">
        <v>5.7890172897362158</v>
      </c>
      <c r="M4">
        <v>3.7277578503555473</v>
      </c>
      <c r="O4">
        <v>1.526</v>
      </c>
      <c r="P4">
        <v>2.4622458220773892E-2</v>
      </c>
      <c r="Q4">
        <v>2.7957929085452901E-2</v>
      </c>
      <c r="R4">
        <v>0.54642475987193173</v>
      </c>
      <c r="S4">
        <v>2.4022896108215988</v>
      </c>
      <c r="T4">
        <v>6.2009567301955766</v>
      </c>
      <c r="U4">
        <v>6.5786262926091181</v>
      </c>
      <c r="V4">
        <v>6.455556749785038E-2</v>
      </c>
      <c r="W4">
        <v>0.98299375616168261</v>
      </c>
      <c r="X4">
        <v>2.1143925151925851E-2</v>
      </c>
      <c r="Y4">
        <v>1.8225480283114256E-2</v>
      </c>
      <c r="Z4">
        <v>11.074246405371872</v>
      </c>
      <c r="AA4">
        <v>15.934226036116742</v>
      </c>
    </row>
    <row r="5" spans="1:27" x14ac:dyDescent="0.3">
      <c r="A5">
        <v>0.45789999999999997</v>
      </c>
      <c r="B5">
        <v>1.7335801933736985E-2</v>
      </c>
      <c r="C5">
        <v>2.2467918831312994E-2</v>
      </c>
      <c r="D5">
        <v>1.1816094314437466</v>
      </c>
      <c r="E5">
        <v>1.0700309701582118</v>
      </c>
      <c r="F5">
        <v>3.4542948598945764</v>
      </c>
      <c r="G5">
        <v>2.9701940524731549</v>
      </c>
      <c r="H5">
        <v>2.6693581261940897E-2</v>
      </c>
      <c r="I5">
        <v>0.12478280912024395</v>
      </c>
      <c r="J5">
        <v>3.7121382993429909E-2</v>
      </c>
      <c r="K5">
        <v>2.5614990104688169E-2</v>
      </c>
      <c r="L5">
        <v>4.1997724086078314</v>
      </c>
      <c r="M5">
        <v>3.0479608278055617</v>
      </c>
      <c r="O5">
        <v>0.45789999999999997</v>
      </c>
      <c r="P5">
        <v>2.0946665089877008E-2</v>
      </c>
      <c r="Q5">
        <v>2.7683490067330695E-2</v>
      </c>
      <c r="R5">
        <v>0.59476346325498364</v>
      </c>
      <c r="S5">
        <v>1.774992875133832</v>
      </c>
      <c r="T5">
        <v>4.6275009347257123</v>
      </c>
      <c r="U5">
        <v>4.5064694136377135</v>
      </c>
      <c r="V5">
        <v>3.1175239234449762E-2</v>
      </c>
      <c r="W5">
        <v>0.21193830072024983</v>
      </c>
      <c r="X5">
        <v>2.3691394325574214E-2</v>
      </c>
      <c r="Y5">
        <v>2.2823612281606519E-2</v>
      </c>
      <c r="Z5">
        <v>8.303081486364011</v>
      </c>
      <c r="AA5">
        <v>10.565489099876299</v>
      </c>
    </row>
    <row r="6" spans="1:27" x14ac:dyDescent="0.3">
      <c r="A6">
        <v>0.15260000000000001</v>
      </c>
      <c r="B6">
        <v>2.9836061615722633E-2</v>
      </c>
      <c r="C6">
        <v>2.3739295600256709E-2</v>
      </c>
      <c r="D6">
        <v>0.12847576235054223</v>
      </c>
      <c r="E6">
        <v>0.48122942076705466</v>
      </c>
      <c r="F6">
        <v>2.1088316935023101</v>
      </c>
      <c r="G6">
        <v>1.8001909135665135</v>
      </c>
      <c r="H6">
        <v>2.1060749574281973E-2</v>
      </c>
      <c r="I6">
        <v>3.0366874543513677E-2</v>
      </c>
      <c r="J6">
        <v>2.3114007413833897E-2</v>
      </c>
      <c r="K6">
        <v>5.2456496737927107E-2</v>
      </c>
      <c r="L6">
        <v>2.3103542039993936</v>
      </c>
      <c r="M6">
        <v>1.8767185015403147</v>
      </c>
      <c r="O6">
        <v>0.15260000000000001</v>
      </c>
      <c r="P6">
        <v>4.3531517949684344E-2</v>
      </c>
      <c r="Q6">
        <v>2.7874534930038223E-2</v>
      </c>
      <c r="R6">
        <v>0.59880329094988782</v>
      </c>
      <c r="S6">
        <v>0.74492556897877926</v>
      </c>
      <c r="T6">
        <v>2.8740561938785363</v>
      </c>
      <c r="U6">
        <v>2.0448622813270538</v>
      </c>
      <c r="V6">
        <v>2.6451910455174373E-2</v>
      </c>
      <c r="W6">
        <v>4.8288075560802834E-2</v>
      </c>
      <c r="X6">
        <v>3.5245237843737898E-2</v>
      </c>
      <c r="Y6">
        <v>3.0216700915374557E-2</v>
      </c>
      <c r="Z6">
        <v>4.9361910475148649</v>
      </c>
      <c r="AA6">
        <v>5.0757943915487376</v>
      </c>
    </row>
    <row r="7" spans="1:27" x14ac:dyDescent="0.3">
      <c r="A7">
        <v>4.5789999999999997E-2</v>
      </c>
      <c r="B7">
        <v>3.1051964512040557E-2</v>
      </c>
      <c r="C7">
        <v>5.9534828173051085E-2</v>
      </c>
      <c r="D7">
        <v>3.2890533599953538E-2</v>
      </c>
      <c r="E7">
        <v>0.12920780105978322</v>
      </c>
      <c r="F7">
        <v>0.4037619870651204</v>
      </c>
      <c r="G7">
        <v>0.19306958907678654</v>
      </c>
      <c r="H7">
        <v>4.0300552565354066E-2</v>
      </c>
      <c r="I7">
        <v>4.7293539156019512E-2</v>
      </c>
      <c r="J7">
        <v>5.2929103805854603E-2</v>
      </c>
      <c r="K7">
        <v>9.7719343874155845E-2</v>
      </c>
      <c r="L7">
        <v>0.16378641972624974</v>
      </c>
      <c r="M7">
        <v>0.21643973613232378</v>
      </c>
      <c r="O7">
        <v>4.5789999999999997E-2</v>
      </c>
      <c r="P7">
        <v>4.3050658749304138E-2</v>
      </c>
      <c r="Q7">
        <v>5.2640012819485618E-2</v>
      </c>
      <c r="R7">
        <v>0.54324365405076758</v>
      </c>
      <c r="S7">
        <v>0.15509935710111047</v>
      </c>
      <c r="T7">
        <v>0.30671817986692423</v>
      </c>
      <c r="U7">
        <v>0.27674072553748269</v>
      </c>
      <c r="V7">
        <v>4.7139169846739035E-2</v>
      </c>
      <c r="W7">
        <v>6.2973973948754119E-2</v>
      </c>
      <c r="X7">
        <v>7.8472039499140986E-2</v>
      </c>
      <c r="Y7">
        <v>6.5792323101077355E-2</v>
      </c>
      <c r="Z7">
        <v>1.6531267869210375</v>
      </c>
      <c r="AA7">
        <v>1.7052865064695011</v>
      </c>
    </row>
    <row r="8" spans="1:27" x14ac:dyDescent="0.3">
      <c r="A8">
        <v>1.5259999999999999E-2</v>
      </c>
      <c r="B8">
        <v>9.6018052016262373E-2</v>
      </c>
      <c r="C8">
        <v>7.4915165753067087E-2</v>
      </c>
      <c r="D8">
        <v>7.3679156249482583E-2</v>
      </c>
      <c r="E8">
        <v>0.12839103087338549</v>
      </c>
      <c r="F8">
        <v>0.10458403094509554</v>
      </c>
      <c r="G8">
        <v>9.5420173087755827E-2</v>
      </c>
      <c r="H8">
        <v>0.16370257831002277</v>
      </c>
      <c r="I8">
        <v>0.13087073077324793</v>
      </c>
      <c r="J8">
        <v>0.10108659861705631</v>
      </c>
      <c r="K8">
        <v>0.17486491895137082</v>
      </c>
      <c r="L8">
        <v>0.10403033658847612</v>
      </c>
      <c r="M8">
        <v>0.18130640383849234</v>
      </c>
      <c r="O8">
        <v>1.5259999999999999E-2</v>
      </c>
      <c r="P8">
        <v>9.0231832607175502E-2</v>
      </c>
      <c r="Q8">
        <v>0.11198759258764072</v>
      </c>
      <c r="R8">
        <v>0.49436201780415429</v>
      </c>
      <c r="S8">
        <v>0.16339541547277936</v>
      </c>
      <c r="T8">
        <v>8.0558276199804116E-2</v>
      </c>
      <c r="U8">
        <v>0.1026179218083266</v>
      </c>
      <c r="V8">
        <v>0.14802647240870351</v>
      </c>
      <c r="W8">
        <v>0.11345419606058306</v>
      </c>
      <c r="X8">
        <v>0.15540969051243023</v>
      </c>
      <c r="Y8">
        <v>0.13853570522398581</v>
      </c>
      <c r="Z8">
        <v>0.22650157488867165</v>
      </c>
      <c r="AA8">
        <v>0.28177182281771829</v>
      </c>
    </row>
    <row r="9" spans="1:27" x14ac:dyDescent="0.3">
      <c r="A9">
        <v>0</v>
      </c>
      <c r="B9">
        <v>0.58652461848545934</v>
      </c>
      <c r="C9">
        <v>0.46487086920299914</v>
      </c>
      <c r="D9">
        <v>0.68527485046995151</v>
      </c>
      <c r="E9">
        <v>0.82109201773835927</v>
      </c>
      <c r="F9">
        <v>0.51823933234621078</v>
      </c>
      <c r="G9">
        <v>0.54946793212539546</v>
      </c>
      <c r="H9">
        <v>0.5404082774049217</v>
      </c>
      <c r="I9">
        <v>0.60882971268395236</v>
      </c>
      <c r="J9">
        <v>0.62973031752936059</v>
      </c>
      <c r="K9">
        <v>0.66353720833908603</v>
      </c>
      <c r="L9">
        <v>1.0310262529832934</v>
      </c>
      <c r="M9">
        <v>0.58717873831775702</v>
      </c>
      <c r="O9">
        <v>0</v>
      </c>
      <c r="P9">
        <v>0.54954268292682928</v>
      </c>
      <c r="Q9">
        <v>0.42469786179113722</v>
      </c>
      <c r="R9">
        <v>0.42919052778207711</v>
      </c>
      <c r="S9">
        <v>0.54993054483716619</v>
      </c>
      <c r="T9">
        <v>0.54238292827504442</v>
      </c>
      <c r="U9">
        <v>0.50864236329352608</v>
      </c>
      <c r="V9">
        <v>0.53653381642512077</v>
      </c>
      <c r="W9">
        <v>0.85714285714285721</v>
      </c>
      <c r="X9">
        <v>0.97790543526292528</v>
      </c>
      <c r="Y9">
        <v>0.70182798921186706</v>
      </c>
      <c r="Z9">
        <v>0.61792380070954811</v>
      </c>
      <c r="AA9">
        <v>0.66060979365568218</v>
      </c>
    </row>
    <row r="13" spans="1:27" x14ac:dyDescent="0.3">
      <c r="B13" t="s">
        <v>135</v>
      </c>
      <c r="C13" t="s">
        <v>137</v>
      </c>
      <c r="D13" t="s">
        <v>136</v>
      </c>
      <c r="E13" t="s">
        <v>138</v>
      </c>
      <c r="F13" t="s">
        <v>139</v>
      </c>
      <c r="G13" t="s">
        <v>140</v>
      </c>
      <c r="H13" t="s">
        <v>141</v>
      </c>
      <c r="I13" t="s">
        <v>142</v>
      </c>
      <c r="J13" t="s">
        <v>143</v>
      </c>
      <c r="K13" t="s">
        <v>144</v>
      </c>
      <c r="L13" t="s">
        <v>145</v>
      </c>
      <c r="M13" t="s">
        <v>146</v>
      </c>
      <c r="P13" t="s">
        <v>135</v>
      </c>
      <c r="Q13" t="s">
        <v>137</v>
      </c>
      <c r="R13" t="s">
        <v>136</v>
      </c>
      <c r="S13" t="s">
        <v>138</v>
      </c>
      <c r="T13" t="s">
        <v>139</v>
      </c>
      <c r="U13" t="s">
        <v>140</v>
      </c>
      <c r="V13" t="s">
        <v>147</v>
      </c>
      <c r="W13" t="s">
        <v>148</v>
      </c>
      <c r="X13" t="s">
        <v>149</v>
      </c>
      <c r="Y13" t="s">
        <v>150</v>
      </c>
      <c r="Z13" t="s">
        <v>151</v>
      </c>
      <c r="AA13" t="s">
        <v>152</v>
      </c>
    </row>
    <row r="14" spans="1:27" x14ac:dyDescent="0.3">
      <c r="A14">
        <v>15.26</v>
      </c>
      <c r="B14">
        <f>B2/$G$2</f>
        <v>2.9167118957562255E-3</v>
      </c>
      <c r="C14">
        <f t="shared" ref="C14:M14" si="0">C2/$G$2</f>
        <v>5.8890333994065748E-3</v>
      </c>
      <c r="D14">
        <f t="shared" si="0"/>
        <v>0.25148617155766778</v>
      </c>
      <c r="E14">
        <f t="shared" si="0"/>
        <v>0.33022325008549192</v>
      </c>
      <c r="F14">
        <f t="shared" si="0"/>
        <v>0.904750385186191</v>
      </c>
      <c r="G14">
        <f t="shared" si="0"/>
        <v>1</v>
      </c>
      <c r="H14">
        <f t="shared" si="0"/>
        <v>4.1607660428688818E-3</v>
      </c>
      <c r="I14">
        <f t="shared" si="0"/>
        <v>0.28921274585038137</v>
      </c>
      <c r="J14">
        <f t="shared" si="0"/>
        <v>0.25159294594388099</v>
      </c>
      <c r="K14">
        <f t="shared" si="0"/>
        <v>0.21160567275243264</v>
      </c>
      <c r="L14">
        <f t="shared" si="0"/>
        <v>1.1981998321432812</v>
      </c>
      <c r="M14">
        <f t="shared" si="0"/>
        <v>0.62343931756200899</v>
      </c>
      <c r="O14">
        <v>15.26</v>
      </c>
      <c r="P14">
        <f>P2/$U$2</f>
        <v>2.5782974358762823E-3</v>
      </c>
      <c r="Q14">
        <f t="shared" ref="Q14:W14" si="1">Q2/$U$2</f>
        <v>5.5015508525786249E-3</v>
      </c>
      <c r="R14">
        <f t="shared" si="1"/>
        <v>7.4212072957688488E-2</v>
      </c>
      <c r="S14">
        <f t="shared" si="1"/>
        <v>0.33524135720374126</v>
      </c>
      <c r="T14">
        <f t="shared" si="1"/>
        <v>0.90788394848518583</v>
      </c>
      <c r="U14">
        <f t="shared" si="1"/>
        <v>1</v>
      </c>
      <c r="V14">
        <f t="shared" si="1"/>
        <v>1.6426104206599589E-2</v>
      </c>
      <c r="W14">
        <f t="shared" si="1"/>
        <v>0.22789242049908445</v>
      </c>
      <c r="X14">
        <f>X2/$U$2</f>
        <v>2.5424113836191456E-3</v>
      </c>
      <c r="Y14">
        <f t="shared" ref="Y14:AA14" si="2">Y2/$U$2</f>
        <v>1.8509421768131773E-3</v>
      </c>
      <c r="Z14">
        <f t="shared" si="2"/>
        <v>1.7395450934948806</v>
      </c>
      <c r="AA14">
        <f t="shared" si="2"/>
        <v>2.2157894357605485</v>
      </c>
    </row>
    <row r="15" spans="1:27" x14ac:dyDescent="0.3">
      <c r="A15">
        <v>4.5789999999999997</v>
      </c>
      <c r="B15">
        <f t="shared" ref="B15:M21" si="3">B3/$G$2</f>
        <v>6.5647701113411222E-3</v>
      </c>
      <c r="C15">
        <f t="shared" si="3"/>
        <v>6.5767106887151903E-3</v>
      </c>
      <c r="D15">
        <f t="shared" si="3"/>
        <v>0.3666017390387159</v>
      </c>
      <c r="E15">
        <f t="shared" si="3"/>
        <v>0.34245949768558032</v>
      </c>
      <c r="F15">
        <f t="shared" si="3"/>
        <v>0.92281263264993818</v>
      </c>
      <c r="G15">
        <f t="shared" si="3"/>
        <v>0.98086538299641735</v>
      </c>
      <c r="H15">
        <f t="shared" si="3"/>
        <v>6.9647861538542659E-3</v>
      </c>
      <c r="I15">
        <f t="shared" si="3"/>
        <v>0.26484004767887592</v>
      </c>
      <c r="J15">
        <f t="shared" si="3"/>
        <v>0.19114094795966347</v>
      </c>
      <c r="K15">
        <f t="shared" si="3"/>
        <v>9.8184597624725339E-2</v>
      </c>
      <c r="L15">
        <f t="shared" si="3"/>
        <v>1.1803906546432394</v>
      </c>
      <c r="M15">
        <f t="shared" si="3"/>
        <v>0.76180819126157462</v>
      </c>
      <c r="O15">
        <v>4.5789999999999997</v>
      </c>
      <c r="P15">
        <f t="shared" ref="P15:W21" si="4">P3/$U$2</f>
        <v>3.1672486323323533E-3</v>
      </c>
      <c r="Q15">
        <f t="shared" si="4"/>
        <v>5.4369548072968265E-3</v>
      </c>
      <c r="R15">
        <f t="shared" si="4"/>
        <v>8.265245336259E-2</v>
      </c>
      <c r="S15">
        <f t="shared" si="4"/>
        <v>0.32090001752481578</v>
      </c>
      <c r="T15">
        <f t="shared" si="4"/>
        <v>0.866688208102396</v>
      </c>
      <c r="U15">
        <f t="shared" si="4"/>
        <v>0.97410001557432258</v>
      </c>
      <c r="V15">
        <f t="shared" si="4"/>
        <v>1.166531166522335E-2</v>
      </c>
      <c r="W15">
        <f t="shared" si="4"/>
        <v>0.18823713189097666</v>
      </c>
      <c r="X15">
        <f t="shared" ref="X15:AA15" si="5">X3/$U$2</f>
        <v>2.6092030824274109E-3</v>
      </c>
      <c r="Y15">
        <f t="shared" si="5"/>
        <v>2.4545878072510007E-3</v>
      </c>
      <c r="Z15">
        <f t="shared" si="5"/>
        <v>1.5774668717576956</v>
      </c>
      <c r="AA15">
        <f t="shared" si="5"/>
        <v>2.1792462785731459</v>
      </c>
    </row>
    <row r="16" spans="1:27" x14ac:dyDescent="0.3">
      <c r="A16">
        <v>1.526</v>
      </c>
      <c r="B16">
        <f t="shared" si="3"/>
        <v>5.4366960522753017E-3</v>
      </c>
      <c r="C16">
        <f t="shared" si="3"/>
        <v>6.3414771109553784E-3</v>
      </c>
      <c r="D16">
        <f t="shared" si="3"/>
        <v>0.37288402996485642</v>
      </c>
      <c r="E16">
        <f t="shared" si="3"/>
        <v>0.3077487577139944</v>
      </c>
      <c r="F16">
        <f t="shared" si="3"/>
        <v>0.90709621093514436</v>
      </c>
      <c r="G16">
        <f t="shared" si="3"/>
        <v>0.86444910127234054</v>
      </c>
      <c r="H16">
        <f t="shared" si="3"/>
        <v>5.6388326444412884E-3</v>
      </c>
      <c r="I16">
        <f t="shared" si="3"/>
        <v>0.18262142415210048</v>
      </c>
      <c r="J16">
        <f t="shared" si="3"/>
        <v>0.10858684864474329</v>
      </c>
      <c r="K16">
        <f t="shared" si="3"/>
        <v>2.0514606958050668E-2</v>
      </c>
      <c r="L16">
        <f t="shared" si="3"/>
        <v>1.1492125782772566</v>
      </c>
      <c r="M16">
        <f t="shared" si="3"/>
        <v>0.7400195915800396</v>
      </c>
      <c r="O16">
        <v>1.526</v>
      </c>
      <c r="P16">
        <f t="shared" si="4"/>
        <v>3.1977464152859905E-3</v>
      </c>
      <c r="Q16">
        <f t="shared" si="4"/>
        <v>3.6309277778121454E-3</v>
      </c>
      <c r="R16">
        <f t="shared" si="4"/>
        <v>7.0964799754630617E-2</v>
      </c>
      <c r="S16">
        <f t="shared" si="4"/>
        <v>0.31198806076163177</v>
      </c>
      <c r="T16">
        <f t="shared" si="4"/>
        <v>0.8053252432203013</v>
      </c>
      <c r="U16">
        <f t="shared" si="4"/>
        <v>0.85437361517983235</v>
      </c>
      <c r="V16">
        <f t="shared" si="4"/>
        <v>8.3839043487070487E-3</v>
      </c>
      <c r="W16">
        <f t="shared" si="4"/>
        <v>0.12766250761114031</v>
      </c>
      <c r="X16">
        <f t="shared" ref="X16:AA16" si="6">X4/$U$2</f>
        <v>2.7459854029765955E-3</v>
      </c>
      <c r="Y16">
        <f t="shared" si="6"/>
        <v>2.3669636768039294E-3</v>
      </c>
      <c r="Z16">
        <f t="shared" si="6"/>
        <v>1.4382248688270345</v>
      </c>
      <c r="AA16">
        <f t="shared" si="6"/>
        <v>2.0693959039540415</v>
      </c>
    </row>
    <row r="17" spans="1:27" x14ac:dyDescent="0.3">
      <c r="A17">
        <v>0.45789999999999997</v>
      </c>
      <c r="B17">
        <f t="shared" si="3"/>
        <v>3.4414341225229832E-3</v>
      </c>
      <c r="C17">
        <f t="shared" si="3"/>
        <v>4.4602414600551097E-3</v>
      </c>
      <c r="D17">
        <f t="shared" si="3"/>
        <v>0.23456838238050362</v>
      </c>
      <c r="E17">
        <f t="shared" si="3"/>
        <v>0.21241827213614445</v>
      </c>
      <c r="F17">
        <f t="shared" si="3"/>
        <v>0.68573281152701593</v>
      </c>
      <c r="G17">
        <f t="shared" si="3"/>
        <v>0.58963105380222192</v>
      </c>
      <c r="H17">
        <f t="shared" si="3"/>
        <v>5.2991030791836495E-3</v>
      </c>
      <c r="I17">
        <f t="shared" si="3"/>
        <v>2.4771384609267356E-2</v>
      </c>
      <c r="J17">
        <f t="shared" si="3"/>
        <v>7.3691886073190445E-3</v>
      </c>
      <c r="K17">
        <f t="shared" si="3"/>
        <v>5.0849854729137361E-3</v>
      </c>
      <c r="L17">
        <f t="shared" si="3"/>
        <v>0.83372203541886691</v>
      </c>
      <c r="M17">
        <f t="shared" si="3"/>
        <v>0.60506900326948554</v>
      </c>
      <c r="O17">
        <v>0.45789999999999997</v>
      </c>
      <c r="P17">
        <f t="shared" si="4"/>
        <v>2.7203670162728832E-3</v>
      </c>
      <c r="Q17">
        <f t="shared" si="4"/>
        <v>3.5952860730503328E-3</v>
      </c>
      <c r="R17">
        <f t="shared" si="4"/>
        <v>7.7242601673381067E-2</v>
      </c>
      <c r="S17">
        <f t="shared" si="4"/>
        <v>0.23052032631041608</v>
      </c>
      <c r="T17">
        <f t="shared" si="4"/>
        <v>0.6009787647143634</v>
      </c>
      <c r="U17">
        <f t="shared" si="4"/>
        <v>0.58526026458632885</v>
      </c>
      <c r="V17">
        <f t="shared" si="4"/>
        <v>4.0487634749456622E-3</v>
      </c>
      <c r="W17">
        <f t="shared" si="4"/>
        <v>2.7524666112264479E-2</v>
      </c>
      <c r="X17">
        <f t="shared" ref="X17:AA17" si="7">X5/$U$2</f>
        <v>3.0768280972780413E-3</v>
      </c>
      <c r="Y17">
        <f t="shared" si="7"/>
        <v>2.9641282646510115E-3</v>
      </c>
      <c r="Z17">
        <f t="shared" si="7"/>
        <v>1.0783305558194374</v>
      </c>
      <c r="AA17">
        <f t="shared" si="7"/>
        <v>1.3721519838489442</v>
      </c>
    </row>
    <row r="18" spans="1:27" x14ac:dyDescent="0.3">
      <c r="A18">
        <v>0.15260000000000001</v>
      </c>
      <c r="B18">
        <f t="shared" si="3"/>
        <v>5.9229357210308269E-3</v>
      </c>
      <c r="C18">
        <f t="shared" si="3"/>
        <v>4.7126300955477136E-3</v>
      </c>
      <c r="D18">
        <f t="shared" si="3"/>
        <v>2.5504494926759911E-2</v>
      </c>
      <c r="E18">
        <f t="shared" si="3"/>
        <v>9.5531741520809565E-2</v>
      </c>
      <c r="F18">
        <f t="shared" si="3"/>
        <v>0.41863684047711891</v>
      </c>
      <c r="G18">
        <f t="shared" si="3"/>
        <v>0.35736670623509759</v>
      </c>
      <c r="H18">
        <f t="shared" si="3"/>
        <v>4.1808958424815962E-3</v>
      </c>
      <c r="I18">
        <f t="shared" si="3"/>
        <v>6.0283105822203399E-3</v>
      </c>
      <c r="J18">
        <f t="shared" si="3"/>
        <v>4.5885003835568179E-3</v>
      </c>
      <c r="K18">
        <f t="shared" si="3"/>
        <v>1.0413454105667842E-2</v>
      </c>
      <c r="L18">
        <f t="shared" si="3"/>
        <v>0.45864228393638545</v>
      </c>
      <c r="M18">
        <f t="shared" si="3"/>
        <v>0.37255865717997361</v>
      </c>
      <c r="O18">
        <v>0.15260000000000001</v>
      </c>
      <c r="P18">
        <f t="shared" si="4"/>
        <v>5.6534873255715762E-3</v>
      </c>
      <c r="Q18">
        <f t="shared" si="4"/>
        <v>3.6200972848068574E-3</v>
      </c>
      <c r="R18">
        <f t="shared" si="4"/>
        <v>7.7767258651734825E-2</v>
      </c>
      <c r="S18">
        <f t="shared" si="4"/>
        <v>9.6744323677926361E-2</v>
      </c>
      <c r="T18">
        <f t="shared" si="4"/>
        <v>0.37325691890306822</v>
      </c>
      <c r="U18">
        <f t="shared" si="4"/>
        <v>0.26556857041797011</v>
      </c>
      <c r="V18">
        <f t="shared" si="4"/>
        <v>3.4353394399968761E-3</v>
      </c>
      <c r="W18">
        <f t="shared" si="4"/>
        <v>6.2712268263831802E-3</v>
      </c>
      <c r="X18">
        <f t="shared" ref="X18:AA18" si="8">X6/$U$2</f>
        <v>4.5773387839734801E-3</v>
      </c>
      <c r="Y18">
        <f t="shared" si="8"/>
        <v>3.9242770225267508E-3</v>
      </c>
      <c r="Z18">
        <f t="shared" si="8"/>
        <v>0.64106869776470832</v>
      </c>
      <c r="AA18">
        <f t="shared" si="8"/>
        <v>0.65919914148172165</v>
      </c>
    </row>
    <row r="19" spans="1:27" x14ac:dyDescent="0.3">
      <c r="A19">
        <v>4.5789999999999997E-2</v>
      </c>
      <c r="B19">
        <f t="shared" si="3"/>
        <v>6.1643119050145473E-3</v>
      </c>
      <c r="C19">
        <f t="shared" si="3"/>
        <v>1.1818616175727999E-2</v>
      </c>
      <c r="D19">
        <f t="shared" si="3"/>
        <v>6.5292972930539768E-3</v>
      </c>
      <c r="E19">
        <f t="shared" si="3"/>
        <v>2.5649816325944041E-2</v>
      </c>
      <c r="F19">
        <f t="shared" si="3"/>
        <v>8.0153216157797746E-2</v>
      </c>
      <c r="G19">
        <f t="shared" si="3"/>
        <v>3.8327403278488825E-2</v>
      </c>
      <c r="H19">
        <f t="shared" si="3"/>
        <v>8.0003046461343368E-3</v>
      </c>
      <c r="I19">
        <f t="shared" si="3"/>
        <v>9.3885243987278048E-3</v>
      </c>
      <c r="J19">
        <f t="shared" si="3"/>
        <v>1.0507274172159603E-2</v>
      </c>
      <c r="K19">
        <f t="shared" si="3"/>
        <v>1.9398853639681839E-2</v>
      </c>
      <c r="L19">
        <f t="shared" si="3"/>
        <v>3.2514225520473637E-2</v>
      </c>
      <c r="M19">
        <f t="shared" si="3"/>
        <v>4.2966751480130898E-2</v>
      </c>
      <c r="O19">
        <v>4.5789999999999997E-2</v>
      </c>
      <c r="P19">
        <f t="shared" si="4"/>
        <v>5.5910375989648405E-3</v>
      </c>
      <c r="Q19">
        <f t="shared" si="4"/>
        <v>6.8364178257433166E-3</v>
      </c>
      <c r="R19">
        <f t="shared" si="4"/>
        <v>7.0551665954379492E-2</v>
      </c>
      <c r="S19">
        <f t="shared" si="4"/>
        <v>2.0142928408536834E-2</v>
      </c>
      <c r="T19">
        <f t="shared" si="4"/>
        <v>3.9833835898033805E-2</v>
      </c>
      <c r="U19">
        <f t="shared" si="4"/>
        <v>3.5940630099414797E-2</v>
      </c>
      <c r="V19">
        <f t="shared" si="4"/>
        <v>6.1220171457043665E-3</v>
      </c>
      <c r="W19">
        <f t="shared" si="4"/>
        <v>8.1785010109609018E-3</v>
      </c>
      <c r="X19">
        <f t="shared" ref="X19:AA19" si="9">X7/$U$2</f>
        <v>1.0191252260785511E-2</v>
      </c>
      <c r="Y19">
        <f t="shared" si="9"/>
        <v>8.5445231935576908E-3</v>
      </c>
      <c r="Z19">
        <f t="shared" si="9"/>
        <v>0.21469344000876309</v>
      </c>
      <c r="AA19">
        <f t="shared" si="9"/>
        <v>0.22146748160578358</v>
      </c>
    </row>
    <row r="20" spans="1:27" x14ac:dyDescent="0.3">
      <c r="A20">
        <v>1.5259999999999999E-2</v>
      </c>
      <c r="B20">
        <f t="shared" si="3"/>
        <v>1.9061119978758371E-2</v>
      </c>
      <c r="C20">
        <f t="shared" si="3"/>
        <v>1.4871859329180415E-2</v>
      </c>
      <c r="D20">
        <f t="shared" si="3"/>
        <v>1.4626491661872194E-2</v>
      </c>
      <c r="E20">
        <f t="shared" si="3"/>
        <v>2.5487674372518837E-2</v>
      </c>
      <c r="F20">
        <f t="shared" si="3"/>
        <v>2.076160388433012E-2</v>
      </c>
      <c r="G20">
        <f t="shared" si="3"/>
        <v>1.8942431443116088E-2</v>
      </c>
      <c r="H20">
        <f t="shared" si="3"/>
        <v>3.2497581657571474E-2</v>
      </c>
      <c r="I20">
        <f t="shared" si="3"/>
        <v>2.5979934487258383E-2</v>
      </c>
      <c r="J20">
        <f t="shared" si="3"/>
        <v>2.0067307595013052E-2</v>
      </c>
      <c r="K20">
        <f t="shared" si="3"/>
        <v>3.4713484914726388E-2</v>
      </c>
      <c r="L20">
        <f t="shared" si="3"/>
        <v>2.0651686693328404E-2</v>
      </c>
      <c r="M20">
        <f t="shared" si="3"/>
        <v>3.5992222753044402E-2</v>
      </c>
      <c r="O20">
        <v>1.5259999999999999E-2</v>
      </c>
      <c r="P20">
        <f t="shared" si="4"/>
        <v>1.1718509852961877E-2</v>
      </c>
      <c r="Q20">
        <f t="shared" si="4"/>
        <v>1.4543954935072304E-2</v>
      </c>
      <c r="R20">
        <f t="shared" si="4"/>
        <v>6.420335273238599E-2</v>
      </c>
      <c r="S20">
        <f t="shared" si="4"/>
        <v>2.1220346864531017E-2</v>
      </c>
      <c r="T20">
        <f t="shared" si="4"/>
        <v>1.0462194173699596E-2</v>
      </c>
      <c r="U20">
        <f t="shared" si="4"/>
        <v>1.3327105225010336E-2</v>
      </c>
      <c r="V20">
        <f t="shared" si="4"/>
        <v>1.922436489761194E-2</v>
      </c>
      <c r="W20">
        <f t="shared" si="4"/>
        <v>1.4734424381956797E-2</v>
      </c>
      <c r="X20">
        <f t="shared" ref="X20:AA20" si="10">X8/$U$2</f>
        <v>2.0183231758620454E-2</v>
      </c>
      <c r="Y20">
        <f t="shared" si="10"/>
        <v>1.7991788260822709E-2</v>
      </c>
      <c r="Z20">
        <f t="shared" si="10"/>
        <v>2.9416014951171524E-2</v>
      </c>
      <c r="AA20">
        <f t="shared" si="10"/>
        <v>3.6594024376646418E-2</v>
      </c>
    </row>
    <row r="21" spans="1:27" x14ac:dyDescent="0.3">
      <c r="A21">
        <v>0</v>
      </c>
      <c r="B21">
        <f t="shared" si="3"/>
        <v>0.11643452339101108</v>
      </c>
      <c r="C21">
        <f t="shared" si="3"/>
        <v>9.2284307236386073E-2</v>
      </c>
      <c r="D21">
        <f t="shared" si="3"/>
        <v>0.13603802481871999</v>
      </c>
      <c r="E21">
        <f t="shared" si="3"/>
        <v>0.16299990611203921</v>
      </c>
      <c r="F21">
        <f t="shared" si="3"/>
        <v>0.10287880126842923</v>
      </c>
      <c r="G21">
        <f t="shared" si="3"/>
        <v>0.10907817810080707</v>
      </c>
      <c r="H21">
        <f t="shared" si="3"/>
        <v>0.1072796916499069</v>
      </c>
      <c r="I21">
        <f t="shared" si="3"/>
        <v>0.12086244155563887</v>
      </c>
      <c r="J21">
        <f t="shared" si="3"/>
        <v>0.1250115461065151</v>
      </c>
      <c r="K21">
        <f t="shared" si="3"/>
        <v>0.13172275497090469</v>
      </c>
      <c r="L21">
        <f t="shared" si="3"/>
        <v>0.20467521155329971</v>
      </c>
      <c r="M21">
        <f t="shared" si="3"/>
        <v>0.11656437664612398</v>
      </c>
      <c r="O21">
        <v>0</v>
      </c>
      <c r="P21">
        <f t="shared" si="4"/>
        <v>7.1369727937777017E-2</v>
      </c>
      <c r="Q21">
        <f t="shared" si="4"/>
        <v>5.515599023238181E-2</v>
      </c>
      <c r="R21">
        <f t="shared" si="4"/>
        <v>5.5739457830896587E-2</v>
      </c>
      <c r="S21">
        <f t="shared" si="4"/>
        <v>7.1420100001455031E-2</v>
      </c>
      <c r="T21">
        <f t="shared" si="4"/>
        <v>7.0439882527266559E-2</v>
      </c>
      <c r="U21">
        <f t="shared" si="4"/>
        <v>6.6057957304692938E-2</v>
      </c>
      <c r="V21">
        <f t="shared" si="4"/>
        <v>6.9680251775414176E-2</v>
      </c>
      <c r="W21">
        <f t="shared" si="4"/>
        <v>0.11131810943653274</v>
      </c>
      <c r="X21">
        <f t="shared" ref="X21:AA21" si="11">X9/$U$2</f>
        <v>0.12700168163804157</v>
      </c>
      <c r="Y21">
        <f t="shared" si="11"/>
        <v>9.1147192393493059E-2</v>
      </c>
      <c r="Z21">
        <f t="shared" si="11"/>
        <v>8.0250460815961003E-2</v>
      </c>
      <c r="AA21">
        <f t="shared" si="11"/>
        <v>8.5794138855843291E-2</v>
      </c>
    </row>
    <row r="24" spans="1:27" x14ac:dyDescent="0.3">
      <c r="B24" t="s">
        <v>135</v>
      </c>
      <c r="C24" t="s">
        <v>137</v>
      </c>
      <c r="D24" t="s">
        <v>136</v>
      </c>
      <c r="E24" t="s">
        <v>138</v>
      </c>
      <c r="F24" t="s">
        <v>139</v>
      </c>
      <c r="G24" t="s">
        <v>140</v>
      </c>
      <c r="H24" t="s">
        <v>141</v>
      </c>
      <c r="I24" t="s">
        <v>142</v>
      </c>
      <c r="J24" t="s">
        <v>143</v>
      </c>
      <c r="K24" t="s">
        <v>144</v>
      </c>
      <c r="L24" t="s">
        <v>145</v>
      </c>
      <c r="M24" t="s">
        <v>146</v>
      </c>
      <c r="N24" t="s">
        <v>147</v>
      </c>
      <c r="O24" t="s">
        <v>148</v>
      </c>
      <c r="P24" t="s">
        <v>149</v>
      </c>
      <c r="Q24" t="s">
        <v>150</v>
      </c>
      <c r="R24" t="s">
        <v>151</v>
      </c>
      <c r="S24" t="s">
        <v>152</v>
      </c>
      <c r="U24" t="s">
        <v>153</v>
      </c>
    </row>
    <row r="25" spans="1:27" x14ac:dyDescent="0.3">
      <c r="A25">
        <v>15.26</v>
      </c>
      <c r="B25">
        <f>AVERAGE(B14,P14)</f>
        <v>2.7475046658162541E-3</v>
      </c>
      <c r="C25">
        <f t="shared" ref="C25:G25" si="12">AVERAGE(C14,Q14)</f>
        <v>5.6952921259925994E-3</v>
      </c>
      <c r="D25">
        <f t="shared" si="12"/>
        <v>0.16284912225767814</v>
      </c>
      <c r="E25">
        <f t="shared" si="12"/>
        <v>0.33273230364461659</v>
      </c>
      <c r="F25">
        <f t="shared" si="12"/>
        <v>0.90631716683568841</v>
      </c>
      <c r="G25">
        <f t="shared" si="12"/>
        <v>1</v>
      </c>
      <c r="H25">
        <v>4.1607660428688818E-3</v>
      </c>
      <c r="I25">
        <v>0.28921274585038137</v>
      </c>
      <c r="J25">
        <v>0.25159294594388099</v>
      </c>
      <c r="K25">
        <v>0.21160567275243264</v>
      </c>
      <c r="L25">
        <v>1.1981998321432812</v>
      </c>
      <c r="M25">
        <v>0.62343931756200899</v>
      </c>
      <c r="N25">
        <v>1.6426104206599589E-2</v>
      </c>
      <c r="O25">
        <v>0.22789242049908445</v>
      </c>
      <c r="P25">
        <v>2.5424113836191456E-3</v>
      </c>
      <c r="Q25">
        <v>1.8509421768131773E-3</v>
      </c>
      <c r="R25">
        <v>1.7395450934948806</v>
      </c>
      <c r="S25">
        <v>2.2157894357605485</v>
      </c>
      <c r="U25">
        <f>CORREL(B25:S25,$B$33:$S$33)</f>
        <v>0.83819774947827397</v>
      </c>
    </row>
    <row r="26" spans="1:27" x14ac:dyDescent="0.3">
      <c r="A26">
        <v>4.5789999999999997</v>
      </c>
      <c r="B26">
        <f t="shared" ref="B26:B32" si="13">AVERAGE(B15,P15)</f>
        <v>4.8660093718367377E-3</v>
      </c>
      <c r="C26">
        <f t="shared" ref="C26:C32" si="14">AVERAGE(C15,Q15)</f>
        <v>6.006832748006008E-3</v>
      </c>
      <c r="D26">
        <f t="shared" ref="D26:D32" si="15">AVERAGE(D15,R15)</f>
        <v>0.22462709620065296</v>
      </c>
      <c r="E26">
        <f t="shared" ref="E26:E32" si="16">AVERAGE(E15,S15)</f>
        <v>0.33167975760519808</v>
      </c>
      <c r="F26">
        <f t="shared" ref="F26:F32" si="17">AVERAGE(F15,T15)</f>
        <v>0.89475042037616714</v>
      </c>
      <c r="G26">
        <f t="shared" ref="G26:G32" si="18">AVERAGE(G15,U15)</f>
        <v>0.97748269928537002</v>
      </c>
      <c r="H26">
        <v>6.9647861538542659E-3</v>
      </c>
      <c r="I26">
        <v>0.26484004767887592</v>
      </c>
      <c r="J26">
        <v>0.19114094795966347</v>
      </c>
      <c r="K26">
        <v>9.8184597624725339E-2</v>
      </c>
      <c r="L26">
        <v>1.1803906546432394</v>
      </c>
      <c r="M26">
        <v>0.76180819126157462</v>
      </c>
      <c r="N26">
        <v>1.166531166522335E-2</v>
      </c>
      <c r="O26">
        <v>0.18823713189097666</v>
      </c>
      <c r="P26">
        <v>2.6092030824274109E-3</v>
      </c>
      <c r="Q26">
        <v>2.4545878072510007E-3</v>
      </c>
      <c r="R26">
        <v>1.5774668717576956</v>
      </c>
      <c r="S26">
        <v>2.1792462785731459</v>
      </c>
      <c r="U26">
        <f t="shared" ref="U26:U32" si="19">CORREL(B26:S26,$B$33:$S$33)</f>
        <v>0.85357598334381724</v>
      </c>
    </row>
    <row r="27" spans="1:27" x14ac:dyDescent="0.3">
      <c r="A27">
        <v>1.526</v>
      </c>
      <c r="B27">
        <f t="shared" si="13"/>
        <v>4.3172212337806463E-3</v>
      </c>
      <c r="C27">
        <f t="shared" si="14"/>
        <v>4.9862024443837619E-3</v>
      </c>
      <c r="D27">
        <f t="shared" si="15"/>
        <v>0.22192441485974351</v>
      </c>
      <c r="E27">
        <f t="shared" si="16"/>
        <v>0.30986840923781311</v>
      </c>
      <c r="F27">
        <f t="shared" si="17"/>
        <v>0.85621072707772283</v>
      </c>
      <c r="G27">
        <f t="shared" si="18"/>
        <v>0.8594113582260865</v>
      </c>
      <c r="H27">
        <v>5.6388326444412884E-3</v>
      </c>
      <c r="I27">
        <v>0.18262142415210048</v>
      </c>
      <c r="J27">
        <v>0.10858684864474329</v>
      </c>
      <c r="K27">
        <v>2.0514606958050668E-2</v>
      </c>
      <c r="L27">
        <v>1.1492125782772566</v>
      </c>
      <c r="M27">
        <v>0.7400195915800396</v>
      </c>
      <c r="N27">
        <v>8.3839043487070487E-3</v>
      </c>
      <c r="O27">
        <v>0.12766250761114031</v>
      </c>
      <c r="P27">
        <v>2.7459854029765955E-3</v>
      </c>
      <c r="Q27">
        <v>2.3669636768039294E-3</v>
      </c>
      <c r="R27">
        <v>1.4382248688270345</v>
      </c>
      <c r="S27">
        <v>2.0693959039540415</v>
      </c>
      <c r="U27">
        <f t="shared" si="19"/>
        <v>0.85109476288698438</v>
      </c>
    </row>
    <row r="28" spans="1:27" x14ac:dyDescent="0.3">
      <c r="A28">
        <v>0.45789999999999997</v>
      </c>
      <c r="B28">
        <f t="shared" si="13"/>
        <v>3.0809005693979334E-3</v>
      </c>
      <c r="C28">
        <f t="shared" si="14"/>
        <v>4.0277637665527208E-3</v>
      </c>
      <c r="D28">
        <f t="shared" si="15"/>
        <v>0.15590549202694234</v>
      </c>
      <c r="E28">
        <f t="shared" si="16"/>
        <v>0.22146929922328026</v>
      </c>
      <c r="F28">
        <f t="shared" si="17"/>
        <v>0.64335578812068972</v>
      </c>
      <c r="G28">
        <f t="shared" si="18"/>
        <v>0.58744565919427538</v>
      </c>
      <c r="H28">
        <v>5.2991030791836495E-3</v>
      </c>
      <c r="I28">
        <v>2.4771384609267356E-2</v>
      </c>
      <c r="J28">
        <v>7.3691886073190445E-3</v>
      </c>
      <c r="K28">
        <v>5.0849854729137361E-3</v>
      </c>
      <c r="L28">
        <v>0.83372203541886691</v>
      </c>
      <c r="M28">
        <v>0.60506900326948554</v>
      </c>
      <c r="N28">
        <v>4.0487634749456622E-3</v>
      </c>
      <c r="O28">
        <v>2.7524666112264479E-2</v>
      </c>
      <c r="P28">
        <v>3.0768280972780413E-3</v>
      </c>
      <c r="Q28">
        <v>2.9641282646510115E-3</v>
      </c>
      <c r="R28">
        <v>1.0783305558194374</v>
      </c>
      <c r="S28">
        <v>1.3721519838489442</v>
      </c>
      <c r="U28">
        <f t="shared" si="19"/>
        <v>0.86536677705294685</v>
      </c>
    </row>
    <row r="29" spans="1:27" x14ac:dyDescent="0.3">
      <c r="A29">
        <v>0.15260000000000001</v>
      </c>
      <c r="B29">
        <f t="shared" si="13"/>
        <v>5.7882115233012016E-3</v>
      </c>
      <c r="C29">
        <f t="shared" si="14"/>
        <v>4.1663636901772853E-3</v>
      </c>
      <c r="D29">
        <f t="shared" si="15"/>
        <v>5.1635876789247366E-2</v>
      </c>
      <c r="E29">
        <f t="shared" si="16"/>
        <v>9.6138032599367956E-2</v>
      </c>
      <c r="F29">
        <f t="shared" si="17"/>
        <v>0.39594687969009357</v>
      </c>
      <c r="G29">
        <f t="shared" si="18"/>
        <v>0.31146763832653385</v>
      </c>
      <c r="H29">
        <v>4.1808958424815962E-3</v>
      </c>
      <c r="I29">
        <v>6.0283105822203399E-3</v>
      </c>
      <c r="J29">
        <v>4.5885003835568179E-3</v>
      </c>
      <c r="K29">
        <v>1.0413454105667842E-2</v>
      </c>
      <c r="L29">
        <v>0.45864228393638545</v>
      </c>
      <c r="M29">
        <v>0.37255865717997361</v>
      </c>
      <c r="N29">
        <v>3.4353394399968761E-3</v>
      </c>
      <c r="O29">
        <v>6.2712268263831802E-3</v>
      </c>
      <c r="P29">
        <v>4.5773387839734801E-3</v>
      </c>
      <c r="Q29">
        <v>3.9242770225267508E-3</v>
      </c>
      <c r="R29">
        <v>0.64106869776470832</v>
      </c>
      <c r="S29">
        <v>0.65919914148172165</v>
      </c>
      <c r="U29">
        <f t="shared" si="19"/>
        <v>0.86592195733028099</v>
      </c>
    </row>
    <row r="30" spans="1:27" x14ac:dyDescent="0.3">
      <c r="A30">
        <v>4.5789999999999997E-2</v>
      </c>
      <c r="B30">
        <f t="shared" si="13"/>
        <v>5.8776747519896939E-3</v>
      </c>
      <c r="C30">
        <f t="shared" si="14"/>
        <v>9.3275170007356585E-3</v>
      </c>
      <c r="D30">
        <f t="shared" si="15"/>
        <v>3.8540481623716732E-2</v>
      </c>
      <c r="E30">
        <f t="shared" si="16"/>
        <v>2.2896372367240438E-2</v>
      </c>
      <c r="F30">
        <f t="shared" si="17"/>
        <v>5.9993526027915772E-2</v>
      </c>
      <c r="G30">
        <f t="shared" si="18"/>
        <v>3.7134016688951811E-2</v>
      </c>
      <c r="H30">
        <v>8.0003046461343368E-3</v>
      </c>
      <c r="I30">
        <v>9.3885243987278048E-3</v>
      </c>
      <c r="J30">
        <v>1.0507274172159603E-2</v>
      </c>
      <c r="K30">
        <v>1.9398853639681839E-2</v>
      </c>
      <c r="L30">
        <v>3.2514225520473637E-2</v>
      </c>
      <c r="M30">
        <v>4.2966751480130898E-2</v>
      </c>
      <c r="N30">
        <v>6.1220171457043665E-3</v>
      </c>
      <c r="O30">
        <v>8.1785010109609018E-3</v>
      </c>
      <c r="P30">
        <v>1.0191252260785511E-2</v>
      </c>
      <c r="Q30">
        <v>8.5445231935576908E-3</v>
      </c>
      <c r="R30">
        <v>0.21469344000876309</v>
      </c>
      <c r="S30">
        <v>0.22146748160578358</v>
      </c>
      <c r="U30">
        <f t="shared" si="19"/>
        <v>0.66327827342438628</v>
      </c>
    </row>
    <row r="31" spans="1:27" x14ac:dyDescent="0.3">
      <c r="A31">
        <v>1.5259999999999999E-2</v>
      </c>
      <c r="B31">
        <f t="shared" si="13"/>
        <v>1.5389814915860124E-2</v>
      </c>
      <c r="C31">
        <f t="shared" si="14"/>
        <v>1.4707907132126359E-2</v>
      </c>
      <c r="D31">
        <f t="shared" si="15"/>
        <v>3.9414922197129096E-2</v>
      </c>
      <c r="E31">
        <f t="shared" si="16"/>
        <v>2.3354010618524927E-2</v>
      </c>
      <c r="F31">
        <f t="shared" si="17"/>
        <v>1.5611899029014858E-2</v>
      </c>
      <c r="G31">
        <f t="shared" si="18"/>
        <v>1.6134768334063212E-2</v>
      </c>
      <c r="H31">
        <v>3.2497581657571474E-2</v>
      </c>
      <c r="I31">
        <v>2.5979934487258383E-2</v>
      </c>
      <c r="J31">
        <v>2.0067307595013052E-2</v>
      </c>
      <c r="K31">
        <v>3.4713484914726388E-2</v>
      </c>
      <c r="L31">
        <v>2.0651686693328404E-2</v>
      </c>
      <c r="M31">
        <v>3.5992222753044402E-2</v>
      </c>
      <c r="N31">
        <v>1.922436489761194E-2</v>
      </c>
      <c r="O31">
        <v>1.4734424381956797E-2</v>
      </c>
      <c r="P31">
        <v>2.0183231758620454E-2</v>
      </c>
      <c r="Q31">
        <v>1.7991788260822709E-2</v>
      </c>
      <c r="R31">
        <v>2.9416014951171524E-2</v>
      </c>
      <c r="S31">
        <v>3.6594024376646418E-2</v>
      </c>
      <c r="U31">
        <f t="shared" si="19"/>
        <v>0.19239996433338508</v>
      </c>
    </row>
    <row r="32" spans="1:27" x14ac:dyDescent="0.3">
      <c r="A32">
        <v>0</v>
      </c>
      <c r="B32">
        <f t="shared" si="13"/>
        <v>9.3902125664394043E-2</v>
      </c>
      <c r="C32">
        <f t="shared" si="14"/>
        <v>7.3720148734383942E-2</v>
      </c>
      <c r="D32">
        <f t="shared" si="15"/>
        <v>9.5888741324808291E-2</v>
      </c>
      <c r="E32">
        <f t="shared" si="16"/>
        <v>0.11721000305674711</v>
      </c>
      <c r="F32">
        <f t="shared" si="17"/>
        <v>8.6659341897847894E-2</v>
      </c>
      <c r="G32">
        <f t="shared" si="18"/>
        <v>8.7568067702749997E-2</v>
      </c>
      <c r="H32">
        <v>0.1072796916499069</v>
      </c>
      <c r="I32">
        <v>0.12086244155563887</v>
      </c>
      <c r="J32">
        <v>0.1250115461065151</v>
      </c>
      <c r="K32">
        <v>0.13172275497090469</v>
      </c>
      <c r="L32">
        <v>0.20467521155329971</v>
      </c>
      <c r="M32">
        <v>0.11656437664612398</v>
      </c>
      <c r="N32">
        <v>6.9680251775414176E-2</v>
      </c>
      <c r="O32">
        <v>0.11131810943653274</v>
      </c>
      <c r="P32">
        <v>0.12700168163804157</v>
      </c>
      <c r="Q32">
        <v>9.1147192393493059E-2</v>
      </c>
      <c r="R32">
        <v>8.0250460815961003E-2</v>
      </c>
      <c r="S32">
        <v>8.5794138855843291E-2</v>
      </c>
      <c r="U32">
        <f t="shared" si="19"/>
        <v>-5.3167396641643237E-2</v>
      </c>
    </row>
    <row r="33" spans="1:19" x14ac:dyDescent="0.3">
      <c r="A33" t="s">
        <v>153</v>
      </c>
      <c r="B33">
        <v>0</v>
      </c>
      <c r="C33">
        <v>0.1</v>
      </c>
      <c r="D33">
        <v>0.17</v>
      </c>
      <c r="E33">
        <v>0.33</v>
      </c>
      <c r="F33">
        <v>0.64</v>
      </c>
      <c r="G33">
        <v>0.81</v>
      </c>
      <c r="H33">
        <v>0</v>
      </c>
      <c r="I33">
        <v>0</v>
      </c>
      <c r="J33">
        <v>0.15</v>
      </c>
      <c r="K33">
        <v>0.23</v>
      </c>
      <c r="L33">
        <v>0.42</v>
      </c>
      <c r="M33">
        <v>0.52</v>
      </c>
      <c r="N33">
        <v>0</v>
      </c>
      <c r="O33">
        <v>0</v>
      </c>
      <c r="P33">
        <v>7.0000000000000007E-2</v>
      </c>
      <c r="Q33">
        <v>0.13</v>
      </c>
      <c r="R33">
        <v>0.55000000000000004</v>
      </c>
      <c r="S33">
        <v>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2.19.20_BITC_psr_bead_v2_day2_p</vt:lpstr>
      <vt:lpstr>Results</vt:lpstr>
      <vt:lpstr>2.19 Normalization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2020-02-19T20:11:03Z</dcterms:created>
  <dcterms:modified xsi:type="dcterms:W3CDTF">2020-03-11T14:44:59Z</dcterms:modified>
</cp:coreProperties>
</file>