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1E3A13BE-D989-4A57-A2B7-B0066A786708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Combined Results" sheetId="1" r:id="rId1"/>
    <sheet name="Combined Normalization Results" sheetId="5" r:id="rId2"/>
    <sheet name="2.18.20 Normalization" sheetId="2" r:id="rId3"/>
    <sheet name="2.20.20 Normalization" sheetId="3" r:id="rId4"/>
    <sheet name="2.25.20 Normalization" sheetId="4" r:id="rId5"/>
    <sheet name="3.2.20_Figure2_ave" sheetId="6" r:id="rId6"/>
    <sheet name="3.2.20_Figure2_stdev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6" i="5" l="1"/>
  <c r="AA37" i="5"/>
  <c r="AA38" i="5"/>
  <c r="AA35" i="5"/>
  <c r="Z36" i="5"/>
  <c r="Z37" i="5"/>
  <c r="Z38" i="5"/>
  <c r="Z35" i="5"/>
  <c r="Y36" i="5"/>
  <c r="Y37" i="5"/>
  <c r="Y38" i="5"/>
  <c r="Y35" i="5"/>
  <c r="X36" i="5"/>
  <c r="X37" i="5"/>
  <c r="X38" i="5"/>
  <c r="X35" i="5"/>
  <c r="W36" i="5"/>
  <c r="W37" i="5"/>
  <c r="W38" i="5"/>
  <c r="W35" i="5"/>
  <c r="B50" i="5"/>
  <c r="Q50" i="5"/>
  <c r="R50" i="5"/>
  <c r="S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V52" i="5"/>
  <c r="V53" i="5"/>
  <c r="P54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C54" i="5"/>
  <c r="V54" i="5" s="1"/>
  <c r="D54" i="5"/>
  <c r="E54" i="5"/>
  <c r="F54" i="5"/>
  <c r="G54" i="5"/>
  <c r="H54" i="5"/>
  <c r="I54" i="5"/>
  <c r="J54" i="5"/>
  <c r="K54" i="5"/>
  <c r="L54" i="5"/>
  <c r="M54" i="5"/>
  <c r="N54" i="5"/>
  <c r="O54" i="5"/>
  <c r="Q54" i="5"/>
  <c r="R54" i="5"/>
  <c r="S54" i="5"/>
  <c r="B54" i="5"/>
  <c r="B53" i="5"/>
  <c r="B52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B51" i="5"/>
  <c r="O58" i="5" l="1"/>
  <c r="P58" i="5"/>
  <c r="Q58" i="5"/>
  <c r="R58" i="5"/>
  <c r="S58" i="5"/>
  <c r="O59" i="5"/>
  <c r="P59" i="5"/>
  <c r="Q59" i="5"/>
  <c r="R59" i="5"/>
  <c r="S59" i="5"/>
  <c r="O60" i="5"/>
  <c r="P60" i="5"/>
  <c r="Q60" i="5"/>
  <c r="R60" i="5"/>
  <c r="S60" i="5"/>
  <c r="O61" i="5"/>
  <c r="P61" i="5"/>
  <c r="Q61" i="5"/>
  <c r="R61" i="5"/>
  <c r="S61" i="5"/>
  <c r="O62" i="5"/>
  <c r="P62" i="5"/>
  <c r="Q62" i="5"/>
  <c r="R62" i="5"/>
  <c r="S62" i="5"/>
  <c r="O63" i="5"/>
  <c r="P63" i="5"/>
  <c r="Q63" i="5"/>
  <c r="R63" i="5"/>
  <c r="S63" i="5"/>
  <c r="O64" i="5"/>
  <c r="P64" i="5"/>
  <c r="Q64" i="5"/>
  <c r="R64" i="5"/>
  <c r="S64" i="5"/>
  <c r="O65" i="5"/>
  <c r="P65" i="5"/>
  <c r="Q65" i="5"/>
  <c r="R65" i="5"/>
  <c r="S65" i="5"/>
  <c r="N59" i="5"/>
  <c r="N60" i="5"/>
  <c r="N61" i="5"/>
  <c r="N62" i="5"/>
  <c r="N63" i="5"/>
  <c r="N64" i="5"/>
  <c r="N65" i="5"/>
  <c r="N58" i="5"/>
  <c r="I58" i="5"/>
  <c r="J58" i="5"/>
  <c r="K58" i="5"/>
  <c r="L58" i="5"/>
  <c r="M58" i="5"/>
  <c r="I59" i="5"/>
  <c r="J59" i="5"/>
  <c r="K59" i="5"/>
  <c r="L59" i="5"/>
  <c r="M59" i="5"/>
  <c r="I60" i="5"/>
  <c r="J60" i="5"/>
  <c r="K60" i="5"/>
  <c r="L60" i="5"/>
  <c r="M60" i="5"/>
  <c r="I61" i="5"/>
  <c r="J61" i="5"/>
  <c r="K61" i="5"/>
  <c r="L61" i="5"/>
  <c r="M61" i="5"/>
  <c r="I62" i="5"/>
  <c r="J62" i="5"/>
  <c r="K62" i="5"/>
  <c r="L62" i="5"/>
  <c r="M62" i="5"/>
  <c r="I63" i="5"/>
  <c r="J63" i="5"/>
  <c r="K63" i="5"/>
  <c r="L63" i="5"/>
  <c r="M63" i="5"/>
  <c r="I64" i="5"/>
  <c r="J64" i="5"/>
  <c r="K64" i="5"/>
  <c r="L64" i="5"/>
  <c r="M64" i="5"/>
  <c r="I65" i="5"/>
  <c r="J65" i="5"/>
  <c r="K65" i="5"/>
  <c r="L65" i="5"/>
  <c r="M65" i="5"/>
  <c r="H59" i="5"/>
  <c r="H60" i="5"/>
  <c r="H61" i="5"/>
  <c r="H62" i="5"/>
  <c r="H63" i="5"/>
  <c r="H64" i="5"/>
  <c r="H65" i="5"/>
  <c r="H58" i="5"/>
  <c r="C58" i="5"/>
  <c r="D58" i="5"/>
  <c r="E58" i="5"/>
  <c r="F58" i="5"/>
  <c r="G58" i="5"/>
  <c r="C59" i="5"/>
  <c r="D59" i="5"/>
  <c r="E59" i="5"/>
  <c r="F59" i="5"/>
  <c r="G59" i="5"/>
  <c r="C60" i="5"/>
  <c r="D60" i="5"/>
  <c r="E60" i="5"/>
  <c r="F60" i="5"/>
  <c r="G60" i="5"/>
  <c r="C61" i="5"/>
  <c r="D61" i="5"/>
  <c r="E61" i="5"/>
  <c r="F61" i="5"/>
  <c r="G61" i="5"/>
  <c r="C62" i="5"/>
  <c r="D62" i="5"/>
  <c r="E62" i="5"/>
  <c r="F62" i="5"/>
  <c r="G62" i="5"/>
  <c r="C63" i="5"/>
  <c r="D63" i="5"/>
  <c r="E63" i="5"/>
  <c r="F63" i="5"/>
  <c r="G63" i="5"/>
  <c r="C64" i="5"/>
  <c r="D64" i="5"/>
  <c r="E64" i="5"/>
  <c r="F64" i="5"/>
  <c r="G64" i="5"/>
  <c r="C65" i="5"/>
  <c r="D65" i="5"/>
  <c r="E65" i="5"/>
  <c r="F65" i="5"/>
  <c r="G65" i="5"/>
  <c r="B59" i="5"/>
  <c r="B60" i="5"/>
  <c r="B61" i="5"/>
  <c r="B62" i="5"/>
  <c r="B63" i="5"/>
  <c r="B64" i="5"/>
  <c r="B65" i="5"/>
  <c r="B58" i="5"/>
  <c r="O35" i="5"/>
  <c r="P35" i="5"/>
  <c r="Q35" i="5"/>
  <c r="R35" i="5"/>
  <c r="S35" i="5"/>
  <c r="O36" i="5"/>
  <c r="P36" i="5"/>
  <c r="Q36" i="5"/>
  <c r="R36" i="5"/>
  <c r="S36" i="5"/>
  <c r="O37" i="5"/>
  <c r="P37" i="5"/>
  <c r="Q37" i="5"/>
  <c r="R37" i="5"/>
  <c r="S37" i="5"/>
  <c r="O38" i="5"/>
  <c r="P38" i="5"/>
  <c r="Q38" i="5"/>
  <c r="R38" i="5"/>
  <c r="S38" i="5"/>
  <c r="O39" i="5"/>
  <c r="P39" i="5"/>
  <c r="Q39" i="5"/>
  <c r="R39" i="5"/>
  <c r="S39" i="5"/>
  <c r="O40" i="5"/>
  <c r="P40" i="5"/>
  <c r="Q40" i="5"/>
  <c r="R40" i="5"/>
  <c r="S40" i="5"/>
  <c r="O41" i="5"/>
  <c r="P41" i="5"/>
  <c r="Q41" i="5"/>
  <c r="R41" i="5"/>
  <c r="S41" i="5"/>
  <c r="O42" i="5"/>
  <c r="P42" i="5"/>
  <c r="Q42" i="5"/>
  <c r="R42" i="5"/>
  <c r="S42" i="5"/>
  <c r="N36" i="5"/>
  <c r="N37" i="5"/>
  <c r="N38" i="5"/>
  <c r="N39" i="5"/>
  <c r="N40" i="5"/>
  <c r="N41" i="5"/>
  <c r="N42" i="5"/>
  <c r="N35" i="5"/>
  <c r="C35" i="5"/>
  <c r="D35" i="5"/>
  <c r="E35" i="5"/>
  <c r="F35" i="5"/>
  <c r="G35" i="5"/>
  <c r="C36" i="5"/>
  <c r="D36" i="5"/>
  <c r="E36" i="5"/>
  <c r="F36" i="5"/>
  <c r="G36" i="5"/>
  <c r="C37" i="5"/>
  <c r="D37" i="5"/>
  <c r="E37" i="5"/>
  <c r="F37" i="5"/>
  <c r="G37" i="5"/>
  <c r="C38" i="5"/>
  <c r="D38" i="5"/>
  <c r="E38" i="5"/>
  <c r="F38" i="5"/>
  <c r="G38" i="5"/>
  <c r="C39" i="5"/>
  <c r="D39" i="5"/>
  <c r="E39" i="5"/>
  <c r="F39" i="5"/>
  <c r="G39" i="5"/>
  <c r="C40" i="5"/>
  <c r="D40" i="5"/>
  <c r="E40" i="5"/>
  <c r="F40" i="5"/>
  <c r="G40" i="5"/>
  <c r="C41" i="5"/>
  <c r="D41" i="5"/>
  <c r="E41" i="5"/>
  <c r="F41" i="5"/>
  <c r="G41" i="5"/>
  <c r="C42" i="5"/>
  <c r="D42" i="5"/>
  <c r="E42" i="5"/>
  <c r="F42" i="5"/>
  <c r="G42" i="5"/>
  <c r="B36" i="5"/>
  <c r="B37" i="5"/>
  <c r="B38" i="5"/>
  <c r="B39" i="5"/>
  <c r="B40" i="5"/>
  <c r="B41" i="5"/>
  <c r="B42" i="5"/>
  <c r="H35" i="5"/>
  <c r="I35" i="5"/>
  <c r="J35" i="5"/>
  <c r="K35" i="5"/>
  <c r="L35" i="5"/>
  <c r="M35" i="5"/>
  <c r="H36" i="5"/>
  <c r="I36" i="5"/>
  <c r="J36" i="5"/>
  <c r="K36" i="5"/>
  <c r="L36" i="5"/>
  <c r="M36" i="5"/>
  <c r="H37" i="5"/>
  <c r="I37" i="5"/>
  <c r="J37" i="5"/>
  <c r="K37" i="5"/>
  <c r="L37" i="5"/>
  <c r="M37" i="5"/>
  <c r="H38" i="5"/>
  <c r="I38" i="5"/>
  <c r="J38" i="5"/>
  <c r="K38" i="5"/>
  <c r="L38" i="5"/>
  <c r="M38" i="5"/>
  <c r="H39" i="5"/>
  <c r="I39" i="5"/>
  <c r="J39" i="5"/>
  <c r="K39" i="5"/>
  <c r="L39" i="5"/>
  <c r="M39" i="5"/>
  <c r="H40" i="5"/>
  <c r="I40" i="5"/>
  <c r="J40" i="5"/>
  <c r="K40" i="5"/>
  <c r="L40" i="5"/>
  <c r="M40" i="5"/>
  <c r="H41" i="5"/>
  <c r="I41" i="5"/>
  <c r="J41" i="5"/>
  <c r="K41" i="5"/>
  <c r="L41" i="5"/>
  <c r="M41" i="5"/>
  <c r="H42" i="5"/>
  <c r="I42" i="5"/>
  <c r="J42" i="5"/>
  <c r="K42" i="5"/>
  <c r="L42" i="5"/>
  <c r="M42" i="5"/>
  <c r="AE13" i="4"/>
  <c r="AF13" i="4"/>
  <c r="AG13" i="4"/>
  <c r="AH13" i="4"/>
  <c r="AI13" i="4"/>
  <c r="AJ13" i="4"/>
  <c r="AK13" i="4"/>
  <c r="AL13" i="4"/>
  <c r="AM13" i="4"/>
  <c r="AN13" i="4"/>
  <c r="AO13" i="4"/>
  <c r="AE14" i="4"/>
  <c r="AF14" i="4"/>
  <c r="AG14" i="4"/>
  <c r="AH14" i="4"/>
  <c r="AI14" i="4"/>
  <c r="AJ14" i="4"/>
  <c r="AK14" i="4"/>
  <c r="AL14" i="4"/>
  <c r="AM14" i="4"/>
  <c r="AN14" i="4"/>
  <c r="AO14" i="4"/>
  <c r="AE15" i="4"/>
  <c r="AF15" i="4"/>
  <c r="AG15" i="4"/>
  <c r="AH15" i="4"/>
  <c r="AI15" i="4"/>
  <c r="AJ15" i="4"/>
  <c r="AK15" i="4"/>
  <c r="AL15" i="4"/>
  <c r="AM15" i="4"/>
  <c r="AN15" i="4"/>
  <c r="AO15" i="4"/>
  <c r="AE16" i="4"/>
  <c r="AF16" i="4"/>
  <c r="AG16" i="4"/>
  <c r="AH16" i="4"/>
  <c r="AI16" i="4"/>
  <c r="AJ16" i="4"/>
  <c r="AK16" i="4"/>
  <c r="AL16" i="4"/>
  <c r="AM16" i="4"/>
  <c r="AN16" i="4"/>
  <c r="AO16" i="4"/>
  <c r="AE17" i="4"/>
  <c r="AF17" i="4"/>
  <c r="AG17" i="4"/>
  <c r="AH17" i="4"/>
  <c r="AI17" i="4"/>
  <c r="AJ17" i="4"/>
  <c r="AK17" i="4"/>
  <c r="AL17" i="4"/>
  <c r="AM17" i="4"/>
  <c r="AN17" i="4"/>
  <c r="AO17" i="4"/>
  <c r="AE18" i="4"/>
  <c r="AF18" i="4"/>
  <c r="AG18" i="4"/>
  <c r="AH18" i="4"/>
  <c r="AI18" i="4"/>
  <c r="AJ18" i="4"/>
  <c r="AK18" i="4"/>
  <c r="AL18" i="4"/>
  <c r="AM18" i="4"/>
  <c r="AN18" i="4"/>
  <c r="AO18" i="4"/>
  <c r="AE19" i="4"/>
  <c r="AF19" i="4"/>
  <c r="AG19" i="4"/>
  <c r="AH19" i="4"/>
  <c r="AI19" i="4"/>
  <c r="AJ19" i="4"/>
  <c r="AK19" i="4"/>
  <c r="AL19" i="4"/>
  <c r="AM19" i="4"/>
  <c r="AN19" i="4"/>
  <c r="AO19" i="4"/>
  <c r="AE20" i="4"/>
  <c r="AF20" i="4"/>
  <c r="AG20" i="4"/>
  <c r="AH20" i="4"/>
  <c r="AI20" i="4"/>
  <c r="AJ20" i="4"/>
  <c r="AK20" i="4"/>
  <c r="AL20" i="4"/>
  <c r="AM20" i="4"/>
  <c r="AN20" i="4"/>
  <c r="AO20" i="4"/>
  <c r="AD14" i="4"/>
  <c r="AD15" i="4"/>
  <c r="AD16" i="4"/>
  <c r="AD17" i="4"/>
  <c r="AD18" i="4"/>
  <c r="AD19" i="4"/>
  <c r="AD20" i="4"/>
  <c r="AD13" i="4"/>
  <c r="Q13" i="4"/>
  <c r="R13" i="4"/>
  <c r="S13" i="4"/>
  <c r="T13" i="4"/>
  <c r="U13" i="4"/>
  <c r="V13" i="4"/>
  <c r="W13" i="4"/>
  <c r="X13" i="4"/>
  <c r="Y13" i="4"/>
  <c r="Z13" i="4"/>
  <c r="AA13" i="4"/>
  <c r="Q14" i="4"/>
  <c r="R14" i="4"/>
  <c r="S14" i="4"/>
  <c r="T14" i="4"/>
  <c r="U14" i="4"/>
  <c r="V14" i="4"/>
  <c r="W14" i="4"/>
  <c r="X14" i="4"/>
  <c r="Y14" i="4"/>
  <c r="Z14" i="4"/>
  <c r="AA14" i="4"/>
  <c r="Q15" i="4"/>
  <c r="R15" i="4"/>
  <c r="S15" i="4"/>
  <c r="T15" i="4"/>
  <c r="U15" i="4"/>
  <c r="V15" i="4"/>
  <c r="W15" i="4"/>
  <c r="X15" i="4"/>
  <c r="Y15" i="4"/>
  <c r="Z15" i="4"/>
  <c r="AA15" i="4"/>
  <c r="Q16" i="4"/>
  <c r="R16" i="4"/>
  <c r="S16" i="4"/>
  <c r="T16" i="4"/>
  <c r="U16" i="4"/>
  <c r="V16" i="4"/>
  <c r="W16" i="4"/>
  <c r="X16" i="4"/>
  <c r="Y16" i="4"/>
  <c r="Z16" i="4"/>
  <c r="AA16" i="4"/>
  <c r="Q17" i="4"/>
  <c r="R17" i="4"/>
  <c r="S17" i="4"/>
  <c r="T17" i="4"/>
  <c r="U17" i="4"/>
  <c r="V17" i="4"/>
  <c r="W17" i="4"/>
  <c r="X17" i="4"/>
  <c r="Y17" i="4"/>
  <c r="Z17" i="4"/>
  <c r="AA17" i="4"/>
  <c r="Q18" i="4"/>
  <c r="R18" i="4"/>
  <c r="S18" i="4"/>
  <c r="T18" i="4"/>
  <c r="U18" i="4"/>
  <c r="V18" i="4"/>
  <c r="W18" i="4"/>
  <c r="X18" i="4"/>
  <c r="Y18" i="4"/>
  <c r="Z18" i="4"/>
  <c r="AA18" i="4"/>
  <c r="Q19" i="4"/>
  <c r="R19" i="4"/>
  <c r="S19" i="4"/>
  <c r="T19" i="4"/>
  <c r="U19" i="4"/>
  <c r="V19" i="4"/>
  <c r="W19" i="4"/>
  <c r="X19" i="4"/>
  <c r="Y19" i="4"/>
  <c r="Z19" i="4"/>
  <c r="AA19" i="4"/>
  <c r="Q20" i="4"/>
  <c r="R20" i="4"/>
  <c r="S20" i="4"/>
  <c r="T20" i="4"/>
  <c r="U20" i="4"/>
  <c r="V20" i="4"/>
  <c r="W20" i="4"/>
  <c r="X20" i="4"/>
  <c r="Y20" i="4"/>
  <c r="Z20" i="4"/>
  <c r="AA20" i="4"/>
  <c r="P14" i="4"/>
  <c r="P15" i="4"/>
  <c r="P16" i="4"/>
  <c r="P17" i="4"/>
  <c r="P18" i="4"/>
  <c r="P19" i="4"/>
  <c r="P20" i="4"/>
  <c r="P13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B14" i="4"/>
  <c r="B15" i="4"/>
  <c r="B16" i="4"/>
  <c r="B17" i="4"/>
  <c r="B18" i="4"/>
  <c r="B19" i="4"/>
  <c r="B20" i="4"/>
  <c r="B13" i="4"/>
  <c r="M13" i="3"/>
  <c r="M14" i="3"/>
  <c r="M15" i="3"/>
  <c r="M16" i="3"/>
  <c r="M17" i="3"/>
  <c r="M18" i="3"/>
  <c r="M19" i="3"/>
  <c r="M20" i="3"/>
  <c r="C13" i="3"/>
  <c r="D13" i="3"/>
  <c r="E13" i="3"/>
  <c r="F13" i="3"/>
  <c r="G13" i="3"/>
  <c r="H13" i="3"/>
  <c r="I13" i="3"/>
  <c r="J13" i="3"/>
  <c r="K13" i="3"/>
  <c r="L13" i="3"/>
  <c r="C14" i="3"/>
  <c r="D14" i="3"/>
  <c r="E14" i="3"/>
  <c r="F14" i="3"/>
  <c r="G14" i="3"/>
  <c r="H14" i="3"/>
  <c r="I14" i="3"/>
  <c r="J14" i="3"/>
  <c r="K14" i="3"/>
  <c r="L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L16" i="3"/>
  <c r="C17" i="3"/>
  <c r="D17" i="3"/>
  <c r="E17" i="3"/>
  <c r="F17" i="3"/>
  <c r="G17" i="3"/>
  <c r="H17" i="3"/>
  <c r="I17" i="3"/>
  <c r="J17" i="3"/>
  <c r="K17" i="3"/>
  <c r="L17" i="3"/>
  <c r="C18" i="3"/>
  <c r="D18" i="3"/>
  <c r="E18" i="3"/>
  <c r="F18" i="3"/>
  <c r="G18" i="3"/>
  <c r="H18" i="3"/>
  <c r="I18" i="3"/>
  <c r="J18" i="3"/>
  <c r="K18" i="3"/>
  <c r="L18" i="3"/>
  <c r="C19" i="3"/>
  <c r="D19" i="3"/>
  <c r="E19" i="3"/>
  <c r="F19" i="3"/>
  <c r="G19" i="3"/>
  <c r="H19" i="3"/>
  <c r="I19" i="3"/>
  <c r="J19" i="3"/>
  <c r="K19" i="3"/>
  <c r="L19" i="3"/>
  <c r="C20" i="3"/>
  <c r="D20" i="3"/>
  <c r="E20" i="3"/>
  <c r="F20" i="3"/>
  <c r="G20" i="3"/>
  <c r="H20" i="3"/>
  <c r="I20" i="3"/>
  <c r="J20" i="3"/>
  <c r="K20" i="3"/>
  <c r="L20" i="3"/>
  <c r="B14" i="3"/>
  <c r="B15" i="3"/>
  <c r="B16" i="3"/>
  <c r="B17" i="3"/>
  <c r="B18" i="3"/>
  <c r="B19" i="3"/>
  <c r="B20" i="3"/>
  <c r="B13" i="3"/>
  <c r="Q13" i="2"/>
  <c r="R13" i="2"/>
  <c r="S13" i="2"/>
  <c r="T13" i="2"/>
  <c r="U13" i="2"/>
  <c r="V13" i="2"/>
  <c r="W13" i="2"/>
  <c r="X13" i="2"/>
  <c r="Y13" i="2"/>
  <c r="Z13" i="2"/>
  <c r="AA13" i="2"/>
  <c r="Q14" i="2"/>
  <c r="R14" i="2"/>
  <c r="S14" i="2"/>
  <c r="T14" i="2"/>
  <c r="U14" i="2"/>
  <c r="V14" i="2"/>
  <c r="W14" i="2"/>
  <c r="X14" i="2"/>
  <c r="Y14" i="2"/>
  <c r="Z14" i="2"/>
  <c r="AA14" i="2"/>
  <c r="Q15" i="2"/>
  <c r="R15" i="2"/>
  <c r="S15" i="2"/>
  <c r="T15" i="2"/>
  <c r="U15" i="2"/>
  <c r="V15" i="2"/>
  <c r="W15" i="2"/>
  <c r="X15" i="2"/>
  <c r="Y15" i="2"/>
  <c r="Z15" i="2"/>
  <c r="AA15" i="2"/>
  <c r="Q16" i="2"/>
  <c r="R16" i="2"/>
  <c r="S16" i="2"/>
  <c r="T16" i="2"/>
  <c r="U16" i="2"/>
  <c r="V16" i="2"/>
  <c r="W16" i="2"/>
  <c r="X16" i="2"/>
  <c r="Y16" i="2"/>
  <c r="Z16" i="2"/>
  <c r="AA16" i="2"/>
  <c r="Q17" i="2"/>
  <c r="R17" i="2"/>
  <c r="S17" i="2"/>
  <c r="T17" i="2"/>
  <c r="U17" i="2"/>
  <c r="V17" i="2"/>
  <c r="W17" i="2"/>
  <c r="X17" i="2"/>
  <c r="Y17" i="2"/>
  <c r="Z17" i="2"/>
  <c r="AA17" i="2"/>
  <c r="Q18" i="2"/>
  <c r="R18" i="2"/>
  <c r="S18" i="2"/>
  <c r="T18" i="2"/>
  <c r="U18" i="2"/>
  <c r="V18" i="2"/>
  <c r="W18" i="2"/>
  <c r="X18" i="2"/>
  <c r="Y18" i="2"/>
  <c r="Z18" i="2"/>
  <c r="AA18" i="2"/>
  <c r="Q19" i="2"/>
  <c r="R19" i="2"/>
  <c r="S19" i="2"/>
  <c r="T19" i="2"/>
  <c r="U19" i="2"/>
  <c r="V19" i="2"/>
  <c r="W19" i="2"/>
  <c r="X19" i="2"/>
  <c r="Y19" i="2"/>
  <c r="Z19" i="2"/>
  <c r="AA19" i="2"/>
  <c r="Q20" i="2"/>
  <c r="R20" i="2"/>
  <c r="S20" i="2"/>
  <c r="T20" i="2"/>
  <c r="U20" i="2"/>
  <c r="V20" i="2"/>
  <c r="W20" i="2"/>
  <c r="X20" i="2"/>
  <c r="Y20" i="2"/>
  <c r="Z20" i="2"/>
  <c r="AA20" i="2"/>
  <c r="P14" i="2"/>
  <c r="P15" i="2"/>
  <c r="P16" i="2"/>
  <c r="P17" i="2"/>
  <c r="P18" i="2"/>
  <c r="P19" i="2"/>
  <c r="P20" i="2"/>
  <c r="P13" i="2"/>
  <c r="C13" i="2"/>
  <c r="D13" i="2"/>
  <c r="E13" i="2"/>
  <c r="F13" i="2"/>
  <c r="G13" i="2"/>
  <c r="H13" i="2"/>
  <c r="I13" i="2"/>
  <c r="J13" i="2"/>
  <c r="K13" i="2"/>
  <c r="L13" i="2"/>
  <c r="M13" i="2"/>
  <c r="C14" i="2"/>
  <c r="D14" i="2"/>
  <c r="E14" i="2"/>
  <c r="F14" i="2"/>
  <c r="G14" i="2"/>
  <c r="H14" i="2"/>
  <c r="I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0" i="2"/>
  <c r="D20" i="2"/>
  <c r="E20" i="2"/>
  <c r="F20" i="2"/>
  <c r="G20" i="2"/>
  <c r="H20" i="2"/>
  <c r="I20" i="2"/>
  <c r="J20" i="2"/>
  <c r="K20" i="2"/>
  <c r="L20" i="2"/>
  <c r="M20" i="2"/>
  <c r="B14" i="2"/>
  <c r="B15" i="2"/>
  <c r="B16" i="2"/>
  <c r="B17" i="2"/>
  <c r="B18" i="2"/>
  <c r="B19" i="2"/>
  <c r="B20" i="2"/>
  <c r="B13" i="2"/>
  <c r="B94" i="1" l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B93" i="1"/>
  <c r="E82" i="1" l="1"/>
  <c r="E84" i="1"/>
  <c r="E86" i="1"/>
  <c r="E88" i="1"/>
  <c r="D81" i="1"/>
  <c r="Q70" i="1"/>
  <c r="R70" i="1"/>
  <c r="S70" i="1"/>
  <c r="T70" i="1"/>
  <c r="U70" i="1"/>
  <c r="V70" i="1"/>
  <c r="W70" i="1"/>
  <c r="X70" i="1"/>
  <c r="Y70" i="1"/>
  <c r="Z70" i="1"/>
  <c r="AA70" i="1"/>
  <c r="Q71" i="1"/>
  <c r="R71" i="1"/>
  <c r="S71" i="1"/>
  <c r="T71" i="1"/>
  <c r="U71" i="1"/>
  <c r="V71" i="1"/>
  <c r="W71" i="1"/>
  <c r="X71" i="1"/>
  <c r="Y71" i="1"/>
  <c r="Z71" i="1"/>
  <c r="AA71" i="1"/>
  <c r="Q72" i="1"/>
  <c r="R72" i="1"/>
  <c r="S72" i="1"/>
  <c r="T72" i="1"/>
  <c r="U72" i="1"/>
  <c r="V72" i="1"/>
  <c r="W72" i="1"/>
  <c r="X72" i="1"/>
  <c r="Y72" i="1"/>
  <c r="Z72" i="1"/>
  <c r="AA72" i="1"/>
  <c r="Q73" i="1"/>
  <c r="R73" i="1"/>
  <c r="S73" i="1"/>
  <c r="T73" i="1"/>
  <c r="U73" i="1"/>
  <c r="V73" i="1"/>
  <c r="W73" i="1"/>
  <c r="X73" i="1"/>
  <c r="Y73" i="1"/>
  <c r="Z73" i="1"/>
  <c r="AA73" i="1"/>
  <c r="Q74" i="1"/>
  <c r="R74" i="1"/>
  <c r="S74" i="1"/>
  <c r="T74" i="1"/>
  <c r="U74" i="1"/>
  <c r="V74" i="1"/>
  <c r="W74" i="1"/>
  <c r="X74" i="1"/>
  <c r="Y74" i="1"/>
  <c r="Z74" i="1"/>
  <c r="AA74" i="1"/>
  <c r="Q75" i="1"/>
  <c r="R75" i="1"/>
  <c r="S75" i="1"/>
  <c r="T75" i="1"/>
  <c r="U75" i="1"/>
  <c r="V75" i="1"/>
  <c r="W75" i="1"/>
  <c r="X75" i="1"/>
  <c r="Y75" i="1"/>
  <c r="Z75" i="1"/>
  <c r="AA75" i="1"/>
  <c r="Q76" i="1"/>
  <c r="R76" i="1"/>
  <c r="S76" i="1"/>
  <c r="T76" i="1"/>
  <c r="U76" i="1"/>
  <c r="V76" i="1"/>
  <c r="W76" i="1"/>
  <c r="X76" i="1"/>
  <c r="Y76" i="1"/>
  <c r="Z76" i="1"/>
  <c r="AA76" i="1"/>
  <c r="Q77" i="1"/>
  <c r="R77" i="1"/>
  <c r="S77" i="1"/>
  <c r="T77" i="1"/>
  <c r="U77" i="1"/>
  <c r="V77" i="1"/>
  <c r="W77" i="1"/>
  <c r="X77" i="1"/>
  <c r="Y77" i="1"/>
  <c r="Z77" i="1"/>
  <c r="AA77" i="1"/>
  <c r="P71" i="1"/>
  <c r="P72" i="1"/>
  <c r="P73" i="1"/>
  <c r="P74" i="1"/>
  <c r="P75" i="1"/>
  <c r="P76" i="1"/>
  <c r="P77" i="1"/>
  <c r="P70" i="1"/>
  <c r="Q59" i="1"/>
  <c r="R59" i="1"/>
  <c r="S59" i="1"/>
  <c r="T59" i="1"/>
  <c r="U59" i="1"/>
  <c r="V59" i="1"/>
  <c r="W59" i="1"/>
  <c r="X59" i="1"/>
  <c r="Y59" i="1"/>
  <c r="Z59" i="1"/>
  <c r="AA59" i="1"/>
  <c r="Q60" i="1"/>
  <c r="R60" i="1"/>
  <c r="S60" i="1"/>
  <c r="T60" i="1"/>
  <c r="U60" i="1"/>
  <c r="V60" i="1"/>
  <c r="W60" i="1"/>
  <c r="X60" i="1"/>
  <c r="Y60" i="1"/>
  <c r="Z60" i="1"/>
  <c r="AA60" i="1"/>
  <c r="Q61" i="1"/>
  <c r="R61" i="1"/>
  <c r="S61" i="1"/>
  <c r="T61" i="1"/>
  <c r="U61" i="1"/>
  <c r="V61" i="1"/>
  <c r="W61" i="1"/>
  <c r="X61" i="1"/>
  <c r="Y61" i="1"/>
  <c r="Z61" i="1"/>
  <c r="AA61" i="1"/>
  <c r="Q62" i="1"/>
  <c r="R62" i="1"/>
  <c r="S62" i="1"/>
  <c r="T62" i="1"/>
  <c r="U62" i="1"/>
  <c r="V62" i="1"/>
  <c r="W62" i="1"/>
  <c r="X62" i="1"/>
  <c r="Y62" i="1"/>
  <c r="Z62" i="1"/>
  <c r="AA62" i="1"/>
  <c r="Q63" i="1"/>
  <c r="R63" i="1"/>
  <c r="S63" i="1"/>
  <c r="T63" i="1"/>
  <c r="U63" i="1"/>
  <c r="V63" i="1"/>
  <c r="W63" i="1"/>
  <c r="X63" i="1"/>
  <c r="Y63" i="1"/>
  <c r="Z63" i="1"/>
  <c r="AA63" i="1"/>
  <c r="Q64" i="1"/>
  <c r="R64" i="1"/>
  <c r="S64" i="1"/>
  <c r="T64" i="1"/>
  <c r="U64" i="1"/>
  <c r="V64" i="1"/>
  <c r="W64" i="1"/>
  <c r="X64" i="1"/>
  <c r="Y64" i="1"/>
  <c r="Z64" i="1"/>
  <c r="AA64" i="1"/>
  <c r="Q65" i="1"/>
  <c r="R65" i="1"/>
  <c r="S65" i="1"/>
  <c r="T65" i="1"/>
  <c r="U65" i="1"/>
  <c r="V65" i="1"/>
  <c r="W65" i="1"/>
  <c r="X65" i="1"/>
  <c r="Y65" i="1"/>
  <c r="Z65" i="1"/>
  <c r="AA65" i="1"/>
  <c r="Q66" i="1"/>
  <c r="R66" i="1"/>
  <c r="S66" i="1"/>
  <c r="T66" i="1"/>
  <c r="U66" i="1"/>
  <c r="V66" i="1"/>
  <c r="W66" i="1"/>
  <c r="X66" i="1"/>
  <c r="Y66" i="1"/>
  <c r="Z66" i="1"/>
  <c r="AA66" i="1"/>
  <c r="P60" i="1"/>
  <c r="P61" i="1"/>
  <c r="P62" i="1"/>
  <c r="P63" i="1"/>
  <c r="P64" i="1"/>
  <c r="P65" i="1"/>
  <c r="P66" i="1"/>
  <c r="P59" i="1"/>
  <c r="C70" i="1"/>
  <c r="D70" i="1"/>
  <c r="E70" i="1"/>
  <c r="F70" i="1"/>
  <c r="G70" i="1"/>
  <c r="H70" i="1"/>
  <c r="I70" i="1"/>
  <c r="J70" i="1"/>
  <c r="K70" i="1"/>
  <c r="L70" i="1"/>
  <c r="M70" i="1"/>
  <c r="C71" i="1"/>
  <c r="D71" i="1"/>
  <c r="E71" i="1"/>
  <c r="F71" i="1"/>
  <c r="G71" i="1"/>
  <c r="H71" i="1"/>
  <c r="I71" i="1"/>
  <c r="J71" i="1"/>
  <c r="K71" i="1"/>
  <c r="L71" i="1"/>
  <c r="M71" i="1"/>
  <c r="C72" i="1"/>
  <c r="D72" i="1"/>
  <c r="E72" i="1"/>
  <c r="F72" i="1"/>
  <c r="G72" i="1"/>
  <c r="H72" i="1"/>
  <c r="I72" i="1"/>
  <c r="J72" i="1"/>
  <c r="K72" i="1"/>
  <c r="L72" i="1"/>
  <c r="M72" i="1"/>
  <c r="C73" i="1"/>
  <c r="D73" i="1"/>
  <c r="E73" i="1"/>
  <c r="F73" i="1"/>
  <c r="G73" i="1"/>
  <c r="H73" i="1"/>
  <c r="I73" i="1"/>
  <c r="J73" i="1"/>
  <c r="K73" i="1"/>
  <c r="L73" i="1"/>
  <c r="M73" i="1"/>
  <c r="C74" i="1"/>
  <c r="D74" i="1"/>
  <c r="E74" i="1"/>
  <c r="F74" i="1"/>
  <c r="G74" i="1"/>
  <c r="H74" i="1"/>
  <c r="I74" i="1"/>
  <c r="J74" i="1"/>
  <c r="K74" i="1"/>
  <c r="L74" i="1"/>
  <c r="M74" i="1"/>
  <c r="C75" i="1"/>
  <c r="D75" i="1"/>
  <c r="E75" i="1"/>
  <c r="F75" i="1"/>
  <c r="G75" i="1"/>
  <c r="H75" i="1"/>
  <c r="I75" i="1"/>
  <c r="J75" i="1"/>
  <c r="K75" i="1"/>
  <c r="L75" i="1"/>
  <c r="M75" i="1"/>
  <c r="C76" i="1"/>
  <c r="D76" i="1"/>
  <c r="E76" i="1"/>
  <c r="F76" i="1"/>
  <c r="G76" i="1"/>
  <c r="H76" i="1"/>
  <c r="I76" i="1"/>
  <c r="J76" i="1"/>
  <c r="K76" i="1"/>
  <c r="L76" i="1"/>
  <c r="M76" i="1"/>
  <c r="C77" i="1"/>
  <c r="D77" i="1"/>
  <c r="E77" i="1"/>
  <c r="F77" i="1"/>
  <c r="G77" i="1"/>
  <c r="H77" i="1"/>
  <c r="I77" i="1"/>
  <c r="J77" i="1"/>
  <c r="K77" i="1"/>
  <c r="L77" i="1"/>
  <c r="M77" i="1"/>
  <c r="B77" i="1"/>
  <c r="B71" i="1"/>
  <c r="B72" i="1"/>
  <c r="B73" i="1"/>
  <c r="B74" i="1"/>
  <c r="B75" i="1"/>
  <c r="B76" i="1"/>
  <c r="B70" i="1"/>
  <c r="C59" i="1"/>
  <c r="C81" i="1" s="1"/>
  <c r="C92" i="1" s="1"/>
  <c r="D59" i="1"/>
  <c r="E59" i="1"/>
  <c r="E81" i="1" s="1"/>
  <c r="F59" i="1"/>
  <c r="F81" i="1" s="1"/>
  <c r="G59" i="1"/>
  <c r="G81" i="1" s="1"/>
  <c r="G92" i="1" s="1"/>
  <c r="H59" i="1"/>
  <c r="I59" i="1"/>
  <c r="J59" i="1"/>
  <c r="K59" i="1"/>
  <c r="L59" i="1"/>
  <c r="M59" i="1"/>
  <c r="C60" i="1"/>
  <c r="C82" i="1" s="1"/>
  <c r="D60" i="1"/>
  <c r="D82" i="1" s="1"/>
  <c r="E60" i="1"/>
  <c r="F60" i="1"/>
  <c r="F82" i="1" s="1"/>
  <c r="G60" i="1"/>
  <c r="G82" i="1" s="1"/>
  <c r="H60" i="1"/>
  <c r="I60" i="1"/>
  <c r="J60" i="1"/>
  <c r="K60" i="1"/>
  <c r="L60" i="1"/>
  <c r="M60" i="1"/>
  <c r="C61" i="1"/>
  <c r="C83" i="1" s="1"/>
  <c r="D61" i="1"/>
  <c r="D83" i="1" s="1"/>
  <c r="E61" i="1"/>
  <c r="E83" i="1" s="1"/>
  <c r="F61" i="1"/>
  <c r="F83" i="1" s="1"/>
  <c r="G61" i="1"/>
  <c r="G83" i="1" s="1"/>
  <c r="H61" i="1"/>
  <c r="I61" i="1"/>
  <c r="J61" i="1"/>
  <c r="K61" i="1"/>
  <c r="L61" i="1"/>
  <c r="M61" i="1"/>
  <c r="C62" i="1"/>
  <c r="C84" i="1" s="1"/>
  <c r="D62" i="1"/>
  <c r="D84" i="1" s="1"/>
  <c r="E62" i="1"/>
  <c r="F62" i="1"/>
  <c r="F84" i="1" s="1"/>
  <c r="G62" i="1"/>
  <c r="G84" i="1" s="1"/>
  <c r="H62" i="1"/>
  <c r="I62" i="1"/>
  <c r="J62" i="1"/>
  <c r="K62" i="1"/>
  <c r="L62" i="1"/>
  <c r="M62" i="1"/>
  <c r="C63" i="1"/>
  <c r="C85" i="1" s="1"/>
  <c r="D63" i="1"/>
  <c r="D85" i="1" s="1"/>
  <c r="E63" i="1"/>
  <c r="E85" i="1" s="1"/>
  <c r="F63" i="1"/>
  <c r="F85" i="1" s="1"/>
  <c r="G63" i="1"/>
  <c r="G85" i="1" s="1"/>
  <c r="H63" i="1"/>
  <c r="I63" i="1"/>
  <c r="J63" i="1"/>
  <c r="K63" i="1"/>
  <c r="L63" i="1"/>
  <c r="M63" i="1"/>
  <c r="C64" i="1"/>
  <c r="C86" i="1" s="1"/>
  <c r="D64" i="1"/>
  <c r="D86" i="1" s="1"/>
  <c r="E64" i="1"/>
  <c r="F64" i="1"/>
  <c r="F86" i="1" s="1"/>
  <c r="G64" i="1"/>
  <c r="G86" i="1" s="1"/>
  <c r="H64" i="1"/>
  <c r="I64" i="1"/>
  <c r="J64" i="1"/>
  <c r="K64" i="1"/>
  <c r="L64" i="1"/>
  <c r="M64" i="1"/>
  <c r="C65" i="1"/>
  <c r="C87" i="1" s="1"/>
  <c r="D65" i="1"/>
  <c r="D87" i="1" s="1"/>
  <c r="E65" i="1"/>
  <c r="E87" i="1" s="1"/>
  <c r="F65" i="1"/>
  <c r="F87" i="1" s="1"/>
  <c r="G65" i="1"/>
  <c r="G87" i="1" s="1"/>
  <c r="H65" i="1"/>
  <c r="I65" i="1"/>
  <c r="J65" i="1"/>
  <c r="K65" i="1"/>
  <c r="L65" i="1"/>
  <c r="M65" i="1"/>
  <c r="C66" i="1"/>
  <c r="C88" i="1" s="1"/>
  <c r="D66" i="1"/>
  <c r="D88" i="1" s="1"/>
  <c r="E66" i="1"/>
  <c r="F66" i="1"/>
  <c r="F88" i="1" s="1"/>
  <c r="G66" i="1"/>
  <c r="G88" i="1" s="1"/>
  <c r="H66" i="1"/>
  <c r="I66" i="1"/>
  <c r="J66" i="1"/>
  <c r="K66" i="1"/>
  <c r="L66" i="1"/>
  <c r="M66" i="1"/>
  <c r="B60" i="1"/>
  <c r="B82" i="1" s="1"/>
  <c r="B61" i="1"/>
  <c r="B83" i="1" s="1"/>
  <c r="B62" i="1"/>
  <c r="B84" i="1" s="1"/>
  <c r="B63" i="1"/>
  <c r="B85" i="1" s="1"/>
  <c r="B64" i="1"/>
  <c r="B86" i="1" s="1"/>
  <c r="B65" i="1"/>
  <c r="B87" i="1" s="1"/>
  <c r="B66" i="1"/>
  <c r="B88" i="1" s="1"/>
  <c r="B59" i="1"/>
  <c r="B81" i="1" s="1"/>
  <c r="E92" i="1" l="1"/>
  <c r="F92" i="1"/>
  <c r="D92" i="1"/>
  <c r="J92" i="1"/>
  <c r="K92" i="1"/>
  <c r="H92" i="1"/>
  <c r="I92" i="1"/>
  <c r="M92" i="1"/>
  <c r="Q92" i="1"/>
  <c r="N92" i="1"/>
  <c r="R92" i="1"/>
  <c r="O92" i="1"/>
  <c r="S92" i="1"/>
  <c r="L92" i="1"/>
  <c r="P92" i="1"/>
  <c r="B92" i="1"/>
  <c r="V51" i="5" l="1"/>
  <c r="V35" i="5" l="1"/>
  <c r="V37" i="5"/>
  <c r="V36" i="5"/>
  <c r="B35" i="5"/>
  <c r="B35" i="5" a="1"/>
  <c r="V3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<sst xmlns="http://schemas.openxmlformats.org/spreadsheetml/2006/main" count="512" uniqueCount="41">
  <si>
    <t>Elot</t>
  </si>
  <si>
    <t>Abit</t>
  </si>
  <si>
    <t>Cren</t>
  </si>
  <si>
    <t>Duli</t>
  </si>
  <si>
    <t>Emi</t>
  </si>
  <si>
    <t>Ixe</t>
  </si>
  <si>
    <t>Ibal</t>
  </si>
  <si>
    <t>Mat</t>
  </si>
  <si>
    <t>Trem</t>
  </si>
  <si>
    <t>Goli</t>
  </si>
  <si>
    <t>Visi</t>
  </si>
  <si>
    <t>Patri</t>
  </si>
  <si>
    <t>Ficla</t>
  </si>
  <si>
    <t>Romo</t>
  </si>
  <si>
    <t>Atel</t>
  </si>
  <si>
    <t>Rad</t>
  </si>
  <si>
    <t>Gani</t>
  </si>
  <si>
    <t>Boco</t>
  </si>
  <si>
    <t>2.18.20</t>
  </si>
  <si>
    <t>Plate 2</t>
  </si>
  <si>
    <t>Plate 1</t>
  </si>
  <si>
    <t>2.19.20</t>
  </si>
  <si>
    <t>2.20.20</t>
  </si>
  <si>
    <t>2.25.20</t>
  </si>
  <si>
    <t>#2</t>
  </si>
  <si>
    <t>Average</t>
  </si>
  <si>
    <t>STDEV</t>
  </si>
  <si>
    <t>PSR</t>
  </si>
  <si>
    <t>Plate 1.1</t>
  </si>
  <si>
    <t>Plate 1.2</t>
  </si>
  <si>
    <t>BVP</t>
  </si>
  <si>
    <t>CIC</t>
  </si>
  <si>
    <t>ELISA</t>
  </si>
  <si>
    <t>Correl</t>
  </si>
  <si>
    <t>15.26 Rank</t>
  </si>
  <si>
    <t>PSR Rank</t>
  </si>
  <si>
    <t>Spearman</t>
  </si>
  <si>
    <t>15.26 SigFig</t>
  </si>
  <si>
    <t>Rank Data</t>
  </si>
  <si>
    <t>[mAb]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</si>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</sst>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'Combined Normalization Results'!$B$34</c:f>
              <c:strCache>
                <c:ptCount val="1"/>
                <c:pt idx="0">
                  <c:v>Elot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Results'!$B$35:$B$42</c:f>
              <c:numCache>
                <c:formatCode>General</c:formatCode>
                <c:ptCount val="8"/>
                <c:pt idx="0">
                  <c:v>0</c:v>
                </c:pt>
                <c:pt idx="1">
                  <c:v>1.4090804094448427E-3</c:v>
                </c:pt>
                <c:pt idx="2">
                  <c:v>5.3686445299830582E-4</c:v>
                </c:pt>
                <c:pt idx="3">
                  <c:v>-6.3979318174335584E-5</c:v>
                </c:pt>
                <c:pt idx="4">
                  <c:v>1.7336301977096619E-3</c:v>
                </c:pt>
                <c:pt idx="5">
                  <c:v>9.9510747730473369E-3</c:v>
                </c:pt>
                <c:pt idx="6">
                  <c:v>2.2702940865497127E-2</c:v>
                </c:pt>
                <c:pt idx="7">
                  <c:v>0.11288197224042869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87-4BED-9E9E-A133C1893197}"/>
            </c:ext>
          </c:extLst>
        </c:ser>
        <c:ser>
          <c:idx val="1"/>
          <c:order val="1"/>
          <c:tx>
            <c:strRef>
              <c:f>'Combined Normalization Results'!$C$34</c:f>
              <c:strCache>
                <c:ptCount val="1"/>
                <c:pt idx="0">
                  <c:v>Abit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Results'!$C$35:$C$42</c:f>
              <c:numCache>
                <c:formatCode>General</c:formatCode>
                <c:ptCount val="8"/>
                <c:pt idx="0">
                  <c:v>3.4804070991525421E-3</c:v>
                </c:pt>
                <c:pt idx="1">
                  <c:v>1.4679482795166776E-3</c:v>
                </c:pt>
                <c:pt idx="2">
                  <c:v>1.0202052439367414E-3</c:v>
                </c:pt>
                <c:pt idx="3">
                  <c:v>4.6504007999854089E-4</c:v>
                </c:pt>
                <c:pt idx="4">
                  <c:v>2.6395902913685324E-3</c:v>
                </c:pt>
                <c:pt idx="5">
                  <c:v>1.2248456408287089E-2</c:v>
                </c:pt>
                <c:pt idx="6">
                  <c:v>2.8373902742214529E-2</c:v>
                </c:pt>
                <c:pt idx="7">
                  <c:v>0.11132961865411449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87-4BED-9E9E-A133C1893197}"/>
            </c:ext>
          </c:extLst>
        </c:ser>
        <c:ser>
          <c:idx val="2"/>
          <c:order val="2"/>
          <c:tx>
            <c:strRef>
              <c:f>'Combined Normalization Results'!$D$34</c:f>
              <c:strCache>
                <c:ptCount val="1"/>
                <c:pt idx="0">
                  <c:v>Cren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Results'!$D$35:$D$42</c:f>
              <c:numCache>
                <c:formatCode>General</c:formatCode>
                <c:ptCount val="8"/>
                <c:pt idx="0">
                  <c:v>1.925573039384601E-2</c:v>
                </c:pt>
                <c:pt idx="1">
                  <c:v>3.8840660987223892E-2</c:v>
                </c:pt>
                <c:pt idx="2">
                  <c:v>3.6447720534054144E-2</c:v>
                </c:pt>
                <c:pt idx="3">
                  <c:v>6.2891822875049295E-3</c:v>
                </c:pt>
                <c:pt idx="4">
                  <c:v>9.698671231066152E-4</c:v>
                </c:pt>
                <c:pt idx="5">
                  <c:v>7.7051721369104029E-3</c:v>
                </c:pt>
                <c:pt idx="6">
                  <c:v>2.5655394706605338E-2</c:v>
                </c:pt>
                <c:pt idx="7">
                  <c:v>0.11219308206837321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87-4BED-9E9E-A133C1893197}"/>
            </c:ext>
          </c:extLst>
        </c:ser>
        <c:ser>
          <c:idx val="3"/>
          <c:order val="3"/>
          <c:tx>
            <c:strRef>
              <c:f>'Combined Normalization Results'!$E$34</c:f>
              <c:strCache>
                <c:ptCount val="1"/>
                <c:pt idx="0">
                  <c:v>Duli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Results'!$E$35:$E$42</c:f>
              <c:numCache>
                <c:formatCode>General</c:formatCode>
                <c:ptCount val="8"/>
                <c:pt idx="0">
                  <c:v>0.48752175782302748</c:v>
                </c:pt>
                <c:pt idx="1">
                  <c:v>0.44960626698727424</c:v>
                </c:pt>
                <c:pt idx="2">
                  <c:v>0.41102184682572251</c:v>
                </c:pt>
                <c:pt idx="3">
                  <c:v>0.23327962283017525</c:v>
                </c:pt>
                <c:pt idx="4">
                  <c:v>7.0156217526229289E-2</c:v>
                </c:pt>
                <c:pt idx="5">
                  <c:v>2.1780378189498389E-2</c:v>
                </c:pt>
                <c:pt idx="6">
                  <c:v>3.5485654687540995E-2</c:v>
                </c:pt>
                <c:pt idx="7">
                  <c:v>0.11536886925524953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87-4BED-9E9E-A133C1893197}"/>
            </c:ext>
          </c:extLst>
        </c:ser>
        <c:ser>
          <c:idx val="4"/>
          <c:order val="4"/>
          <c:tx>
            <c:strRef>
              <c:f>'Combined Normalization Results'!$F$34</c:f>
              <c:strCache>
                <c:ptCount val="1"/>
                <c:pt idx="0">
                  <c:v>Emi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Results'!$F$35:$F$42</c:f>
              <c:numCache>
                <c:formatCode>General</c:formatCode>
                <c:ptCount val="8"/>
                <c:pt idx="0">
                  <c:v>0.68318931956170603</c:v>
                </c:pt>
                <c:pt idx="1">
                  <c:v>0.59859891378816854</c:v>
                </c:pt>
                <c:pt idx="2">
                  <c:v>0.54487395741293321</c:v>
                </c:pt>
                <c:pt idx="3">
                  <c:v>0.31281107141292142</c:v>
                </c:pt>
                <c:pt idx="4">
                  <c:v>5.5694794612942439E-2</c:v>
                </c:pt>
                <c:pt idx="5">
                  <c:v>5.8012442726890733E-3</c:v>
                </c:pt>
                <c:pt idx="6">
                  <c:v>1.7361727468354748E-2</c:v>
                </c:pt>
                <c:pt idx="7">
                  <c:v>0.1125651598479816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87-4BED-9E9E-A133C1893197}"/>
            </c:ext>
          </c:extLst>
        </c:ser>
        <c:ser>
          <c:idx val="5"/>
          <c:order val="5"/>
          <c:tx>
            <c:strRef>
              <c:f>'Combined Normalization Results'!$G$34</c:f>
              <c:strCache>
                <c:ptCount val="1"/>
                <c:pt idx="0">
                  <c:v>Ixe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Results'!$G$35:$G$42</c:f>
              <c:numCache>
                <c:formatCode>General</c:formatCode>
                <c:ptCount val="8"/>
                <c:pt idx="0">
                  <c:v>1</c:v>
                </c:pt>
                <c:pt idx="1">
                  <c:v>0.93826414726429963</c:v>
                </c:pt>
                <c:pt idx="2">
                  <c:v>0.82912672128150067</c:v>
                </c:pt>
                <c:pt idx="3">
                  <c:v>0.53094827505828679</c:v>
                </c:pt>
                <c:pt idx="4">
                  <c:v>0.19724342714558982</c:v>
                </c:pt>
                <c:pt idx="5">
                  <c:v>1.3275935154506485E-2</c:v>
                </c:pt>
                <c:pt idx="6">
                  <c:v>2.0198449833378571E-2</c:v>
                </c:pt>
                <c:pt idx="7">
                  <c:v>0.10510780054099889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87-4BED-9E9E-A133C1893197}"/>
            </c:ext>
          </c:extLst>
        </c:ser>
        <c:ser>
          <c:idx val="6"/>
          <c:order val="6"/>
          <c:tx>
            <c:strRef>
              <c:f>'Combined Normalization Results'!$H$34</c:f>
              <c:strCache>
                <c:ptCount val="1"/>
                <c:pt idx="0">
                  <c:v>Ibal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Results'!$H$35:$H$42</c:f>
              <c:numCache>
                <c:formatCode>General</c:formatCode>
                <c:ptCount val="8"/>
                <c:pt idx="0">
                  <c:v>-5.6801348375366161E-4</c:v>
                </c:pt>
                <c:pt idx="1">
                  <c:v>-6.4010050165260249E-4</c:v>
                </c:pt>
                <c:pt idx="2">
                  <c:v>-1.1631005788525597E-3</c:v>
                </c:pt>
                <c:pt idx="3">
                  <c:v>-1.1470011555882458E-3</c:v>
                </c:pt>
                <c:pt idx="4">
                  <c:v>2.2994685051063671E-3</c:v>
                </c:pt>
                <c:pt idx="5">
                  <c:v>8.5354653418651966E-3</c:v>
                </c:pt>
                <c:pt idx="6">
                  <c:v>2.6012434603649978E-2</c:v>
                </c:pt>
                <c:pt idx="7">
                  <c:v>0.1041107084521119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87-4BED-9E9E-A133C1893197}"/>
            </c:ext>
          </c:extLst>
        </c:ser>
        <c:ser>
          <c:idx val="7"/>
          <c:order val="7"/>
          <c:tx>
            <c:strRef>
              <c:f>'Combined Normalization Results'!$I$34</c:f>
              <c:strCache>
                <c:ptCount val="1"/>
                <c:pt idx="0">
                  <c:v>Mat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Results'!$I$35:$I$42</c:f>
              <c:numCache>
                <c:formatCode>General</c:formatCode>
                <c:ptCount val="8"/>
                <c:pt idx="0">
                  <c:v>6.8866665498834731E-2</c:v>
                </c:pt>
                <c:pt idx="1">
                  <c:v>4.6527562001654969E-2</c:v>
                </c:pt>
                <c:pt idx="2">
                  <c:v>9.8432481819929907E-3</c:v>
                </c:pt>
                <c:pt idx="3">
                  <c:v>5.3589699050318729E-4</c:v>
                </c:pt>
                <c:pt idx="4">
                  <c:v>2.2442280137124075E-3</c:v>
                </c:pt>
                <c:pt idx="5">
                  <c:v>9.9802655515123604E-3</c:v>
                </c:pt>
                <c:pt idx="6">
                  <c:v>2.4079263562196793E-2</c:v>
                </c:pt>
                <c:pt idx="7">
                  <c:v>0.14082589346003557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87-4BED-9E9E-A133C1893197}"/>
            </c:ext>
          </c:extLst>
        </c:ser>
        <c:ser>
          <c:idx val="8"/>
          <c:order val="8"/>
          <c:tx>
            <c:strRef>
              <c:f>'Combined Normalization Results'!$J$34</c:f>
              <c:strCache>
                <c:ptCount val="1"/>
                <c:pt idx="0">
                  <c:v>Trem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Results'!$J$35:$J$42</c:f>
              <c:numCache>
                <c:formatCode>General</c:formatCode>
                <c:ptCount val="8"/>
                <c:pt idx="0">
                  <c:v>5.7132060322700962E-2</c:v>
                </c:pt>
                <c:pt idx="1">
                  <c:v>1.745221991891352E-2</c:v>
                </c:pt>
                <c:pt idx="2">
                  <c:v>1.7055848759907283E-3</c:v>
                </c:pt>
                <c:pt idx="3">
                  <c:v>-1.9668483510759953E-3</c:v>
                </c:pt>
                <c:pt idx="4">
                  <c:v>-1.873790869541276E-4</c:v>
                </c:pt>
                <c:pt idx="5">
                  <c:v>1.0798144077237322E-2</c:v>
                </c:pt>
                <c:pt idx="6">
                  <c:v>2.1626403997650635E-2</c:v>
                </c:pt>
                <c:pt idx="7">
                  <c:v>8.9831054476846028E-2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87-4BED-9E9E-A133C1893197}"/>
            </c:ext>
          </c:extLst>
        </c:ser>
        <c:ser>
          <c:idx val="9"/>
          <c:order val="9"/>
          <c:tx>
            <c:strRef>
              <c:f>'Combined Normalization Results'!$K$34</c:f>
              <c:strCache>
                <c:ptCount val="1"/>
                <c:pt idx="0">
                  <c:v>Goli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Results'!$K$35:$K$42</c:f>
              <c:numCache>
                <c:formatCode>General</c:formatCode>
                <c:ptCount val="8"/>
                <c:pt idx="0">
                  <c:v>3.9859965790362819E-4</c:v>
                </c:pt>
                <c:pt idx="1">
                  <c:v>6.9651288238416968E-5</c:v>
                </c:pt>
                <c:pt idx="2">
                  <c:v>-1.3316119055070833E-3</c:v>
                </c:pt>
                <c:pt idx="3">
                  <c:v>-1.6786014312061993E-3</c:v>
                </c:pt>
                <c:pt idx="4">
                  <c:v>1.978037907001053E-3</c:v>
                </c:pt>
                <c:pt idx="5">
                  <c:v>8.9240145525052387E-3</c:v>
                </c:pt>
                <c:pt idx="6">
                  <c:v>2.4305044581061891E-2</c:v>
                </c:pt>
                <c:pt idx="7">
                  <c:v>0.10835615585057017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87-4BED-9E9E-A133C1893197}"/>
            </c:ext>
          </c:extLst>
        </c:ser>
        <c:ser>
          <c:idx val="10"/>
          <c:order val="10"/>
          <c:tx>
            <c:strRef>
              <c:f>'Combined Normalization Results'!$L$34</c:f>
              <c:strCache>
                <c:ptCount val="1"/>
                <c:pt idx="0">
                  <c:v>Visi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Results'!$L$35:$L$42</c:f>
              <c:numCache>
                <c:formatCode>General</c:formatCode>
                <c:ptCount val="8"/>
                <c:pt idx="0">
                  <c:v>1.1781215034267303</c:v>
                </c:pt>
                <c:pt idx="1">
                  <c:v>1.0568818631667762</c:v>
                </c:pt>
                <c:pt idx="2">
                  <c:v>0.86569411538551921</c:v>
                </c:pt>
                <c:pt idx="3">
                  <c:v>0.54084210501655716</c:v>
                </c:pt>
                <c:pt idx="4">
                  <c:v>4.8291326170354698E-2</c:v>
                </c:pt>
                <c:pt idx="5">
                  <c:v>6.3112358199589351E-3</c:v>
                </c:pt>
                <c:pt idx="6">
                  <c:v>2.3838309149541822E-2</c:v>
                </c:pt>
                <c:pt idx="7">
                  <c:v>0.10874106221839001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587-4BED-9E9E-A133C1893197}"/>
            </c:ext>
          </c:extLst>
        </c:ser>
        <c:ser>
          <c:idx val="11"/>
          <c:order val="11"/>
          <c:tx>
            <c:strRef>
              <c:f>'Combined Normalization Results'!$M$34</c:f>
              <c:strCache>
                <c:ptCount val="1"/>
                <c:pt idx="0">
                  <c:v>Patri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Results'!$M$35:$M$42</c:f>
              <c:numCache>
                <c:formatCode>General</c:formatCode>
                <c:ptCount val="8"/>
                <c:pt idx="0">
                  <c:v>0.59107381479177679</c:v>
                </c:pt>
                <c:pt idx="1">
                  <c:v>0.79795304100024389</c:v>
                </c:pt>
                <c:pt idx="2">
                  <c:v>0.78222883856524683</c:v>
                </c:pt>
                <c:pt idx="3">
                  <c:v>0.54559108346608498</c:v>
                </c:pt>
                <c:pt idx="4">
                  <c:v>0.21501269350448993</c:v>
                </c:pt>
                <c:pt idx="5">
                  <c:v>1.3130574715753835E-2</c:v>
                </c:pt>
                <c:pt idx="6">
                  <c:v>2.4957270599484601E-2</c:v>
                </c:pt>
                <c:pt idx="7">
                  <c:v>0.1029408948478948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87-4BED-9E9E-A133C1893197}"/>
            </c:ext>
          </c:extLst>
        </c:ser>
        <c:ser>
          <c:idx val="12"/>
          <c:order val="12"/>
          <c:tx>
            <c:strRef>
              <c:f>'Combined Normalization Results'!$N$34</c:f>
              <c:strCache>
                <c:ptCount val="1"/>
                <c:pt idx="0">
                  <c:v>Ficla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Results'!$N$35:$N$42</c:f>
              <c:numCache>
                <c:formatCode>General</c:formatCode>
                <c:ptCount val="8"/>
                <c:pt idx="0">
                  <c:v>1.2305931147769372E-2</c:v>
                </c:pt>
                <c:pt idx="1">
                  <c:v>9.0919106854675264E-3</c:v>
                </c:pt>
                <c:pt idx="2">
                  <c:v>4.6019492219144496E-3</c:v>
                </c:pt>
                <c:pt idx="3">
                  <c:v>7.9011760637711455E-4</c:v>
                </c:pt>
                <c:pt idx="4">
                  <c:v>1.3086046041761083E-3</c:v>
                </c:pt>
                <c:pt idx="5">
                  <c:v>8.4610987038755137E-3</c:v>
                </c:pt>
                <c:pt idx="6">
                  <c:v>3.0339697217356031E-2</c:v>
                </c:pt>
                <c:pt idx="7">
                  <c:v>0.16165433524442449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587-4BED-9E9E-A133C1893197}"/>
            </c:ext>
          </c:extLst>
        </c:ser>
        <c:ser>
          <c:idx val="13"/>
          <c:order val="13"/>
          <c:tx>
            <c:strRef>
              <c:f>'Combined Normalization Results'!$O$34</c:f>
              <c:strCache>
                <c:ptCount val="1"/>
                <c:pt idx="0">
                  <c:v>Romo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Results'!$O$35:$O$42</c:f>
              <c:numCache>
                <c:formatCode>General</c:formatCode>
                <c:ptCount val="8"/>
                <c:pt idx="0">
                  <c:v>3.7927223517157882E-2</c:v>
                </c:pt>
                <c:pt idx="1">
                  <c:v>2.7664122263615903E-2</c:v>
                </c:pt>
                <c:pt idx="2">
                  <c:v>1.4948656233301638E-2</c:v>
                </c:pt>
                <c:pt idx="3">
                  <c:v>2.5235145738646851E-3</c:v>
                </c:pt>
                <c:pt idx="4">
                  <c:v>2.1700974928299862E-3</c:v>
                </c:pt>
                <c:pt idx="5">
                  <c:v>9.5838936583350302E-3</c:v>
                </c:pt>
                <c:pt idx="6">
                  <c:v>2.5906023078960439E-2</c:v>
                </c:pt>
                <c:pt idx="7">
                  <c:v>0.10860673803156477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87-4BED-9E9E-A133C1893197}"/>
            </c:ext>
          </c:extLst>
        </c:ser>
        <c:ser>
          <c:idx val="14"/>
          <c:order val="14"/>
          <c:tx>
            <c:strRef>
              <c:f>'Combined Normalization Results'!$P$34</c:f>
              <c:strCache>
                <c:ptCount val="1"/>
                <c:pt idx="0">
                  <c:v>Atel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Results'!$P$35:$P$42</c:f>
              <c:numCache>
                <c:formatCode>General</c:formatCode>
                <c:ptCount val="8"/>
                <c:pt idx="0">
                  <c:v>-2.7607050332913463E-3</c:v>
                </c:pt>
                <c:pt idx="1">
                  <c:v>-2.5249965231301931E-3</c:v>
                </c:pt>
                <c:pt idx="2">
                  <c:v>-1.3893538205801206E-3</c:v>
                </c:pt>
                <c:pt idx="3">
                  <c:v>-5.5817017013492891E-4</c:v>
                </c:pt>
                <c:pt idx="4">
                  <c:v>4.4020001703756586E-3</c:v>
                </c:pt>
                <c:pt idx="5">
                  <c:v>1.3439852197456775E-2</c:v>
                </c:pt>
                <c:pt idx="6">
                  <c:v>3.6161035444340572E-2</c:v>
                </c:pt>
                <c:pt idx="7">
                  <c:v>0.10363160525762198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87-4BED-9E9E-A133C1893197}"/>
            </c:ext>
          </c:extLst>
        </c:ser>
        <c:ser>
          <c:idx val="15"/>
          <c:order val="15"/>
          <c:tx>
            <c:strRef>
              <c:f>'Combined Normalization Results'!$Q$34</c:f>
              <c:strCache>
                <c:ptCount val="1"/>
                <c:pt idx="0">
                  <c:v>Rad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Results'!$Q$35:$Q$42</c:f>
              <c:numCache>
                <c:formatCode>General</c:formatCode>
                <c:ptCount val="8"/>
                <c:pt idx="0">
                  <c:v>-3.2498544838146012E-3</c:v>
                </c:pt>
                <c:pt idx="1">
                  <c:v>-3.0139620188581427E-3</c:v>
                </c:pt>
                <c:pt idx="2">
                  <c:v>-2.480275738404856E-3</c:v>
                </c:pt>
                <c:pt idx="3">
                  <c:v>-1.516445398589658E-3</c:v>
                </c:pt>
                <c:pt idx="4">
                  <c:v>1.2638991699666332E-3</c:v>
                </c:pt>
                <c:pt idx="5">
                  <c:v>9.1144474624775176E-3</c:v>
                </c:pt>
                <c:pt idx="6">
                  <c:v>2.7766852694295685E-2</c:v>
                </c:pt>
                <c:pt idx="7">
                  <c:v>0.10601234478355187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87-4BED-9E9E-A133C1893197}"/>
            </c:ext>
          </c:extLst>
        </c:ser>
        <c:ser>
          <c:idx val="16"/>
          <c:order val="16"/>
          <c:tx>
            <c:strRef>
              <c:f>'Combined Normalization Results'!$R$34</c:f>
              <c:strCache>
                <c:ptCount val="1"/>
                <c:pt idx="0">
                  <c:v>Gani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Results'!$R$35:$R$42</c:f>
              <c:numCache>
                <c:formatCode>General</c:formatCode>
                <c:ptCount val="8"/>
                <c:pt idx="0">
                  <c:v>1.8216150125464681</c:v>
                </c:pt>
                <c:pt idx="1">
                  <c:v>1.8058715502314235</c:v>
                </c:pt>
                <c:pt idx="2">
                  <c:v>1.5800768999623849</c:v>
                </c:pt>
                <c:pt idx="3">
                  <c:v>1.1982834463863905</c:v>
                </c:pt>
                <c:pt idx="4">
                  <c:v>0.68740816124481963</c:v>
                </c:pt>
                <c:pt idx="5">
                  <c:v>0.11565481670681325</c:v>
                </c:pt>
                <c:pt idx="6">
                  <c:v>2.8292951971872638E-2</c:v>
                </c:pt>
                <c:pt idx="7">
                  <c:v>0.13156997754380795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587-4BED-9E9E-A133C1893197}"/>
            </c:ext>
          </c:extLst>
        </c:ser>
        <c:ser>
          <c:idx val="17"/>
          <c:order val="17"/>
          <c:tx>
            <c:strRef>
              <c:f>'Combined Normalization Results'!$S$34</c:f>
              <c:strCache>
                <c:ptCount val="1"/>
                <c:pt idx="0">
                  <c:v>Boco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'Combined Normalization Results'!$A$35:$A$42</c:f>
              <c:numCache>
                <c:formatCode>General</c:formatCode>
                <c:ptCount val="8"/>
                <c:pt idx="0">
                  <c:v>15.26</c:v>
                </c:pt>
                <c:pt idx="1">
                  <c:v>4.5789999999999997</c:v>
                </c:pt>
                <c:pt idx="2">
                  <c:v>1.526</c:v>
                </c:pt>
                <c:pt idx="3">
                  <c:v>0.45789999999999997</c:v>
                </c:pt>
                <c:pt idx="4">
                  <c:v>0.15260000000000001</c:v>
                </c:pt>
                <c:pt idx="5">
                  <c:v>4.5789999999999997E-2</c:v>
                </c:pt>
                <c:pt idx="6">
                  <c:v>1.5259999999999999E-2</c:v>
                </c:pt>
                <c:pt idx="7">
                  <c:v>0</c:v>
                </c:pt>
              </c:numCache>
            </c:numRef>
          </c:xVal>
          <c:yVal>
            <c:numRef>
              <c:f>'Combined Normalization Results'!$S$35:$S$42</c:f>
              <c:numCache>
                <c:formatCode>General</c:formatCode>
                <c:ptCount val="8"/>
                <c:pt idx="0">
                  <c:v>2.3036811525329659</c:v>
                </c:pt>
                <c:pt idx="1">
                  <c:v>2.2059064566862769</c:v>
                </c:pt>
                <c:pt idx="2">
                  <c:v>1.9894574709425619</c:v>
                </c:pt>
                <c:pt idx="3">
                  <c:v>1.3677210331511447</c:v>
                </c:pt>
                <c:pt idx="4">
                  <c:v>0.71129425330430684</c:v>
                </c:pt>
                <c:pt idx="5">
                  <c:v>0.20072516529336973</c:v>
                </c:pt>
                <c:pt idx="6">
                  <c:v>4.4237603342351543E-2</c:v>
                </c:pt>
                <c:pt idx="7">
                  <c:v>0.15511579820170265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87-4BED-9E9E-A133C1893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96640"/>
        <c:axId val="958801888"/>
      </c:scatterChart>
      <c:valAx>
        <c:axId val="9587966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801888"/>
        <c:crosses val="autoZero"/>
        <c:crossBetween val="midCat"/>
      </c:valAx>
      <c:valAx>
        <c:axId val="9588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9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266700</xdr:colOff>
      <xdr:row>22</xdr:row>
      <xdr:rowOff>99060</xdr:rowOff>
    </xdr:from>
    <xdr:to>
      <xdr:col>39</xdr:col>
      <xdr:colOff>45720</xdr:colOff>
      <xdr:row>58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1B634-E3E3-4838-BB7E-6C9F70734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workbookViewId="0">
      <selection activeCell="A90" sqref="A90:XFD90"/>
    </sheetView>
  </sheetViews>
  <sheetFormatPr defaultRowHeight="14.4" x14ac:dyDescent="0.3"/>
  <sheetData>
    <row r="1" spans="1:27" x14ac:dyDescent="0.3">
      <c r="A1" t="s">
        <v>20</v>
      </c>
      <c r="O1" t="s">
        <v>19</v>
      </c>
    </row>
    <row r="2" spans="1:27" x14ac:dyDescent="0.3">
      <c r="A2" t="s">
        <v>18</v>
      </c>
      <c r="O2" t="s">
        <v>18</v>
      </c>
    </row>
    <row r="3" spans="1:2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</row>
    <row r="4" spans="1:27" x14ac:dyDescent="0.3">
      <c r="A4">
        <v>15.26</v>
      </c>
      <c r="B4">
        <v>9.9996070299873761E-3</v>
      </c>
      <c r="C4">
        <v>1.312685487721763E-2</v>
      </c>
      <c r="D4">
        <v>1.0986281597755297E-2</v>
      </c>
      <c r="E4">
        <v>0.51402328270089825</v>
      </c>
      <c r="F4">
        <v>0.63035042331871438</v>
      </c>
      <c r="G4">
        <v>1</v>
      </c>
      <c r="H4">
        <v>7.5515161188086091E-3</v>
      </c>
      <c r="I4">
        <v>3.6439096835185862E-2</v>
      </c>
      <c r="J4">
        <v>3.5100129895013744E-2</v>
      </c>
      <c r="K4">
        <v>7.82294746677209E-3</v>
      </c>
      <c r="L4">
        <v>0.80773474101927889</v>
      </c>
      <c r="M4">
        <v>0.56070232238004691</v>
      </c>
      <c r="O4">
        <v>15.26</v>
      </c>
      <c r="P4">
        <v>8.6278053881637274E-3</v>
      </c>
      <c r="Q4">
        <v>1.0456525562260566E-2</v>
      </c>
      <c r="R4">
        <v>1.1550527484961945E-2</v>
      </c>
      <c r="S4">
        <v>0.59555409301405671</v>
      </c>
      <c r="T4">
        <v>0.65302729648173552</v>
      </c>
      <c r="U4">
        <v>1</v>
      </c>
      <c r="V4">
        <v>2.4742218386974248E-2</v>
      </c>
      <c r="W4">
        <v>2.3146276981084981E-2</v>
      </c>
      <c r="X4">
        <v>4.414812944523375E-3</v>
      </c>
      <c r="Y4">
        <v>3.8085272342841567E-3</v>
      </c>
      <c r="Z4">
        <v>1.7268730898034921</v>
      </c>
      <c r="AA4">
        <v>2.1639253936400764</v>
      </c>
    </row>
    <row r="5" spans="1:27" x14ac:dyDescent="0.3">
      <c r="A5">
        <v>4.5789999999999997</v>
      </c>
      <c r="B5">
        <v>1.1647851162892563E-2</v>
      </c>
      <c r="C5">
        <v>1.1425401410216432E-2</v>
      </c>
      <c r="D5">
        <v>2.1963495553226714E-2</v>
      </c>
      <c r="E5">
        <v>0.47918096521949011</v>
      </c>
      <c r="F5">
        <v>0.55487218172150399</v>
      </c>
      <c r="G5">
        <v>0.89798908714594938</v>
      </c>
      <c r="H5">
        <v>6.4837798629200569E-3</v>
      </c>
      <c r="I5">
        <v>3.5635131912251421E-2</v>
      </c>
      <c r="J5">
        <v>1.6088286377781775E-2</v>
      </c>
      <c r="K5">
        <v>6.5872954079421193E-3</v>
      </c>
      <c r="L5">
        <v>0.76670847343952586</v>
      </c>
      <c r="M5">
        <v>0.78580732047471025</v>
      </c>
      <c r="O5">
        <v>4.5789999999999997</v>
      </c>
      <c r="P5">
        <v>1.3718466497877863E-2</v>
      </c>
      <c r="Q5">
        <v>9.1098006967303621E-3</v>
      </c>
      <c r="R5">
        <v>2.9116338820854435E-2</v>
      </c>
      <c r="S5">
        <v>0.56129956849211438</v>
      </c>
      <c r="T5">
        <v>0.61557128878556555</v>
      </c>
      <c r="U5">
        <v>0.97886531726416637</v>
      </c>
      <c r="V5">
        <v>1.905587309135685E-2</v>
      </c>
      <c r="W5">
        <v>1.7023325289715709E-2</v>
      </c>
      <c r="X5">
        <v>5.2455852593683129E-3</v>
      </c>
      <c r="Y5">
        <v>4.0205418263187364E-3</v>
      </c>
      <c r="Z5">
        <v>1.7326225864206601</v>
      </c>
      <c r="AA5">
        <v>2.1332178675217874</v>
      </c>
    </row>
    <row r="6" spans="1:27" x14ac:dyDescent="0.3">
      <c r="A6">
        <v>1.526</v>
      </c>
      <c r="B6">
        <v>1.5633159526700073E-2</v>
      </c>
      <c r="C6">
        <v>1.0036627034659887E-2</v>
      </c>
      <c r="D6">
        <v>2.7141575154191171E-2</v>
      </c>
      <c r="E6">
        <v>0.45091801782955726</v>
      </c>
      <c r="F6">
        <v>0.50644425832613649</v>
      </c>
      <c r="G6">
        <v>0.8121902827268318</v>
      </c>
      <c r="H6">
        <v>6.7148668041089737E-3</v>
      </c>
      <c r="I6">
        <v>1.68662911954287E-2</v>
      </c>
      <c r="J6">
        <v>8.0677292690579383E-3</v>
      </c>
      <c r="K6">
        <v>6.1576483633979289E-3</v>
      </c>
      <c r="L6">
        <v>0.72617231601403653</v>
      </c>
      <c r="M6">
        <v>0.86184796421023058</v>
      </c>
      <c r="O6">
        <v>1.526</v>
      </c>
      <c r="P6">
        <v>7.2034102413043319E-3</v>
      </c>
      <c r="Q6">
        <v>8.3837791716709926E-3</v>
      </c>
      <c r="R6">
        <v>3.2541263824022261E-2</v>
      </c>
      <c r="S6">
        <v>0.51466190168126968</v>
      </c>
      <c r="T6">
        <v>0.55274331862307557</v>
      </c>
      <c r="U6">
        <v>0.86218030740596552</v>
      </c>
      <c r="V6">
        <v>1.4108545552475158E-2</v>
      </c>
      <c r="W6">
        <v>1.2665686301550008E-2</v>
      </c>
      <c r="X6">
        <v>4.853486989251133E-3</v>
      </c>
      <c r="Y6">
        <v>4.156561876986908E-3</v>
      </c>
      <c r="Z6">
        <v>1.5837054220944498</v>
      </c>
      <c r="AA6">
        <v>1.9035910793590276</v>
      </c>
    </row>
    <row r="7" spans="1:27" x14ac:dyDescent="0.3">
      <c r="A7">
        <v>0.45789999999999997</v>
      </c>
      <c r="B7">
        <v>1.0416711949656886E-2</v>
      </c>
      <c r="C7">
        <v>1.0252105270840989E-2</v>
      </c>
      <c r="D7">
        <v>1.3062145996238884E-2</v>
      </c>
      <c r="E7">
        <v>0.26802135929346182</v>
      </c>
      <c r="F7">
        <v>0.28385713858638273</v>
      </c>
      <c r="G7">
        <v>0.58627199192003154</v>
      </c>
      <c r="H7">
        <v>6.9392836161077274E-3</v>
      </c>
      <c r="I7">
        <v>8.8781645015808732E-3</v>
      </c>
      <c r="J7">
        <v>4.5636192091473918E-3</v>
      </c>
      <c r="K7">
        <v>4.97512777867161E-3</v>
      </c>
      <c r="L7">
        <v>0.54063488328494036</v>
      </c>
      <c r="M7">
        <v>0.65736651044175576</v>
      </c>
      <c r="O7">
        <v>0.45789999999999997</v>
      </c>
      <c r="P7">
        <v>7.6889088546470219E-3</v>
      </c>
      <c r="Q7">
        <v>7.4030614849393385E-3</v>
      </c>
      <c r="R7">
        <v>1.3192186028741899E-2</v>
      </c>
      <c r="S7">
        <v>0.32069121433061742</v>
      </c>
      <c r="T7">
        <v>0.26915595552111765</v>
      </c>
      <c r="U7">
        <v>0.65318873138406819</v>
      </c>
      <c r="V7">
        <v>8.6530353484489727E-3</v>
      </c>
      <c r="W7">
        <v>8.4670571233591094E-3</v>
      </c>
      <c r="X7">
        <v>6.0746487529127584E-3</v>
      </c>
      <c r="Y7">
        <v>5.0731489314839321E-3</v>
      </c>
      <c r="Z7">
        <v>1.2542683385875848</v>
      </c>
      <c r="AA7">
        <v>1.3032776575562406</v>
      </c>
    </row>
    <row r="8" spans="1:27" x14ac:dyDescent="0.3">
      <c r="A8">
        <v>0.15260000000000001</v>
      </c>
      <c r="B8">
        <v>1.2661122635603169E-2</v>
      </c>
      <c r="C8">
        <v>1.1891056313605148E-2</v>
      </c>
      <c r="D8">
        <v>1.0257001721027168E-2</v>
      </c>
      <c r="E8">
        <v>8.5754285478262873E-2</v>
      </c>
      <c r="F8">
        <v>5.4185351200383751E-2</v>
      </c>
      <c r="G8">
        <v>0.2497109911635616</v>
      </c>
      <c r="H8">
        <v>7.9291573306324095E-3</v>
      </c>
      <c r="I8">
        <v>7.4478777037075474E-3</v>
      </c>
      <c r="J8">
        <v>6.1798155299395028E-3</v>
      </c>
      <c r="K8">
        <v>1.2163510555766898E-2</v>
      </c>
      <c r="L8">
        <v>4.2968017902771515E-2</v>
      </c>
      <c r="M8">
        <v>0.29545385174783406</v>
      </c>
      <c r="O8">
        <v>0.15260000000000001</v>
      </c>
      <c r="P8">
        <v>8.8346761931128049E-3</v>
      </c>
      <c r="Q8">
        <v>9.4630921521566356E-3</v>
      </c>
      <c r="R8">
        <v>8.434760433024352E-3</v>
      </c>
      <c r="S8">
        <v>0.11950145940376797</v>
      </c>
      <c r="T8">
        <v>6.0069372956921364E-2</v>
      </c>
      <c r="U8">
        <v>0.24786538337301942</v>
      </c>
      <c r="V8">
        <v>8.4451788867694142E-3</v>
      </c>
      <c r="W8">
        <v>9.1596225741966027E-3</v>
      </c>
      <c r="X8">
        <v>1.4615100771292563E-2</v>
      </c>
      <c r="Y8">
        <v>8.3024203553266531E-3</v>
      </c>
      <c r="Z8">
        <v>0.68660716111972697</v>
      </c>
      <c r="AA8">
        <v>0.63950683518008566</v>
      </c>
    </row>
    <row r="9" spans="1:27" x14ac:dyDescent="0.3">
      <c r="A9">
        <v>4.5789999999999997E-2</v>
      </c>
      <c r="B9">
        <v>2.2233212559837418E-2</v>
      </c>
      <c r="C9">
        <v>2.0373056294013491E-2</v>
      </c>
      <c r="D9">
        <v>1.7088936011709074E-2</v>
      </c>
      <c r="E9">
        <v>3.0025783131696272E-2</v>
      </c>
      <c r="F9">
        <v>1.3123929320326837E-2</v>
      </c>
      <c r="G9">
        <v>2.7739955383326288E-2</v>
      </c>
      <c r="H9">
        <v>1.3858666906458254E-2</v>
      </c>
      <c r="I9">
        <v>1.3866462954937618E-2</v>
      </c>
      <c r="J9">
        <v>1.2648229286388701E-2</v>
      </c>
      <c r="K9">
        <v>1.0977572998857609E-2</v>
      </c>
      <c r="L9">
        <v>9.7803690789649463E-3</v>
      </c>
      <c r="M9">
        <v>2.028856626126898E-2</v>
      </c>
      <c r="O9">
        <v>4.5789999999999997E-2</v>
      </c>
      <c r="P9">
        <v>1.6936469190164314E-2</v>
      </c>
      <c r="Q9">
        <v>1.8438685535739602E-2</v>
      </c>
      <c r="R9">
        <v>1.4313348753480198E-2</v>
      </c>
      <c r="S9">
        <v>3.092772628728167E-2</v>
      </c>
      <c r="T9">
        <v>1.4157950351985442E-2</v>
      </c>
      <c r="U9">
        <v>2.0221757412288769E-2</v>
      </c>
      <c r="V9">
        <v>1.625447526733572E-2</v>
      </c>
      <c r="W9">
        <v>1.7368558810414287E-2</v>
      </c>
      <c r="X9">
        <v>1.8971628475665255E-2</v>
      </c>
      <c r="Y9">
        <v>1.4390737240024262E-2</v>
      </c>
      <c r="Z9">
        <v>0.11476505148293301</v>
      </c>
      <c r="AA9">
        <v>0.18753262224649145</v>
      </c>
    </row>
    <row r="10" spans="1:27" x14ac:dyDescent="0.3">
      <c r="A10">
        <v>1.5259999999999999E-2</v>
      </c>
      <c r="B10">
        <v>4.1106168555441559E-2</v>
      </c>
      <c r="C10">
        <v>3.7441361214923231E-2</v>
      </c>
      <c r="D10">
        <v>3.661798243086424E-2</v>
      </c>
      <c r="E10">
        <v>4.1483044805671526E-2</v>
      </c>
      <c r="F10">
        <v>2.4044574161166007E-2</v>
      </c>
      <c r="G10">
        <v>2.5674440319913755E-2</v>
      </c>
      <c r="H10">
        <v>2.928275027096364E-2</v>
      </c>
      <c r="I10">
        <v>2.4468964071701241E-2</v>
      </c>
      <c r="J10">
        <v>2.4190062460986209E-2</v>
      </c>
      <c r="K10">
        <v>2.8325340845796621E-2</v>
      </c>
      <c r="L10">
        <v>2.7387280887592215E-2</v>
      </c>
      <c r="M10">
        <v>3.1690607870990845E-2</v>
      </c>
      <c r="O10">
        <v>1.5259999999999999E-2</v>
      </c>
      <c r="P10">
        <v>3.0825703187556449E-2</v>
      </c>
      <c r="Q10">
        <v>3.6305019987144214E-2</v>
      </c>
      <c r="R10">
        <v>2.8472515733248209E-2</v>
      </c>
      <c r="S10">
        <v>4.2158353043834688E-2</v>
      </c>
      <c r="T10">
        <v>2.9636242223700111E-2</v>
      </c>
      <c r="U10">
        <v>2.6580252859082797E-2</v>
      </c>
      <c r="V10">
        <v>3.1624391459988778E-2</v>
      </c>
      <c r="W10">
        <v>3.4852270489691715E-2</v>
      </c>
      <c r="X10">
        <v>4.0345390961800488E-2</v>
      </c>
      <c r="Y10">
        <v>3.6839478487083015E-2</v>
      </c>
      <c r="Z10">
        <v>3.5058501442055266E-2</v>
      </c>
      <c r="AA10">
        <v>4.2102723677111993E-2</v>
      </c>
    </row>
    <row r="11" spans="1:27" x14ac:dyDescent="0.3">
      <c r="A11">
        <v>0</v>
      </c>
      <c r="B11">
        <v>0.21646748914000052</v>
      </c>
      <c r="C11">
        <v>0.2402245979938368</v>
      </c>
      <c r="D11">
        <v>0.23565806175585152</v>
      </c>
      <c r="E11">
        <v>0.19008567275081634</v>
      </c>
      <c r="F11">
        <v>0.20022054936997366</v>
      </c>
      <c r="G11">
        <v>0.18155956044271565</v>
      </c>
      <c r="H11">
        <v>0.19041815441527379</v>
      </c>
      <c r="I11">
        <v>0.28337548797074974</v>
      </c>
      <c r="J11">
        <v>0.12992634081029944</v>
      </c>
      <c r="K11">
        <v>0.17045069362849719</v>
      </c>
      <c r="L11">
        <v>0.18040711961272596</v>
      </c>
      <c r="M11">
        <v>0.17380090792923558</v>
      </c>
      <c r="O11">
        <v>0</v>
      </c>
      <c r="P11">
        <v>0.15961730740902569</v>
      </c>
      <c r="Q11">
        <v>0.13801368635693534</v>
      </c>
      <c r="R11">
        <v>0.15825910198113238</v>
      </c>
      <c r="S11">
        <v>0.16328970956228656</v>
      </c>
      <c r="T11">
        <v>0.17227314662793364</v>
      </c>
      <c r="U11">
        <v>0.16303148834244974</v>
      </c>
      <c r="V11">
        <v>0.26475034106039658</v>
      </c>
      <c r="W11">
        <v>0.16324028850838668</v>
      </c>
      <c r="X11">
        <v>0.15989638781297655</v>
      </c>
      <c r="Y11">
        <v>0.15802946729352532</v>
      </c>
      <c r="Z11">
        <v>0.17381256500995934</v>
      </c>
      <c r="AA11">
        <v>0.26855345597136671</v>
      </c>
    </row>
    <row r="13" spans="1:27" x14ac:dyDescent="0.3">
      <c r="A13" s="1" t="s">
        <v>21</v>
      </c>
      <c r="O13" s="1" t="s">
        <v>21</v>
      </c>
    </row>
    <row r="14" spans="1:27" x14ac:dyDescent="0.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P14" t="s">
        <v>0</v>
      </c>
      <c r="Q14" t="s">
        <v>1</v>
      </c>
      <c r="R14" t="s">
        <v>2</v>
      </c>
      <c r="S14" t="s">
        <v>3</v>
      </c>
      <c r="T14" t="s">
        <v>4</v>
      </c>
      <c r="U14" t="s">
        <v>5</v>
      </c>
      <c r="V14" t="s">
        <v>12</v>
      </c>
      <c r="W14" t="s">
        <v>13</v>
      </c>
      <c r="X14" t="s">
        <v>14</v>
      </c>
      <c r="Y14" t="s">
        <v>15</v>
      </c>
      <c r="Z14" t="s">
        <v>16</v>
      </c>
      <c r="AA14" t="s">
        <v>17</v>
      </c>
    </row>
    <row r="15" spans="1:27" x14ac:dyDescent="0.3">
      <c r="A15">
        <v>15.26</v>
      </c>
      <c r="B15">
        <v>2.9167118957562255E-3</v>
      </c>
      <c r="C15">
        <v>5.8890333994065748E-3</v>
      </c>
      <c r="D15">
        <v>0.25148617155766778</v>
      </c>
      <c r="E15">
        <v>0.33022325008549192</v>
      </c>
      <c r="F15">
        <v>0.904750385186191</v>
      </c>
      <c r="G15">
        <v>1</v>
      </c>
      <c r="H15">
        <v>4.1607660428688818E-3</v>
      </c>
      <c r="I15">
        <v>0.28921274585038137</v>
      </c>
      <c r="J15">
        <v>0.25159294594388099</v>
      </c>
      <c r="K15">
        <v>0.21160567275243264</v>
      </c>
      <c r="L15">
        <v>1.1981998321432812</v>
      </c>
      <c r="M15">
        <v>0.62343931756200899</v>
      </c>
      <c r="O15">
        <v>15.26</v>
      </c>
      <c r="P15">
        <v>2.5782974358762823E-3</v>
      </c>
      <c r="Q15">
        <v>5.5015508525786249E-3</v>
      </c>
      <c r="R15">
        <v>7.4212072957688488E-2</v>
      </c>
      <c r="S15">
        <v>0.33524135720374126</v>
      </c>
      <c r="T15">
        <v>0.90788394848518583</v>
      </c>
      <c r="U15">
        <v>1</v>
      </c>
      <c r="V15">
        <v>1.6426104206599589E-2</v>
      </c>
      <c r="W15">
        <v>0.22789242049908445</v>
      </c>
      <c r="X15">
        <v>2.5424113836191456E-3</v>
      </c>
      <c r="Y15">
        <v>1.8509421768131773E-3</v>
      </c>
      <c r="Z15">
        <v>1.7395450934948806</v>
      </c>
      <c r="AA15">
        <v>2.2157894357605485</v>
      </c>
    </row>
    <row r="16" spans="1:27" x14ac:dyDescent="0.3">
      <c r="A16">
        <v>4.5789999999999997</v>
      </c>
      <c r="B16">
        <v>6.5647701113411222E-3</v>
      </c>
      <c r="C16">
        <v>6.5767106887151903E-3</v>
      </c>
      <c r="D16">
        <v>0.3666017390387159</v>
      </c>
      <c r="E16">
        <v>0.34245949768558032</v>
      </c>
      <c r="F16">
        <v>0.92281263264993818</v>
      </c>
      <c r="G16">
        <v>0.98086538299641735</v>
      </c>
      <c r="H16">
        <v>6.9647861538542659E-3</v>
      </c>
      <c r="I16">
        <v>0.26484004767887592</v>
      </c>
      <c r="J16">
        <v>0.19114094795966347</v>
      </c>
      <c r="K16">
        <v>9.8184597624725339E-2</v>
      </c>
      <c r="L16">
        <v>1.1803906546432394</v>
      </c>
      <c r="M16">
        <v>0.76180819126157462</v>
      </c>
      <c r="O16">
        <v>4.5789999999999997</v>
      </c>
      <c r="P16">
        <v>3.1672486323323533E-3</v>
      </c>
      <c r="Q16">
        <v>5.4369548072968265E-3</v>
      </c>
      <c r="R16">
        <v>8.265245336259E-2</v>
      </c>
      <c r="S16">
        <v>0.32090001752481578</v>
      </c>
      <c r="T16">
        <v>0.866688208102396</v>
      </c>
      <c r="U16">
        <v>0.97410001557432258</v>
      </c>
      <c r="V16">
        <v>1.166531166522335E-2</v>
      </c>
      <c r="W16">
        <v>0.18823713189097666</v>
      </c>
      <c r="X16">
        <v>2.6092030824274109E-3</v>
      </c>
      <c r="Y16">
        <v>2.4545878072510007E-3</v>
      </c>
      <c r="Z16">
        <v>1.5774668717576956</v>
      </c>
      <c r="AA16">
        <v>2.1792462785731459</v>
      </c>
    </row>
    <row r="17" spans="1:27" x14ac:dyDescent="0.3">
      <c r="A17">
        <v>1.526</v>
      </c>
      <c r="B17">
        <v>5.4366960522753017E-3</v>
      </c>
      <c r="C17">
        <v>6.3414771109553784E-3</v>
      </c>
      <c r="D17">
        <v>0.37288402996485642</v>
      </c>
      <c r="E17">
        <v>0.3077487577139944</v>
      </c>
      <c r="F17">
        <v>0.90709621093514436</v>
      </c>
      <c r="G17">
        <v>0.86444910127234054</v>
      </c>
      <c r="H17">
        <v>5.6388326444412884E-3</v>
      </c>
      <c r="I17">
        <v>0.18262142415210048</v>
      </c>
      <c r="J17">
        <v>0.10858684864474329</v>
      </c>
      <c r="K17">
        <v>2.0514606958050668E-2</v>
      </c>
      <c r="L17">
        <v>1.1492125782772566</v>
      </c>
      <c r="M17">
        <v>0.7400195915800396</v>
      </c>
      <c r="O17">
        <v>1.526</v>
      </c>
      <c r="P17">
        <v>3.1977464152859905E-3</v>
      </c>
      <c r="Q17">
        <v>3.6309277778121454E-3</v>
      </c>
      <c r="R17">
        <v>7.0964799754630617E-2</v>
      </c>
      <c r="S17">
        <v>0.31198806076163177</v>
      </c>
      <c r="T17">
        <v>0.8053252432203013</v>
      </c>
      <c r="U17">
        <v>0.85437361517983235</v>
      </c>
      <c r="V17">
        <v>8.3839043487070487E-3</v>
      </c>
      <c r="W17">
        <v>0.12766250761114031</v>
      </c>
      <c r="X17">
        <v>2.7459854029765955E-3</v>
      </c>
      <c r="Y17">
        <v>2.3669636768039294E-3</v>
      </c>
      <c r="Z17">
        <v>1.4382248688270345</v>
      </c>
      <c r="AA17">
        <v>2.0693959039540415</v>
      </c>
    </row>
    <row r="18" spans="1:27" x14ac:dyDescent="0.3">
      <c r="A18">
        <v>0.45789999999999997</v>
      </c>
      <c r="B18">
        <v>3.4414341225229832E-3</v>
      </c>
      <c r="C18">
        <v>4.4602414600551097E-3</v>
      </c>
      <c r="D18">
        <v>0.23456838238050362</v>
      </c>
      <c r="E18">
        <v>0.21241827213614445</v>
      </c>
      <c r="F18">
        <v>0.68573281152701593</v>
      </c>
      <c r="G18">
        <v>0.58963105380222192</v>
      </c>
      <c r="H18">
        <v>5.2991030791836495E-3</v>
      </c>
      <c r="I18">
        <v>2.4771384609267356E-2</v>
      </c>
      <c r="J18">
        <v>7.3691886073190445E-3</v>
      </c>
      <c r="K18">
        <v>5.0849854729137361E-3</v>
      </c>
      <c r="L18">
        <v>0.83372203541886691</v>
      </c>
      <c r="M18">
        <v>0.60506900326948554</v>
      </c>
      <c r="O18">
        <v>0.45789999999999997</v>
      </c>
      <c r="P18">
        <v>2.7203670162728832E-3</v>
      </c>
      <c r="Q18">
        <v>3.5952860730503328E-3</v>
      </c>
      <c r="R18">
        <v>7.7242601673381067E-2</v>
      </c>
      <c r="S18">
        <v>0.23052032631041608</v>
      </c>
      <c r="T18">
        <v>0.6009787647143634</v>
      </c>
      <c r="U18">
        <v>0.58526026458632885</v>
      </c>
      <c r="V18">
        <v>4.0487634749456622E-3</v>
      </c>
      <c r="W18">
        <v>2.7524666112264479E-2</v>
      </c>
      <c r="X18">
        <v>3.0768280972780413E-3</v>
      </c>
      <c r="Y18">
        <v>2.9641282646510115E-3</v>
      </c>
      <c r="Z18">
        <v>1.0783305558194374</v>
      </c>
      <c r="AA18">
        <v>1.3721519838489442</v>
      </c>
    </row>
    <row r="19" spans="1:27" x14ac:dyDescent="0.3">
      <c r="A19">
        <v>0.15260000000000001</v>
      </c>
      <c r="B19">
        <v>5.9229357210308269E-3</v>
      </c>
      <c r="C19">
        <v>4.7126300955477136E-3</v>
      </c>
      <c r="D19">
        <v>2.5504494926759911E-2</v>
      </c>
      <c r="E19">
        <v>9.5531741520809565E-2</v>
      </c>
      <c r="F19">
        <v>0.41863684047711891</v>
      </c>
      <c r="G19">
        <v>0.35736670623509759</v>
      </c>
      <c r="H19">
        <v>4.1808958424815962E-3</v>
      </c>
      <c r="I19">
        <v>6.0283105822203399E-3</v>
      </c>
      <c r="J19">
        <v>4.5885003835568179E-3</v>
      </c>
      <c r="K19">
        <v>1.0413454105667842E-2</v>
      </c>
      <c r="L19">
        <v>0.45864228393638545</v>
      </c>
      <c r="M19">
        <v>0.37255865717997361</v>
      </c>
      <c r="O19">
        <v>0.15260000000000001</v>
      </c>
      <c r="P19">
        <v>5.6534873255715762E-3</v>
      </c>
      <c r="Q19">
        <v>3.6200972848068574E-3</v>
      </c>
      <c r="R19">
        <v>7.7767258651734825E-2</v>
      </c>
      <c r="S19">
        <v>9.6744323677926361E-2</v>
      </c>
      <c r="T19">
        <v>0.37325691890306822</v>
      </c>
      <c r="U19">
        <v>0.26556857041797011</v>
      </c>
      <c r="V19">
        <v>3.4353394399968761E-3</v>
      </c>
      <c r="W19">
        <v>6.2712268263831802E-3</v>
      </c>
      <c r="X19">
        <v>4.5773387839734801E-3</v>
      </c>
      <c r="Y19">
        <v>3.9242770225267508E-3</v>
      </c>
      <c r="Z19">
        <v>0.64106869776470832</v>
      </c>
      <c r="AA19">
        <v>0.65919914148172165</v>
      </c>
    </row>
    <row r="20" spans="1:27" x14ac:dyDescent="0.3">
      <c r="A20">
        <v>4.5789999999999997E-2</v>
      </c>
      <c r="B20">
        <v>6.1643119050145473E-3</v>
      </c>
      <c r="C20">
        <v>1.1818616175727999E-2</v>
      </c>
      <c r="D20">
        <v>6.5292972930539768E-3</v>
      </c>
      <c r="E20">
        <v>2.5649816325944041E-2</v>
      </c>
      <c r="F20">
        <v>8.0153216157797746E-2</v>
      </c>
      <c r="G20">
        <v>3.8327403278488825E-2</v>
      </c>
      <c r="H20">
        <v>8.0003046461343368E-3</v>
      </c>
      <c r="I20">
        <v>9.3885243987278048E-3</v>
      </c>
      <c r="J20">
        <v>1.0507274172159603E-2</v>
      </c>
      <c r="K20">
        <v>1.9398853639681839E-2</v>
      </c>
      <c r="L20">
        <v>3.2514225520473637E-2</v>
      </c>
      <c r="M20">
        <v>4.2966751480130898E-2</v>
      </c>
      <c r="O20">
        <v>4.5789999999999997E-2</v>
      </c>
      <c r="P20">
        <v>5.5910375989648405E-3</v>
      </c>
      <c r="Q20">
        <v>6.8364178257433166E-3</v>
      </c>
      <c r="R20">
        <v>7.0551665954379492E-2</v>
      </c>
      <c r="S20">
        <v>2.0142928408536834E-2</v>
      </c>
      <c r="T20">
        <v>3.9833835898033805E-2</v>
      </c>
      <c r="U20">
        <v>3.5940630099414797E-2</v>
      </c>
      <c r="V20">
        <v>6.1220171457043665E-3</v>
      </c>
      <c r="W20">
        <v>8.1785010109609018E-3</v>
      </c>
      <c r="X20">
        <v>1.0191252260785511E-2</v>
      </c>
      <c r="Y20">
        <v>8.5445231935576908E-3</v>
      </c>
      <c r="Z20">
        <v>0.21469344000876309</v>
      </c>
      <c r="AA20">
        <v>0.22146748160578358</v>
      </c>
    </row>
    <row r="21" spans="1:27" x14ac:dyDescent="0.3">
      <c r="A21">
        <v>1.5259999999999999E-2</v>
      </c>
      <c r="B21">
        <v>1.9061119978758371E-2</v>
      </c>
      <c r="C21">
        <v>1.4871859329180415E-2</v>
      </c>
      <c r="D21">
        <v>1.4626491661872194E-2</v>
      </c>
      <c r="E21">
        <v>2.5487674372518837E-2</v>
      </c>
      <c r="F21">
        <v>2.076160388433012E-2</v>
      </c>
      <c r="G21">
        <v>1.8942431443116088E-2</v>
      </c>
      <c r="H21">
        <v>3.2497581657571474E-2</v>
      </c>
      <c r="I21">
        <v>2.5979934487258383E-2</v>
      </c>
      <c r="J21">
        <v>2.0067307595013052E-2</v>
      </c>
      <c r="K21">
        <v>3.4713484914726388E-2</v>
      </c>
      <c r="L21">
        <v>2.0651686693328404E-2</v>
      </c>
      <c r="M21">
        <v>3.5992222753044402E-2</v>
      </c>
      <c r="O21">
        <v>1.5259999999999999E-2</v>
      </c>
      <c r="P21">
        <v>1.1718509852961877E-2</v>
      </c>
      <c r="Q21">
        <v>1.4543954935072304E-2</v>
      </c>
      <c r="R21">
        <v>6.420335273238599E-2</v>
      </c>
      <c r="S21">
        <v>2.1220346864531017E-2</v>
      </c>
      <c r="T21">
        <v>1.0462194173699596E-2</v>
      </c>
      <c r="U21">
        <v>1.3327105225010336E-2</v>
      </c>
      <c r="V21">
        <v>1.922436489761194E-2</v>
      </c>
      <c r="W21">
        <v>1.4734424381956797E-2</v>
      </c>
      <c r="X21">
        <v>2.0183231758620454E-2</v>
      </c>
      <c r="Y21">
        <v>1.7991788260822709E-2</v>
      </c>
      <c r="Z21">
        <v>2.9416014951171524E-2</v>
      </c>
      <c r="AA21">
        <v>3.6594024376646418E-2</v>
      </c>
    </row>
    <row r="22" spans="1:27" x14ac:dyDescent="0.3">
      <c r="A22">
        <v>0</v>
      </c>
      <c r="B22">
        <v>0.11643452339101108</v>
      </c>
      <c r="C22">
        <v>9.2284307236386073E-2</v>
      </c>
      <c r="D22">
        <v>0.13603802481871999</v>
      </c>
      <c r="E22">
        <v>0.16299990611203921</v>
      </c>
      <c r="F22">
        <v>0.10287880126842923</v>
      </c>
      <c r="G22">
        <v>0.10907817810080707</v>
      </c>
      <c r="H22">
        <v>0.1072796916499069</v>
      </c>
      <c r="I22">
        <v>0.12086244155563887</v>
      </c>
      <c r="J22">
        <v>0.1250115461065151</v>
      </c>
      <c r="K22">
        <v>0.13172275497090469</v>
      </c>
      <c r="L22">
        <v>0.20467521155329971</v>
      </c>
      <c r="M22">
        <v>0.11656437664612398</v>
      </c>
      <c r="O22">
        <v>0</v>
      </c>
      <c r="P22">
        <v>7.1369727937777017E-2</v>
      </c>
      <c r="Q22">
        <v>5.515599023238181E-2</v>
      </c>
      <c r="R22">
        <v>5.5739457830896587E-2</v>
      </c>
      <c r="S22">
        <v>7.1420100001455031E-2</v>
      </c>
      <c r="T22">
        <v>7.0439882527266559E-2</v>
      </c>
      <c r="U22">
        <v>6.6057957304692938E-2</v>
      </c>
      <c r="V22">
        <v>6.9680251775414176E-2</v>
      </c>
      <c r="W22">
        <v>0.11131810943653274</v>
      </c>
      <c r="X22">
        <v>0.12700168163804157</v>
      </c>
      <c r="Y22">
        <v>9.1147192393493059E-2</v>
      </c>
      <c r="Z22">
        <v>8.0250460815961003E-2</v>
      </c>
      <c r="AA22">
        <v>8.5794138855843291E-2</v>
      </c>
    </row>
    <row r="24" spans="1:27" x14ac:dyDescent="0.3">
      <c r="A24" s="1" t="s">
        <v>22</v>
      </c>
      <c r="O24" t="s">
        <v>22</v>
      </c>
    </row>
    <row r="25" spans="1:27" x14ac:dyDescent="0.3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P25" t="s">
        <v>0</v>
      </c>
      <c r="Q25" t="s">
        <v>1</v>
      </c>
      <c r="R25" t="s">
        <v>2</v>
      </c>
      <c r="S25" t="s">
        <v>3</v>
      </c>
      <c r="T25" t="s">
        <v>4</v>
      </c>
      <c r="U25" t="s">
        <v>5</v>
      </c>
      <c r="V25" t="s">
        <v>12</v>
      </c>
      <c r="W25" t="s">
        <v>13</v>
      </c>
      <c r="X25" t="s">
        <v>14</v>
      </c>
      <c r="Y25" t="s">
        <v>15</v>
      </c>
      <c r="Z25" t="s">
        <v>16</v>
      </c>
      <c r="AA25" t="s">
        <v>17</v>
      </c>
    </row>
    <row r="26" spans="1:27" x14ac:dyDescent="0.3">
      <c r="A26">
        <v>15.26</v>
      </c>
      <c r="B26">
        <v>8.7112093625984835E-3</v>
      </c>
      <c r="C26">
        <v>1.9385328430544337E-2</v>
      </c>
      <c r="D26">
        <v>4.2392340105277176E-2</v>
      </c>
      <c r="E26">
        <v>0.56528404188839576</v>
      </c>
      <c r="F26">
        <v>0.58846941486345239</v>
      </c>
      <c r="G26">
        <v>1</v>
      </c>
      <c r="H26">
        <v>1.0911939129446534E-2</v>
      </c>
      <c r="I26">
        <v>1.4595569570134203E-2</v>
      </c>
      <c r="J26">
        <v>6.9224478727629365E-2</v>
      </c>
      <c r="K26">
        <v>1.2057555644112636E-2</v>
      </c>
      <c r="L26">
        <v>0.94490396530945009</v>
      </c>
      <c r="M26">
        <v>0.61640383623858908</v>
      </c>
      <c r="O26">
        <v>15.26</v>
      </c>
      <c r="P26">
        <v>4.0022640568816679E-3</v>
      </c>
      <c r="Q26">
        <v>8.8736221074079032E-3</v>
      </c>
      <c r="R26">
        <v>8.3963560627716399E-2</v>
      </c>
      <c r="S26">
        <v>0.4426153915041936</v>
      </c>
      <c r="T26">
        <v>0.79560930003646768</v>
      </c>
      <c r="U26">
        <v>1</v>
      </c>
      <c r="V26">
        <v>1.3324740898827462E-2</v>
      </c>
      <c r="W26">
        <v>5.9821366270597733E-2</v>
      </c>
      <c r="X26">
        <v>2.4665080989796913E-3</v>
      </c>
      <c r="Y26">
        <v>2.3391843075211628E-3</v>
      </c>
      <c r="Z26">
        <v>1.8112949094491757</v>
      </c>
      <c r="AA26">
        <v>2.2178468521478676</v>
      </c>
    </row>
    <row r="27" spans="1:27" x14ac:dyDescent="0.3">
      <c r="A27">
        <v>4.5789999999999997</v>
      </c>
      <c r="B27">
        <v>1.0039798234593899E-2</v>
      </c>
      <c r="C27">
        <v>1.1712142764789905E-2</v>
      </c>
      <c r="D27">
        <v>4.8237991354614075E-2</v>
      </c>
      <c r="E27">
        <v>0.54411759237535351</v>
      </c>
      <c r="F27">
        <v>0.54123985560208665</v>
      </c>
      <c r="G27">
        <v>0.85525830872457487</v>
      </c>
      <c r="H27">
        <v>1.0601449648450648E-2</v>
      </c>
      <c r="I27">
        <v>2.0579991377384203E-2</v>
      </c>
      <c r="J27">
        <v>2.9659223657717476E-2</v>
      </c>
      <c r="K27">
        <v>1.1285536541352311E-2</v>
      </c>
      <c r="L27">
        <v>0.87161752118654978</v>
      </c>
      <c r="M27">
        <v>0.92924232751529356</v>
      </c>
      <c r="O27">
        <v>4.5789999999999997</v>
      </c>
      <c r="P27">
        <v>4.1591921069367762E-3</v>
      </c>
      <c r="Q27">
        <v>6.3753772692829499E-3</v>
      </c>
      <c r="R27">
        <v>7.3477692156852251E-2</v>
      </c>
      <c r="S27">
        <v>0.42571069362501318</v>
      </c>
      <c r="T27">
        <v>0.70756488548134544</v>
      </c>
      <c r="U27">
        <v>0.92742979230139833</v>
      </c>
      <c r="V27">
        <v>1.387491813204806E-2</v>
      </c>
      <c r="W27">
        <v>4.657156559527853E-2</v>
      </c>
      <c r="X27">
        <v>3.0031642558292796E-3</v>
      </c>
      <c r="Y27">
        <v>3.1278847096144684E-3</v>
      </c>
      <c r="Z27">
        <v>1.7221189070003826</v>
      </c>
      <c r="AA27">
        <v>2.1463480134833044</v>
      </c>
    </row>
    <row r="28" spans="1:27" x14ac:dyDescent="0.3">
      <c r="A28">
        <v>1.526</v>
      </c>
      <c r="B28">
        <v>1.2441660155094982E-2</v>
      </c>
      <c r="C28">
        <v>1.0626680486157555E-2</v>
      </c>
      <c r="D28">
        <v>3.5353421903933292E-2</v>
      </c>
      <c r="E28">
        <v>0.49201733876594389</v>
      </c>
      <c r="F28">
        <v>0.48721356715810665</v>
      </c>
      <c r="G28">
        <v>0.82130645273786118</v>
      </c>
      <c r="H28">
        <v>1.0264004967512301E-2</v>
      </c>
      <c r="I28">
        <v>3.0331133430641005E-2</v>
      </c>
      <c r="J28">
        <v>1.4656892930540694E-2</v>
      </c>
      <c r="K28">
        <v>9.6558089919300781E-3</v>
      </c>
      <c r="L28">
        <v>0.76841640428963365</v>
      </c>
      <c r="M28">
        <v>0.84107388526915239</v>
      </c>
      <c r="O28">
        <v>1.526</v>
      </c>
      <c r="P28">
        <v>3.1386534968820021E-3</v>
      </c>
      <c r="Q28">
        <v>8.4021720284952594E-3</v>
      </c>
      <c r="R28">
        <v>6.0497731015998056E-2</v>
      </c>
      <c r="S28">
        <v>0.3734673629053854</v>
      </c>
      <c r="T28">
        <v>0.65413667627923644</v>
      </c>
      <c r="U28">
        <v>0.81709777463708666</v>
      </c>
      <c r="V28">
        <v>8.1107642524845276E-3</v>
      </c>
      <c r="W28">
        <v>2.7376729197550919E-2</v>
      </c>
      <c r="X28">
        <v>2.7990378574894691E-3</v>
      </c>
      <c r="Y28">
        <v>3.0120820064934691E-3</v>
      </c>
      <c r="Z28">
        <v>1.5749037737283442</v>
      </c>
      <c r="AA28">
        <v>1.947035377033344</v>
      </c>
    </row>
    <row r="29" spans="1:27" x14ac:dyDescent="0.3">
      <c r="A29">
        <v>0.45789999999999997</v>
      </c>
      <c r="B29">
        <v>9.1151586264180389E-3</v>
      </c>
      <c r="C29">
        <v>1.4221233247877909E-2</v>
      </c>
      <c r="D29">
        <v>1.4962875736800066E-2</v>
      </c>
      <c r="E29">
        <v>0.34726050661641916</v>
      </c>
      <c r="F29">
        <v>0.29039929016762367</v>
      </c>
      <c r="G29">
        <v>0.59285360957205735</v>
      </c>
      <c r="H29">
        <v>1.082482325624046E-2</v>
      </c>
      <c r="I29">
        <v>1.4356727136079821E-2</v>
      </c>
      <c r="J29">
        <v>1.3031018761678946E-2</v>
      </c>
      <c r="K29">
        <v>1.0101185532428855E-2</v>
      </c>
      <c r="L29">
        <v>0.52890509427115284</v>
      </c>
      <c r="M29">
        <v>0.69639997496257711</v>
      </c>
      <c r="O29">
        <v>0.45789999999999997</v>
      </c>
      <c r="P29">
        <v>3.4362430165941573E-3</v>
      </c>
      <c r="Q29">
        <v>4.7529852299442333E-3</v>
      </c>
      <c r="R29">
        <v>2.1126115864920521E-2</v>
      </c>
      <c r="S29">
        <v>0.23075640597080385</v>
      </c>
      <c r="T29">
        <v>0.44307994140966239</v>
      </c>
      <c r="U29">
        <v>0.57477946992698081</v>
      </c>
      <c r="V29">
        <v>4.6962831143615557E-3</v>
      </c>
      <c r="W29">
        <v>9.1258160303317286E-3</v>
      </c>
      <c r="X29">
        <v>4.6536314781657779E-3</v>
      </c>
      <c r="Y29">
        <v>3.5468589533636944E-3</v>
      </c>
      <c r="Z29">
        <v>1.1253730754457854</v>
      </c>
      <c r="AA29">
        <v>1.1783248767811723</v>
      </c>
    </row>
    <row r="30" spans="1:27" x14ac:dyDescent="0.3">
      <c r="A30">
        <v>0.15260000000000001</v>
      </c>
      <c r="B30">
        <v>1.1238048185296725E-2</v>
      </c>
      <c r="C30">
        <v>1.0937870936730307E-2</v>
      </c>
      <c r="D30">
        <v>1.0174169653641612E-2</v>
      </c>
      <c r="E30">
        <v>0.11134409561230614</v>
      </c>
      <c r="F30">
        <v>3.7829595388694723E-2</v>
      </c>
      <c r="G30">
        <v>0.19467248094726333</v>
      </c>
      <c r="H30">
        <v>1.1663926063837012E-2</v>
      </c>
      <c r="I30">
        <v>1.5164966048679361E-2</v>
      </c>
      <c r="J30">
        <v>1.2278027059280161E-2</v>
      </c>
      <c r="K30">
        <v>1.1587427851500093E-2</v>
      </c>
      <c r="L30">
        <v>7.7661376412603803E-2</v>
      </c>
      <c r="M30">
        <v>0.30801103946397823</v>
      </c>
      <c r="O30">
        <v>0.15260000000000001</v>
      </c>
      <c r="P30">
        <v>4.0636336572045318E-3</v>
      </c>
      <c r="Q30">
        <v>5.0138297987539172E-3</v>
      </c>
      <c r="R30">
        <v>5.2729128643489945E-3</v>
      </c>
      <c r="S30">
        <v>7.9022752120595688E-2</v>
      </c>
      <c r="T30">
        <v>0.10925465670532988</v>
      </c>
      <c r="U30">
        <v>0.24495333866991323</v>
      </c>
      <c r="V30">
        <v>5.0495711834441489E-3</v>
      </c>
      <c r="W30">
        <v>5.9031762790441042E-3</v>
      </c>
      <c r="X30">
        <v>6.5525481862941815E-3</v>
      </c>
      <c r="Y30">
        <v>6.387046174896E-3</v>
      </c>
      <c r="Z30">
        <v>0.67742141272800183</v>
      </c>
      <c r="AA30">
        <v>0.60084556848364412</v>
      </c>
    </row>
    <row r="31" spans="1:27" x14ac:dyDescent="0.3">
      <c r="A31">
        <v>4.5789999999999997E-2</v>
      </c>
      <c r="B31">
        <v>1.7033099518071693E-2</v>
      </c>
      <c r="C31">
        <v>1.7237442968040126E-2</v>
      </c>
      <c r="D31">
        <v>1.5118933572441822E-2</v>
      </c>
      <c r="E31">
        <v>3.2567223426907058E-2</v>
      </c>
      <c r="F31">
        <v>1.5312396690829152E-2</v>
      </c>
      <c r="G31">
        <v>2.9371841220529861E-2</v>
      </c>
      <c r="H31">
        <v>1.9853569637898229E-2</v>
      </c>
      <c r="I31">
        <v>2.689301333072585E-2</v>
      </c>
      <c r="J31">
        <v>2.3469483344460747E-2</v>
      </c>
      <c r="K31">
        <v>2.3513131628429162E-2</v>
      </c>
      <c r="L31">
        <v>2.1915357156712282E-2</v>
      </c>
      <c r="M31">
        <v>4.7145766984468929E-2</v>
      </c>
      <c r="O31">
        <v>4.5789999999999997E-2</v>
      </c>
      <c r="P31">
        <v>8.2971603382126745E-3</v>
      </c>
      <c r="Q31">
        <v>7.9573161504949003E-3</v>
      </c>
      <c r="R31">
        <v>8.3151570864476009E-3</v>
      </c>
      <c r="S31">
        <v>1.9366020965369123E-2</v>
      </c>
      <c r="T31">
        <v>7.6012429178492725E-3</v>
      </c>
      <c r="U31">
        <v>1.1946069198363369E-2</v>
      </c>
      <c r="V31">
        <v>8.2696536683071302E-3</v>
      </c>
      <c r="W31">
        <v>9.7932515980497306E-3</v>
      </c>
      <c r="X31">
        <v>1.460090634148534E-2</v>
      </c>
      <c r="Y31">
        <v>1.2220937511113654E-2</v>
      </c>
      <c r="Z31">
        <v>0.11557727933937589</v>
      </c>
      <c r="AA31">
        <v>0.11595680684095408</v>
      </c>
    </row>
    <row r="32" spans="1:27" x14ac:dyDescent="0.3">
      <c r="A32">
        <v>1.5259999999999999E-2</v>
      </c>
      <c r="B32">
        <v>2.8770465998672685E-2</v>
      </c>
      <c r="C32">
        <v>2.9996638968131928E-2</v>
      </c>
      <c r="D32">
        <v>3.0286652426435221E-2</v>
      </c>
      <c r="E32">
        <v>4.3490086794232108E-2</v>
      </c>
      <c r="F32">
        <v>3.0167029480869748E-2</v>
      </c>
      <c r="G32">
        <v>3.6808794892170579E-2</v>
      </c>
      <c r="H32">
        <v>4.0726611707507077E-2</v>
      </c>
      <c r="I32">
        <v>4.1320666798722691E-2</v>
      </c>
      <c r="J32">
        <v>4.8924793386781559E-2</v>
      </c>
      <c r="K32">
        <v>6.6675799940949881E-2</v>
      </c>
      <c r="L32">
        <v>4.1094460130173149E-2</v>
      </c>
      <c r="M32">
        <v>4.5451899034500483E-2</v>
      </c>
      <c r="O32">
        <v>1.5259999999999999E-2</v>
      </c>
      <c r="P32">
        <v>1.5986498596214125E-2</v>
      </c>
      <c r="Q32">
        <v>2.9965527971279982E-2</v>
      </c>
      <c r="R32">
        <v>1.7852388327960138E-2</v>
      </c>
      <c r="S32">
        <v>3.5372035601253411E-2</v>
      </c>
      <c r="T32">
        <v>1.3908007073481036E-2</v>
      </c>
      <c r="U32">
        <v>2.0913600139758352E-2</v>
      </c>
      <c r="V32">
        <v>1.8220596142865624E-2</v>
      </c>
      <c r="W32">
        <v>1.9413285388361949E-2</v>
      </c>
      <c r="X32">
        <v>2.8983200681572639E-2</v>
      </c>
      <c r="Y32">
        <v>2.6214617099028389E-2</v>
      </c>
      <c r="Z32">
        <v>2.8232306900423373E-2</v>
      </c>
      <c r="AA32">
        <v>4.6482891294640262E-2</v>
      </c>
    </row>
    <row r="33" spans="1:27" x14ac:dyDescent="0.3">
      <c r="A33">
        <v>0</v>
      </c>
      <c r="B33">
        <v>0.13131070220212007</v>
      </c>
      <c r="C33">
        <v>0.14815182101653956</v>
      </c>
      <c r="D33">
        <v>0.15533992311709738</v>
      </c>
      <c r="E33">
        <v>0.14890214805393351</v>
      </c>
      <c r="F33">
        <v>0.14741171266236289</v>
      </c>
      <c r="G33">
        <v>0.15376888514902295</v>
      </c>
      <c r="H33">
        <v>0.16920050357553765</v>
      </c>
      <c r="I33">
        <v>0.22820831290453608</v>
      </c>
      <c r="J33">
        <v>0.1741047432571361</v>
      </c>
      <c r="K33">
        <v>0.20129781034497204</v>
      </c>
      <c r="L33">
        <v>0.18691987666239038</v>
      </c>
      <c r="M33">
        <v>0.18931735199636399</v>
      </c>
      <c r="O33">
        <v>0</v>
      </c>
      <c r="P33">
        <v>6.888922846274359E-2</v>
      </c>
      <c r="Q33">
        <v>7.0918097412975223E-2</v>
      </c>
      <c r="R33">
        <v>6.8948249210183762E-2</v>
      </c>
      <c r="S33">
        <v>7.0708976469205501E-2</v>
      </c>
      <c r="T33">
        <v>7.0802606730931375E-2</v>
      </c>
      <c r="U33">
        <v>7.1916172862199604E-2</v>
      </c>
      <c r="V33">
        <v>7.3093309590421804E-2</v>
      </c>
      <c r="W33">
        <v>7.7137558247675694E-2</v>
      </c>
      <c r="X33">
        <v>8.1667857105791941E-2</v>
      </c>
      <c r="Y33">
        <v>7.9174204822210006E-2</v>
      </c>
      <c r="Z33">
        <v>0.1577366794616141</v>
      </c>
      <c r="AA33">
        <v>0.1036143576753909</v>
      </c>
    </row>
    <row r="35" spans="1:27" x14ac:dyDescent="0.3">
      <c r="A35" t="s">
        <v>23</v>
      </c>
      <c r="O35" t="s">
        <v>23</v>
      </c>
    </row>
    <row r="36" spans="1:27" x14ac:dyDescent="0.3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P36" t="s">
        <v>0</v>
      </c>
      <c r="Q36" t="s">
        <v>1</v>
      </c>
      <c r="R36" t="s">
        <v>2</v>
      </c>
      <c r="S36" t="s">
        <v>3</v>
      </c>
      <c r="T36" t="s">
        <v>4</v>
      </c>
      <c r="U36" t="s">
        <v>5</v>
      </c>
      <c r="V36" t="s">
        <v>12</v>
      </c>
      <c r="W36" t="s">
        <v>13</v>
      </c>
      <c r="X36" t="s">
        <v>14</v>
      </c>
      <c r="Y36" t="s">
        <v>15</v>
      </c>
      <c r="Z36" t="s">
        <v>16</v>
      </c>
      <c r="AA36" t="s">
        <v>17</v>
      </c>
    </row>
    <row r="37" spans="1:27" x14ac:dyDescent="0.3">
      <c r="A37">
        <v>15.26</v>
      </c>
      <c r="B37">
        <v>4.8269583651930946E-3</v>
      </c>
      <c r="C37">
        <v>9.8064304471281311E-3</v>
      </c>
      <c r="D37">
        <v>2.0047582566251641E-2</v>
      </c>
      <c r="E37">
        <v>0.45171061719007616</v>
      </c>
      <c r="F37">
        <v>0.76033187852515172</v>
      </c>
      <c r="G37">
        <v>1</v>
      </c>
      <c r="H37">
        <v>6.3780081976100396E-3</v>
      </c>
      <c r="I37">
        <v>9.8103154480887494E-2</v>
      </c>
      <c r="J37">
        <v>9.2537783263124049E-2</v>
      </c>
      <c r="K37">
        <v>9.0769076739262589E-3</v>
      </c>
      <c r="L37">
        <v>1.4786550417988464</v>
      </c>
      <c r="M37">
        <v>0.69041928065492075</v>
      </c>
      <c r="O37">
        <v>15.26</v>
      </c>
      <c r="P37">
        <v>6.7828990785463355E-3</v>
      </c>
      <c r="Q37">
        <v>9.8561643925889827E-3</v>
      </c>
      <c r="R37">
        <v>1.7026854963176012E-2</v>
      </c>
      <c r="S37">
        <v>0.48719853322542345</v>
      </c>
      <c r="T37">
        <v>0.69371306861361326</v>
      </c>
      <c r="U37">
        <v>1</v>
      </c>
      <c r="V37">
        <v>1.8009431269205862E-2</v>
      </c>
      <c r="W37">
        <v>4.958404415462233E-2</v>
      </c>
      <c r="X37">
        <v>4.3092618146748952E-3</v>
      </c>
      <c r="Y37">
        <v>3.58614933008977E-3</v>
      </c>
      <c r="Z37">
        <v>1.9108705398995407</v>
      </c>
      <c r="AA37">
        <v>2.5039769727202832</v>
      </c>
    </row>
    <row r="38" spans="1:27" x14ac:dyDescent="0.3">
      <c r="A38">
        <v>4.5789999999999997</v>
      </c>
      <c r="B38">
        <v>5.1607233001127756E-3</v>
      </c>
      <c r="C38">
        <v>6.6030248981802757E-3</v>
      </c>
      <c r="D38">
        <v>5.5545465538756222E-2</v>
      </c>
      <c r="E38">
        <v>0.4210236283546579</v>
      </c>
      <c r="F38">
        <v>0.66369505628164283</v>
      </c>
      <c r="G38">
        <v>0.90298409570622584</v>
      </c>
      <c r="H38">
        <v>8.4276638844980687E-3</v>
      </c>
      <c r="I38">
        <v>5.8432254610508758E-2</v>
      </c>
      <c r="J38">
        <v>3.4571449665666464E-2</v>
      </c>
      <c r="K38">
        <v>7.8044202728050991E-3</v>
      </c>
      <c r="L38">
        <v>1.3191004449267443</v>
      </c>
      <c r="M38">
        <v>0.86481243137287112</v>
      </c>
      <c r="O38">
        <v>4.5789999999999997</v>
      </c>
      <c r="P38">
        <v>7.4477577996528432E-3</v>
      </c>
      <c r="Q38">
        <v>8.7983860866185908E-3</v>
      </c>
      <c r="R38">
        <v>4.4699963891420919E-2</v>
      </c>
      <c r="S38">
        <v>0.42949609686707774</v>
      </c>
      <c r="T38">
        <v>0.49462929245117843</v>
      </c>
      <c r="U38">
        <v>0.96946074168047047</v>
      </c>
      <c r="V38">
        <v>1.3581057137905124E-2</v>
      </c>
      <c r="W38">
        <v>3.8350737176074574E-2</v>
      </c>
      <c r="X38">
        <v>3.6441147176330762E-3</v>
      </c>
      <c r="Y38">
        <v>3.2901189758594912E-3</v>
      </c>
      <c r="Z38">
        <v>1.9471273558090179</v>
      </c>
      <c r="AA38">
        <v>2.3147063721245122</v>
      </c>
    </row>
    <row r="39" spans="1:27" x14ac:dyDescent="0.3">
      <c r="A39">
        <v>1.526</v>
      </c>
      <c r="B39">
        <v>4.6400909206043665E-3</v>
      </c>
      <c r="C39">
        <v>5.5471634360165726E-3</v>
      </c>
      <c r="D39">
        <v>4.8583026585082248E-2</v>
      </c>
      <c r="E39">
        <v>0.38441637718074684</v>
      </c>
      <c r="F39">
        <v>0.60146400929138732</v>
      </c>
      <c r="G39">
        <v>0.82127749696415786</v>
      </c>
      <c r="H39">
        <v>6.106665913361428E-3</v>
      </c>
      <c r="I39">
        <v>1.9598725248189008E-2</v>
      </c>
      <c r="J39">
        <v>9.9371605205282928E-3</v>
      </c>
      <c r="K39">
        <v>7.4602331514277307E-3</v>
      </c>
      <c r="L39">
        <v>1.0496859679867676</v>
      </c>
      <c r="M39">
        <v>0.75225951195969309</v>
      </c>
      <c r="O39">
        <v>1.526</v>
      </c>
      <c r="P39">
        <v>7.2236611112122982E-3</v>
      </c>
      <c r="Q39">
        <v>7.8431619251819271E-3</v>
      </c>
      <c r="R39">
        <v>4.0492417096616919E-2</v>
      </c>
      <c r="S39">
        <v>0.38793952958953642</v>
      </c>
      <c r="T39">
        <v>0.48161037474039653</v>
      </c>
      <c r="U39">
        <v>0.82393900219580063</v>
      </c>
      <c r="V39">
        <v>1.0907133408059972E-2</v>
      </c>
      <c r="W39">
        <v>2.3970078732607491E-2</v>
      </c>
      <c r="X39">
        <v>7.6243184424991143E-3</v>
      </c>
      <c r="Y39">
        <v>4.859524221962154E-3</v>
      </c>
      <c r="Z39">
        <v>1.5703364623373681</v>
      </c>
      <c r="AA39">
        <v>2.0985741784588763</v>
      </c>
    </row>
    <row r="40" spans="1:27" x14ac:dyDescent="0.3">
      <c r="A40">
        <v>0.45789999999999997</v>
      </c>
      <c r="B40">
        <v>5.0293825128762152E-3</v>
      </c>
      <c r="C40">
        <v>5.967999082487521E-3</v>
      </c>
      <c r="D40">
        <v>9.9049907757048881E-3</v>
      </c>
      <c r="E40">
        <v>0.23777472761310026</v>
      </c>
      <c r="F40">
        <v>0.31367746945016811</v>
      </c>
      <c r="G40">
        <v>0.43055284102892094</v>
      </c>
      <c r="H40">
        <v>6.5592609297175433E-3</v>
      </c>
      <c r="I40">
        <v>8.0139159719297848E-3</v>
      </c>
      <c r="J40">
        <v>6.9475449463908719E-3</v>
      </c>
      <c r="K40">
        <v>7.709034667265675E-3</v>
      </c>
      <c r="L40">
        <v>0.53370006287498506</v>
      </c>
      <c r="M40">
        <v>0.46037616511355778</v>
      </c>
      <c r="O40">
        <v>0.45789999999999997</v>
      </c>
      <c r="P40">
        <v>7.3532904605278348E-3</v>
      </c>
      <c r="Q40">
        <v>8.3964688368211946E-3</v>
      </c>
      <c r="R40">
        <v>9.0955434723988416E-3</v>
      </c>
      <c r="S40">
        <v>0.17082508723472933</v>
      </c>
      <c r="T40">
        <v>0.29319638938391662</v>
      </c>
      <c r="U40">
        <v>0.42935326644923877</v>
      </c>
      <c r="V40">
        <v>8.4198156323112647E-3</v>
      </c>
      <c r="W40">
        <v>9.3538919802702188E-3</v>
      </c>
      <c r="X40">
        <v>7.0281056393817409E-3</v>
      </c>
      <c r="Y40">
        <v>6.2798258091550296E-3</v>
      </c>
      <c r="Z40">
        <v>1.2110509491358388</v>
      </c>
      <c r="AA40">
        <v>1.6140113817693287</v>
      </c>
    </row>
    <row r="41" spans="1:27" x14ac:dyDescent="0.3">
      <c r="A41">
        <v>0.15260000000000001</v>
      </c>
      <c r="B41">
        <v>7.8996571489297496E-3</v>
      </c>
      <c r="C41">
        <v>8.039022194214332E-3</v>
      </c>
      <c r="D41">
        <v>6.5244439035309163E-3</v>
      </c>
      <c r="E41">
        <v>6.0631702874888435E-2</v>
      </c>
      <c r="F41">
        <v>5.0870839673119318E-2</v>
      </c>
      <c r="G41">
        <v>0.15618582480288384</v>
      </c>
      <c r="H41">
        <v>1.0213470586103899E-2</v>
      </c>
      <c r="I41">
        <v>1.4304009523641173E-2</v>
      </c>
      <c r="J41">
        <v>9.0038654979312273E-3</v>
      </c>
      <c r="K41">
        <v>9.4247921790744042E-3</v>
      </c>
      <c r="L41">
        <v>7.6099097890801853E-2</v>
      </c>
      <c r="M41">
        <v>0.16412842024097191</v>
      </c>
      <c r="O41">
        <v>0.15260000000000001</v>
      </c>
      <c r="P41">
        <v>9.2986577149717781E-3</v>
      </c>
      <c r="Q41">
        <v>1.0625610376146028E-2</v>
      </c>
      <c r="R41">
        <v>9.7498004798163389E-3</v>
      </c>
      <c r="S41">
        <v>5.5884419475390072E-2</v>
      </c>
      <c r="T41">
        <v>6.3679398055912842E-2</v>
      </c>
      <c r="U41">
        <v>0.15335872980685902</v>
      </c>
      <c r="V41">
        <v>9.8206676090730506E-3</v>
      </c>
      <c r="W41">
        <v>1.0820620783283226E-2</v>
      </c>
      <c r="X41">
        <v>1.1357722882370273E-2</v>
      </c>
      <c r="Y41">
        <v>8.4967441861827867E-3</v>
      </c>
      <c r="Z41">
        <v>0.7042393811730433</v>
      </c>
      <c r="AA41">
        <v>0.89896164351363184</v>
      </c>
    </row>
    <row r="42" spans="1:27" x14ac:dyDescent="0.3">
      <c r="A42">
        <v>4.5789999999999997E-2</v>
      </c>
      <c r="B42">
        <v>1.6776448757010731E-2</v>
      </c>
      <c r="C42">
        <v>2.1499506732780026E-2</v>
      </c>
      <c r="D42">
        <v>1.4129142790278165E-2</v>
      </c>
      <c r="E42">
        <v>3.0355382062538919E-2</v>
      </c>
      <c r="F42">
        <v>1.333060206319003E-2</v>
      </c>
      <c r="G42">
        <v>1.9846265729581924E-2</v>
      </c>
      <c r="H42">
        <v>2.0095041726181918E-2</v>
      </c>
      <c r="I42">
        <v>2.3697138195261307E-2</v>
      </c>
      <c r="J42">
        <v>2.9063451943383514E-2</v>
      </c>
      <c r="K42">
        <v>1.9991176601026919E-2</v>
      </c>
      <c r="L42">
        <v>1.9540925400327702E-2</v>
      </c>
      <c r="M42">
        <v>2.7996076641175361E-2</v>
      </c>
      <c r="O42">
        <v>4.5789999999999997E-2</v>
      </c>
      <c r="P42">
        <v>1.9045395300050571E-2</v>
      </c>
      <c r="Q42">
        <v>2.14373841581228E-2</v>
      </c>
      <c r="R42">
        <v>1.858066839370924E-2</v>
      </c>
      <c r="S42">
        <v>3.2435590927646842E-2</v>
      </c>
      <c r="T42">
        <v>1.643402139583568E-2</v>
      </c>
      <c r="U42">
        <v>2.0223957974761387E-2</v>
      </c>
      <c r="V42">
        <v>2.0097684153335228E-2</v>
      </c>
      <c r="W42">
        <v>2.0807720455567807E-2</v>
      </c>
      <c r="X42">
        <v>2.5896846730867541E-2</v>
      </c>
      <c r="Y42">
        <v>1.9971389391952397E-2</v>
      </c>
      <c r="Z42">
        <v>0.13379564164049398</v>
      </c>
      <c r="AA42">
        <v>0.31399416022797422</v>
      </c>
    </row>
    <row r="43" spans="1:27" x14ac:dyDescent="0.3">
      <c r="A43">
        <v>1.5259999999999999E-2</v>
      </c>
      <c r="B43">
        <v>2.5294084775317176E-2</v>
      </c>
      <c r="C43">
        <v>2.7219751515361688E-2</v>
      </c>
      <c r="D43">
        <v>3.8805158364553144E-2</v>
      </c>
      <c r="E43">
        <v>3.9872410822124837E-2</v>
      </c>
      <c r="F43">
        <v>2.78797076437758E-2</v>
      </c>
      <c r="G43">
        <v>3.1818945053596288E-2</v>
      </c>
      <c r="H43">
        <v>4.1747371506089641E-2</v>
      </c>
      <c r="I43">
        <v>4.4128154073369473E-2</v>
      </c>
      <c r="J43">
        <v>4.0246066853507317E-2</v>
      </c>
      <c r="K43">
        <v>4.193338082328988E-2</v>
      </c>
      <c r="L43">
        <v>4.3607585313819801E-2</v>
      </c>
      <c r="M43">
        <v>4.3869829531292474E-2</v>
      </c>
      <c r="O43">
        <v>1.5259999999999999E-2</v>
      </c>
      <c r="P43">
        <v>3.4715275909688807E-2</v>
      </c>
      <c r="Q43">
        <v>3.3693355201477378E-2</v>
      </c>
      <c r="R43">
        <v>3.5852534368821874E-2</v>
      </c>
      <c r="S43">
        <v>4.3196163251159894E-2</v>
      </c>
      <c r="T43">
        <v>2.8516699224209758E-2</v>
      </c>
      <c r="U43">
        <v>3.2903253584698332E-2</v>
      </c>
      <c r="V43">
        <v>5.9966598340965349E-2</v>
      </c>
      <c r="W43">
        <v>4.2332549942046535E-2</v>
      </c>
      <c r="X43">
        <v>5.7842370012416142E-2</v>
      </c>
      <c r="Y43">
        <v>3.9103923518522467E-2</v>
      </c>
      <c r="Z43">
        <v>4.0443750494855803E-2</v>
      </c>
      <c r="AA43">
        <v>6.2696288199569628E-2</v>
      </c>
    </row>
    <row r="44" spans="1:27" x14ac:dyDescent="0.3">
      <c r="A44">
        <v>0</v>
      </c>
      <c r="B44">
        <v>6.1129646742594336E-2</v>
      </c>
      <c r="C44">
        <v>5.4061534088876179E-2</v>
      </c>
      <c r="D44">
        <v>4.8636628857030198E-2</v>
      </c>
      <c r="E44">
        <v>7.2525885823535322E-2</v>
      </c>
      <c r="F44">
        <v>8.4506678589125486E-2</v>
      </c>
      <c r="G44">
        <v>6.6022786106652687E-2</v>
      </c>
      <c r="H44">
        <v>7.0188304010472838E-2</v>
      </c>
      <c r="I44">
        <v>7.6514435060043892E-2</v>
      </c>
      <c r="J44">
        <v>8.5393353913909426E-2</v>
      </c>
      <c r="K44">
        <v>9.7794278945314367E-2</v>
      </c>
      <c r="L44">
        <v>8.5975199751903902E-2</v>
      </c>
      <c r="M44">
        <v>8.8822017316338181E-2</v>
      </c>
      <c r="O44">
        <v>0</v>
      </c>
      <c r="P44">
        <v>9.8631245439379137E-2</v>
      </c>
      <c r="Q44">
        <v>9.8801415365343356E-2</v>
      </c>
      <c r="R44">
        <v>0.10155862162104821</v>
      </c>
      <c r="S44">
        <v>9.4148125039176897E-2</v>
      </c>
      <c r="T44">
        <v>9.6424877861082975E-2</v>
      </c>
      <c r="U44">
        <v>9.2808804351301649E-2</v>
      </c>
      <c r="V44">
        <v>0.16295912306396651</v>
      </c>
      <c r="W44">
        <v>0.10256178196695413</v>
      </c>
      <c r="X44">
        <v>8.6570093553382105E-2</v>
      </c>
      <c r="Y44">
        <v>9.8020952455322691E-2</v>
      </c>
      <c r="Z44">
        <v>8.0018173489358552E-2</v>
      </c>
      <c r="AA44">
        <v>0.10923053112073662</v>
      </c>
    </row>
    <row r="46" spans="1:27" x14ac:dyDescent="0.3">
      <c r="A46" t="s">
        <v>23</v>
      </c>
    </row>
    <row r="47" spans="1:27" x14ac:dyDescent="0.3">
      <c r="A47" t="s">
        <v>24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</row>
    <row r="48" spans="1:27" x14ac:dyDescent="0.3">
      <c r="A48">
        <v>15.26</v>
      </c>
      <c r="B48">
        <v>7.4100657892212114E-3</v>
      </c>
      <c r="C48">
        <v>1.027881126535035E-2</v>
      </c>
      <c r="D48">
        <v>1.306644948992273E-2</v>
      </c>
      <c r="E48">
        <v>0.45492752104619844</v>
      </c>
      <c r="F48">
        <v>0.58006775125054189</v>
      </c>
      <c r="G48">
        <v>1</v>
      </c>
      <c r="H48">
        <v>6.6261228945633278E-3</v>
      </c>
      <c r="I48">
        <v>9.2936410194537716E-2</v>
      </c>
      <c r="J48">
        <v>6.4886852064816911E-2</v>
      </c>
      <c r="K48">
        <v>6.5404388739895925E-3</v>
      </c>
      <c r="L48">
        <v>1.2457603734570619</v>
      </c>
      <c r="M48">
        <v>0.53153586184463808</v>
      </c>
    </row>
    <row r="49" spans="1:27" x14ac:dyDescent="0.3">
      <c r="A49">
        <v>4.5789999999999997</v>
      </c>
      <c r="B49">
        <v>7.8987017546494065E-3</v>
      </c>
      <c r="C49">
        <v>8.089714262798477E-3</v>
      </c>
      <c r="D49">
        <v>4.8500577198222879E-2</v>
      </c>
      <c r="E49">
        <v>0.40347056406022502</v>
      </c>
      <c r="F49">
        <v>0.57255114950843455</v>
      </c>
      <c r="G49">
        <v>0.95537403938791599</v>
      </c>
      <c r="H49">
        <v>5.43765795423835E-3</v>
      </c>
      <c r="I49">
        <v>6.6789698871024539E-2</v>
      </c>
      <c r="J49">
        <v>2.3606868348862949E-2</v>
      </c>
      <c r="K49">
        <v>8.0689749890536129E-3</v>
      </c>
      <c r="L49">
        <v>1.0850106648255229</v>
      </c>
      <c r="M49">
        <v>0.74794028033693671</v>
      </c>
    </row>
    <row r="50" spans="1:27" x14ac:dyDescent="0.3">
      <c r="A50">
        <v>1.526</v>
      </c>
      <c r="B50">
        <v>6.9917943338077288E-3</v>
      </c>
      <c r="C50">
        <v>7.5303649195716813E-3</v>
      </c>
      <c r="D50">
        <v>4.9713376896699808E-2</v>
      </c>
      <c r="E50">
        <v>0.37881848879930552</v>
      </c>
      <c r="F50">
        <v>0.49237540387555262</v>
      </c>
      <c r="G50">
        <v>0.84513222816556022</v>
      </c>
      <c r="H50">
        <v>5.9635662271226705E-3</v>
      </c>
      <c r="I50">
        <v>1.5102922907096892E-2</v>
      </c>
      <c r="J50">
        <v>9.3288979685847463E-3</v>
      </c>
      <c r="K50">
        <v>4.6704003730255739E-3</v>
      </c>
      <c r="L50">
        <v>0.82505492549018788</v>
      </c>
      <c r="M50">
        <v>0.73713845507490461</v>
      </c>
    </row>
    <row r="51" spans="1:27" x14ac:dyDescent="0.3">
      <c r="A51">
        <v>0.45789999999999997</v>
      </c>
      <c r="B51">
        <v>7.3430427665851488E-3</v>
      </c>
      <c r="C51">
        <v>7.653937561518909E-3</v>
      </c>
      <c r="D51">
        <v>1.2783704719736199E-2</v>
      </c>
      <c r="E51">
        <v>0.20331268257779553</v>
      </c>
      <c r="F51">
        <v>0.30308990692021776</v>
      </c>
      <c r="G51">
        <v>0.53061246027342435</v>
      </c>
      <c r="H51">
        <v>5.3350825409036757E-3</v>
      </c>
      <c r="I51">
        <v>6.951534123935935E-3</v>
      </c>
      <c r="J51">
        <v>4.8883685725434256E-3</v>
      </c>
      <c r="K51">
        <v>4.574603424505848E-3</v>
      </c>
      <c r="L51">
        <v>0.55838975444581174</v>
      </c>
      <c r="M51">
        <v>0.52862773290034293</v>
      </c>
    </row>
    <row r="52" spans="1:27" x14ac:dyDescent="0.3">
      <c r="A52">
        <v>0.15260000000000001</v>
      </c>
      <c r="B52">
        <v>9.219113995474891E-3</v>
      </c>
      <c r="C52">
        <v>1.2345424819176507E-2</v>
      </c>
      <c r="D52">
        <v>7.1969532512098887E-3</v>
      </c>
      <c r="E52">
        <v>5.8771307059181967E-2</v>
      </c>
      <c r="F52">
        <v>3.5619333151612566E-2</v>
      </c>
      <c r="G52">
        <v>0.1646553381390008</v>
      </c>
      <c r="H52">
        <v>1.0960688241200712E-2</v>
      </c>
      <c r="I52">
        <v>7.1988118971771792E-3</v>
      </c>
      <c r="J52">
        <v>6.5158115200420622E-3</v>
      </c>
      <c r="K52">
        <v>6.5447441861824808E-3</v>
      </c>
      <c r="L52">
        <v>4.7068729373918899E-2</v>
      </c>
      <c r="M52">
        <v>0.20257949191311186</v>
      </c>
    </row>
    <row r="53" spans="1:27" x14ac:dyDescent="0.3">
      <c r="A53">
        <v>4.5789999999999997E-2</v>
      </c>
      <c r="B53">
        <v>1.7636182889470529E-2</v>
      </c>
      <c r="C53">
        <v>2.4916694844500209E-2</v>
      </c>
      <c r="D53">
        <v>1.5131628527031163E-2</v>
      </c>
      <c r="E53">
        <v>2.8308254936164276E-2</v>
      </c>
      <c r="F53">
        <v>1.1576908975785855E-2</v>
      </c>
      <c r="G53">
        <v>2.0750958662974724E-2</v>
      </c>
      <c r="H53">
        <v>1.3729109759869056E-2</v>
      </c>
      <c r="I53">
        <v>1.4430829018235228E-2</v>
      </c>
      <c r="J53">
        <v>1.2735318444747836E-2</v>
      </c>
      <c r="K53">
        <v>1.7878345372023225E-2</v>
      </c>
      <c r="L53">
        <v>1.1747509716371934E-2</v>
      </c>
      <c r="M53">
        <v>1.3085042968025543E-2</v>
      </c>
    </row>
    <row r="54" spans="1:27" x14ac:dyDescent="0.3">
      <c r="A54">
        <v>1.5259999999999999E-2</v>
      </c>
      <c r="B54">
        <v>2.8933267425939914E-2</v>
      </c>
      <c r="C54">
        <v>4.6064658417637037E-2</v>
      </c>
      <c r="D54">
        <v>3.6900677342216096E-2</v>
      </c>
      <c r="E54">
        <v>5.1001566059370167E-2</v>
      </c>
      <c r="F54">
        <v>2.1107734918685696E-2</v>
      </c>
      <c r="G54">
        <v>2.4133140553724553E-2</v>
      </c>
      <c r="H54">
        <v>2.8710944769770423E-2</v>
      </c>
      <c r="I54">
        <v>2.5406181104218245E-2</v>
      </c>
      <c r="J54">
        <v>2.2253771828447896E-2</v>
      </c>
      <c r="K54">
        <v>2.4401117532861043E-2</v>
      </c>
      <c r="L54">
        <v>2.228194163373385E-2</v>
      </c>
      <c r="M54">
        <v>2.1037804539186935E-2</v>
      </c>
    </row>
    <row r="55" spans="1:27" x14ac:dyDescent="0.3">
      <c r="A55">
        <v>0</v>
      </c>
      <c r="B55">
        <v>0.10888836477560958</v>
      </c>
      <c r="C55">
        <v>0.10231194558968804</v>
      </c>
      <c r="D55">
        <v>9.6381000546192433E-2</v>
      </c>
      <c r="E55">
        <v>0.13777319777183458</v>
      </c>
      <c r="F55">
        <v>8.7601417153706423E-2</v>
      </c>
      <c r="G55">
        <v>9.2091578122784942E-2</v>
      </c>
      <c r="H55">
        <v>7.1345630522927292E-2</v>
      </c>
      <c r="I55">
        <v>8.1164807233213884E-2</v>
      </c>
      <c r="J55">
        <v>7.430856687322572E-2</v>
      </c>
      <c r="K55">
        <v>7.6472965342486182E-2</v>
      </c>
      <c r="L55">
        <v>7.9425060082389184E-2</v>
      </c>
      <c r="M55">
        <v>6.5937560108118992E-2</v>
      </c>
    </row>
    <row r="57" spans="1:27" x14ac:dyDescent="0.3">
      <c r="A57" t="s">
        <v>25</v>
      </c>
      <c r="O57" t="s">
        <v>25</v>
      </c>
    </row>
    <row r="58" spans="1:27" x14ac:dyDescent="0.3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P58" t="s">
        <v>0</v>
      </c>
      <c r="Q58" t="s">
        <v>1</v>
      </c>
      <c r="R58" t="s">
        <v>2</v>
      </c>
      <c r="S58" t="s">
        <v>3</v>
      </c>
      <c r="T58" t="s">
        <v>4</v>
      </c>
      <c r="U58" t="s">
        <v>5</v>
      </c>
      <c r="V58" t="s">
        <v>12</v>
      </c>
      <c r="W58" t="s">
        <v>13</v>
      </c>
      <c r="X58" t="s">
        <v>14</v>
      </c>
      <c r="Y58" t="s">
        <v>15</v>
      </c>
      <c r="Z58" t="s">
        <v>16</v>
      </c>
      <c r="AA58" t="s">
        <v>17</v>
      </c>
    </row>
    <row r="59" spans="1:27" x14ac:dyDescent="0.3">
      <c r="A59">
        <v>15.26</v>
      </c>
      <c r="B59">
        <f>AVERAGE(B4,B37,B48)</f>
        <v>7.4122103948005601E-3</v>
      </c>
      <c r="C59">
        <f t="shared" ref="C59:M59" si="0">AVERAGE(C4,C37,C48)</f>
        <v>1.1070698863232038E-2</v>
      </c>
      <c r="D59">
        <f t="shared" si="0"/>
        <v>1.470010455130989E-2</v>
      </c>
      <c r="E59">
        <f t="shared" si="0"/>
        <v>0.47355380697905763</v>
      </c>
      <c r="F59">
        <f t="shared" si="0"/>
        <v>0.65691668436480266</v>
      </c>
      <c r="G59">
        <f t="shared" si="0"/>
        <v>1</v>
      </c>
      <c r="H59">
        <f t="shared" si="0"/>
        <v>6.8518824036606597E-3</v>
      </c>
      <c r="I59">
        <f t="shared" si="0"/>
        <v>7.5826220503537031E-2</v>
      </c>
      <c r="J59">
        <f t="shared" si="0"/>
        <v>6.4174921740984894E-2</v>
      </c>
      <c r="K59">
        <f t="shared" si="0"/>
        <v>7.8134313382293135E-3</v>
      </c>
      <c r="L59">
        <f t="shared" si="0"/>
        <v>1.1773833854250624</v>
      </c>
      <c r="M59">
        <f t="shared" si="0"/>
        <v>0.59421915495986866</v>
      </c>
      <c r="O59">
        <v>15.26</v>
      </c>
      <c r="P59">
        <f>AVERAGE(P4,P26,P37)</f>
        <v>6.4709895078639106E-3</v>
      </c>
      <c r="Q59">
        <f t="shared" ref="Q59:AA59" si="1">AVERAGE(Q4,Q26,Q37)</f>
        <v>9.7287706874191505E-3</v>
      </c>
      <c r="R59">
        <f t="shared" si="1"/>
        <v>3.7513647691951452E-2</v>
      </c>
      <c r="S59">
        <f t="shared" si="1"/>
        <v>0.50845600591455786</v>
      </c>
      <c r="T59">
        <f t="shared" si="1"/>
        <v>0.71411655504393889</v>
      </c>
      <c r="U59">
        <f t="shared" si="1"/>
        <v>1</v>
      </c>
      <c r="V59">
        <f t="shared" si="1"/>
        <v>1.8692130185002525E-2</v>
      </c>
      <c r="W59">
        <f t="shared" si="1"/>
        <v>4.4183895802101684E-2</v>
      </c>
      <c r="X59">
        <f t="shared" si="1"/>
        <v>3.7301942860593208E-3</v>
      </c>
      <c r="Y59">
        <f t="shared" si="1"/>
        <v>3.2446202906316964E-3</v>
      </c>
      <c r="Z59">
        <f t="shared" si="1"/>
        <v>1.816346179717403</v>
      </c>
      <c r="AA59">
        <f t="shared" si="1"/>
        <v>2.2952497395027422</v>
      </c>
    </row>
    <row r="60" spans="1:27" x14ac:dyDescent="0.3">
      <c r="A60">
        <v>4.5789999999999997</v>
      </c>
      <c r="B60">
        <f t="shared" ref="B60:M66" si="2">AVERAGE(B5,B38,B49)</f>
        <v>8.2357587392182484E-3</v>
      </c>
      <c r="C60">
        <f t="shared" si="2"/>
        <v>8.7060468570650616E-3</v>
      </c>
      <c r="D60">
        <f t="shared" si="2"/>
        <v>4.20031794300686E-2</v>
      </c>
      <c r="E60">
        <f t="shared" si="2"/>
        <v>0.43455838587812434</v>
      </c>
      <c r="F60">
        <f t="shared" si="2"/>
        <v>0.59703946250386042</v>
      </c>
      <c r="G60">
        <f t="shared" si="2"/>
        <v>0.9187824074133637</v>
      </c>
      <c r="H60">
        <f t="shared" si="2"/>
        <v>6.7830339005521588E-3</v>
      </c>
      <c r="I60">
        <f t="shared" si="2"/>
        <v>5.3619028464594903E-2</v>
      </c>
      <c r="J60">
        <f t="shared" si="2"/>
        <v>2.4755534797437067E-2</v>
      </c>
      <c r="K60">
        <f t="shared" si="2"/>
        <v>7.4868968899336101E-3</v>
      </c>
      <c r="L60">
        <f t="shared" si="2"/>
        <v>1.0569398610639311</v>
      </c>
      <c r="M60">
        <f t="shared" si="2"/>
        <v>0.79952001072817269</v>
      </c>
      <c r="O60">
        <v>4.5789999999999997</v>
      </c>
      <c r="P60">
        <f t="shared" ref="P60:AA66" si="3">AVERAGE(P5,P27,P38)</f>
        <v>8.4418054681558285E-3</v>
      </c>
      <c r="Q60">
        <f t="shared" si="3"/>
        <v>8.0945213508773015E-3</v>
      </c>
      <c r="R60">
        <f t="shared" si="3"/>
        <v>4.9097998289709198E-2</v>
      </c>
      <c r="S60">
        <f t="shared" si="3"/>
        <v>0.47216878632806841</v>
      </c>
      <c r="T60">
        <f t="shared" si="3"/>
        <v>0.60592182223936308</v>
      </c>
      <c r="U60">
        <f t="shared" si="3"/>
        <v>0.95858528374867846</v>
      </c>
      <c r="V60">
        <f t="shared" si="3"/>
        <v>1.5503949453770011E-2</v>
      </c>
      <c r="W60">
        <f t="shared" si="3"/>
        <v>3.3981876020356266E-2</v>
      </c>
      <c r="X60">
        <f t="shared" si="3"/>
        <v>3.9642880776102228E-3</v>
      </c>
      <c r="Y60">
        <f t="shared" si="3"/>
        <v>3.479515170597565E-3</v>
      </c>
      <c r="Z60">
        <f t="shared" si="3"/>
        <v>1.8006229497433537</v>
      </c>
      <c r="AA60">
        <f t="shared" si="3"/>
        <v>2.1980907510432015</v>
      </c>
    </row>
    <row r="61" spans="1:27" x14ac:dyDescent="0.3">
      <c r="A61">
        <v>1.526</v>
      </c>
      <c r="B61">
        <f t="shared" si="2"/>
        <v>9.0883482603707228E-3</v>
      </c>
      <c r="C61">
        <f t="shared" si="2"/>
        <v>7.704718463416047E-3</v>
      </c>
      <c r="D61">
        <f t="shared" si="2"/>
        <v>4.1812659545324406E-2</v>
      </c>
      <c r="E61">
        <f t="shared" si="2"/>
        <v>0.40471762793653654</v>
      </c>
      <c r="F61">
        <f t="shared" si="2"/>
        <v>0.53342789049769213</v>
      </c>
      <c r="G61">
        <f t="shared" si="2"/>
        <v>0.82620000261884996</v>
      </c>
      <c r="H61">
        <f t="shared" si="2"/>
        <v>6.2616996481976916E-3</v>
      </c>
      <c r="I61">
        <f t="shared" si="2"/>
        <v>1.7189313116904869E-2</v>
      </c>
      <c r="J61">
        <f t="shared" si="2"/>
        <v>9.111262586056993E-3</v>
      </c>
      <c r="K61">
        <f t="shared" si="2"/>
        <v>6.0960939626170775E-3</v>
      </c>
      <c r="L61">
        <f t="shared" si="2"/>
        <v>0.86697106983033068</v>
      </c>
      <c r="M61">
        <f t="shared" si="2"/>
        <v>0.78374864374827613</v>
      </c>
      <c r="O61">
        <v>1.526</v>
      </c>
      <c r="P61">
        <f t="shared" si="3"/>
        <v>5.8552416164662112E-3</v>
      </c>
      <c r="Q61">
        <f t="shared" si="3"/>
        <v>8.2097043751160597E-3</v>
      </c>
      <c r="R61">
        <f t="shared" si="3"/>
        <v>4.4510470645545745E-2</v>
      </c>
      <c r="S61">
        <f t="shared" si="3"/>
        <v>0.42535626472539717</v>
      </c>
      <c r="T61">
        <f t="shared" si="3"/>
        <v>0.5628301232142362</v>
      </c>
      <c r="U61">
        <f t="shared" si="3"/>
        <v>0.83440569474628423</v>
      </c>
      <c r="V61">
        <f t="shared" si="3"/>
        <v>1.1042147737673218E-2</v>
      </c>
      <c r="W61">
        <f t="shared" si="3"/>
        <v>2.1337498077236141E-2</v>
      </c>
      <c r="X61">
        <f t="shared" si="3"/>
        <v>5.0922810964132391E-3</v>
      </c>
      <c r="Y61">
        <f t="shared" si="3"/>
        <v>4.0093893684808443E-3</v>
      </c>
      <c r="Z61">
        <f t="shared" si="3"/>
        <v>1.5763152193867207</v>
      </c>
      <c r="AA61">
        <f t="shared" si="3"/>
        <v>1.9830668782837495</v>
      </c>
    </row>
    <row r="62" spans="1:27" x14ac:dyDescent="0.3">
      <c r="A62">
        <v>0.45789999999999997</v>
      </c>
      <c r="B62">
        <f t="shared" si="2"/>
        <v>7.5963790763727513E-3</v>
      </c>
      <c r="C62">
        <f t="shared" si="2"/>
        <v>7.9580139716158068E-3</v>
      </c>
      <c r="D62">
        <f t="shared" si="2"/>
        <v>1.1916947163893325E-2</v>
      </c>
      <c r="E62">
        <f t="shared" si="2"/>
        <v>0.2363695898281192</v>
      </c>
      <c r="F62">
        <f t="shared" si="2"/>
        <v>0.30020817165225622</v>
      </c>
      <c r="G62">
        <f t="shared" si="2"/>
        <v>0.51581243107412555</v>
      </c>
      <c r="H62">
        <f t="shared" si="2"/>
        <v>6.2778756955763166E-3</v>
      </c>
      <c r="I62">
        <f t="shared" si="2"/>
        <v>7.9478715324821977E-3</v>
      </c>
      <c r="J62">
        <f t="shared" si="2"/>
        <v>5.4665109093605634E-3</v>
      </c>
      <c r="K62">
        <f t="shared" si="2"/>
        <v>5.752921956814378E-3</v>
      </c>
      <c r="L62">
        <f t="shared" si="2"/>
        <v>0.54424156686857905</v>
      </c>
      <c r="M62">
        <f t="shared" si="2"/>
        <v>0.54879013615188554</v>
      </c>
      <c r="O62">
        <v>0.45789999999999997</v>
      </c>
      <c r="P62">
        <f t="shared" si="3"/>
        <v>6.1594807772563376E-3</v>
      </c>
      <c r="Q62">
        <f t="shared" si="3"/>
        <v>6.8508385172349221E-3</v>
      </c>
      <c r="R62">
        <f t="shared" si="3"/>
        <v>1.4471281788687085E-2</v>
      </c>
      <c r="S62">
        <f t="shared" si="3"/>
        <v>0.24075756917871685</v>
      </c>
      <c r="T62">
        <f t="shared" si="3"/>
        <v>0.33514409543823226</v>
      </c>
      <c r="U62">
        <f t="shared" si="3"/>
        <v>0.55244048925342926</v>
      </c>
      <c r="V62">
        <f t="shared" si="3"/>
        <v>7.2563780317072652E-3</v>
      </c>
      <c r="W62">
        <f t="shared" si="3"/>
        <v>8.9822550446536868E-3</v>
      </c>
      <c r="X62">
        <f t="shared" si="3"/>
        <v>5.9187952901534257E-3</v>
      </c>
      <c r="Y62">
        <f t="shared" si="3"/>
        <v>4.9666112313342184E-3</v>
      </c>
      <c r="Z62">
        <f t="shared" si="3"/>
        <v>1.1968974543897364</v>
      </c>
      <c r="AA62">
        <f t="shared" si="3"/>
        <v>1.3652046387022472</v>
      </c>
    </row>
    <row r="63" spans="1:27" x14ac:dyDescent="0.3">
      <c r="A63">
        <v>0.15260000000000001</v>
      </c>
      <c r="B63">
        <f t="shared" si="2"/>
        <v>9.9266312600026028E-3</v>
      </c>
      <c r="C63">
        <f t="shared" si="2"/>
        <v>1.0758501108998661E-2</v>
      </c>
      <c r="D63">
        <f t="shared" si="2"/>
        <v>7.9927996252559912E-3</v>
      </c>
      <c r="E63">
        <f t="shared" si="2"/>
        <v>6.8385765137444418E-2</v>
      </c>
      <c r="F63">
        <f t="shared" si="2"/>
        <v>4.6891841341705209E-2</v>
      </c>
      <c r="G63">
        <f t="shared" si="2"/>
        <v>0.19018405136848207</v>
      </c>
      <c r="H63">
        <f t="shared" si="2"/>
        <v>9.7011053859790055E-3</v>
      </c>
      <c r="I63">
        <f t="shared" si="2"/>
        <v>9.6502330415086327E-3</v>
      </c>
      <c r="J63">
        <f t="shared" si="2"/>
        <v>7.2331641826375971E-3</v>
      </c>
      <c r="K63">
        <f t="shared" si="2"/>
        <v>9.3776823070079278E-3</v>
      </c>
      <c r="L63">
        <f t="shared" si="2"/>
        <v>5.5378615055830756E-2</v>
      </c>
      <c r="M63">
        <f t="shared" si="2"/>
        <v>0.22072058796730595</v>
      </c>
      <c r="O63">
        <v>0.15260000000000001</v>
      </c>
      <c r="P63">
        <f t="shared" si="3"/>
        <v>7.3989891884297049E-3</v>
      </c>
      <c r="Q63">
        <f t="shared" si="3"/>
        <v>8.3675107756855261E-3</v>
      </c>
      <c r="R63">
        <f t="shared" si="3"/>
        <v>7.8191579257298957E-3</v>
      </c>
      <c r="S63">
        <f t="shared" si="3"/>
        <v>8.4802876999917912E-2</v>
      </c>
      <c r="T63">
        <f t="shared" si="3"/>
        <v>7.7667809239388028E-2</v>
      </c>
      <c r="U63">
        <f t="shared" si="3"/>
        <v>0.21539248394993057</v>
      </c>
      <c r="V63">
        <f t="shared" si="3"/>
        <v>7.7718058930955382E-3</v>
      </c>
      <c r="W63">
        <f t="shared" si="3"/>
        <v>8.6278065455079773E-3</v>
      </c>
      <c r="X63">
        <f t="shared" si="3"/>
        <v>1.0841790613319005E-2</v>
      </c>
      <c r="Y63">
        <f t="shared" si="3"/>
        <v>7.7287369054684805E-3</v>
      </c>
      <c r="Z63">
        <f t="shared" si="3"/>
        <v>0.68942265167359063</v>
      </c>
      <c r="AA63">
        <f t="shared" si="3"/>
        <v>0.71310468239245373</v>
      </c>
    </row>
    <row r="64" spans="1:27" x14ac:dyDescent="0.3">
      <c r="A64">
        <v>4.5789999999999997E-2</v>
      </c>
      <c r="B64">
        <f t="shared" si="2"/>
        <v>1.8881948068772889E-2</v>
      </c>
      <c r="C64">
        <f t="shared" si="2"/>
        <v>2.2263085957097906E-2</v>
      </c>
      <c r="D64">
        <f t="shared" si="2"/>
        <v>1.5449902443006133E-2</v>
      </c>
      <c r="E64">
        <f t="shared" si="2"/>
        <v>2.9563140043466486E-2</v>
      </c>
      <c r="F64">
        <f t="shared" si="2"/>
        <v>1.2677146786434243E-2</v>
      </c>
      <c r="G64">
        <f t="shared" si="2"/>
        <v>2.2779059925294314E-2</v>
      </c>
      <c r="H64">
        <f t="shared" si="2"/>
        <v>1.5894272797503078E-2</v>
      </c>
      <c r="I64">
        <f t="shared" si="2"/>
        <v>1.7331476722811382E-2</v>
      </c>
      <c r="J64">
        <f t="shared" si="2"/>
        <v>1.8148999891506683E-2</v>
      </c>
      <c r="K64">
        <f t="shared" si="2"/>
        <v>1.6282364990635918E-2</v>
      </c>
      <c r="L64">
        <f t="shared" si="2"/>
        <v>1.368960139855486E-2</v>
      </c>
      <c r="M64">
        <f t="shared" si="2"/>
        <v>2.0456561956823296E-2</v>
      </c>
      <c r="O64">
        <v>4.5789999999999997E-2</v>
      </c>
      <c r="P64">
        <f t="shared" si="3"/>
        <v>1.4759674942809187E-2</v>
      </c>
      <c r="Q64">
        <f t="shared" si="3"/>
        <v>1.5944461948119101E-2</v>
      </c>
      <c r="R64">
        <f t="shared" si="3"/>
        <v>1.3736391411212348E-2</v>
      </c>
      <c r="S64">
        <f t="shared" si="3"/>
        <v>2.7576446060099208E-2</v>
      </c>
      <c r="T64">
        <f t="shared" si="3"/>
        <v>1.2731071555223466E-2</v>
      </c>
      <c r="U64">
        <f t="shared" si="3"/>
        <v>1.746392819513784E-2</v>
      </c>
      <c r="V64">
        <f t="shared" si="3"/>
        <v>1.4873937696326027E-2</v>
      </c>
      <c r="W64">
        <f t="shared" si="3"/>
        <v>1.5989843621343942E-2</v>
      </c>
      <c r="X64">
        <f t="shared" si="3"/>
        <v>1.9823127182672713E-2</v>
      </c>
      <c r="Y64">
        <f t="shared" si="3"/>
        <v>1.552768804769677E-2</v>
      </c>
      <c r="Z64">
        <f t="shared" si="3"/>
        <v>0.12137932415426762</v>
      </c>
      <c r="AA64">
        <f t="shared" si="3"/>
        <v>0.20582786310513992</v>
      </c>
    </row>
    <row r="65" spans="1:27" x14ac:dyDescent="0.3">
      <c r="A65">
        <v>1.5259999999999999E-2</v>
      </c>
      <c r="B65">
        <f t="shared" si="2"/>
        <v>3.1777840252232882E-2</v>
      </c>
      <c r="C65">
        <f t="shared" si="2"/>
        <v>3.6908590382640653E-2</v>
      </c>
      <c r="D65">
        <f t="shared" si="2"/>
        <v>3.7441272712544493E-2</v>
      </c>
      <c r="E65">
        <f t="shared" si="2"/>
        <v>4.4119007229055512E-2</v>
      </c>
      <c r="F65">
        <f t="shared" si="2"/>
        <v>2.4344005574542502E-2</v>
      </c>
      <c r="G65">
        <f t="shared" si="2"/>
        <v>2.7208841975744868E-2</v>
      </c>
      <c r="H65">
        <f t="shared" si="2"/>
        <v>3.3247022182274572E-2</v>
      </c>
      <c r="I65">
        <f t="shared" si="2"/>
        <v>3.1334433083096323E-2</v>
      </c>
      <c r="J65">
        <f t="shared" si="2"/>
        <v>2.8896633714313807E-2</v>
      </c>
      <c r="K65">
        <f t="shared" si="2"/>
        <v>3.1553279733982517E-2</v>
      </c>
      <c r="L65">
        <f t="shared" si="2"/>
        <v>3.1092269278381952E-2</v>
      </c>
      <c r="M65">
        <f t="shared" si="2"/>
        <v>3.2199413980490088E-2</v>
      </c>
      <c r="O65">
        <v>1.5259999999999999E-2</v>
      </c>
      <c r="P65">
        <f t="shared" si="3"/>
        <v>2.7175825897819795E-2</v>
      </c>
      <c r="Q65">
        <f t="shared" si="3"/>
        <v>3.3321301053300528E-2</v>
      </c>
      <c r="R65">
        <f t="shared" si="3"/>
        <v>2.7392479476676741E-2</v>
      </c>
      <c r="S65">
        <f t="shared" si="3"/>
        <v>4.0242183965415998E-2</v>
      </c>
      <c r="T65">
        <f t="shared" si="3"/>
        <v>2.4020316173796966E-2</v>
      </c>
      <c r="U65">
        <f t="shared" si="3"/>
        <v>2.6799035527846498E-2</v>
      </c>
      <c r="V65">
        <f t="shared" si="3"/>
        <v>3.6603861981273252E-2</v>
      </c>
      <c r="W65">
        <f t="shared" si="3"/>
        <v>3.2199368606700064E-2</v>
      </c>
      <c r="X65">
        <f t="shared" si="3"/>
        <v>4.2390320551929761E-2</v>
      </c>
      <c r="Y65">
        <f t="shared" si="3"/>
        <v>3.405267303487796E-2</v>
      </c>
      <c r="Z65">
        <f t="shared" si="3"/>
        <v>3.4578186279111474E-2</v>
      </c>
      <c r="AA65">
        <f t="shared" si="3"/>
        <v>5.0427301057107299E-2</v>
      </c>
    </row>
    <row r="66" spans="1:27" x14ac:dyDescent="0.3">
      <c r="A66">
        <v>0</v>
      </c>
      <c r="B66">
        <f t="shared" si="2"/>
        <v>0.12882850021940148</v>
      </c>
      <c r="C66">
        <f t="shared" si="2"/>
        <v>0.13219935922413367</v>
      </c>
      <c r="D66">
        <f t="shared" si="2"/>
        <v>0.1268918970530247</v>
      </c>
      <c r="E66">
        <f t="shared" si="2"/>
        <v>0.13346158544872874</v>
      </c>
      <c r="F66">
        <f t="shared" si="2"/>
        <v>0.1241095483709352</v>
      </c>
      <c r="G66">
        <f t="shared" si="2"/>
        <v>0.11322464155738443</v>
      </c>
      <c r="H66">
        <f t="shared" si="2"/>
        <v>0.11065069631622465</v>
      </c>
      <c r="I66">
        <f t="shared" si="2"/>
        <v>0.14701824342133585</v>
      </c>
      <c r="J66">
        <f t="shared" si="2"/>
        <v>9.6542753865811529E-2</v>
      </c>
      <c r="K66">
        <f t="shared" si="2"/>
        <v>0.11490597930543256</v>
      </c>
      <c r="L66">
        <f t="shared" si="2"/>
        <v>0.11526912648233968</v>
      </c>
      <c r="M66">
        <f t="shared" si="2"/>
        <v>0.10952016178456425</v>
      </c>
      <c r="O66">
        <v>0</v>
      </c>
      <c r="P66">
        <f t="shared" si="3"/>
        <v>0.10904592710371613</v>
      </c>
      <c r="Q66">
        <f t="shared" si="3"/>
        <v>0.10257773304508465</v>
      </c>
      <c r="R66">
        <f t="shared" si="3"/>
        <v>0.10958865760412145</v>
      </c>
      <c r="S66">
        <f t="shared" si="3"/>
        <v>0.10938227035688965</v>
      </c>
      <c r="T66">
        <f t="shared" si="3"/>
        <v>0.11316687707331601</v>
      </c>
      <c r="U66">
        <f t="shared" si="3"/>
        <v>0.10925215518531699</v>
      </c>
      <c r="V66">
        <f t="shared" si="3"/>
        <v>0.1669342579049283</v>
      </c>
      <c r="W66">
        <f t="shared" si="3"/>
        <v>0.11431320957433884</v>
      </c>
      <c r="X66">
        <f t="shared" si="3"/>
        <v>0.10937811282405019</v>
      </c>
      <c r="Y66">
        <f t="shared" si="3"/>
        <v>0.11174154152368602</v>
      </c>
      <c r="Z66">
        <f t="shared" si="3"/>
        <v>0.13718913932031065</v>
      </c>
      <c r="AA66">
        <f t="shared" si="3"/>
        <v>0.16046611492249807</v>
      </c>
    </row>
    <row r="68" spans="1:27" x14ac:dyDescent="0.3">
      <c r="A68" t="s">
        <v>26</v>
      </c>
      <c r="O68" t="s">
        <v>26</v>
      </c>
    </row>
    <row r="69" spans="1:27" x14ac:dyDescent="0.3"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P69" t="s">
        <v>0</v>
      </c>
      <c r="Q69" t="s">
        <v>1</v>
      </c>
      <c r="R69" t="s">
        <v>2</v>
      </c>
      <c r="S69" t="s">
        <v>3</v>
      </c>
      <c r="T69" t="s">
        <v>4</v>
      </c>
      <c r="U69" t="s">
        <v>5</v>
      </c>
      <c r="V69" t="s">
        <v>12</v>
      </c>
      <c r="W69" t="s">
        <v>13</v>
      </c>
      <c r="X69" t="s">
        <v>14</v>
      </c>
      <c r="Y69" t="s">
        <v>15</v>
      </c>
      <c r="Z69" t="s">
        <v>16</v>
      </c>
      <c r="AA69" t="s">
        <v>17</v>
      </c>
    </row>
    <row r="70" spans="1:27" x14ac:dyDescent="0.3">
      <c r="A70">
        <v>15.26</v>
      </c>
      <c r="B70">
        <f>STDEV(B4,B37,B48)</f>
        <v>2.5863249992700713E-3</v>
      </c>
      <c r="C70">
        <f t="shared" ref="C70:M70" si="4">STDEV(C4,C37,C48)</f>
        <v>1.7962792307274825E-3</v>
      </c>
      <c r="D70">
        <f t="shared" si="4"/>
        <v>4.7464107971303005E-3</v>
      </c>
      <c r="E70">
        <f t="shared" si="4"/>
        <v>3.5084483272600303E-2</v>
      </c>
      <c r="F70">
        <f t="shared" si="4"/>
        <v>9.3022113311812926E-2</v>
      </c>
      <c r="G70">
        <f t="shared" si="4"/>
        <v>0</v>
      </c>
      <c r="H70">
        <f t="shared" si="4"/>
        <v>6.1847047402430449E-4</v>
      </c>
      <c r="I70">
        <f t="shared" si="4"/>
        <v>3.4207936868212635E-2</v>
      </c>
      <c r="J70">
        <f t="shared" si="4"/>
        <v>2.8725444116641494E-2</v>
      </c>
      <c r="K70">
        <f t="shared" si="4"/>
        <v>1.268261176094999E-3</v>
      </c>
      <c r="L70">
        <f t="shared" si="4"/>
        <v>0.34064654976791181</v>
      </c>
      <c r="M70">
        <f t="shared" si="4"/>
        <v>8.4578476829798438E-2</v>
      </c>
      <c r="O70">
        <v>15.26</v>
      </c>
      <c r="P70">
        <f>STDEV(P4,P26,P37)</f>
        <v>2.3284917515555264E-3</v>
      </c>
      <c r="Q70">
        <f t="shared" ref="Q70:AA70" si="5">STDEV(Q4,Q26,Q37)</f>
        <v>7.9910431354973763E-4</v>
      </c>
      <c r="R70">
        <f t="shared" si="5"/>
        <v>4.0319887766054961E-2</v>
      </c>
      <c r="S70">
        <f t="shared" si="5"/>
        <v>7.8654127124568429E-2</v>
      </c>
      <c r="T70">
        <f t="shared" si="5"/>
        <v>7.3448169672938574E-2</v>
      </c>
      <c r="U70">
        <f t="shared" si="5"/>
        <v>0</v>
      </c>
      <c r="V70">
        <f t="shared" si="5"/>
        <v>5.7392731600183662E-3</v>
      </c>
      <c r="W70">
        <f t="shared" si="5"/>
        <v>1.8924501189472774E-2</v>
      </c>
      <c r="X70">
        <f t="shared" si="5"/>
        <v>1.0956561252578117E-3</v>
      </c>
      <c r="Y70">
        <f t="shared" si="5"/>
        <v>7.9197457200466735E-4</v>
      </c>
      <c r="Z70">
        <f t="shared" si="5"/>
        <v>9.2102670476778156E-2</v>
      </c>
      <c r="AA70">
        <f t="shared" si="5"/>
        <v>0.18276261744921773</v>
      </c>
    </row>
    <row r="71" spans="1:27" x14ac:dyDescent="0.3">
      <c r="A71">
        <v>4.5789999999999997</v>
      </c>
      <c r="B71">
        <f t="shared" ref="B71:M76" si="6">STDEV(B5,B38,B49)</f>
        <v>3.2566720030037465E-3</v>
      </c>
      <c r="C71">
        <f t="shared" si="6"/>
        <v>2.4695603264601644E-3</v>
      </c>
      <c r="D71">
        <f t="shared" si="6"/>
        <v>1.7708735424797097E-2</v>
      </c>
      <c r="E71">
        <f t="shared" si="6"/>
        <v>3.9628379437449693E-2</v>
      </c>
      <c r="F71">
        <f t="shared" si="6"/>
        <v>5.8398310008975322E-2</v>
      </c>
      <c r="G71">
        <f t="shared" si="6"/>
        <v>3.1787547491904981E-2</v>
      </c>
      <c r="H71">
        <f t="shared" si="6"/>
        <v>1.5172997726311066E-3</v>
      </c>
      <c r="I71">
        <f t="shared" si="6"/>
        <v>1.6125356431594056E-2</v>
      </c>
      <c r="J71">
        <f t="shared" si="6"/>
        <v>9.2949667691289636E-3</v>
      </c>
      <c r="K71">
        <f t="shared" si="6"/>
        <v>7.9022744781062767E-4</v>
      </c>
      <c r="L71">
        <f t="shared" si="6"/>
        <v>0.27726377343380082</v>
      </c>
      <c r="M71">
        <f t="shared" si="6"/>
        <v>5.9630556994146204E-2</v>
      </c>
      <c r="O71">
        <v>4.5789999999999997</v>
      </c>
      <c r="P71">
        <f t="shared" ref="P71:AA77" si="7">STDEV(P5,P27,P38)</f>
        <v>4.8565450472293241E-3</v>
      </c>
      <c r="Q71">
        <f t="shared" si="7"/>
        <v>1.4969425656345104E-3</v>
      </c>
      <c r="R71">
        <f t="shared" si="7"/>
        <v>2.2505320423773297E-2</v>
      </c>
      <c r="S71">
        <f t="shared" si="7"/>
        <v>7.7212722826663624E-2</v>
      </c>
      <c r="T71">
        <f t="shared" si="7"/>
        <v>0.10679525199299303</v>
      </c>
      <c r="U71">
        <f t="shared" si="7"/>
        <v>2.7388136044070581E-2</v>
      </c>
      <c r="V71">
        <f t="shared" si="7"/>
        <v>3.0795632346821132E-3</v>
      </c>
      <c r="W71">
        <f t="shared" si="7"/>
        <v>1.5250896273245062E-2</v>
      </c>
      <c r="X71">
        <f t="shared" si="7"/>
        <v>1.1549875430529729E-3</v>
      </c>
      <c r="Y71">
        <f t="shared" si="7"/>
        <v>4.7551274529358432E-4</v>
      </c>
      <c r="Z71">
        <f t="shared" si="7"/>
        <v>0.12698518641097783</v>
      </c>
      <c r="AA71">
        <f t="shared" si="7"/>
        <v>0.1012052493370655</v>
      </c>
    </row>
    <row r="72" spans="1:27" x14ac:dyDescent="0.3">
      <c r="A72">
        <v>1.526</v>
      </c>
      <c r="B72">
        <f t="shared" si="6"/>
        <v>5.7886564174963575E-3</v>
      </c>
      <c r="C72">
        <f t="shared" si="6"/>
        <v>2.2498044847439882E-3</v>
      </c>
      <c r="D72">
        <f t="shared" si="6"/>
        <v>1.2718095803443148E-2</v>
      </c>
      <c r="E72">
        <f t="shared" si="6"/>
        <v>4.010849172286484E-2</v>
      </c>
      <c r="F72">
        <f t="shared" si="6"/>
        <v>5.9339432604047372E-2</v>
      </c>
      <c r="G72">
        <f t="shared" si="6"/>
        <v>1.7013707378534425E-2</v>
      </c>
      <c r="H72">
        <f t="shared" si="6"/>
        <v>3.9892321748420277E-4</v>
      </c>
      <c r="I72">
        <f t="shared" si="6"/>
        <v>2.2652410564568963E-3</v>
      </c>
      <c r="J72">
        <f t="shared" si="6"/>
        <v>9.5352879914007067E-4</v>
      </c>
      <c r="K72">
        <f t="shared" si="6"/>
        <v>1.3959346120264345E-3</v>
      </c>
      <c r="L72">
        <f t="shared" si="6"/>
        <v>0.16577995391615122</v>
      </c>
      <c r="M72">
        <f t="shared" si="6"/>
        <v>6.8057251507775043E-2</v>
      </c>
      <c r="O72">
        <v>1.526</v>
      </c>
      <c r="P72">
        <f t="shared" si="7"/>
        <v>2.3526561123616342E-3</v>
      </c>
      <c r="Q72">
        <f t="shared" si="7"/>
        <v>3.1756826037613797E-4</v>
      </c>
      <c r="R72">
        <f t="shared" si="7"/>
        <v>1.4404845719602459E-2</v>
      </c>
      <c r="S72">
        <f t="shared" si="7"/>
        <v>7.7678719712698935E-2</v>
      </c>
      <c r="T72">
        <f t="shared" si="7"/>
        <v>8.6704318812922565E-2</v>
      </c>
      <c r="U72">
        <f t="shared" si="7"/>
        <v>2.429552283701714E-2</v>
      </c>
      <c r="V72">
        <f t="shared" si="7"/>
        <v>3.001169235902902E-3</v>
      </c>
      <c r="W72">
        <f t="shared" si="7"/>
        <v>7.7007503824154241E-3</v>
      </c>
      <c r="X72">
        <f t="shared" si="7"/>
        <v>2.4214871773827885E-3</v>
      </c>
      <c r="Y72">
        <f t="shared" si="7"/>
        <v>9.3247278529667366E-4</v>
      </c>
      <c r="Z72">
        <f t="shared" si="7"/>
        <v>6.7953223162355884E-3</v>
      </c>
      <c r="AA72">
        <f t="shared" si="7"/>
        <v>0.10236358749777101</v>
      </c>
    </row>
    <row r="73" spans="1:27" x14ac:dyDescent="0.3">
      <c r="A73">
        <v>0.45789999999999997</v>
      </c>
      <c r="B73">
        <f t="shared" si="6"/>
        <v>2.7025847034817404E-3</v>
      </c>
      <c r="C73">
        <f t="shared" si="6"/>
        <v>2.1581793960779032E-3</v>
      </c>
      <c r="D73">
        <f t="shared" si="6"/>
        <v>1.7479584569131789E-3</v>
      </c>
      <c r="E73">
        <f t="shared" si="6"/>
        <v>3.2377214514519879E-2</v>
      </c>
      <c r="F73">
        <f t="shared" si="6"/>
        <v>1.5117583531185393E-2</v>
      </c>
      <c r="G73">
        <f t="shared" si="6"/>
        <v>7.890750367859331E-2</v>
      </c>
      <c r="H73">
        <f t="shared" si="6"/>
        <v>8.3830096619054071E-4</v>
      </c>
      <c r="I73">
        <f t="shared" si="6"/>
        <v>9.6501168594091582E-4</v>
      </c>
      <c r="J73">
        <f t="shared" si="6"/>
        <v>1.2928503012291303E-3</v>
      </c>
      <c r="K73">
        <f t="shared" si="6"/>
        <v>1.7058392777638271E-3</v>
      </c>
      <c r="L73">
        <f t="shared" si="6"/>
        <v>1.2733865961286232E-2</v>
      </c>
      <c r="M73">
        <f t="shared" si="6"/>
        <v>0.10003094979449585</v>
      </c>
      <c r="O73">
        <v>0.45789999999999997</v>
      </c>
      <c r="P73">
        <f t="shared" si="7"/>
        <v>2.3643556949917797E-3</v>
      </c>
      <c r="Q73">
        <f t="shared" si="7"/>
        <v>1.8834691006067747E-3</v>
      </c>
      <c r="R73">
        <f t="shared" si="7"/>
        <v>6.1164313529425479E-3</v>
      </c>
      <c r="S73">
        <f t="shared" si="7"/>
        <v>7.5431965782509755E-2</v>
      </c>
      <c r="T73">
        <f t="shared" si="7"/>
        <v>9.4244871209281933E-2</v>
      </c>
      <c r="U73">
        <f t="shared" si="7"/>
        <v>0.11357751266777195</v>
      </c>
      <c r="V73">
        <f t="shared" si="7"/>
        <v>2.2201716934424996E-3</v>
      </c>
      <c r="W73">
        <f t="shared" si="7"/>
        <v>4.6051746255139489E-4</v>
      </c>
      <c r="X73">
        <f t="shared" si="7"/>
        <v>1.194884769323435E-3</v>
      </c>
      <c r="Y73">
        <f t="shared" si="7"/>
        <v>1.3695947100797327E-3</v>
      </c>
      <c r="Z73">
        <f t="shared" si="7"/>
        <v>6.5602883132103218E-2</v>
      </c>
      <c r="AA73">
        <f t="shared" si="7"/>
        <v>0.22434771205116405</v>
      </c>
    </row>
    <row r="74" spans="1:27" x14ac:dyDescent="0.3">
      <c r="A74">
        <v>0.15260000000000001</v>
      </c>
      <c r="B74">
        <f t="shared" si="6"/>
        <v>2.4583172913395699E-3</v>
      </c>
      <c r="C74">
        <f t="shared" si="6"/>
        <v>2.366069918806544E-3</v>
      </c>
      <c r="D74">
        <f t="shared" si="6"/>
        <v>1.9894787140228073E-3</v>
      </c>
      <c r="E74">
        <f t="shared" si="6"/>
        <v>1.5070314935987336E-2</v>
      </c>
      <c r="F74">
        <f t="shared" si="6"/>
        <v>9.9019481587146185E-3</v>
      </c>
      <c r="G74">
        <f t="shared" si="6"/>
        <v>5.1725482936971538E-2</v>
      </c>
      <c r="H74">
        <f t="shared" si="6"/>
        <v>1.5793775638386902E-3</v>
      </c>
      <c r="I74">
        <f t="shared" si="6"/>
        <v>4.0322121847979541E-3</v>
      </c>
      <c r="J74">
        <f t="shared" si="6"/>
        <v>1.5426472984218372E-3</v>
      </c>
      <c r="K74">
        <f t="shared" si="6"/>
        <v>2.8096794094750036E-3</v>
      </c>
      <c r="L74">
        <f t="shared" si="6"/>
        <v>1.8061222697485026E-2</v>
      </c>
      <c r="M74">
        <f t="shared" si="6"/>
        <v>6.7516048200790782E-2</v>
      </c>
      <c r="O74">
        <v>0.15260000000000001</v>
      </c>
      <c r="P74">
        <f t="shared" si="7"/>
        <v>2.8978038413447521E-3</v>
      </c>
      <c r="Q74">
        <f t="shared" si="7"/>
        <v>2.9619662770787223E-3</v>
      </c>
      <c r="R74">
        <f t="shared" si="7"/>
        <v>2.3010553047724943E-3</v>
      </c>
      <c r="S74">
        <f t="shared" si="7"/>
        <v>3.2199989519060779E-2</v>
      </c>
      <c r="T74">
        <f t="shared" si="7"/>
        <v>2.7414499264647275E-2</v>
      </c>
      <c r="U74">
        <f t="shared" si="7"/>
        <v>5.3742534280591052E-2</v>
      </c>
      <c r="V74">
        <f t="shared" si="7"/>
        <v>2.4557918615223094E-3</v>
      </c>
      <c r="W74">
        <f t="shared" si="7"/>
        <v>2.5014868237401315E-3</v>
      </c>
      <c r="X74">
        <f t="shared" si="7"/>
        <v>4.0559620469319373E-3</v>
      </c>
      <c r="Y74">
        <f t="shared" si="7"/>
        <v>1.1659935463748231E-3</v>
      </c>
      <c r="Z74">
        <f t="shared" si="7"/>
        <v>1.3628870025573725E-2</v>
      </c>
      <c r="AA74">
        <f t="shared" si="7"/>
        <v>0.16211348149843341</v>
      </c>
    </row>
    <row r="75" spans="1:27" x14ac:dyDescent="0.3">
      <c r="A75">
        <v>4.5789999999999997E-2</v>
      </c>
      <c r="B75">
        <f t="shared" si="6"/>
        <v>2.9339420514781097E-3</v>
      </c>
      <c r="C75">
        <f t="shared" si="6"/>
        <v>2.3661049729935238E-3</v>
      </c>
      <c r="D75">
        <f t="shared" si="6"/>
        <v>1.5053463696437512E-3</v>
      </c>
      <c r="E75">
        <f t="shared" si="6"/>
        <v>1.0991866712255108E-3</v>
      </c>
      <c r="F75">
        <f t="shared" si="6"/>
        <v>9.5842101168845087E-4</v>
      </c>
      <c r="G75">
        <f t="shared" si="6"/>
        <v>4.3200092748829173E-3</v>
      </c>
      <c r="H75">
        <f t="shared" si="6"/>
        <v>3.6385492930113331E-3</v>
      </c>
      <c r="I75">
        <f t="shared" si="6"/>
        <v>5.5200418249978468E-3</v>
      </c>
      <c r="J75">
        <f t="shared" si="6"/>
        <v>9.4522930458653624E-3</v>
      </c>
      <c r="K75">
        <f t="shared" si="6"/>
        <v>4.7139821284758526E-3</v>
      </c>
      <c r="L75">
        <f t="shared" si="6"/>
        <v>5.1619671639915278E-3</v>
      </c>
      <c r="M75">
        <f t="shared" si="6"/>
        <v>7.4569362486040739E-3</v>
      </c>
      <c r="O75">
        <v>4.5789999999999997E-2</v>
      </c>
      <c r="P75">
        <f t="shared" si="7"/>
        <v>5.6951701989674895E-3</v>
      </c>
      <c r="Q75">
        <f t="shared" si="7"/>
        <v>7.0777059737848827E-3</v>
      </c>
      <c r="R75">
        <f t="shared" si="7"/>
        <v>5.157018560270718E-3</v>
      </c>
      <c r="S75">
        <f t="shared" si="7"/>
        <v>7.1502953869435615E-3</v>
      </c>
      <c r="T75">
        <f t="shared" si="7"/>
        <v>4.5860092930326262E-3</v>
      </c>
      <c r="U75">
        <f t="shared" si="7"/>
        <v>4.7786061923779316E-3</v>
      </c>
      <c r="V75">
        <f t="shared" si="7"/>
        <v>6.0336547197710521E-3</v>
      </c>
      <c r="W75">
        <f t="shared" si="7"/>
        <v>5.6351816947405389E-3</v>
      </c>
      <c r="X75">
        <f t="shared" si="7"/>
        <v>5.6959068510769552E-3</v>
      </c>
      <c r="Y75">
        <f t="shared" si="7"/>
        <v>3.9983582810448077E-3</v>
      </c>
      <c r="Z75">
        <f t="shared" si="7"/>
        <v>1.0760512695116959E-2</v>
      </c>
      <c r="AA75">
        <f t="shared" si="7"/>
        <v>0.10027828884006165</v>
      </c>
    </row>
    <row r="76" spans="1:27" x14ac:dyDescent="0.3">
      <c r="A76">
        <v>1.5259999999999999E-2</v>
      </c>
      <c r="B76">
        <f t="shared" si="6"/>
        <v>8.2809537065776026E-3</v>
      </c>
      <c r="C76">
        <f t="shared" si="6"/>
        <v>9.4337432977930052E-3</v>
      </c>
      <c r="D76">
        <f t="shared" si="6"/>
        <v>1.1895869690957256E-3</v>
      </c>
      <c r="E76">
        <f t="shared" si="6"/>
        <v>6.0146277937039097E-3</v>
      </c>
      <c r="F76">
        <f t="shared" si="6"/>
        <v>3.3959016513775181E-3</v>
      </c>
      <c r="G76">
        <f t="shared" si="6"/>
        <v>4.0661639211454692E-3</v>
      </c>
      <c r="H76">
        <f t="shared" si="6"/>
        <v>7.3670682332228083E-3</v>
      </c>
      <c r="I76">
        <f t="shared" si="6"/>
        <v>1.1089592712278794E-2</v>
      </c>
      <c r="J76">
        <f t="shared" si="6"/>
        <v>9.8764634251933357E-3</v>
      </c>
      <c r="K76">
        <f t="shared" si="6"/>
        <v>9.2010736395611234E-3</v>
      </c>
      <c r="L76">
        <f t="shared" si="6"/>
        <v>1.1135123431036256E-2</v>
      </c>
      <c r="M76">
        <f t="shared" si="6"/>
        <v>1.1424513296102834E-2</v>
      </c>
      <c r="O76">
        <v>1.5259999999999999E-2</v>
      </c>
      <c r="P76">
        <f t="shared" si="7"/>
        <v>9.8834699416263903E-3</v>
      </c>
      <c r="Q76">
        <f t="shared" si="7"/>
        <v>3.1860803460809473E-3</v>
      </c>
      <c r="R76">
        <f t="shared" si="7"/>
        <v>9.0485453587700552E-3</v>
      </c>
      <c r="S76">
        <f t="shared" si="7"/>
        <v>4.2494730641955761E-3</v>
      </c>
      <c r="T76">
        <f t="shared" si="7"/>
        <v>8.7753883468013136E-3</v>
      </c>
      <c r="U76">
        <f t="shared" si="7"/>
        <v>5.9978201727422216E-3</v>
      </c>
      <c r="V76">
        <f t="shared" si="7"/>
        <v>2.1313810543523014E-2</v>
      </c>
      <c r="W76">
        <f t="shared" si="7"/>
        <v>1.1687668211453952E-2</v>
      </c>
      <c r="X76">
        <f t="shared" si="7"/>
        <v>1.4537854600594058E-2</v>
      </c>
      <c r="Y76">
        <f t="shared" si="7"/>
        <v>6.8817344082166103E-3</v>
      </c>
      <c r="Z76">
        <f t="shared" si="7"/>
        <v>6.119874643880965E-3</v>
      </c>
      <c r="AA76">
        <f t="shared" si="7"/>
        <v>1.0848617479468969E-2</v>
      </c>
    </row>
    <row r="77" spans="1:27" x14ac:dyDescent="0.3">
      <c r="A77">
        <v>0</v>
      </c>
      <c r="B77">
        <f>STDEV(B11,B44,B55)</f>
        <v>7.9565495482073881E-2</v>
      </c>
      <c r="C77">
        <f t="shared" ref="C77:M77" si="8">STDEV(C11,C44,C55)</f>
        <v>9.6613222236596297E-2</v>
      </c>
      <c r="D77">
        <f t="shared" si="8"/>
        <v>9.7172219255917264E-2</v>
      </c>
      <c r="E77">
        <f t="shared" si="8"/>
        <v>5.8898373290062096E-2</v>
      </c>
      <c r="F77">
        <f t="shared" si="8"/>
        <v>6.5932220548852241E-2</v>
      </c>
      <c r="G77">
        <f t="shared" si="8"/>
        <v>6.059819579487237E-2</v>
      </c>
      <c r="H77">
        <f t="shared" si="8"/>
        <v>6.9083068691624977E-2</v>
      </c>
      <c r="I77">
        <f t="shared" si="8"/>
        <v>0.11811172717460677</v>
      </c>
      <c r="J77">
        <f t="shared" si="8"/>
        <v>2.9437493675489163E-2</v>
      </c>
      <c r="K77">
        <f t="shared" si="8"/>
        <v>4.9270285876587772E-2</v>
      </c>
      <c r="L77">
        <f t="shared" si="8"/>
        <v>5.6506147401970568E-2</v>
      </c>
      <c r="M77">
        <f t="shared" si="8"/>
        <v>5.6832520084151336E-2</v>
      </c>
      <c r="O77">
        <v>0</v>
      </c>
      <c r="P77">
        <f t="shared" si="7"/>
        <v>4.6251975881553553E-2</v>
      </c>
      <c r="Q77">
        <f t="shared" si="7"/>
        <v>3.3706823424166789E-2</v>
      </c>
      <c r="R77">
        <f t="shared" si="7"/>
        <v>4.5193674491964091E-2</v>
      </c>
      <c r="S77">
        <f t="shared" si="7"/>
        <v>4.8133745155389374E-2</v>
      </c>
      <c r="T77">
        <f t="shared" si="7"/>
        <v>5.2766357842512573E-2</v>
      </c>
      <c r="U77">
        <f t="shared" si="7"/>
        <v>4.7731415427936651E-2</v>
      </c>
      <c r="V77">
        <f t="shared" si="7"/>
        <v>9.5890331633192313E-2</v>
      </c>
      <c r="W77">
        <f t="shared" si="7"/>
        <v>4.4237903179240867E-2</v>
      </c>
      <c r="X77">
        <f t="shared" si="7"/>
        <v>4.3818718162899381E-2</v>
      </c>
      <c r="Y77">
        <f t="shared" si="7"/>
        <v>4.1179230543347566E-2</v>
      </c>
      <c r="Z77">
        <f t="shared" si="7"/>
        <v>5.0159725124583693E-2</v>
      </c>
      <c r="AA77">
        <f t="shared" si="7"/>
        <v>9.3648493433172136E-2</v>
      </c>
    </row>
    <row r="80" spans="1:27" x14ac:dyDescent="0.3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</row>
    <row r="81" spans="1:19" x14ac:dyDescent="0.3">
      <c r="A81">
        <v>15.26</v>
      </c>
      <c r="B81">
        <f>AVERAGE(B59,P59)</f>
        <v>6.9415999513322349E-3</v>
      </c>
      <c r="C81">
        <f t="shared" ref="C81:G81" si="9">AVERAGE(C59,Q59)</f>
        <v>1.0399734775325594E-2</v>
      </c>
      <c r="D81">
        <f t="shared" si="9"/>
        <v>2.6106876121630672E-2</v>
      </c>
      <c r="E81">
        <f t="shared" si="9"/>
        <v>0.49100490644680772</v>
      </c>
      <c r="F81">
        <f t="shared" si="9"/>
        <v>0.68551661970437072</v>
      </c>
      <c r="G81">
        <f t="shared" si="9"/>
        <v>1</v>
      </c>
      <c r="H81">
        <v>6.8518824036606597E-3</v>
      </c>
      <c r="I81">
        <v>7.5826220503537031E-2</v>
      </c>
      <c r="J81">
        <v>6.4174921740984894E-2</v>
      </c>
      <c r="K81">
        <v>7.8134313382293135E-3</v>
      </c>
      <c r="L81">
        <v>1.1773833854250624</v>
      </c>
      <c r="M81">
        <v>0.59421915495986866</v>
      </c>
      <c r="N81">
        <v>1.8692130185002525E-2</v>
      </c>
      <c r="O81">
        <v>4.4183895802101684E-2</v>
      </c>
      <c r="P81">
        <v>3.7301942860593208E-3</v>
      </c>
      <c r="Q81">
        <v>3.2446202906316964E-3</v>
      </c>
      <c r="R81">
        <v>1.816346179717403</v>
      </c>
      <c r="S81">
        <v>2.2952497395027422</v>
      </c>
    </row>
    <row r="82" spans="1:19" x14ac:dyDescent="0.3">
      <c r="A82">
        <v>4.5789999999999997</v>
      </c>
      <c r="B82">
        <f t="shared" ref="B82:B88" si="10">AVERAGE(B60,P60)</f>
        <v>8.3387821036870376E-3</v>
      </c>
      <c r="C82">
        <f t="shared" ref="C82:C88" si="11">AVERAGE(C60,Q60)</f>
        <v>8.4002841039711815E-3</v>
      </c>
      <c r="D82">
        <f t="shared" ref="D82:D88" si="12">AVERAGE(D60,R60)</f>
        <v>4.5550588859888899E-2</v>
      </c>
      <c r="E82">
        <f t="shared" ref="E82:E88" si="13">AVERAGE(E60,S60)</f>
        <v>0.45336358610309635</v>
      </c>
      <c r="F82">
        <f t="shared" ref="F82:F88" si="14">AVERAGE(F60,T60)</f>
        <v>0.6014806423716117</v>
      </c>
      <c r="G82">
        <f t="shared" ref="G82:G88" si="15">AVERAGE(G60,U60)</f>
        <v>0.93868384558102114</v>
      </c>
      <c r="H82">
        <v>6.7830339005521588E-3</v>
      </c>
      <c r="I82">
        <v>5.3619028464594903E-2</v>
      </c>
      <c r="J82">
        <v>2.4755534797437067E-2</v>
      </c>
      <c r="K82">
        <v>7.4868968899336101E-3</v>
      </c>
      <c r="L82">
        <v>1.0569398610639311</v>
      </c>
      <c r="M82">
        <v>0.79952001072817269</v>
      </c>
      <c r="N82">
        <v>1.5503949453770011E-2</v>
      </c>
      <c r="O82">
        <v>3.3981876020356266E-2</v>
      </c>
      <c r="P82">
        <v>3.9642880776102228E-3</v>
      </c>
      <c r="Q82">
        <v>3.479515170597565E-3</v>
      </c>
      <c r="R82">
        <v>1.8006229497433537</v>
      </c>
      <c r="S82">
        <v>2.1980907510432015</v>
      </c>
    </row>
    <row r="83" spans="1:19" x14ac:dyDescent="0.3">
      <c r="A83">
        <v>1.526</v>
      </c>
      <c r="B83">
        <f t="shared" si="10"/>
        <v>7.4717949384184666E-3</v>
      </c>
      <c r="C83">
        <f t="shared" si="11"/>
        <v>7.9572114192660529E-3</v>
      </c>
      <c r="D83">
        <f t="shared" si="12"/>
        <v>4.3161565095435075E-2</v>
      </c>
      <c r="E83">
        <f t="shared" si="13"/>
        <v>0.41503694633096688</v>
      </c>
      <c r="F83">
        <f t="shared" si="14"/>
        <v>0.54812900685596411</v>
      </c>
      <c r="G83">
        <f t="shared" si="15"/>
        <v>0.8303028486825671</v>
      </c>
      <c r="H83">
        <v>6.2616996481976916E-3</v>
      </c>
      <c r="I83">
        <v>1.7189313116904869E-2</v>
      </c>
      <c r="J83">
        <v>9.111262586056993E-3</v>
      </c>
      <c r="K83">
        <v>6.0960939626170775E-3</v>
      </c>
      <c r="L83">
        <v>0.86697106983033068</v>
      </c>
      <c r="M83">
        <v>0.78374864374827613</v>
      </c>
      <c r="N83">
        <v>1.1042147737673218E-2</v>
      </c>
      <c r="O83">
        <v>2.1337498077236141E-2</v>
      </c>
      <c r="P83">
        <v>5.0922810964132391E-3</v>
      </c>
      <c r="Q83">
        <v>4.0093893684808443E-3</v>
      </c>
      <c r="R83">
        <v>1.5763152193867207</v>
      </c>
      <c r="S83">
        <v>1.9830668782837495</v>
      </c>
    </row>
    <row r="84" spans="1:19" x14ac:dyDescent="0.3">
      <c r="A84">
        <v>0.45789999999999997</v>
      </c>
      <c r="B84">
        <f t="shared" si="10"/>
        <v>6.8779299268145449E-3</v>
      </c>
      <c r="C84">
        <f t="shared" si="11"/>
        <v>7.404426244425364E-3</v>
      </c>
      <c r="D84">
        <f t="shared" si="12"/>
        <v>1.3194114476290205E-2</v>
      </c>
      <c r="E84">
        <f t="shared" si="13"/>
        <v>0.23856357950341803</v>
      </c>
      <c r="F84">
        <f t="shared" si="14"/>
        <v>0.31767613354524427</v>
      </c>
      <c r="G84">
        <f t="shared" si="15"/>
        <v>0.53412646016377741</v>
      </c>
      <c r="H84">
        <v>6.2778756955763166E-3</v>
      </c>
      <c r="I84">
        <v>7.9478715324821977E-3</v>
      </c>
      <c r="J84">
        <v>5.4665109093605634E-3</v>
      </c>
      <c r="K84">
        <v>5.752921956814378E-3</v>
      </c>
      <c r="L84">
        <v>0.54424156686857905</v>
      </c>
      <c r="M84">
        <v>0.54879013615188554</v>
      </c>
      <c r="N84">
        <v>7.2563780317072652E-3</v>
      </c>
      <c r="O84">
        <v>8.9822550446536868E-3</v>
      </c>
      <c r="P84">
        <v>5.9187952901534257E-3</v>
      </c>
      <c r="Q84">
        <v>4.9666112313342184E-3</v>
      </c>
      <c r="R84">
        <v>1.1968974543897364</v>
      </c>
      <c r="S84">
        <v>1.3652046387022472</v>
      </c>
    </row>
    <row r="85" spans="1:19" x14ac:dyDescent="0.3">
      <c r="A85">
        <v>0.15260000000000001</v>
      </c>
      <c r="B85">
        <f t="shared" si="10"/>
        <v>8.6628102242161543E-3</v>
      </c>
      <c r="C85">
        <f t="shared" si="11"/>
        <v>9.5630059423420927E-3</v>
      </c>
      <c r="D85">
        <f t="shared" si="12"/>
        <v>7.9059787754929434E-3</v>
      </c>
      <c r="E85">
        <f t="shared" si="13"/>
        <v>7.6594321068681165E-2</v>
      </c>
      <c r="F85">
        <f t="shared" si="14"/>
        <v>6.2279825290546618E-2</v>
      </c>
      <c r="G85">
        <f t="shared" si="15"/>
        <v>0.20278826765920632</v>
      </c>
      <c r="H85">
        <v>9.7011053859790055E-3</v>
      </c>
      <c r="I85">
        <v>9.6502330415086327E-3</v>
      </c>
      <c r="J85">
        <v>7.2331641826375971E-3</v>
      </c>
      <c r="K85">
        <v>9.3776823070079278E-3</v>
      </c>
      <c r="L85">
        <v>5.5378615055830756E-2</v>
      </c>
      <c r="M85">
        <v>0.22072058796730595</v>
      </c>
      <c r="N85">
        <v>7.7718058930955382E-3</v>
      </c>
      <c r="O85">
        <v>8.6278065455079773E-3</v>
      </c>
      <c r="P85">
        <v>1.0841790613319005E-2</v>
      </c>
      <c r="Q85">
        <v>7.7287369054684805E-3</v>
      </c>
      <c r="R85">
        <v>0.68942265167359063</v>
      </c>
      <c r="S85">
        <v>0.71310468239245373</v>
      </c>
    </row>
    <row r="86" spans="1:19" x14ac:dyDescent="0.3">
      <c r="A86">
        <v>4.5789999999999997E-2</v>
      </c>
      <c r="B86">
        <f t="shared" si="10"/>
        <v>1.6820811505791039E-2</v>
      </c>
      <c r="C86">
        <f t="shared" si="11"/>
        <v>1.9103773952608503E-2</v>
      </c>
      <c r="D86">
        <f t="shared" si="12"/>
        <v>1.4593146927109241E-2</v>
      </c>
      <c r="E86">
        <f t="shared" si="13"/>
        <v>2.8569793051782845E-2</v>
      </c>
      <c r="F86">
        <f t="shared" si="14"/>
        <v>1.2704109170828854E-2</v>
      </c>
      <c r="G86">
        <f t="shared" si="15"/>
        <v>2.0121494060216079E-2</v>
      </c>
      <c r="H86">
        <v>1.5894272797503078E-2</v>
      </c>
      <c r="I86">
        <v>1.7331476722811382E-2</v>
      </c>
      <c r="J86">
        <v>1.8148999891506683E-2</v>
      </c>
      <c r="K86">
        <v>1.6282364990635918E-2</v>
      </c>
      <c r="L86">
        <v>1.368960139855486E-2</v>
      </c>
      <c r="M86">
        <v>2.0456561956823296E-2</v>
      </c>
      <c r="N86">
        <v>1.4873937696326027E-2</v>
      </c>
      <c r="O86">
        <v>1.5989843621343942E-2</v>
      </c>
      <c r="P86">
        <v>1.9823127182672713E-2</v>
      </c>
      <c r="Q86">
        <v>1.552768804769677E-2</v>
      </c>
      <c r="R86">
        <v>0.12137932415426762</v>
      </c>
      <c r="S86">
        <v>0.20582786310513992</v>
      </c>
    </row>
    <row r="87" spans="1:19" x14ac:dyDescent="0.3">
      <c r="A87">
        <v>1.5259999999999999E-2</v>
      </c>
      <c r="B87">
        <f t="shared" si="10"/>
        <v>2.947683307502634E-2</v>
      </c>
      <c r="C87">
        <f t="shared" si="11"/>
        <v>3.5114945717970594E-2</v>
      </c>
      <c r="D87">
        <f t="shared" si="12"/>
        <v>3.2416876094610615E-2</v>
      </c>
      <c r="E87">
        <f t="shared" si="13"/>
        <v>4.2180595597235755E-2</v>
      </c>
      <c r="F87">
        <f t="shared" si="14"/>
        <v>2.4182160874169734E-2</v>
      </c>
      <c r="G87">
        <f t="shared" si="15"/>
        <v>2.7003938751795683E-2</v>
      </c>
      <c r="H87">
        <v>3.3247022182274572E-2</v>
      </c>
      <c r="I87">
        <v>3.1334433083096323E-2</v>
      </c>
      <c r="J87">
        <v>2.8896633714313807E-2</v>
      </c>
      <c r="K87">
        <v>3.1553279733982517E-2</v>
      </c>
      <c r="L87">
        <v>3.1092269278381952E-2</v>
      </c>
      <c r="M87">
        <v>3.2199413980490088E-2</v>
      </c>
      <c r="N87">
        <v>3.6603861981273252E-2</v>
      </c>
      <c r="O87">
        <v>3.2199368606700064E-2</v>
      </c>
      <c r="P87">
        <v>4.2390320551929761E-2</v>
      </c>
      <c r="Q87">
        <v>3.405267303487796E-2</v>
      </c>
      <c r="R87">
        <v>3.4578186279111474E-2</v>
      </c>
      <c r="S87">
        <v>5.0427301057107299E-2</v>
      </c>
    </row>
    <row r="88" spans="1:19" x14ac:dyDescent="0.3">
      <c r="A88">
        <v>0</v>
      </c>
      <c r="B88">
        <f t="shared" si="10"/>
        <v>0.11893721366155881</v>
      </c>
      <c r="C88">
        <f t="shared" si="11"/>
        <v>0.11738854613460917</v>
      </c>
      <c r="D88">
        <f t="shared" si="12"/>
        <v>0.11824027732857308</v>
      </c>
      <c r="E88">
        <f t="shared" si="13"/>
        <v>0.1214219279028092</v>
      </c>
      <c r="F88">
        <f t="shared" si="14"/>
        <v>0.1186382127221256</v>
      </c>
      <c r="G88">
        <f t="shared" si="15"/>
        <v>0.11123839837135072</v>
      </c>
      <c r="H88">
        <v>0.11065069631622465</v>
      </c>
      <c r="I88">
        <v>0.14701824342133585</v>
      </c>
      <c r="J88">
        <v>9.6542753865811529E-2</v>
      </c>
      <c r="K88">
        <v>0.11490597930543256</v>
      </c>
      <c r="L88">
        <v>0.11526912648233968</v>
      </c>
      <c r="M88">
        <v>0.10952016178456425</v>
      </c>
      <c r="N88">
        <v>0.1669342579049283</v>
      </c>
      <c r="O88">
        <v>0.11431320957433884</v>
      </c>
      <c r="P88">
        <v>0.10937811282405019</v>
      </c>
      <c r="Q88">
        <v>0.11174154152368602</v>
      </c>
      <c r="R88">
        <v>0.13718913932031065</v>
      </c>
      <c r="S88">
        <v>0.16046611492249807</v>
      </c>
    </row>
    <row r="90" spans="1:19" x14ac:dyDescent="0.3">
      <c r="A90" t="s">
        <v>27</v>
      </c>
      <c r="B90">
        <v>0</v>
      </c>
      <c r="C90">
        <v>0.1</v>
      </c>
      <c r="D90">
        <v>0.17</v>
      </c>
      <c r="E90">
        <v>0.33</v>
      </c>
      <c r="F90">
        <v>0.64</v>
      </c>
      <c r="G90">
        <v>0.81</v>
      </c>
      <c r="H90">
        <v>0</v>
      </c>
      <c r="I90">
        <v>0</v>
      </c>
      <c r="J90">
        <v>0.15</v>
      </c>
      <c r="K90">
        <v>0.23</v>
      </c>
      <c r="L90">
        <v>0.42</v>
      </c>
      <c r="M90">
        <v>0.52</v>
      </c>
      <c r="N90">
        <v>0</v>
      </c>
      <c r="O90">
        <v>0</v>
      </c>
      <c r="P90">
        <v>7.0000000000000007E-2</v>
      </c>
      <c r="Q90">
        <v>0.13</v>
      </c>
      <c r="R90">
        <v>0.55000000000000004</v>
      </c>
      <c r="S90">
        <v>0.76</v>
      </c>
    </row>
    <row r="92" spans="1:19" x14ac:dyDescent="0.3">
      <c r="B92">
        <f>RANK(B81,$B$81:$S$81)</f>
        <v>15</v>
      </c>
      <c r="C92">
        <f t="shared" ref="C92:S92" si="16">RANK(C81,$B$81:$S$81)</f>
        <v>13</v>
      </c>
      <c r="D92">
        <f t="shared" si="16"/>
        <v>11</v>
      </c>
      <c r="E92">
        <f t="shared" si="16"/>
        <v>7</v>
      </c>
      <c r="F92">
        <f t="shared" si="16"/>
        <v>5</v>
      </c>
      <c r="G92">
        <f t="shared" si="16"/>
        <v>4</v>
      </c>
      <c r="H92">
        <f t="shared" si="16"/>
        <v>16</v>
      </c>
      <c r="I92">
        <f t="shared" si="16"/>
        <v>8</v>
      </c>
      <c r="J92">
        <f t="shared" si="16"/>
        <v>9</v>
      </c>
      <c r="K92">
        <f t="shared" si="16"/>
        <v>14</v>
      </c>
      <c r="L92">
        <f t="shared" si="16"/>
        <v>3</v>
      </c>
      <c r="M92">
        <f t="shared" si="16"/>
        <v>6</v>
      </c>
      <c r="N92">
        <f t="shared" si="16"/>
        <v>12</v>
      </c>
      <c r="O92">
        <f t="shared" si="16"/>
        <v>10</v>
      </c>
      <c r="P92">
        <f t="shared" si="16"/>
        <v>17</v>
      </c>
      <c r="Q92">
        <f t="shared" si="16"/>
        <v>18</v>
      </c>
      <c r="R92">
        <f t="shared" si="16"/>
        <v>2</v>
      </c>
      <c r="S92">
        <f t="shared" si="16"/>
        <v>1</v>
      </c>
    </row>
    <row r="93" spans="1:19" x14ac:dyDescent="0.3">
      <c r="B93">
        <f>RANK(B90,$B$90:$S$90)</f>
        <v>14</v>
      </c>
      <c r="C93">
        <f t="shared" ref="C93:S93" si="17">RANK(C90,$B$90:$S$90)</f>
        <v>12</v>
      </c>
      <c r="D93">
        <f t="shared" si="17"/>
        <v>9</v>
      </c>
      <c r="E93">
        <f t="shared" si="17"/>
        <v>7</v>
      </c>
      <c r="F93">
        <f t="shared" si="17"/>
        <v>3</v>
      </c>
      <c r="G93">
        <f t="shared" si="17"/>
        <v>1</v>
      </c>
      <c r="H93">
        <f t="shared" si="17"/>
        <v>14</v>
      </c>
      <c r="I93">
        <f t="shared" si="17"/>
        <v>14</v>
      </c>
      <c r="J93">
        <f t="shared" si="17"/>
        <v>10</v>
      </c>
      <c r="K93">
        <f t="shared" si="17"/>
        <v>8</v>
      </c>
      <c r="L93">
        <f t="shared" si="17"/>
        <v>6</v>
      </c>
      <c r="M93">
        <f t="shared" si="17"/>
        <v>5</v>
      </c>
      <c r="N93">
        <f t="shared" si="17"/>
        <v>14</v>
      </c>
      <c r="O93">
        <f t="shared" si="17"/>
        <v>14</v>
      </c>
      <c r="P93">
        <f t="shared" si="17"/>
        <v>13</v>
      </c>
      <c r="Q93">
        <f t="shared" si="17"/>
        <v>11</v>
      </c>
      <c r="R93">
        <f t="shared" si="17"/>
        <v>4</v>
      </c>
      <c r="S93">
        <f t="shared" si="17"/>
        <v>2</v>
      </c>
    </row>
    <row r="94" spans="1:19" x14ac:dyDescent="0.3">
      <c r="B94">
        <f>CORREL(B92:S92,B93:S93)</f>
        <v>0.78292953568536161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74F8-2FF5-449F-B984-FAF5C14C0403}">
  <dimension ref="A1:AA65"/>
  <sheetViews>
    <sheetView topLeftCell="C45" workbookViewId="0">
      <selection activeCell="A57" sqref="A57:S65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</row>
    <row r="2" spans="1:27" x14ac:dyDescent="0.3">
      <c r="A2">
        <v>15.26</v>
      </c>
      <c r="B2">
        <v>0</v>
      </c>
      <c r="C2">
        <v>3.1588349554574173E-3</v>
      </c>
      <c r="D2">
        <v>9.966405819374336E-4</v>
      </c>
      <c r="E2">
        <v>0.50911462182235501</v>
      </c>
      <c r="F2">
        <v>0.62661673742135326</v>
      </c>
      <c r="G2">
        <v>1</v>
      </c>
      <c r="H2">
        <v>-2.4728181206418167E-3</v>
      </c>
      <c r="I2">
        <v>2.6706544757906316E-2</v>
      </c>
      <c r="J2">
        <v>2.5354053436003707E-2</v>
      </c>
      <c r="K2">
        <v>-2.1986451507208819E-3</v>
      </c>
      <c r="L2">
        <v>0.80579274478475393</v>
      </c>
      <c r="M2">
        <v>0.55626514823690631</v>
      </c>
      <c r="O2">
        <v>15.26</v>
      </c>
      <c r="P2">
        <v>0</v>
      </c>
      <c r="Q2">
        <v>1.844635328725212E-3</v>
      </c>
      <c r="R2">
        <v>2.9481582322798414E-3</v>
      </c>
      <c r="S2">
        <v>0.59203424386508974</v>
      </c>
      <c r="T2">
        <v>0.65000763042974108</v>
      </c>
      <c r="U2">
        <v>1</v>
      </c>
      <c r="V2">
        <v>1.6254654998791838E-2</v>
      </c>
      <c r="W2">
        <v>1.4644824286811719E-2</v>
      </c>
      <c r="X2">
        <v>-4.249657662922365E-3</v>
      </c>
      <c r="Y2">
        <v>-4.8612198123697825E-3</v>
      </c>
      <c r="Z2">
        <v>1.7331989879826046</v>
      </c>
      <c r="AA2">
        <v>2.1740549109265688</v>
      </c>
    </row>
    <row r="3" spans="1:27" x14ac:dyDescent="0.3">
      <c r="A3">
        <v>4.5789999999999997</v>
      </c>
      <c r="B3">
        <v>1.6648924026791913E-3</v>
      </c>
      <c r="C3">
        <v>1.4401957719952579E-3</v>
      </c>
      <c r="D3">
        <v>1.2084731085153953E-2</v>
      </c>
      <c r="E3">
        <v>0.47392037571010776</v>
      </c>
      <c r="F3">
        <v>0.55037611960626864</v>
      </c>
      <c r="G3">
        <v>0.89695871478594391</v>
      </c>
      <c r="H3">
        <v>-3.551339163128811E-3</v>
      </c>
      <c r="I3">
        <v>2.589445929951318E-2</v>
      </c>
      <c r="J3">
        <v>6.1501787181399894E-3</v>
      </c>
      <c r="K3">
        <v>-3.4467780480452962E-3</v>
      </c>
      <c r="L3">
        <v>0.76435208691120127</v>
      </c>
      <c r="M3">
        <v>0.78364384393554709</v>
      </c>
      <c r="O3">
        <v>4.5789999999999997</v>
      </c>
      <c r="P3">
        <v>5.1349645848271369E-3</v>
      </c>
      <c r="Q3">
        <v>4.8619006180151709E-4</v>
      </c>
      <c r="R3">
        <v>2.0666842931491364E-2</v>
      </c>
      <c r="S3">
        <v>0.55748160590719897</v>
      </c>
      <c r="T3">
        <v>0.6122256471345211</v>
      </c>
      <c r="U3">
        <v>0.97868138439760388</v>
      </c>
      <c r="V3">
        <v>1.0518822052777209E-2</v>
      </c>
      <c r="W3">
        <v>8.4685852066278492E-3</v>
      </c>
      <c r="X3">
        <v>-3.4116552261380453E-3</v>
      </c>
      <c r="Y3">
        <v>-4.6473600801855532E-3</v>
      </c>
      <c r="Z3">
        <v>1.7389985218493169</v>
      </c>
      <c r="AA3">
        <v>2.1430801405172453</v>
      </c>
    </row>
    <row r="4" spans="1:27" x14ac:dyDescent="0.3">
      <c r="A4">
        <v>1.526</v>
      </c>
      <c r="B4">
        <v>5.6904548086208076E-3</v>
      </c>
      <c r="C4">
        <v>3.7393929270523615E-5</v>
      </c>
      <c r="D4">
        <v>1.731511244432711E-2</v>
      </c>
      <c r="E4">
        <v>0.44537195533509799</v>
      </c>
      <c r="F4">
        <v>0.50145904468462832</v>
      </c>
      <c r="G4">
        <v>0.8102932901776565</v>
      </c>
      <c r="H4">
        <v>-3.3179181030667504E-3</v>
      </c>
      <c r="I4">
        <v>6.9360418583685537E-3</v>
      </c>
      <c r="J4">
        <v>-1.9513909031225556E-3</v>
      </c>
      <c r="K4">
        <v>-3.8807647894598574E-3</v>
      </c>
      <c r="L4">
        <v>0.72340648960302201</v>
      </c>
      <c r="M4">
        <v>0.86045254449312725</v>
      </c>
      <c r="O4">
        <v>1.526</v>
      </c>
      <c r="P4">
        <v>-1.4367915043422266E-3</v>
      </c>
      <c r="Q4">
        <v>-2.4614995036075323E-4</v>
      </c>
      <c r="R4">
        <v>2.412157468792198E-2</v>
      </c>
      <c r="S4">
        <v>0.51043805650736407</v>
      </c>
      <c r="T4">
        <v>0.54885089191749614</v>
      </c>
      <c r="U4">
        <v>0.86098087747155683</v>
      </c>
      <c r="V4">
        <v>5.528438455405107E-3</v>
      </c>
      <c r="W4">
        <v>4.0730221558889701E-3</v>
      </c>
      <c r="X4">
        <v>-3.8071658852509957E-3</v>
      </c>
      <c r="Y4">
        <v>-4.5101562616727394E-3</v>
      </c>
      <c r="Z4">
        <v>1.5887853474879785</v>
      </c>
      <c r="AA4">
        <v>1.9114549351596666</v>
      </c>
    </row>
    <row r="5" spans="1:27" x14ac:dyDescent="0.3">
      <c r="A5">
        <v>0.45789999999999997</v>
      </c>
      <c r="B5">
        <v>4.2131793343858309E-4</v>
      </c>
      <c r="C5">
        <v>2.5504862689611359E-4</v>
      </c>
      <c r="D5">
        <v>3.0934724753632222E-3</v>
      </c>
      <c r="E5">
        <v>0.26062792913587257</v>
      </c>
      <c r="F5">
        <v>0.27662365944605294</v>
      </c>
      <c r="G5">
        <v>0.58209308701506701</v>
      </c>
      <c r="H5">
        <v>-3.0912345445627985E-3</v>
      </c>
      <c r="I5">
        <v>-1.1327697810726745E-3</v>
      </c>
      <c r="J5">
        <v>-5.4908946091748083E-3</v>
      </c>
      <c r="K5">
        <v>-5.0752295524270144E-3</v>
      </c>
      <c r="L5">
        <v>0.53599501578281306</v>
      </c>
      <c r="M5">
        <v>0.65390570348124832</v>
      </c>
      <c r="O5">
        <v>0.45789999999999997</v>
      </c>
      <c r="P5">
        <v>-9.4706764888067326E-4</v>
      </c>
      <c r="Q5">
        <v>-1.235402717446526E-3</v>
      </c>
      <c r="R5">
        <v>4.6041039534756361E-3</v>
      </c>
      <c r="S5">
        <v>0.31477926316527322</v>
      </c>
      <c r="T5">
        <v>0.26279549855134038</v>
      </c>
      <c r="U5">
        <v>0.65017047028263408</v>
      </c>
      <c r="V5">
        <v>2.5449533911049205E-5</v>
      </c>
      <c r="W5">
        <v>-1.6214723963239359E-4</v>
      </c>
      <c r="X5">
        <v>-2.5753764823418686E-3</v>
      </c>
      <c r="Y5">
        <v>-3.5855922488037826E-3</v>
      </c>
      <c r="Z5">
        <v>1.2564812085405941</v>
      </c>
      <c r="AA5">
        <v>1.305917050331421</v>
      </c>
    </row>
    <row r="6" spans="1:27" x14ac:dyDescent="0.3">
      <c r="A6">
        <v>0.15260000000000001</v>
      </c>
      <c r="B6">
        <v>2.6883985345007968E-3</v>
      </c>
      <c r="C6">
        <v>1.9105540735629431E-3</v>
      </c>
      <c r="D6">
        <v>2.5999453421185541E-4</v>
      </c>
      <c r="E6">
        <v>7.651984684673771E-2</v>
      </c>
      <c r="F6">
        <v>4.4632047102363896E-2</v>
      </c>
      <c r="G6">
        <v>0.24213261513405798</v>
      </c>
      <c r="H6">
        <v>-2.0913625025375925E-3</v>
      </c>
      <c r="I6">
        <v>-2.5775033468669749E-3</v>
      </c>
      <c r="J6">
        <v>-3.8583737210330336E-3</v>
      </c>
      <c r="K6">
        <v>2.1857602695366496E-3</v>
      </c>
      <c r="L6">
        <v>3.3301411905381703E-2</v>
      </c>
      <c r="M6">
        <v>0.28833750647459916</v>
      </c>
      <c r="O6">
        <v>0.15260000000000001</v>
      </c>
      <c r="P6">
        <v>2.0867117927397285E-4</v>
      </c>
      <c r="Q6">
        <v>8.4255617469678758E-4</v>
      </c>
      <c r="R6">
        <v>-1.9472500458312766E-4</v>
      </c>
      <c r="S6">
        <v>0.11183857547973286</v>
      </c>
      <c r="T6">
        <v>5.1889257988417932E-2</v>
      </c>
      <c r="U6">
        <v>0.2413196368479219</v>
      </c>
      <c r="V6">
        <v>-1.8421588015772266E-4</v>
      </c>
      <c r="W6">
        <v>5.3644553369898093E-4</v>
      </c>
      <c r="X6">
        <v>6.0394021697099485E-3</v>
      </c>
      <c r="Y6">
        <v>-3.2821682371722772E-4</v>
      </c>
      <c r="Z6">
        <v>0.68387973701140625</v>
      </c>
      <c r="AA6">
        <v>0.63636950201022902</v>
      </c>
    </row>
    <row r="7" spans="1:27" x14ac:dyDescent="0.3">
      <c r="A7">
        <v>4.5789999999999997E-2</v>
      </c>
      <c r="B7">
        <v>1.235717239783015E-2</v>
      </c>
      <c r="C7">
        <v>1.0478227420602983E-2</v>
      </c>
      <c r="D7">
        <v>7.1609355229179539E-3</v>
      </c>
      <c r="E7">
        <v>2.022845267932686E-2</v>
      </c>
      <c r="F7">
        <v>3.155879848659917E-3</v>
      </c>
      <c r="G7">
        <v>1.7919536678281171E-2</v>
      </c>
      <c r="H7">
        <v>3.8980387319783325E-3</v>
      </c>
      <c r="I7">
        <v>3.9059135252963186E-3</v>
      </c>
      <c r="J7">
        <v>2.675374954605248E-3</v>
      </c>
      <c r="K7">
        <v>9.8784402088601718E-4</v>
      </c>
      <c r="L7">
        <v>-2.214523878770529E-4</v>
      </c>
      <c r="M7">
        <v>1.0392883987060458E-2</v>
      </c>
      <c r="O7">
        <v>4.5789999999999997E-2</v>
      </c>
      <c r="P7">
        <v>8.3809732078009066E-3</v>
      </c>
      <c r="Q7">
        <v>9.8962631803661254E-3</v>
      </c>
      <c r="R7">
        <v>5.7350240366007034E-3</v>
      </c>
      <c r="S7">
        <v>2.2493994707859743E-2</v>
      </c>
      <c r="T7">
        <v>5.5782732195621028E-3</v>
      </c>
      <c r="U7">
        <v>1.1694852939328768E-2</v>
      </c>
      <c r="V7">
        <v>7.6930439653475997E-3</v>
      </c>
      <c r="W7">
        <v>8.8168232574577406E-3</v>
      </c>
      <c r="X7">
        <v>1.0433844265272708E-2</v>
      </c>
      <c r="Y7">
        <v>5.8130860268044574E-3</v>
      </c>
      <c r="Z7">
        <v>0.10706094711111649</v>
      </c>
      <c r="AA7">
        <v>0.18046180620223715</v>
      </c>
    </row>
    <row r="8" spans="1:27" x14ac:dyDescent="0.3">
      <c r="A8">
        <v>1.5259999999999999E-2</v>
      </c>
      <c r="B8">
        <v>3.1420756745493945E-2</v>
      </c>
      <c r="C8">
        <v>2.7718932618410661E-2</v>
      </c>
      <c r="D8">
        <v>2.6887237207069613E-2</v>
      </c>
      <c r="E8">
        <v>3.1801439675426264E-2</v>
      </c>
      <c r="F8">
        <v>1.4186829854727198E-2</v>
      </c>
      <c r="G8">
        <v>1.5833158654514977E-2</v>
      </c>
      <c r="H8">
        <v>1.947791473408067E-2</v>
      </c>
      <c r="I8">
        <v>1.4615506361876919E-2</v>
      </c>
      <c r="J8">
        <v>1.4333787675000114E-2</v>
      </c>
      <c r="K8">
        <v>1.8510834890511339E-2</v>
      </c>
      <c r="L8">
        <v>1.7563299955307712E-2</v>
      </c>
      <c r="M8">
        <v>2.1910093162620083E-2</v>
      </c>
      <c r="O8">
        <v>1.5259999999999999E-2</v>
      </c>
      <c r="P8">
        <v>2.2391083712090726E-2</v>
      </c>
      <c r="Q8">
        <v>2.7918086415382341E-2</v>
      </c>
      <c r="R8">
        <v>2.0017416720926412E-2</v>
      </c>
      <c r="S8">
        <v>3.382236039896154E-2</v>
      </c>
      <c r="T8">
        <v>2.1191270997631791E-2</v>
      </c>
      <c r="U8">
        <v>1.8108685686860734E-2</v>
      </c>
      <c r="V8">
        <v>2.3196722882498418E-2</v>
      </c>
      <c r="W8">
        <v>2.6452693795589014E-2</v>
      </c>
      <c r="X8">
        <v>3.1993620303276238E-2</v>
      </c>
      <c r="Y8">
        <v>2.8457196250057572E-2</v>
      </c>
      <c r="Z8">
        <v>2.6660719553709356E-2</v>
      </c>
      <c r="AA8">
        <v>3.3766246895854383E-2</v>
      </c>
    </row>
    <row r="9" spans="1:27" x14ac:dyDescent="0.3">
      <c r="A9">
        <v>0</v>
      </c>
      <c r="B9">
        <v>0.20855333348970412</v>
      </c>
      <c r="C9">
        <v>0.23255040361466101</v>
      </c>
      <c r="D9">
        <v>0.22793774257895616</v>
      </c>
      <c r="E9">
        <v>0.18190504468444574</v>
      </c>
      <c r="F9">
        <v>0.19214228973113967</v>
      </c>
      <c r="G9">
        <v>0.17329281344833253</v>
      </c>
      <c r="H9">
        <v>0.18224088461624618</v>
      </c>
      <c r="I9">
        <v>0.27613714386580351</v>
      </c>
      <c r="J9">
        <v>0.12113806684513578</v>
      </c>
      <c r="K9">
        <v>0.16207174031229898</v>
      </c>
      <c r="L9">
        <v>0.17212873226394798</v>
      </c>
      <c r="M9">
        <v>0.16545579381826547</v>
      </c>
      <c r="O9">
        <v>0</v>
      </c>
      <c r="P9">
        <v>0.15230354738764959</v>
      </c>
      <c r="Q9">
        <v>0.13051191234935899</v>
      </c>
      <c r="R9">
        <v>0.1509335216442656</v>
      </c>
      <c r="S9">
        <v>0.15600791006114453</v>
      </c>
      <c r="T9">
        <v>0.16506952901159785</v>
      </c>
      <c r="U9">
        <v>0.15574744156985512</v>
      </c>
      <c r="V9">
        <v>0.25835154250267789</v>
      </c>
      <c r="W9">
        <v>0.15595805890113776</v>
      </c>
      <c r="X9">
        <v>0.15258505659828478</v>
      </c>
      <c r="Y9">
        <v>0.15070188847071569</v>
      </c>
      <c r="Z9">
        <v>0.16662234478592813</v>
      </c>
      <c r="AA9">
        <v>0.262187755512928</v>
      </c>
    </row>
    <row r="12" spans="1:27" x14ac:dyDescent="0.3">
      <c r="A12" t="s">
        <v>28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12</v>
      </c>
      <c r="W12" t="s">
        <v>13</v>
      </c>
      <c r="X12" t="s">
        <v>14</v>
      </c>
      <c r="Y12" t="s">
        <v>15</v>
      </c>
      <c r="Z12" t="s">
        <v>16</v>
      </c>
      <c r="AA12" t="s">
        <v>17</v>
      </c>
    </row>
    <row r="13" spans="1:27" x14ac:dyDescent="0.3">
      <c r="A13">
        <v>15.26</v>
      </c>
      <c r="B13">
        <v>0</v>
      </c>
      <c r="C13">
        <v>5.0036243684365451E-3</v>
      </c>
      <c r="D13">
        <v>1.5294449873817997E-2</v>
      </c>
      <c r="E13">
        <v>0.44905121032094186</v>
      </c>
      <c r="F13">
        <v>0.75916939924222948</v>
      </c>
      <c r="G13">
        <v>1</v>
      </c>
      <c r="H13">
        <v>1.5585729993941343E-3</v>
      </c>
      <c r="I13">
        <v>9.3728620263332507E-2</v>
      </c>
      <c r="J13">
        <v>8.8136254930946678E-2</v>
      </c>
      <c r="K13">
        <v>4.2705631392020212E-3</v>
      </c>
      <c r="L13">
        <v>1.4809766962864492</v>
      </c>
      <c r="M13">
        <v>0.68891769934149372</v>
      </c>
      <c r="O13">
        <v>15.26</v>
      </c>
      <c r="P13">
        <v>0</v>
      </c>
      <c r="Q13">
        <v>4.8909328552976137E-3</v>
      </c>
      <c r="R13">
        <v>8.0282608770308836E-2</v>
      </c>
      <c r="S13">
        <v>0.44037562699074367</v>
      </c>
      <c r="T13">
        <v>0.79478798737429546</v>
      </c>
      <c r="U13">
        <v>1</v>
      </c>
      <c r="V13">
        <v>9.359937784515408E-3</v>
      </c>
      <c r="W13">
        <v>5.6043402710007677E-2</v>
      </c>
      <c r="X13">
        <v>-1.5419271575429405E-3</v>
      </c>
      <c r="Y13">
        <v>-1.6697625801184394E-3</v>
      </c>
      <c r="Z13">
        <v>1.8145549735421376</v>
      </c>
      <c r="AA13">
        <v>2.2227405828334326</v>
      </c>
    </row>
    <row r="14" spans="1:27" x14ac:dyDescent="0.3">
      <c r="A14">
        <v>4.5789999999999997</v>
      </c>
      <c r="B14">
        <v>3.353838186486573E-4</v>
      </c>
      <c r="C14">
        <v>1.7846811144216405E-3</v>
      </c>
      <c r="D14">
        <v>5.0964510745031832E-2</v>
      </c>
      <c r="E14">
        <v>0.41821537820775717</v>
      </c>
      <c r="F14">
        <v>0.66206385256789435</v>
      </c>
      <c r="G14">
        <v>0.90251353258685274</v>
      </c>
      <c r="H14">
        <v>3.618170276588244E-3</v>
      </c>
      <c r="I14">
        <v>5.3865301814502824E-2</v>
      </c>
      <c r="J14">
        <v>2.9888763115619586E-2</v>
      </c>
      <c r="K14">
        <v>2.9919037022152649E-3</v>
      </c>
      <c r="L14">
        <v>1.320648200440143</v>
      </c>
      <c r="M14">
        <v>0.86415672152347356</v>
      </c>
      <c r="O14">
        <v>4.5789999999999997</v>
      </c>
      <c r="P14">
        <v>1.5755864134220295E-4</v>
      </c>
      <c r="Q14">
        <v>2.3826492036692851E-3</v>
      </c>
      <c r="R14">
        <v>6.9754604446147395E-2</v>
      </c>
      <c r="S14">
        <v>0.42340300017731708</v>
      </c>
      <c r="T14">
        <v>0.70638977985050799</v>
      </c>
      <c r="U14">
        <v>0.92713818005832671</v>
      </c>
      <c r="V14">
        <v>9.9123258205179518E-3</v>
      </c>
      <c r="W14">
        <v>4.2740359743978378E-2</v>
      </c>
      <c r="X14">
        <v>-1.0031145302818714E-3</v>
      </c>
      <c r="Y14">
        <v>-8.7789290649264681E-4</v>
      </c>
      <c r="Z14">
        <v>1.7250206310123812</v>
      </c>
      <c r="AA14">
        <v>2.1509544370578495</v>
      </c>
    </row>
    <row r="15" spans="1:27" x14ac:dyDescent="0.3">
      <c r="A15">
        <v>1.526</v>
      </c>
      <c r="B15">
        <v>-1.8777382100479124E-4</v>
      </c>
      <c r="C15">
        <v>7.2369833254362582E-4</v>
      </c>
      <c r="D15">
        <v>4.3968301380038863E-2</v>
      </c>
      <c r="E15">
        <v>0.38143056828789135</v>
      </c>
      <c r="F15">
        <v>0.5995309619180168</v>
      </c>
      <c r="G15">
        <v>0.82041062653561414</v>
      </c>
      <c r="H15">
        <v>1.285914604425087E-3</v>
      </c>
      <c r="I15">
        <v>1.4843415431279965E-2</v>
      </c>
      <c r="J15">
        <v>5.1349885311809526E-3</v>
      </c>
      <c r="K15">
        <v>2.6460471456389739E-3</v>
      </c>
      <c r="L15">
        <v>1.049926963360208</v>
      </c>
      <c r="M15">
        <v>0.75105787870485863</v>
      </c>
      <c r="O15">
        <v>1.526</v>
      </c>
      <c r="P15">
        <v>-8.6708084650604787E-4</v>
      </c>
      <c r="Q15">
        <v>4.4175883265912073E-3</v>
      </c>
      <c r="R15">
        <v>5.6722485323343001E-2</v>
      </c>
      <c r="S15">
        <v>0.37094973765041167</v>
      </c>
      <c r="T15">
        <v>0.65274687758877004</v>
      </c>
      <c r="U15">
        <v>0.81636281011249312</v>
      </c>
      <c r="V15">
        <v>4.1250095731517776E-3</v>
      </c>
      <c r="W15">
        <v>2.3468391841810543E-2</v>
      </c>
      <c r="X15">
        <v>-1.2080611792283388E-3</v>
      </c>
      <c r="Y15">
        <v>-9.9416094500514858E-4</v>
      </c>
      <c r="Z15">
        <v>1.5772139363188042</v>
      </c>
      <c r="AA15">
        <v>1.9508408933646706</v>
      </c>
    </row>
    <row r="16" spans="1:27" x14ac:dyDescent="0.3">
      <c r="A16">
        <v>0.45789999999999997</v>
      </c>
      <c r="B16">
        <v>2.0340597987922917E-4</v>
      </c>
      <c r="C16">
        <v>1.1465751879894148E-3</v>
      </c>
      <c r="D16">
        <v>5.1026627511632809E-3</v>
      </c>
      <c r="E16">
        <v>0.23407765232992586</v>
      </c>
      <c r="F16">
        <v>0.31034855061750377</v>
      </c>
      <c r="G16">
        <v>0.42779081109790967</v>
      </c>
      <c r="H16">
        <v>1.7407048744796511E-3</v>
      </c>
      <c r="I16">
        <v>3.2024155331834133E-3</v>
      </c>
      <c r="J16">
        <v>2.1308722126497843E-3</v>
      </c>
      <c r="K16">
        <v>2.8960554411101101E-3</v>
      </c>
      <c r="L16">
        <v>0.5314383352276032</v>
      </c>
      <c r="M16">
        <v>0.45775878936593528</v>
      </c>
      <c r="O16">
        <v>0.45789999999999997</v>
      </c>
      <c r="P16">
        <v>-5.6829550897677578E-4</v>
      </c>
      <c r="Q16">
        <v>7.5373783089145382E-4</v>
      </c>
      <c r="R16">
        <v>1.7192661378717031E-2</v>
      </c>
      <c r="S16">
        <v>0.22766531863569636</v>
      </c>
      <c r="T16">
        <v>0.4408420436187182</v>
      </c>
      <c r="U16">
        <v>0.5730707864808805</v>
      </c>
      <c r="V16">
        <v>6.9680786655876824E-4</v>
      </c>
      <c r="W16">
        <v>5.1441401807992343E-3</v>
      </c>
      <c r="X16">
        <v>6.539848413082231E-4</v>
      </c>
      <c r="Y16">
        <v>-4.5723507904036248E-4</v>
      </c>
      <c r="Z16">
        <v>1.1258768679098135</v>
      </c>
      <c r="AA16">
        <v>1.1790414479329263</v>
      </c>
    </row>
    <row r="17" spans="1:27" x14ac:dyDescent="0.3">
      <c r="A17">
        <v>0.15260000000000001</v>
      </c>
      <c r="B17">
        <v>3.0876025125128196E-3</v>
      </c>
      <c r="C17">
        <v>3.2276435299580294E-3</v>
      </c>
      <c r="D17">
        <v>1.7057189728022577E-3</v>
      </c>
      <c r="E17">
        <v>5.6075418218748029E-2</v>
      </c>
      <c r="F17">
        <v>4.6267211210111021E-2</v>
      </c>
      <c r="G17">
        <v>0.15209301307946207</v>
      </c>
      <c r="H17">
        <v>5.4126388030589978E-3</v>
      </c>
      <c r="I17">
        <v>9.5230183716389482E-3</v>
      </c>
      <c r="J17">
        <v>4.1971666815618066E-3</v>
      </c>
      <c r="K17">
        <v>4.6201350132317499E-3</v>
      </c>
      <c r="L17">
        <v>7.1617835837401125E-2</v>
      </c>
      <c r="M17">
        <v>0.16007413305136212</v>
      </c>
      <c r="O17">
        <v>0.15260000000000001</v>
      </c>
      <c r="P17">
        <v>6.1616204644031553E-5</v>
      </c>
      <c r="Q17">
        <v>1.0156305635719036E-3</v>
      </c>
      <c r="R17">
        <v>1.275754714707397E-3</v>
      </c>
      <c r="S17">
        <v>7.5321946382414726E-2</v>
      </c>
      <c r="T17">
        <v>0.10567533323635908</v>
      </c>
      <c r="U17">
        <v>0.24191929953020727</v>
      </c>
      <c r="V17">
        <v>1.0515155695316684E-3</v>
      </c>
      <c r="W17">
        <v>1.9085507462147458E-3</v>
      </c>
      <c r="X17">
        <v>2.5605320548220205E-3</v>
      </c>
      <c r="Y17">
        <v>2.39436499898884E-3</v>
      </c>
      <c r="Z17">
        <v>0.67612518017769796</v>
      </c>
      <c r="AA17">
        <v>0.59924162765451139</v>
      </c>
    </row>
    <row r="18" spans="1:27" x14ac:dyDescent="0.3">
      <c r="A18">
        <v>4.5789999999999997E-2</v>
      </c>
      <c r="B18">
        <v>1.2007449852326962E-2</v>
      </c>
      <c r="C18">
        <v>1.6753416411077946E-2</v>
      </c>
      <c r="D18">
        <v>9.3473034697604297E-3</v>
      </c>
      <c r="E18">
        <v>2.5652246020862215E-2</v>
      </c>
      <c r="F18">
        <v>8.5448895239642851E-3</v>
      </c>
      <c r="G18">
        <v>1.5092156575821294E-2</v>
      </c>
      <c r="H18">
        <v>1.5342139228276711E-2</v>
      </c>
      <c r="I18">
        <v>1.8961707201261686E-2</v>
      </c>
      <c r="J18">
        <v>2.4354049561447377E-2</v>
      </c>
      <c r="K18">
        <v>1.5237770318740761E-2</v>
      </c>
      <c r="L18">
        <v>1.4785335232718364E-2</v>
      </c>
      <c r="M18">
        <v>2.3281497093130168E-2</v>
      </c>
      <c r="O18">
        <v>4.5789999999999997E-2</v>
      </c>
      <c r="P18">
        <v>4.3121546629462295E-3</v>
      </c>
      <c r="Q18">
        <v>3.9709448635123264E-3</v>
      </c>
      <c r="R18">
        <v>4.3302237283521731E-3</v>
      </c>
      <c r="S18">
        <v>1.542549380791452E-2</v>
      </c>
      <c r="T18">
        <v>3.6134408052240219E-3</v>
      </c>
      <c r="U18">
        <v>7.9757261033928436E-3</v>
      </c>
      <c r="V18">
        <v>4.2845374617088228E-3</v>
      </c>
      <c r="W18">
        <v>5.8142577359219889E-3</v>
      </c>
      <c r="X18">
        <v>1.0641231302165292E-2</v>
      </c>
      <c r="Y18">
        <v>8.251698932276846E-3</v>
      </c>
      <c r="Z18">
        <v>0.11202336235919545</v>
      </c>
      <c r="AA18">
        <v>0.11240441493379676</v>
      </c>
    </row>
    <row r="19" spans="1:27" x14ac:dyDescent="0.3">
      <c r="A19">
        <v>1.5259999999999999E-2</v>
      </c>
      <c r="B19">
        <v>2.056639956454406E-2</v>
      </c>
      <c r="C19">
        <v>2.2501406502514514E-2</v>
      </c>
      <c r="D19">
        <v>3.4143006871993661E-2</v>
      </c>
      <c r="E19">
        <v>3.5215435899832365E-2</v>
      </c>
      <c r="F19">
        <v>2.3164563662931539E-2</v>
      </c>
      <c r="G19">
        <v>2.7122907835266996E-2</v>
      </c>
      <c r="H19">
        <v>3.7099490838544066E-2</v>
      </c>
      <c r="I19">
        <v>3.9491821084316023E-2</v>
      </c>
      <c r="J19">
        <v>3.5590904301557411E-2</v>
      </c>
      <c r="K19">
        <v>3.7286402369924247E-2</v>
      </c>
      <c r="L19">
        <v>3.8968727373201714E-2</v>
      </c>
      <c r="M19">
        <v>3.9232243572396457E-2</v>
      </c>
      <c r="O19">
        <v>1.5259999999999999E-2</v>
      </c>
      <c r="P19">
        <v>1.203239134673784E-2</v>
      </c>
      <c r="Q19">
        <v>2.6067593306136873E-2</v>
      </c>
      <c r="R19">
        <v>1.3905778870032949E-2</v>
      </c>
      <c r="S19">
        <v>3.1495826157343074E-2</v>
      </c>
      <c r="T19">
        <v>9.9455477247842733E-3</v>
      </c>
      <c r="U19">
        <v>1.6979291691725785E-2</v>
      </c>
      <c r="V19">
        <v>1.4275466271537758E-2</v>
      </c>
      <c r="W19">
        <v>1.5472948155737984E-2</v>
      </c>
      <c r="X19">
        <v>2.5081318684962994E-2</v>
      </c>
      <c r="Y19">
        <v>2.230160997415688E-2</v>
      </c>
      <c r="Z19">
        <v>2.432740755238573E-2</v>
      </c>
      <c r="AA19">
        <v>4.2651329119270887E-2</v>
      </c>
    </row>
    <row r="20" spans="1:27" x14ac:dyDescent="0.3">
      <c r="A20">
        <v>0</v>
      </c>
      <c r="B20">
        <v>5.6575777298901474E-2</v>
      </c>
      <c r="C20">
        <v>4.9473381677224357E-2</v>
      </c>
      <c r="D20">
        <v>4.4022163642887038E-2</v>
      </c>
      <c r="E20">
        <v>6.8027292366291126E-2</v>
      </c>
      <c r="F20">
        <v>8.0066196420513588E-2</v>
      </c>
      <c r="G20">
        <v>6.149265020375852E-2</v>
      </c>
      <c r="H20">
        <v>6.5678372414417791E-2</v>
      </c>
      <c r="I20">
        <v>7.2035187545964052E-2</v>
      </c>
      <c r="J20">
        <v>8.0957172449493797E-2</v>
      </c>
      <c r="K20">
        <v>9.3418246566848787E-2</v>
      </c>
      <c r="L20">
        <v>8.1541840455611261E-2</v>
      </c>
      <c r="M20">
        <v>8.4402466141127938E-2</v>
      </c>
      <c r="O20">
        <v>0</v>
      </c>
      <c r="P20">
        <v>6.5147702714825881E-2</v>
      </c>
      <c r="Q20">
        <v>6.7184724363585441E-2</v>
      </c>
      <c r="R20">
        <v>6.5206960628082358E-2</v>
      </c>
      <c r="S20">
        <v>6.6974763099394707E-2</v>
      </c>
      <c r="T20">
        <v>6.7068769599958902E-2</v>
      </c>
      <c r="U20">
        <v>6.818681042583867E-2</v>
      </c>
      <c r="V20">
        <v>6.9368677297360792E-2</v>
      </c>
      <c r="W20">
        <v>7.3429177147216737E-2</v>
      </c>
      <c r="X20">
        <v>7.7977680316078324E-2</v>
      </c>
      <c r="Y20">
        <v>7.5474007673468679E-2</v>
      </c>
      <c r="Z20">
        <v>0.1543521735610775</v>
      </c>
      <c r="AA20">
        <v>0.10001236953032402</v>
      </c>
    </row>
    <row r="23" spans="1:27" x14ac:dyDescent="0.3">
      <c r="A23" t="s">
        <v>29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P23" t="s">
        <v>0</v>
      </c>
      <c r="Q23" t="s">
        <v>1</v>
      </c>
      <c r="R23" t="s">
        <v>2</v>
      </c>
      <c r="S23" t="s">
        <v>3</v>
      </c>
      <c r="T23" t="s">
        <v>4</v>
      </c>
      <c r="U23" t="s">
        <v>5</v>
      </c>
      <c r="V23" t="s">
        <v>12</v>
      </c>
      <c r="W23" t="s">
        <v>13</v>
      </c>
      <c r="X23" t="s">
        <v>14</v>
      </c>
      <c r="Y23" t="s">
        <v>15</v>
      </c>
      <c r="Z23" t="s">
        <v>16</v>
      </c>
      <c r="AA23" t="s">
        <v>17</v>
      </c>
    </row>
    <row r="24" spans="1:27" x14ac:dyDescent="0.3">
      <c r="A24">
        <v>15.26</v>
      </c>
      <c r="B24">
        <v>0</v>
      </c>
      <c r="C24">
        <v>2.8901617649489007E-3</v>
      </c>
      <c r="D24">
        <v>5.6986107814995957E-3</v>
      </c>
      <c r="E24">
        <v>0.45085834525695062</v>
      </c>
      <c r="F24">
        <v>0.57693279543142684</v>
      </c>
      <c r="G24">
        <v>1</v>
      </c>
      <c r="H24">
        <v>-7.8979533001330242E-4</v>
      </c>
      <c r="I24">
        <v>8.616483147526538E-2</v>
      </c>
      <c r="J24">
        <v>5.7905872601152493E-2</v>
      </c>
      <c r="K24">
        <v>-8.7611901477025486E-4</v>
      </c>
      <c r="L24">
        <v>1.2475950692089874</v>
      </c>
      <c r="M24">
        <v>0.5280385967969301</v>
      </c>
      <c r="O24">
        <v>15.26</v>
      </c>
      <c r="P24">
        <v>0</v>
      </c>
      <c r="Q24">
        <v>3.0942533220495662E-3</v>
      </c>
      <c r="R24">
        <v>1.0313914123232354E-2</v>
      </c>
      <c r="S24">
        <v>0.48369649868208392</v>
      </c>
      <c r="T24">
        <v>0.6916213674711903</v>
      </c>
      <c r="U24">
        <v>1</v>
      </c>
      <c r="V24">
        <v>1.1303200660000869E-2</v>
      </c>
      <c r="W24">
        <v>4.3093443554654248E-2</v>
      </c>
      <c r="X24">
        <v>-2.490530279408733E-3</v>
      </c>
      <c r="Y24">
        <v>-3.2185810589555816E-3</v>
      </c>
      <c r="Z24">
        <v>1.9170910761146618</v>
      </c>
      <c r="AA24">
        <v>2.5142479638388968</v>
      </c>
    </row>
    <row r="25" spans="1:27" x14ac:dyDescent="0.3">
      <c r="A25">
        <v>4.5789999999999997</v>
      </c>
      <c r="B25">
        <v>4.9228382092824253E-4</v>
      </c>
      <c r="C25">
        <v>6.847223109487428E-4</v>
      </c>
      <c r="D25">
        <v>4.1397267887542374E-2</v>
      </c>
      <c r="E25">
        <v>0.39901724228738694</v>
      </c>
      <c r="F25">
        <v>0.56936007936506472</v>
      </c>
      <c r="G25">
        <v>0.95504088942069842</v>
      </c>
      <c r="H25">
        <v>-1.9871326184172406E-3</v>
      </c>
      <c r="I25">
        <v>5.9822924890948891E-2</v>
      </c>
      <c r="J25">
        <v>1.6317717922980982E-2</v>
      </c>
      <c r="K25">
        <v>6.6382821054528226E-4</v>
      </c>
      <c r="L25">
        <v>1.0856453021489845</v>
      </c>
      <c r="M25">
        <v>0.74605855754171102</v>
      </c>
      <c r="O25">
        <v>4.5789999999999997</v>
      </c>
      <c r="P25">
        <v>6.6939918824362522E-4</v>
      </c>
      <c r="Q25">
        <v>2.029251214263623E-3</v>
      </c>
      <c r="R25">
        <v>3.8176008827976442E-2</v>
      </c>
      <c r="S25">
        <v>0.42559999963387735</v>
      </c>
      <c r="T25">
        <v>0.49117800420475477</v>
      </c>
      <c r="U25">
        <v>0.96925218233637256</v>
      </c>
      <c r="V25">
        <v>6.8445841831074198E-3</v>
      </c>
      <c r="W25">
        <v>3.1783421840241466E-2</v>
      </c>
      <c r="X25">
        <v>-3.1602198129706618E-3</v>
      </c>
      <c r="Y25">
        <v>-3.5166330698962289E-3</v>
      </c>
      <c r="Z25">
        <v>1.9535954978325722</v>
      </c>
      <c r="AA25">
        <v>2.3236847924837361</v>
      </c>
    </row>
    <row r="26" spans="1:27" x14ac:dyDescent="0.3">
      <c r="A26">
        <v>1.526</v>
      </c>
      <c r="B26">
        <v>-4.2139401277130236E-4</v>
      </c>
      <c r="C26">
        <v>1.211972096474267E-4</v>
      </c>
      <c r="D26">
        <v>4.2619121602431434E-2</v>
      </c>
      <c r="E26">
        <v>0.37418112979897988</v>
      </c>
      <c r="F26">
        <v>0.48858579094088206</v>
      </c>
      <c r="G26">
        <v>0.8439760806585479</v>
      </c>
      <c r="H26">
        <v>-1.4572982379160153E-3</v>
      </c>
      <c r="I26">
        <v>7.7502872563304523E-3</v>
      </c>
      <c r="J26">
        <v>1.9331569999137884E-3</v>
      </c>
      <c r="K26">
        <v>-2.7601180727003663E-3</v>
      </c>
      <c r="L26">
        <v>0.82374889319332745</v>
      </c>
      <c r="M26">
        <v>0.73517609249775429</v>
      </c>
      <c r="O26">
        <v>1.526</v>
      </c>
      <c r="P26">
        <v>4.4377209399339542E-4</v>
      </c>
      <c r="Q26">
        <v>1.0675036159284181E-3</v>
      </c>
      <c r="R26">
        <v>3.393972776626248E-2</v>
      </c>
      <c r="S26">
        <v>0.3837596333745899</v>
      </c>
      <c r="T26">
        <v>0.47807017742780578</v>
      </c>
      <c r="U26">
        <v>0.82273664273313518</v>
      </c>
      <c r="V26">
        <v>4.1523996371864644E-3</v>
      </c>
      <c r="W26">
        <v>1.7304554702205398E-2</v>
      </c>
      <c r="X26">
        <v>8.4716560273897297E-4</v>
      </c>
      <c r="Y26">
        <v>-1.9365100085366803E-3</v>
      </c>
      <c r="Z26">
        <v>1.5742314160803721</v>
      </c>
      <c r="AA26">
        <v>2.1060765843033491</v>
      </c>
    </row>
    <row r="27" spans="1:27" x14ac:dyDescent="0.3">
      <c r="A27">
        <v>0.45789999999999997</v>
      </c>
      <c r="B27">
        <v>-6.7523375289266918E-5</v>
      </c>
      <c r="C27">
        <v>2.456923689152692E-4</v>
      </c>
      <c r="D27">
        <v>5.4137552128086398E-3</v>
      </c>
      <c r="E27">
        <v>0.19736510520262232</v>
      </c>
      <c r="F27">
        <v>0.29788720491720022</v>
      </c>
      <c r="G27">
        <v>0.52710830167767941</v>
      </c>
      <c r="H27">
        <v>-2.0904737966815899E-3</v>
      </c>
      <c r="I27">
        <v>-4.6195478060117716E-4</v>
      </c>
      <c r="J27">
        <v>-2.5405226567029619E-3</v>
      </c>
      <c r="K27">
        <v>-2.8566301823016939E-3</v>
      </c>
      <c r="L27">
        <v>0.55509296403925523</v>
      </c>
      <c r="M27">
        <v>0.52510875755107134</v>
      </c>
      <c r="O27">
        <v>0.45789999999999997</v>
      </c>
      <c r="P27">
        <v>5.7428671078289025E-4</v>
      </c>
      <c r="Q27">
        <v>1.6245891827455202E-3</v>
      </c>
      <c r="R27">
        <v>2.3284379535017659E-3</v>
      </c>
      <c r="S27">
        <v>0.16516246851166119</v>
      </c>
      <c r="T27">
        <v>0.28836947132671314</v>
      </c>
      <c r="U27">
        <v>0.42545619379555011</v>
      </c>
      <c r="V27">
        <v>1.6480954186615258E-3</v>
      </c>
      <c r="W27">
        <v>2.5885507804272144E-3</v>
      </c>
      <c r="X27">
        <v>2.4688113062885876E-4</v>
      </c>
      <c r="Y27">
        <v>-5.0650886792482882E-4</v>
      </c>
      <c r="Z27">
        <v>1.2124922627087642</v>
      </c>
      <c r="AA27">
        <v>1.6182046011890874</v>
      </c>
    </row>
    <row r="28" spans="1:27" x14ac:dyDescent="0.3">
      <c r="A28">
        <v>0.15260000000000001</v>
      </c>
      <c r="B28">
        <v>1.8225534472018159E-3</v>
      </c>
      <c r="C28">
        <v>4.9722033841492295E-3</v>
      </c>
      <c r="D28">
        <v>-2.1470350510935973E-4</v>
      </c>
      <c r="E28">
        <v>5.1744672698901338E-2</v>
      </c>
      <c r="F28">
        <v>2.8419860397658484E-2</v>
      </c>
      <c r="G28">
        <v>0.15841916881295731</v>
      </c>
      <c r="H28">
        <v>3.5771292147976966E-3</v>
      </c>
      <c r="I28">
        <v>-2.1283098363475075E-4</v>
      </c>
      <c r="J28">
        <v>-9.0093022139115572E-4</v>
      </c>
      <c r="K28">
        <v>-8.717815617652415E-4</v>
      </c>
      <c r="L28">
        <v>3.9954730768281273E-2</v>
      </c>
      <c r="M28">
        <v>0.19662644098750851</v>
      </c>
      <c r="O28">
        <v>0.15260000000000001</v>
      </c>
      <c r="P28">
        <v>2.5329393081245342E-3</v>
      </c>
      <c r="Q28">
        <v>3.8689540222723016E-3</v>
      </c>
      <c r="R28">
        <v>2.9871630266106687E-3</v>
      </c>
      <c r="S28">
        <v>4.9436845530841114E-2</v>
      </c>
      <c r="T28">
        <v>5.7285057742744241E-2</v>
      </c>
      <c r="U28">
        <v>0.14757682946893227</v>
      </c>
      <c r="V28">
        <v>3.0585141231543795E-3</v>
      </c>
      <c r="W28">
        <v>4.0652961985762322E-3</v>
      </c>
      <c r="X28">
        <v>4.6060662865950071E-3</v>
      </c>
      <c r="Y28">
        <v>1.7255493346282876E-3</v>
      </c>
      <c r="Z28">
        <v>0.70221956654535467</v>
      </c>
      <c r="AA28">
        <v>0.89827163024818013</v>
      </c>
    </row>
    <row r="29" spans="1:27" x14ac:dyDescent="0.3">
      <c r="A29">
        <v>4.5789999999999997E-2</v>
      </c>
      <c r="B29">
        <v>1.0302458999224322E-2</v>
      </c>
      <c r="C29">
        <v>1.76373227774053E-2</v>
      </c>
      <c r="D29">
        <v>7.7792071747629261E-3</v>
      </c>
      <c r="E29">
        <v>2.1054202170163544E-2</v>
      </c>
      <c r="F29">
        <v>4.1979502742769152E-3</v>
      </c>
      <c r="G29">
        <v>1.3440487772386114E-2</v>
      </c>
      <c r="H29">
        <v>6.3662180653405471E-3</v>
      </c>
      <c r="I29">
        <v>7.0731759279790783E-3</v>
      </c>
      <c r="J29">
        <v>5.3650077156593397E-3</v>
      </c>
      <c r="K29">
        <v>1.054642931788894E-2</v>
      </c>
      <c r="L29">
        <v>4.3698246150354926E-3</v>
      </c>
      <c r="M29">
        <v>5.7173430670708746E-3</v>
      </c>
      <c r="O29">
        <v>4.5789999999999997E-2</v>
      </c>
      <c r="P29">
        <v>1.2346239518155442E-2</v>
      </c>
      <c r="Q29">
        <v>1.4754563796757846E-2</v>
      </c>
      <c r="R29">
        <v>1.1878338889068227E-2</v>
      </c>
      <c r="S29">
        <v>2.5827879750863442E-2</v>
      </c>
      <c r="T29">
        <v>9.7170319644471984E-3</v>
      </c>
      <c r="U29">
        <v>1.3532850857828724E-2</v>
      </c>
      <c r="V29">
        <v>1.3405714684570117E-2</v>
      </c>
      <c r="W29">
        <v>1.4120599981625358E-2</v>
      </c>
      <c r="X29">
        <v>1.9244481024932321E-2</v>
      </c>
      <c r="Y29">
        <v>1.327855742835125E-2</v>
      </c>
      <c r="Z29">
        <v>0.12788014065012779</v>
      </c>
      <c r="AA29">
        <v>0.30930927474407532</v>
      </c>
    </row>
    <row r="30" spans="1:27" x14ac:dyDescent="0.3">
      <c r="A30">
        <v>1.5259999999999999E-2</v>
      </c>
      <c r="B30">
        <v>2.1683880618668657E-2</v>
      </c>
      <c r="C30">
        <v>3.8943164035962742E-2</v>
      </c>
      <c r="D30">
        <v>2.9710770315682537E-2</v>
      </c>
      <c r="E30">
        <v>4.3916927592872607E-2</v>
      </c>
      <c r="F30">
        <v>1.379992750012691E-2</v>
      </c>
      <c r="G30">
        <v>1.6847918952351736E-2</v>
      </c>
      <c r="H30">
        <v>2.1459898238325194E-2</v>
      </c>
      <c r="I30">
        <v>1.8130463240397434E-2</v>
      </c>
      <c r="J30">
        <v>1.4954520016394392E-2</v>
      </c>
      <c r="K30">
        <v>1.711789648275009E-2</v>
      </c>
      <c r="L30">
        <v>1.498290012011603E-2</v>
      </c>
      <c r="M30">
        <v>1.3729475063437266E-2</v>
      </c>
      <c r="O30">
        <v>1.5259999999999999E-2</v>
      </c>
      <c r="P30">
        <v>2.8123133205447539E-2</v>
      </c>
      <c r="Q30">
        <v>2.7094233574880017E-2</v>
      </c>
      <c r="R30">
        <v>2.9268158253926844E-2</v>
      </c>
      <c r="S30">
        <v>3.6661938400810133E-2</v>
      </c>
      <c r="T30">
        <v>2.1882225069926771E-2</v>
      </c>
      <c r="U30">
        <v>2.629873617955121E-2</v>
      </c>
      <c r="V30">
        <v>5.3546902498031922E-2</v>
      </c>
      <c r="W30">
        <v>3.5792427285554325E-2</v>
      </c>
      <c r="X30">
        <v>5.1408167344782485E-2</v>
      </c>
      <c r="Y30">
        <v>3.2541751858672599E-2</v>
      </c>
      <c r="Z30">
        <v>3.389072880952284E-2</v>
      </c>
      <c r="AA30">
        <v>5.6295234011929353E-2</v>
      </c>
    </row>
    <row r="31" spans="1:27" x14ac:dyDescent="0.3">
      <c r="A31">
        <v>0</v>
      </c>
      <c r="B31">
        <v>0.10223587353530346</v>
      </c>
      <c r="C31">
        <v>9.5610358849673949E-2</v>
      </c>
      <c r="D31">
        <v>8.9635137019310168E-2</v>
      </c>
      <c r="E31">
        <v>0.13133634292419738</v>
      </c>
      <c r="F31">
        <v>8.079001065857716E-2</v>
      </c>
      <c r="G31">
        <v>8.5313692407021136E-2</v>
      </c>
      <c r="H31">
        <v>6.4412868325671752E-2</v>
      </c>
      <c r="I31">
        <v>7.4305348968339097E-2</v>
      </c>
      <c r="J31">
        <v>6.7397924135908532E-2</v>
      </c>
      <c r="K31">
        <v>6.9578480672562726E-2</v>
      </c>
      <c r="L31">
        <v>7.2552613935610813E-2</v>
      </c>
      <c r="M31">
        <v>5.8964424584290943E-2</v>
      </c>
      <c r="O31">
        <v>0</v>
      </c>
      <c r="P31">
        <v>9.2475599016187723E-2</v>
      </c>
      <c r="Q31">
        <v>9.2646931070183111E-2</v>
      </c>
      <c r="R31">
        <v>9.5422966896737932E-2</v>
      </c>
      <c r="S31">
        <v>8.7961862396023771E-2</v>
      </c>
      <c r="T31">
        <v>9.0254163666102408E-2</v>
      </c>
      <c r="U31">
        <v>8.6613395191187395E-2</v>
      </c>
      <c r="V31">
        <v>0.15724278593323476</v>
      </c>
      <c r="W31">
        <v>9.6432978046339782E-2</v>
      </c>
      <c r="X31">
        <v>8.0332078858502826E-2</v>
      </c>
      <c r="Y31">
        <v>9.1861138206471252E-2</v>
      </c>
      <c r="Z31">
        <v>7.3735414284418224E-2</v>
      </c>
      <c r="AA31">
        <v>0.10314726956185596</v>
      </c>
    </row>
    <row r="33" spans="1:27" x14ac:dyDescent="0.3">
      <c r="A33" t="s">
        <v>25</v>
      </c>
    </row>
    <row r="34" spans="1:27" x14ac:dyDescent="0.3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U34" t="s">
        <v>33</v>
      </c>
      <c r="V34">
        <v>15.26</v>
      </c>
      <c r="W34">
        <v>4.5789999999999997</v>
      </c>
      <c r="X34">
        <v>1.526</v>
      </c>
      <c r="Y34">
        <v>0.45789999999999997</v>
      </c>
      <c r="Z34">
        <v>0.15260000000000001</v>
      </c>
      <c r="AA34">
        <v>4.5789999999999997E-2</v>
      </c>
    </row>
    <row r="35" spans="1:27" x14ac:dyDescent="0.3">
      <c r="A35">
        <v>15.26</v>
      </c>
      <c r="B35" cm="1">
        <f t="array" aca="1" ref="B35" ca="1">+B49+B35:S35</f>
        <v>0</v>
      </c>
      <c r="C35">
        <f t="shared" ref="C35:G42" si="0">AVERAGE(C2,C13,C24,Q2,Q13,Q24)</f>
        <v>3.4804070991525421E-3</v>
      </c>
      <c r="D35">
        <f t="shared" si="0"/>
        <v>1.925573039384601E-2</v>
      </c>
      <c r="E35">
        <f t="shared" si="0"/>
        <v>0.48752175782302748</v>
      </c>
      <c r="F35">
        <f t="shared" si="0"/>
        <v>0.68318931956170603</v>
      </c>
      <c r="G35">
        <f t="shared" si="0"/>
        <v>1</v>
      </c>
      <c r="H35">
        <f t="shared" ref="H35:M35" si="1">AVERAGE(H2,H13,H24)</f>
        <v>-5.6801348375366161E-4</v>
      </c>
      <c r="I35">
        <f t="shared" si="1"/>
        <v>6.8866665498834731E-2</v>
      </c>
      <c r="J35">
        <f t="shared" si="1"/>
        <v>5.7132060322700962E-2</v>
      </c>
      <c r="K35">
        <f t="shared" si="1"/>
        <v>3.9859965790362819E-4</v>
      </c>
      <c r="L35">
        <f t="shared" si="1"/>
        <v>1.1781215034267303</v>
      </c>
      <c r="M35">
        <f t="shared" si="1"/>
        <v>0.59107381479177679</v>
      </c>
      <c r="N35">
        <f>AVERAGE(V13,V24,V2)</f>
        <v>1.2305931147769372E-2</v>
      </c>
      <c r="O35">
        <f t="shared" ref="O35:S42" si="2">AVERAGE(W13,W24,W2)</f>
        <v>3.7927223517157882E-2</v>
      </c>
      <c r="P35">
        <f t="shared" si="2"/>
        <v>-2.7607050332913463E-3</v>
      </c>
      <c r="Q35">
        <f t="shared" si="2"/>
        <v>-3.2498544838146012E-3</v>
      </c>
      <c r="R35">
        <f t="shared" si="2"/>
        <v>1.8216150125464681</v>
      </c>
      <c r="S35">
        <f t="shared" si="2"/>
        <v>2.3036811525329659</v>
      </c>
      <c r="U35" t="s">
        <v>27</v>
      </c>
      <c r="V35" s="2">
        <f ca="1">CORREL($B$35:$S$35,B43:S43)</f>
        <v>0.8288150003327952</v>
      </c>
      <c r="W35" s="2">
        <f>CORREL($B$36:$S$36,B43:S43)</f>
        <v>0.83261606761881835</v>
      </c>
      <c r="X35" s="2">
        <f>CORREL($B$37:$S$37,B43:S43)</f>
        <v>0.84001515374182734</v>
      </c>
      <c r="Y35" s="2">
        <f>CORREL($B$38:$S$38,B43:S43)</f>
        <v>0.81102694024541155</v>
      </c>
      <c r="Z35" s="2">
        <f>CORREL($B$39:$S$39,B43:S43)</f>
        <v>0.68738152112332673</v>
      </c>
      <c r="AA35" s="2">
        <f>CORREL($B$40:$S$40,B43:S43)</f>
        <v>0.52423287358495929</v>
      </c>
    </row>
    <row r="36" spans="1:27" x14ac:dyDescent="0.3">
      <c r="A36">
        <v>4.5789999999999997</v>
      </c>
      <c r="B36">
        <f t="shared" ref="B36:B42" si="3">AVERAGE(B3,B14,B25,P3,P14,P25)</f>
        <v>1.4090804094448427E-3</v>
      </c>
      <c r="C36">
        <f t="shared" si="0"/>
        <v>1.4679482795166776E-3</v>
      </c>
      <c r="D36">
        <f t="shared" si="0"/>
        <v>3.8840660987223892E-2</v>
      </c>
      <c r="E36">
        <f t="shared" si="0"/>
        <v>0.44960626698727424</v>
      </c>
      <c r="F36">
        <f t="shared" si="0"/>
        <v>0.59859891378816854</v>
      </c>
      <c r="G36">
        <f t="shared" si="0"/>
        <v>0.93826414726429963</v>
      </c>
      <c r="H36">
        <f t="shared" ref="H36:M42" si="4">AVERAGE(H3,H14,H25)</f>
        <v>-6.4010050165260249E-4</v>
      </c>
      <c r="I36">
        <f t="shared" si="4"/>
        <v>4.6527562001654969E-2</v>
      </c>
      <c r="J36">
        <f t="shared" si="4"/>
        <v>1.745221991891352E-2</v>
      </c>
      <c r="K36">
        <f t="shared" si="4"/>
        <v>6.9651288238416968E-5</v>
      </c>
      <c r="L36">
        <f t="shared" si="4"/>
        <v>1.0568818631667762</v>
      </c>
      <c r="M36">
        <f t="shared" si="4"/>
        <v>0.79795304100024389</v>
      </c>
      <c r="N36">
        <f t="shared" ref="N36:N42" si="5">AVERAGE(V14,V25,V3)</f>
        <v>9.0919106854675264E-3</v>
      </c>
      <c r="O36">
        <f t="shared" si="2"/>
        <v>2.7664122263615903E-2</v>
      </c>
      <c r="P36">
        <f t="shared" si="2"/>
        <v>-2.5249965231301931E-3</v>
      </c>
      <c r="Q36">
        <f t="shared" si="2"/>
        <v>-3.0139620188581427E-3</v>
      </c>
      <c r="R36">
        <f t="shared" si="2"/>
        <v>1.8058715502314235</v>
      </c>
      <c r="S36">
        <f t="shared" si="2"/>
        <v>2.2059064566862769</v>
      </c>
      <c r="U36" t="s">
        <v>30</v>
      </c>
      <c r="V36" s="2">
        <f ca="1">CORREL($B$35:$S$35,B44:S44)</f>
        <v>0.77066956444417789</v>
      </c>
      <c r="W36" s="2">
        <f t="shared" ref="W36:W38" si="6">CORREL($B$36:$S$36,B44:S44)</f>
        <v>0.75569678565984333</v>
      </c>
      <c r="X36" s="2">
        <f t="shared" ref="X36:X38" si="7">CORREL($B$37:$S$37,B44:S44)</f>
        <v>0.7664833691903391</v>
      </c>
      <c r="Y36" s="2">
        <f t="shared" ref="Y36:Y38" si="8">CORREL($B$38:$S$38,B44:S44)</f>
        <v>0.7300781963977433</v>
      </c>
      <c r="Z36" s="2">
        <f t="shared" ref="Z36:Z38" si="9">CORREL($B$39:$S$39,B44:S44)</f>
        <v>0.66304729720931599</v>
      </c>
      <c r="AA36" s="2">
        <f t="shared" ref="AA36:AA38" si="10">CORREL($B$40:$S$40,B44:S44)</f>
        <v>0.71109164891662269</v>
      </c>
    </row>
    <row r="37" spans="1:27" x14ac:dyDescent="0.3">
      <c r="A37">
        <v>1.526</v>
      </c>
      <c r="B37">
        <f t="shared" si="3"/>
        <v>5.3686445299830582E-4</v>
      </c>
      <c r="C37">
        <f t="shared" si="0"/>
        <v>1.0202052439367414E-3</v>
      </c>
      <c r="D37">
        <f t="shared" si="0"/>
        <v>3.6447720534054144E-2</v>
      </c>
      <c r="E37">
        <f t="shared" si="0"/>
        <v>0.41102184682572251</v>
      </c>
      <c r="F37">
        <f t="shared" si="0"/>
        <v>0.54487395741293321</v>
      </c>
      <c r="G37">
        <f t="shared" si="0"/>
        <v>0.82912672128150067</v>
      </c>
      <c r="H37">
        <f t="shared" si="4"/>
        <v>-1.1631005788525597E-3</v>
      </c>
      <c r="I37">
        <f t="shared" si="4"/>
        <v>9.8432481819929907E-3</v>
      </c>
      <c r="J37">
        <f t="shared" si="4"/>
        <v>1.7055848759907283E-3</v>
      </c>
      <c r="K37">
        <f t="shared" si="4"/>
        <v>-1.3316119055070833E-3</v>
      </c>
      <c r="L37">
        <f t="shared" si="4"/>
        <v>0.86569411538551921</v>
      </c>
      <c r="M37">
        <f t="shared" si="4"/>
        <v>0.78222883856524683</v>
      </c>
      <c r="N37">
        <f t="shared" si="5"/>
        <v>4.6019492219144496E-3</v>
      </c>
      <c r="O37">
        <f t="shared" si="2"/>
        <v>1.4948656233301638E-2</v>
      </c>
      <c r="P37">
        <f t="shared" si="2"/>
        <v>-1.3893538205801206E-3</v>
      </c>
      <c r="Q37">
        <f t="shared" si="2"/>
        <v>-2.480275738404856E-3</v>
      </c>
      <c r="R37">
        <f t="shared" si="2"/>
        <v>1.5800768999623849</v>
      </c>
      <c r="S37">
        <f t="shared" si="2"/>
        <v>1.9894574709425619</v>
      </c>
      <c r="U37" t="s">
        <v>31</v>
      </c>
      <c r="V37" s="2">
        <f ca="1">CORREL($B$35:$S$35,B45:S45)</f>
        <v>0.24752647368924052</v>
      </c>
      <c r="W37" s="2">
        <f t="shared" si="6"/>
        <v>0.24069571574800094</v>
      </c>
      <c r="X37" s="2">
        <f t="shared" si="7"/>
        <v>0.24672994417417279</v>
      </c>
      <c r="Y37" s="2">
        <f t="shared" si="8"/>
        <v>0.24548272281882502</v>
      </c>
      <c r="Z37" s="2">
        <f t="shared" si="9"/>
        <v>0.25956046678579248</v>
      </c>
      <c r="AA37" s="2">
        <f t="shared" si="10"/>
        <v>0.30762073550612262</v>
      </c>
    </row>
    <row r="38" spans="1:27" x14ac:dyDescent="0.3">
      <c r="A38">
        <v>0.45789999999999997</v>
      </c>
      <c r="B38">
        <f t="shared" si="3"/>
        <v>-6.3979318174335584E-5</v>
      </c>
      <c r="C38">
        <f t="shared" si="0"/>
        <v>4.6504007999854089E-4</v>
      </c>
      <c r="D38">
        <f t="shared" si="0"/>
        <v>6.2891822875049295E-3</v>
      </c>
      <c r="E38">
        <f t="shared" si="0"/>
        <v>0.23327962283017525</v>
      </c>
      <c r="F38">
        <f t="shared" si="0"/>
        <v>0.31281107141292142</v>
      </c>
      <c r="G38">
        <f t="shared" si="0"/>
        <v>0.53094827505828679</v>
      </c>
      <c r="H38">
        <f t="shared" si="4"/>
        <v>-1.1470011555882458E-3</v>
      </c>
      <c r="I38">
        <f t="shared" si="4"/>
        <v>5.3589699050318729E-4</v>
      </c>
      <c r="J38">
        <f t="shared" si="4"/>
        <v>-1.9668483510759953E-3</v>
      </c>
      <c r="K38">
        <f t="shared" si="4"/>
        <v>-1.6786014312061993E-3</v>
      </c>
      <c r="L38">
        <f t="shared" si="4"/>
        <v>0.54084210501655716</v>
      </c>
      <c r="M38">
        <f t="shared" si="4"/>
        <v>0.54559108346608498</v>
      </c>
      <c r="N38">
        <f t="shared" si="5"/>
        <v>7.9011760637711455E-4</v>
      </c>
      <c r="O38">
        <f t="shared" si="2"/>
        <v>2.5235145738646851E-3</v>
      </c>
      <c r="P38">
        <f t="shared" si="2"/>
        <v>-5.5817017013492891E-4</v>
      </c>
      <c r="Q38">
        <f t="shared" si="2"/>
        <v>-1.516445398589658E-3</v>
      </c>
      <c r="R38">
        <f t="shared" si="2"/>
        <v>1.1982834463863905</v>
      </c>
      <c r="S38">
        <f t="shared" si="2"/>
        <v>1.3677210331511447</v>
      </c>
      <c r="U38" t="s">
        <v>32</v>
      </c>
      <c r="V38" s="2">
        <f ca="1">CORREL($B$35:$S$35,B46:S46)</f>
        <v>0.67294117193376024</v>
      </c>
      <c r="W38" s="2">
        <f t="shared" si="6"/>
        <v>0.65774642446198606</v>
      </c>
      <c r="X38" s="2">
        <f t="shared" si="7"/>
        <v>0.66938952638724503</v>
      </c>
      <c r="Y38" s="2">
        <f t="shared" si="8"/>
        <v>0.62932504887175378</v>
      </c>
      <c r="Z38" s="2">
        <f t="shared" si="9"/>
        <v>0.57512567320639729</v>
      </c>
      <c r="AA38" s="2">
        <f t="shared" si="10"/>
        <v>0.63832708481470213</v>
      </c>
    </row>
    <row r="39" spans="1:27" x14ac:dyDescent="0.3">
      <c r="A39">
        <v>0.15260000000000001</v>
      </c>
      <c r="B39">
        <f t="shared" si="3"/>
        <v>1.7336301977096619E-3</v>
      </c>
      <c r="C39">
        <f t="shared" si="0"/>
        <v>2.6395902913685324E-3</v>
      </c>
      <c r="D39">
        <f t="shared" si="0"/>
        <v>9.698671231066152E-4</v>
      </c>
      <c r="E39">
        <f t="shared" si="0"/>
        <v>7.0156217526229289E-2</v>
      </c>
      <c r="F39">
        <f t="shared" si="0"/>
        <v>5.5694794612942439E-2</v>
      </c>
      <c r="G39">
        <f t="shared" si="0"/>
        <v>0.19724342714558982</v>
      </c>
      <c r="H39">
        <f t="shared" si="4"/>
        <v>2.2994685051063671E-3</v>
      </c>
      <c r="I39">
        <f t="shared" si="4"/>
        <v>2.2442280137124075E-3</v>
      </c>
      <c r="J39">
        <f t="shared" si="4"/>
        <v>-1.873790869541276E-4</v>
      </c>
      <c r="K39">
        <f t="shared" si="4"/>
        <v>1.978037907001053E-3</v>
      </c>
      <c r="L39">
        <f t="shared" si="4"/>
        <v>4.8291326170354698E-2</v>
      </c>
      <c r="M39">
        <f t="shared" si="4"/>
        <v>0.21501269350448993</v>
      </c>
      <c r="N39">
        <f t="shared" si="5"/>
        <v>1.3086046041761083E-3</v>
      </c>
      <c r="O39">
        <f t="shared" si="2"/>
        <v>2.1700974928299862E-3</v>
      </c>
      <c r="P39">
        <f t="shared" si="2"/>
        <v>4.4020001703756586E-3</v>
      </c>
      <c r="Q39">
        <f t="shared" si="2"/>
        <v>1.2638991699666332E-3</v>
      </c>
      <c r="R39">
        <f t="shared" si="2"/>
        <v>0.68740816124481963</v>
      </c>
      <c r="S39">
        <f t="shared" si="2"/>
        <v>0.71129425330430684</v>
      </c>
    </row>
    <row r="40" spans="1:27" x14ac:dyDescent="0.3">
      <c r="A40">
        <v>4.5789999999999997E-2</v>
      </c>
      <c r="B40">
        <f t="shared" si="3"/>
        <v>9.9510747730473369E-3</v>
      </c>
      <c r="C40">
        <f t="shared" si="0"/>
        <v>1.2248456408287089E-2</v>
      </c>
      <c r="D40">
        <f t="shared" si="0"/>
        <v>7.7051721369104029E-3</v>
      </c>
      <c r="E40">
        <f t="shared" si="0"/>
        <v>2.1780378189498389E-2</v>
      </c>
      <c r="F40">
        <f t="shared" si="0"/>
        <v>5.8012442726890733E-3</v>
      </c>
      <c r="G40">
        <f t="shared" si="0"/>
        <v>1.3275935154506485E-2</v>
      </c>
      <c r="H40">
        <f t="shared" si="4"/>
        <v>8.5354653418651966E-3</v>
      </c>
      <c r="I40">
        <f t="shared" si="4"/>
        <v>9.9802655515123604E-3</v>
      </c>
      <c r="J40">
        <f t="shared" si="4"/>
        <v>1.0798144077237322E-2</v>
      </c>
      <c r="K40">
        <f t="shared" si="4"/>
        <v>8.9240145525052387E-3</v>
      </c>
      <c r="L40">
        <f t="shared" si="4"/>
        <v>6.3112358199589351E-3</v>
      </c>
      <c r="M40">
        <f t="shared" si="4"/>
        <v>1.3130574715753835E-2</v>
      </c>
      <c r="N40">
        <f t="shared" si="5"/>
        <v>8.4610987038755137E-3</v>
      </c>
      <c r="O40">
        <f t="shared" si="2"/>
        <v>9.5838936583350302E-3</v>
      </c>
      <c r="P40">
        <f t="shared" si="2"/>
        <v>1.3439852197456775E-2</v>
      </c>
      <c r="Q40">
        <f t="shared" si="2"/>
        <v>9.1144474624775176E-3</v>
      </c>
      <c r="R40">
        <f t="shared" si="2"/>
        <v>0.11565481670681325</v>
      </c>
      <c r="S40">
        <f t="shared" si="2"/>
        <v>0.20072516529336973</v>
      </c>
    </row>
    <row r="41" spans="1:27" x14ac:dyDescent="0.3">
      <c r="A41">
        <v>1.5259999999999999E-2</v>
      </c>
      <c r="B41">
        <f t="shared" si="3"/>
        <v>2.2702940865497127E-2</v>
      </c>
      <c r="C41">
        <f t="shared" si="0"/>
        <v>2.8373902742214529E-2</v>
      </c>
      <c r="D41">
        <f t="shared" si="0"/>
        <v>2.5655394706605338E-2</v>
      </c>
      <c r="E41">
        <f t="shared" si="0"/>
        <v>3.5485654687540995E-2</v>
      </c>
      <c r="F41">
        <f t="shared" si="0"/>
        <v>1.7361727468354748E-2</v>
      </c>
      <c r="G41">
        <f t="shared" si="0"/>
        <v>2.0198449833378571E-2</v>
      </c>
      <c r="H41">
        <f t="shared" si="4"/>
        <v>2.6012434603649978E-2</v>
      </c>
      <c r="I41">
        <f t="shared" si="4"/>
        <v>2.4079263562196793E-2</v>
      </c>
      <c r="J41">
        <f t="shared" si="4"/>
        <v>2.1626403997650635E-2</v>
      </c>
      <c r="K41">
        <f t="shared" si="4"/>
        <v>2.4305044581061891E-2</v>
      </c>
      <c r="L41">
        <f t="shared" si="4"/>
        <v>2.3838309149541822E-2</v>
      </c>
      <c r="M41">
        <f t="shared" si="4"/>
        <v>2.4957270599484601E-2</v>
      </c>
      <c r="N41">
        <f t="shared" si="5"/>
        <v>3.0339697217356031E-2</v>
      </c>
      <c r="O41">
        <f t="shared" si="2"/>
        <v>2.5906023078960439E-2</v>
      </c>
      <c r="P41">
        <f t="shared" si="2"/>
        <v>3.6161035444340572E-2</v>
      </c>
      <c r="Q41">
        <f t="shared" si="2"/>
        <v>2.7766852694295685E-2</v>
      </c>
      <c r="R41">
        <f t="shared" si="2"/>
        <v>2.8292951971872638E-2</v>
      </c>
      <c r="S41">
        <f t="shared" si="2"/>
        <v>4.4237603342351543E-2</v>
      </c>
    </row>
    <row r="42" spans="1:27" x14ac:dyDescent="0.3">
      <c r="A42">
        <v>0</v>
      </c>
      <c r="B42">
        <f t="shared" si="3"/>
        <v>0.11288197224042869</v>
      </c>
      <c r="C42">
        <f t="shared" si="0"/>
        <v>0.11132961865411449</v>
      </c>
      <c r="D42">
        <f t="shared" si="0"/>
        <v>0.11219308206837321</v>
      </c>
      <c r="E42">
        <f t="shared" si="0"/>
        <v>0.11536886925524953</v>
      </c>
      <c r="F42">
        <f t="shared" si="0"/>
        <v>0.1125651598479816</v>
      </c>
      <c r="G42">
        <f t="shared" si="0"/>
        <v>0.10510780054099889</v>
      </c>
      <c r="H42">
        <f t="shared" si="4"/>
        <v>0.1041107084521119</v>
      </c>
      <c r="I42">
        <f t="shared" si="4"/>
        <v>0.14082589346003557</v>
      </c>
      <c r="J42">
        <f t="shared" si="4"/>
        <v>8.9831054476846028E-2</v>
      </c>
      <c r="K42">
        <f t="shared" si="4"/>
        <v>0.10835615585057017</v>
      </c>
      <c r="L42">
        <f t="shared" si="4"/>
        <v>0.10874106221839001</v>
      </c>
      <c r="M42">
        <f t="shared" si="4"/>
        <v>0.1029408948478948</v>
      </c>
      <c r="N42">
        <f t="shared" si="5"/>
        <v>0.16165433524442449</v>
      </c>
      <c r="O42">
        <f t="shared" si="2"/>
        <v>0.10860673803156477</v>
      </c>
      <c r="P42">
        <f t="shared" si="2"/>
        <v>0.10363160525762198</v>
      </c>
      <c r="Q42">
        <f t="shared" si="2"/>
        <v>0.10601234478355187</v>
      </c>
      <c r="R42">
        <f t="shared" si="2"/>
        <v>0.13156997754380795</v>
      </c>
      <c r="S42">
        <f t="shared" si="2"/>
        <v>0.15511579820170265</v>
      </c>
    </row>
    <row r="43" spans="1:27" x14ac:dyDescent="0.3">
      <c r="A43" t="s">
        <v>27</v>
      </c>
      <c r="B43">
        <v>0</v>
      </c>
      <c r="C43">
        <v>0.1</v>
      </c>
      <c r="D43">
        <v>0.17</v>
      </c>
      <c r="E43">
        <v>0.33</v>
      </c>
      <c r="F43">
        <v>0.64</v>
      </c>
      <c r="G43">
        <v>0.81</v>
      </c>
      <c r="H43">
        <v>0</v>
      </c>
      <c r="I43">
        <v>0</v>
      </c>
      <c r="J43">
        <v>0.15</v>
      </c>
      <c r="K43">
        <v>0.23</v>
      </c>
      <c r="L43">
        <v>0.42</v>
      </c>
      <c r="M43">
        <v>0.52</v>
      </c>
      <c r="N43">
        <v>0</v>
      </c>
      <c r="O43">
        <v>0</v>
      </c>
      <c r="P43">
        <v>7.0000000000000007E-2</v>
      </c>
      <c r="Q43">
        <v>0.13</v>
      </c>
      <c r="R43">
        <v>0.55000000000000004</v>
      </c>
      <c r="S43">
        <v>0.76</v>
      </c>
    </row>
    <row r="44" spans="1:27" x14ac:dyDescent="0.3">
      <c r="A44" t="s">
        <v>30</v>
      </c>
      <c r="B44">
        <v>1.26</v>
      </c>
      <c r="C44">
        <v>2.78</v>
      </c>
      <c r="D44">
        <v>2.72</v>
      </c>
      <c r="E44">
        <v>9.6300000000000008</v>
      </c>
      <c r="F44">
        <v>8.33</v>
      </c>
      <c r="G44">
        <v>10.4</v>
      </c>
      <c r="H44">
        <v>1.1299999999999999</v>
      </c>
      <c r="I44">
        <v>1.03</v>
      </c>
      <c r="J44">
        <v>1.97</v>
      </c>
      <c r="K44">
        <v>2.71</v>
      </c>
      <c r="L44">
        <v>4.8</v>
      </c>
      <c r="M44">
        <v>4.3499999999999996</v>
      </c>
      <c r="N44">
        <v>1.23</v>
      </c>
      <c r="O44">
        <v>1.47</v>
      </c>
      <c r="P44">
        <v>6.2</v>
      </c>
      <c r="Q44">
        <v>3.29</v>
      </c>
      <c r="R44">
        <v>4.91</v>
      </c>
      <c r="S44">
        <v>18.88</v>
      </c>
    </row>
    <row r="45" spans="1:27" x14ac:dyDescent="0.3">
      <c r="A45" t="s">
        <v>31</v>
      </c>
      <c r="B45">
        <v>8.5</v>
      </c>
      <c r="C45">
        <v>8.9</v>
      </c>
      <c r="D45">
        <v>8.6</v>
      </c>
      <c r="E45">
        <v>9.5</v>
      </c>
      <c r="F45">
        <v>9.5</v>
      </c>
      <c r="G45">
        <v>9.6</v>
      </c>
      <c r="H45">
        <v>8.6999999999999993</v>
      </c>
      <c r="I45">
        <v>8.6</v>
      </c>
      <c r="J45">
        <v>11.2</v>
      </c>
      <c r="K45">
        <v>11.2</v>
      </c>
      <c r="L45">
        <v>9.1</v>
      </c>
      <c r="M45">
        <v>9.4</v>
      </c>
      <c r="N45">
        <v>8.5</v>
      </c>
      <c r="O45">
        <v>8.4</v>
      </c>
      <c r="P45">
        <v>10.8</v>
      </c>
      <c r="Q45">
        <v>8.9</v>
      </c>
      <c r="R45">
        <v>9.5</v>
      </c>
      <c r="S45">
        <v>10.6</v>
      </c>
    </row>
    <row r="46" spans="1:27" x14ac:dyDescent="0.3">
      <c r="A46" t="s">
        <v>32</v>
      </c>
      <c r="B46">
        <v>0.98</v>
      </c>
      <c r="C46">
        <v>1.1299999999999999</v>
      </c>
      <c r="D46">
        <v>1.1399999999999999</v>
      </c>
      <c r="E46">
        <v>8.5399999999999991</v>
      </c>
      <c r="F46">
        <v>3.3</v>
      </c>
      <c r="G46">
        <v>8.8000000000000007</v>
      </c>
      <c r="H46">
        <v>0.99</v>
      </c>
      <c r="I46">
        <v>1.06</v>
      </c>
      <c r="J46">
        <v>1.21</v>
      </c>
      <c r="K46">
        <v>1.31</v>
      </c>
      <c r="L46">
        <v>1.88</v>
      </c>
      <c r="M46">
        <v>2.35</v>
      </c>
      <c r="N46">
        <v>1.1299999999999999</v>
      </c>
      <c r="O46">
        <v>1.01</v>
      </c>
      <c r="P46">
        <v>1.29</v>
      </c>
      <c r="Q46">
        <v>1.26</v>
      </c>
      <c r="R46">
        <v>1.3</v>
      </c>
      <c r="S46">
        <v>13.5</v>
      </c>
    </row>
    <row r="48" spans="1:27" x14ac:dyDescent="0.3">
      <c r="A48" t="s">
        <v>38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22" x14ac:dyDescent="0.3">
      <c r="A49" t="s">
        <v>37</v>
      </c>
      <c r="B49" s="4">
        <v>0</v>
      </c>
      <c r="C49" s="4">
        <v>0</v>
      </c>
      <c r="D49" s="4">
        <v>0</v>
      </c>
      <c r="E49" s="4">
        <v>0.5</v>
      </c>
      <c r="F49" s="4">
        <v>0.7</v>
      </c>
      <c r="G49" s="4">
        <v>1</v>
      </c>
      <c r="H49" s="4">
        <v>0</v>
      </c>
      <c r="I49" s="4">
        <v>0.1</v>
      </c>
      <c r="J49" s="4">
        <v>0.1</v>
      </c>
      <c r="K49" s="4">
        <v>0</v>
      </c>
      <c r="L49" s="4">
        <v>1.2</v>
      </c>
      <c r="M49" s="4">
        <v>0.6</v>
      </c>
      <c r="N49" s="4">
        <v>0</v>
      </c>
      <c r="O49" s="4">
        <v>0</v>
      </c>
      <c r="P49" s="4">
        <v>0</v>
      </c>
      <c r="Q49" s="4">
        <v>0</v>
      </c>
      <c r="R49" s="4">
        <v>1.8</v>
      </c>
      <c r="S49" s="4">
        <v>1.2</v>
      </c>
    </row>
    <row r="50" spans="1:22" x14ac:dyDescent="0.3">
      <c r="A50" t="s">
        <v>34</v>
      </c>
      <c r="B50">
        <f>RANK(B49,$B$49:$S$49)</f>
        <v>10</v>
      </c>
      <c r="C50">
        <f t="shared" ref="C50:P50" si="11">RANK(C49,$B$49:$S$49)</f>
        <v>10</v>
      </c>
      <c r="D50">
        <f t="shared" si="11"/>
        <v>10</v>
      </c>
      <c r="E50">
        <f t="shared" si="11"/>
        <v>7</v>
      </c>
      <c r="F50">
        <f t="shared" si="11"/>
        <v>5</v>
      </c>
      <c r="G50">
        <f t="shared" si="11"/>
        <v>4</v>
      </c>
      <c r="H50">
        <f t="shared" si="11"/>
        <v>10</v>
      </c>
      <c r="I50">
        <f t="shared" si="11"/>
        <v>8</v>
      </c>
      <c r="J50">
        <f t="shared" si="11"/>
        <v>8</v>
      </c>
      <c r="K50">
        <f t="shared" si="11"/>
        <v>10</v>
      </c>
      <c r="L50">
        <f t="shared" si="11"/>
        <v>2</v>
      </c>
      <c r="M50">
        <f t="shared" si="11"/>
        <v>6</v>
      </c>
      <c r="N50">
        <f t="shared" si="11"/>
        <v>10</v>
      </c>
      <c r="O50">
        <f t="shared" si="11"/>
        <v>10</v>
      </c>
      <c r="P50">
        <f t="shared" si="11"/>
        <v>10</v>
      </c>
      <c r="Q50">
        <f>RANK(Q49,$B$49:$S$49)</f>
        <v>10</v>
      </c>
      <c r="R50">
        <f t="shared" ref="R50" si="12">RANK(R49,$B$49:$S$49)</f>
        <v>1</v>
      </c>
      <c r="S50">
        <f t="shared" ref="S50" si="13">RANK(S49,$B$49:$S$49)</f>
        <v>2</v>
      </c>
      <c r="V50" t="s">
        <v>36</v>
      </c>
    </row>
    <row r="51" spans="1:22" x14ac:dyDescent="0.3">
      <c r="A51" t="s">
        <v>35</v>
      </c>
      <c r="B51">
        <f>RANK(B43,$B$43:$S$43)</f>
        <v>14</v>
      </c>
      <c r="C51">
        <f t="shared" ref="C51:S51" si="14">RANK(C43,$B$43:$S$43)</f>
        <v>12</v>
      </c>
      <c r="D51">
        <f t="shared" si="14"/>
        <v>9</v>
      </c>
      <c r="E51">
        <f t="shared" si="14"/>
        <v>7</v>
      </c>
      <c r="F51">
        <f t="shared" si="14"/>
        <v>3</v>
      </c>
      <c r="G51">
        <f t="shared" si="14"/>
        <v>1</v>
      </c>
      <c r="H51">
        <f t="shared" si="14"/>
        <v>14</v>
      </c>
      <c r="I51">
        <f t="shared" si="14"/>
        <v>14</v>
      </c>
      <c r="J51">
        <f t="shared" si="14"/>
        <v>10</v>
      </c>
      <c r="K51">
        <f t="shared" si="14"/>
        <v>8</v>
      </c>
      <c r="L51">
        <f t="shared" si="14"/>
        <v>6</v>
      </c>
      <c r="M51">
        <f t="shared" si="14"/>
        <v>5</v>
      </c>
      <c r="N51">
        <f t="shared" si="14"/>
        <v>14</v>
      </c>
      <c r="O51">
        <f t="shared" si="14"/>
        <v>14</v>
      </c>
      <c r="P51">
        <f t="shared" si="14"/>
        <v>13</v>
      </c>
      <c r="Q51">
        <f t="shared" si="14"/>
        <v>11</v>
      </c>
      <c r="R51">
        <f t="shared" si="14"/>
        <v>4</v>
      </c>
      <c r="S51">
        <f t="shared" si="14"/>
        <v>2</v>
      </c>
      <c r="U51" t="s">
        <v>27</v>
      </c>
      <c r="V51" s="3">
        <f>CORREL(B50:S50,B51:S51)</f>
        <v>0.82706203188481364</v>
      </c>
    </row>
    <row r="52" spans="1:22" x14ac:dyDescent="0.3">
      <c r="A52" t="s">
        <v>30</v>
      </c>
      <c r="B52">
        <f>RANK(B44,$B$44:$S$44)</f>
        <v>15</v>
      </c>
      <c r="C52">
        <f t="shared" ref="C52:S52" si="15">RANK(C44,$B$44:$S$44)</f>
        <v>10</v>
      </c>
      <c r="D52">
        <f t="shared" si="15"/>
        <v>11</v>
      </c>
      <c r="E52">
        <f t="shared" si="15"/>
        <v>3</v>
      </c>
      <c r="F52">
        <f t="shared" si="15"/>
        <v>4</v>
      </c>
      <c r="G52">
        <f t="shared" si="15"/>
        <v>2</v>
      </c>
      <c r="H52">
        <f t="shared" si="15"/>
        <v>17</v>
      </c>
      <c r="I52">
        <f t="shared" si="15"/>
        <v>18</v>
      </c>
      <c r="J52">
        <f t="shared" si="15"/>
        <v>13</v>
      </c>
      <c r="K52">
        <f t="shared" si="15"/>
        <v>12</v>
      </c>
      <c r="L52">
        <f t="shared" si="15"/>
        <v>7</v>
      </c>
      <c r="M52">
        <f t="shared" si="15"/>
        <v>8</v>
      </c>
      <c r="N52">
        <f t="shared" si="15"/>
        <v>16</v>
      </c>
      <c r="O52">
        <f t="shared" si="15"/>
        <v>14</v>
      </c>
      <c r="P52">
        <f t="shared" si="15"/>
        <v>5</v>
      </c>
      <c r="Q52">
        <f t="shared" si="15"/>
        <v>9</v>
      </c>
      <c r="R52">
        <f t="shared" si="15"/>
        <v>6</v>
      </c>
      <c r="S52">
        <f t="shared" si="15"/>
        <v>1</v>
      </c>
      <c r="U52" t="s">
        <v>30</v>
      </c>
      <c r="V52" s="3">
        <f t="shared" ref="V52:V54" si="16">CORREL(B51:S51,B52:S52)</f>
        <v>0.82129667985371035</v>
      </c>
    </row>
    <row r="53" spans="1:22" x14ac:dyDescent="0.3">
      <c r="A53" t="s">
        <v>31</v>
      </c>
      <c r="B53">
        <f>RANK(B45,$B$45:$S$45)</f>
        <v>16</v>
      </c>
      <c r="C53">
        <f t="shared" ref="C53:S53" si="17">RANK(C45,$B$45:$S$45)</f>
        <v>11</v>
      </c>
      <c r="D53">
        <f t="shared" si="17"/>
        <v>14</v>
      </c>
      <c r="E53">
        <f t="shared" si="17"/>
        <v>6</v>
      </c>
      <c r="F53">
        <f t="shared" si="17"/>
        <v>6</v>
      </c>
      <c r="G53">
        <f t="shared" si="17"/>
        <v>5</v>
      </c>
      <c r="H53">
        <f t="shared" si="17"/>
        <v>13</v>
      </c>
      <c r="I53">
        <f t="shared" si="17"/>
        <v>14</v>
      </c>
      <c r="J53">
        <f t="shared" si="17"/>
        <v>1</v>
      </c>
      <c r="K53">
        <f t="shared" si="17"/>
        <v>1</v>
      </c>
      <c r="L53">
        <f t="shared" si="17"/>
        <v>10</v>
      </c>
      <c r="M53">
        <f t="shared" si="17"/>
        <v>9</v>
      </c>
      <c r="N53">
        <f t="shared" si="17"/>
        <v>16</v>
      </c>
      <c r="O53">
        <f t="shared" si="17"/>
        <v>18</v>
      </c>
      <c r="P53">
        <f t="shared" si="17"/>
        <v>3</v>
      </c>
      <c r="Q53">
        <f t="shared" si="17"/>
        <v>11</v>
      </c>
      <c r="R53">
        <f t="shared" si="17"/>
        <v>6</v>
      </c>
      <c r="S53">
        <f t="shared" si="17"/>
        <v>4</v>
      </c>
      <c r="U53" t="s">
        <v>31</v>
      </c>
      <c r="V53" s="3">
        <f t="shared" si="16"/>
        <v>0.61838015259711288</v>
      </c>
    </row>
    <row r="54" spans="1:22" x14ac:dyDescent="0.3">
      <c r="A54" t="s">
        <v>32</v>
      </c>
      <c r="B54">
        <f t="shared" ref="B54:S54" si="18">RANK(B46,$B$46:$S$46)</f>
        <v>18</v>
      </c>
      <c r="C54">
        <f t="shared" si="18"/>
        <v>13</v>
      </c>
      <c r="D54">
        <f t="shared" si="18"/>
        <v>12</v>
      </c>
      <c r="E54">
        <f t="shared" si="18"/>
        <v>3</v>
      </c>
      <c r="F54">
        <f t="shared" si="18"/>
        <v>4</v>
      </c>
      <c r="G54">
        <f t="shared" si="18"/>
        <v>2</v>
      </c>
      <c r="H54">
        <f t="shared" si="18"/>
        <v>17</v>
      </c>
      <c r="I54">
        <f t="shared" si="18"/>
        <v>15</v>
      </c>
      <c r="J54">
        <f t="shared" si="18"/>
        <v>11</v>
      </c>
      <c r="K54">
        <f t="shared" si="18"/>
        <v>7</v>
      </c>
      <c r="L54">
        <f t="shared" si="18"/>
        <v>6</v>
      </c>
      <c r="M54">
        <f t="shared" si="18"/>
        <v>5</v>
      </c>
      <c r="N54">
        <f t="shared" si="18"/>
        <v>13</v>
      </c>
      <c r="O54">
        <f t="shared" si="18"/>
        <v>16</v>
      </c>
      <c r="P54">
        <f t="shared" si="18"/>
        <v>9</v>
      </c>
      <c r="Q54">
        <f t="shared" si="18"/>
        <v>10</v>
      </c>
      <c r="R54">
        <f t="shared" si="18"/>
        <v>8</v>
      </c>
      <c r="S54">
        <f t="shared" si="18"/>
        <v>1</v>
      </c>
      <c r="U54" t="s">
        <v>32</v>
      </c>
      <c r="V54" s="3">
        <f t="shared" si="16"/>
        <v>0.70904028440288136</v>
      </c>
    </row>
    <row r="57" spans="1:22" x14ac:dyDescent="0.3">
      <c r="A57" t="s">
        <v>26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</row>
    <row r="58" spans="1:22" x14ac:dyDescent="0.3">
      <c r="A58">
        <v>15.26</v>
      </c>
      <c r="B58">
        <f t="shared" ref="B58:G65" si="19">STDEV(B2,B13,B24,P2,P13,P24)</f>
        <v>0</v>
      </c>
      <c r="C58">
        <f t="shared" si="19"/>
        <v>1.2317821220363073E-3</v>
      </c>
      <c r="D58">
        <f t="shared" si="19"/>
        <v>3.0341570390139169E-2</v>
      </c>
      <c r="E58">
        <f t="shared" si="19"/>
        <v>5.7359725627719786E-2</v>
      </c>
      <c r="F58">
        <f t="shared" si="19"/>
        <v>8.2328931806112865E-2</v>
      </c>
      <c r="G58">
        <f t="shared" si="19"/>
        <v>0</v>
      </c>
      <c r="H58">
        <f t="shared" ref="H58:H65" si="20">STDEV(H2,H13,H24)</f>
        <v>2.0248256668597255E-3</v>
      </c>
      <c r="I58">
        <f t="shared" ref="I58:M58" si="21">STDEV(I2,I13,I24)</f>
        <v>3.6707077803536312E-2</v>
      </c>
      <c r="J58">
        <f t="shared" si="21"/>
        <v>3.1398253059997092E-2</v>
      </c>
      <c r="K58">
        <f t="shared" si="21"/>
        <v>3.4177982306522136E-3</v>
      </c>
      <c r="L58">
        <f t="shared" si="21"/>
        <v>0.34291146721601051</v>
      </c>
      <c r="M58">
        <f t="shared" si="21"/>
        <v>8.5902583543116418E-2</v>
      </c>
      <c r="N58">
        <f t="shared" ref="N58:S65" si="22">STDEV(V2,V13,V24)</f>
        <v>3.5550503075955529E-3</v>
      </c>
      <c r="O58">
        <f t="shared" si="22"/>
        <v>2.1177297891191126E-2</v>
      </c>
      <c r="P58">
        <f t="shared" si="22"/>
        <v>1.373934831302863E-3</v>
      </c>
      <c r="Q58">
        <f t="shared" si="22"/>
        <v>1.5959584382587036E-3</v>
      </c>
      <c r="R58">
        <f t="shared" si="22"/>
        <v>9.2149108147876663E-2</v>
      </c>
      <c r="S58">
        <f t="shared" si="22"/>
        <v>0.18397380297182608</v>
      </c>
    </row>
    <row r="59" spans="1:22" x14ac:dyDescent="0.3">
      <c r="A59">
        <v>4.5789999999999997</v>
      </c>
      <c r="B59">
        <f t="shared" si="19"/>
        <v>1.9002330416600086E-3</v>
      </c>
      <c r="C59">
        <f t="shared" si="19"/>
        <v>7.5234576777865334E-4</v>
      </c>
      <c r="D59">
        <f t="shared" si="19"/>
        <v>2.0764417073996164E-2</v>
      </c>
      <c r="E59">
        <f t="shared" si="19"/>
        <v>5.8370907158078029E-2</v>
      </c>
      <c r="F59">
        <f t="shared" si="19"/>
        <v>7.8168991621147779E-2</v>
      </c>
      <c r="G59">
        <f t="shared" si="19"/>
        <v>3.4592781908391601E-2</v>
      </c>
      <c r="H59">
        <f t="shared" si="20"/>
        <v>3.7697928383724957E-3</v>
      </c>
      <c r="I59">
        <f t="shared" ref="I59:M65" si="23">STDEV(I3,I14,I25)</f>
        <v>1.8115380578892001E-2</v>
      </c>
      <c r="J59">
        <f t="shared" si="23"/>
        <v>1.1909887421094566E-2</v>
      </c>
      <c r="K59">
        <f t="shared" si="23"/>
        <v>3.2602055658403112E-3</v>
      </c>
      <c r="L59">
        <f t="shared" si="23"/>
        <v>0.27926124516017864</v>
      </c>
      <c r="M59">
        <f t="shared" si="23"/>
        <v>6.0335387000027309E-2</v>
      </c>
      <c r="N59">
        <f t="shared" si="22"/>
        <v>1.9697250381953703E-3</v>
      </c>
      <c r="O59">
        <f t="shared" si="22"/>
        <v>1.7503288383507756E-2</v>
      </c>
      <c r="P59">
        <f t="shared" si="22"/>
        <v>1.3239707481155492E-3</v>
      </c>
      <c r="Q59">
        <f t="shared" si="22"/>
        <v>1.9343550171958869E-3</v>
      </c>
      <c r="R59">
        <f t="shared" si="22"/>
        <v>0.12812345171440137</v>
      </c>
      <c r="S59">
        <f t="shared" si="22"/>
        <v>0.10207498921830274</v>
      </c>
    </row>
    <row r="60" spans="1:22" x14ac:dyDescent="0.3">
      <c r="A60">
        <v>1.526</v>
      </c>
      <c r="B60">
        <f t="shared" si="19"/>
        <v>2.6029944255870317E-3</v>
      </c>
      <c r="C60">
        <f t="shared" si="19"/>
        <v>1.7326369671042245E-3</v>
      </c>
      <c r="D60">
        <f t="shared" si="19"/>
        <v>1.435264439834869E-2</v>
      </c>
      <c r="E60">
        <f t="shared" si="19"/>
        <v>5.5938175005323269E-2</v>
      </c>
      <c r="F60">
        <f t="shared" si="19"/>
        <v>6.950644345537739E-2</v>
      </c>
      <c r="G60">
        <f t="shared" si="19"/>
        <v>1.933706134569731E-2</v>
      </c>
      <c r="H60">
        <f t="shared" si="20"/>
        <v>2.3159734662969952E-3</v>
      </c>
      <c r="I60">
        <f t="shared" si="23"/>
        <v>4.3493681475194881E-3</v>
      </c>
      <c r="J60">
        <f t="shared" si="23"/>
        <v>3.5486666757276694E-3</v>
      </c>
      <c r="K60">
        <f t="shared" si="23"/>
        <v>3.4900273510846689E-3</v>
      </c>
      <c r="L60">
        <f t="shared" si="23"/>
        <v>0.16725267171025596</v>
      </c>
      <c r="M60">
        <f t="shared" si="23"/>
        <v>6.8207542912061353E-2</v>
      </c>
      <c r="N60">
        <f t="shared" si="22"/>
        <v>8.0248007995995473E-4</v>
      </c>
      <c r="O60">
        <f t="shared" si="22"/>
        <v>9.9099840822389172E-3</v>
      </c>
      <c r="P60">
        <f t="shared" si="22"/>
        <v>2.3324559302117494E-3</v>
      </c>
      <c r="Q60">
        <f t="shared" si="22"/>
        <v>1.8199770997024687E-3</v>
      </c>
      <c r="R60">
        <f t="shared" si="22"/>
        <v>7.6877597824513725E-3</v>
      </c>
      <c r="S60">
        <f t="shared" si="22"/>
        <v>0.10289716529974792</v>
      </c>
    </row>
    <row r="61" spans="1:22" x14ac:dyDescent="0.3">
      <c r="A61">
        <v>0.45789999999999997</v>
      </c>
      <c r="B61">
        <f t="shared" si="19"/>
        <v>5.9136862010679859E-4</v>
      </c>
      <c r="C61">
        <f t="shared" si="19"/>
        <v>9.8753290098025867E-4</v>
      </c>
      <c r="D61">
        <f t="shared" si="19"/>
        <v>5.4735656265418632E-3</v>
      </c>
      <c r="E61">
        <f t="shared" si="19"/>
        <v>5.1676063673780845E-2</v>
      </c>
      <c r="F61">
        <f t="shared" si="19"/>
        <v>6.4852438307464982E-2</v>
      </c>
      <c r="G61">
        <f t="shared" si="19"/>
        <v>8.9876377951269931E-2</v>
      </c>
      <c r="H61">
        <f t="shared" si="20"/>
        <v>2.5503950881565012E-3</v>
      </c>
      <c r="I61">
        <f t="shared" si="23"/>
        <v>2.3335035986810694E-3</v>
      </c>
      <c r="J61">
        <f t="shared" si="23"/>
        <v>3.8431314091856104E-3</v>
      </c>
      <c r="K61">
        <f t="shared" si="23"/>
        <v>4.1141414554987351E-3</v>
      </c>
      <c r="L61">
        <f t="shared" si="23"/>
        <v>1.2550142293383295E-2</v>
      </c>
      <c r="M61">
        <f t="shared" si="23"/>
        <v>9.9664673959264524E-2</v>
      </c>
      <c r="N61">
        <f t="shared" si="22"/>
        <v>8.1533732128680322E-4</v>
      </c>
      <c r="O61">
        <f t="shared" si="22"/>
        <v>2.6537414772695492E-3</v>
      </c>
      <c r="P61">
        <f t="shared" si="22"/>
        <v>1.7587706892366235E-3</v>
      </c>
      <c r="Q61">
        <f t="shared" si="22"/>
        <v>1.7921030920069953E-3</v>
      </c>
      <c r="R61">
        <f t="shared" si="22"/>
        <v>6.6451420555639434E-2</v>
      </c>
      <c r="S61">
        <f t="shared" si="22"/>
        <v>0.22601076968533992</v>
      </c>
    </row>
    <row r="62" spans="1:22" x14ac:dyDescent="0.3">
      <c r="A62">
        <v>0.15260000000000001</v>
      </c>
      <c r="B62">
        <f t="shared" si="19"/>
        <v>1.3048185165302033E-3</v>
      </c>
      <c r="C62">
        <f t="shared" si="19"/>
        <v>1.6550707692270404E-3</v>
      </c>
      <c r="D62">
        <f t="shared" si="19"/>
        <v>1.2623731156249426E-3</v>
      </c>
      <c r="E62">
        <f t="shared" si="19"/>
        <v>2.3542071978727853E-2</v>
      </c>
      <c r="F62">
        <f t="shared" si="19"/>
        <v>2.6344832641934445E-2</v>
      </c>
      <c r="G62">
        <f t="shared" si="19"/>
        <v>4.8921036136842691E-2</v>
      </c>
      <c r="H62">
        <f t="shared" si="20"/>
        <v>3.9117542823413065E-3</v>
      </c>
      <c r="I62">
        <f t="shared" si="23"/>
        <v>6.4135411944059306E-3</v>
      </c>
      <c r="J62">
        <f t="shared" si="23"/>
        <v>4.0748986748815894E-3</v>
      </c>
      <c r="K62">
        <f t="shared" si="23"/>
        <v>2.7518445362346867E-3</v>
      </c>
      <c r="L62">
        <f t="shared" si="23"/>
        <v>2.0473426750496911E-2</v>
      </c>
      <c r="M62">
        <f t="shared" si="23"/>
        <v>6.6078846476696582E-2</v>
      </c>
      <c r="N62">
        <f t="shared" si="22"/>
        <v>1.6365804433011947E-3</v>
      </c>
      <c r="O62">
        <f t="shared" si="22"/>
        <v>1.7789046571556101E-3</v>
      </c>
      <c r="P62">
        <f t="shared" si="22"/>
        <v>1.7483897031001763E-3</v>
      </c>
      <c r="Q62">
        <f t="shared" si="22"/>
        <v>1.4187859603306881E-3</v>
      </c>
      <c r="R62">
        <f t="shared" si="22"/>
        <v>1.340024563783594E-2</v>
      </c>
      <c r="S62">
        <f t="shared" si="22"/>
        <v>0.16298780439085606</v>
      </c>
    </row>
    <row r="63" spans="1:22" x14ac:dyDescent="0.3">
      <c r="A63">
        <v>4.5789999999999997E-2</v>
      </c>
      <c r="B63">
        <f t="shared" si="19"/>
        <v>3.1667304340778487E-3</v>
      </c>
      <c r="C63">
        <f t="shared" si="19"/>
        <v>5.1536169946494884E-3</v>
      </c>
      <c r="D63">
        <f t="shared" si="19"/>
        <v>2.6715295630805485E-3</v>
      </c>
      <c r="E63">
        <f t="shared" si="19"/>
        <v>3.878227374240904E-3</v>
      </c>
      <c r="F63">
        <f t="shared" si="19"/>
        <v>2.7300434866799343E-3</v>
      </c>
      <c r="G63">
        <f t="shared" si="19"/>
        <v>3.3330711232185915E-3</v>
      </c>
      <c r="H63">
        <f t="shared" si="20"/>
        <v>6.0225479950247324E-3</v>
      </c>
      <c r="I63">
        <f t="shared" si="23"/>
        <v>7.9377332005271407E-3</v>
      </c>
      <c r="J63">
        <f t="shared" si="23"/>
        <v>1.1816533384202032E-2</v>
      </c>
      <c r="K63">
        <f t="shared" si="23"/>
        <v>7.2621809483635379E-3</v>
      </c>
      <c r="L63">
        <f t="shared" si="23"/>
        <v>7.6894555576039114E-3</v>
      </c>
      <c r="M63">
        <f t="shared" si="23"/>
        <v>9.0964877594192327E-3</v>
      </c>
      <c r="N63">
        <f t="shared" si="22"/>
        <v>4.608839283783096E-3</v>
      </c>
      <c r="O63">
        <f t="shared" si="22"/>
        <v>4.2059634004132321E-3</v>
      </c>
      <c r="P63">
        <f t="shared" si="22"/>
        <v>5.0280253792456073E-3</v>
      </c>
      <c r="Q63">
        <f t="shared" si="22"/>
        <v>3.806779095456E-3</v>
      </c>
      <c r="R63">
        <f t="shared" si="22"/>
        <v>1.0874295398453479E-2</v>
      </c>
      <c r="S63">
        <f t="shared" si="22"/>
        <v>0.10000416864045475</v>
      </c>
    </row>
    <row r="64" spans="1:22" x14ac:dyDescent="0.3">
      <c r="A64">
        <v>1.5259999999999999E-2</v>
      </c>
      <c r="B64">
        <f t="shared" si="19"/>
        <v>6.7073090454123378E-3</v>
      </c>
      <c r="C64">
        <f t="shared" si="19"/>
        <v>5.5459691156814674E-3</v>
      </c>
      <c r="D64">
        <f t="shared" si="19"/>
        <v>7.3877655088610359E-3</v>
      </c>
      <c r="E64">
        <f t="shared" si="19"/>
        <v>4.5782473549996353E-3</v>
      </c>
      <c r="F64">
        <f t="shared" si="19"/>
        <v>5.4136739090781538E-3</v>
      </c>
      <c r="G64">
        <f t="shared" si="19"/>
        <v>5.1024215763740433E-3</v>
      </c>
      <c r="H64">
        <f t="shared" si="20"/>
        <v>9.6526771736939378E-3</v>
      </c>
      <c r="I64">
        <f t="shared" si="23"/>
        <v>1.3462872185902242E-2</v>
      </c>
      <c r="J64">
        <f t="shared" si="23"/>
        <v>1.2097593922481964E-2</v>
      </c>
      <c r="K64">
        <f t="shared" si="23"/>
        <v>1.1263738583782787E-2</v>
      </c>
      <c r="L64">
        <f t="shared" si="23"/>
        <v>1.3166692164112778E-2</v>
      </c>
      <c r="M64">
        <f t="shared" si="23"/>
        <v>1.30215885418866E-2</v>
      </c>
      <c r="N64">
        <f t="shared" si="22"/>
        <v>2.0587083027574005E-2</v>
      </c>
      <c r="O64">
        <f t="shared" si="22"/>
        <v>1.0170764213227785E-2</v>
      </c>
      <c r="P64">
        <f t="shared" si="22"/>
        <v>1.3649221655747957E-2</v>
      </c>
      <c r="Q64">
        <f t="shared" si="22"/>
        <v>5.154857623881552E-3</v>
      </c>
      <c r="R64">
        <f t="shared" si="22"/>
        <v>4.9862225548986481E-3</v>
      </c>
      <c r="S64">
        <f t="shared" si="22"/>
        <v>1.1347951998143788E-2</v>
      </c>
    </row>
    <row r="65" spans="1:19" x14ac:dyDescent="0.3">
      <c r="A65">
        <v>0</v>
      </c>
      <c r="B65">
        <f t="shared" si="19"/>
        <v>5.7768118390890667E-2</v>
      </c>
      <c r="C65">
        <f t="shared" si="19"/>
        <v>6.5472960505666963E-2</v>
      </c>
      <c r="D65">
        <f t="shared" si="19"/>
        <v>6.7145685594721546E-2</v>
      </c>
      <c r="E65">
        <f t="shared" si="19"/>
        <v>4.8307169098748666E-2</v>
      </c>
      <c r="F65">
        <f t="shared" si="19"/>
        <v>5.2388497187469157E-2</v>
      </c>
      <c r="G65">
        <f t="shared" si="19"/>
        <v>4.735580180884124E-2</v>
      </c>
      <c r="H65">
        <f t="shared" si="20"/>
        <v>6.7665675905355827E-2</v>
      </c>
      <c r="I65">
        <f t="shared" si="23"/>
        <v>0.11718847756072368</v>
      </c>
      <c r="J65">
        <f t="shared" si="23"/>
        <v>2.794745196397257E-2</v>
      </c>
      <c r="K65">
        <f t="shared" si="23"/>
        <v>4.8021938944845147E-2</v>
      </c>
      <c r="L65">
        <f t="shared" si="23"/>
        <v>5.5079025805749048E-2</v>
      </c>
      <c r="M65">
        <f t="shared" si="23"/>
        <v>5.5613469002738732E-2</v>
      </c>
      <c r="N65">
        <f t="shared" si="22"/>
        <v>9.4568637300093114E-2</v>
      </c>
      <c r="O65">
        <f t="shared" si="22"/>
        <v>4.2589956621503736E-2</v>
      </c>
      <c r="P65">
        <f t="shared" si="22"/>
        <v>4.2411273227128232E-2</v>
      </c>
      <c r="Q65">
        <f t="shared" si="22"/>
        <v>3.9560093503448759E-2</v>
      </c>
      <c r="R65">
        <f t="shared" si="22"/>
        <v>5.0460547024631604E-2</v>
      </c>
      <c r="S65">
        <f t="shared" si="22"/>
        <v>9.2740282139934058E-2</v>
      </c>
    </row>
  </sheetData>
  <conditionalFormatting sqref="B58:S6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AC00-988C-4724-91E6-50B635CCBF94}">
  <dimension ref="A1:AA20"/>
  <sheetViews>
    <sheetView workbookViewId="0">
      <selection activeCell="A12" sqref="A12:XFD20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</row>
    <row r="2" spans="1:27" x14ac:dyDescent="0.3">
      <c r="A2">
        <v>15.26</v>
      </c>
      <c r="B2">
        <v>2.2072663991192242E-2</v>
      </c>
      <c r="C2">
        <v>2.8975604350957546E-2</v>
      </c>
      <c r="D2">
        <v>2.4250603197971617E-2</v>
      </c>
      <c r="E2">
        <v>1.1346309078628734</v>
      </c>
      <c r="F2">
        <v>1.3914059871448108</v>
      </c>
      <c r="G2">
        <v>2.2073531414784116</v>
      </c>
      <c r="H2">
        <v>1.6668862827777044E-2</v>
      </c>
      <c r="I2">
        <v>8.043395487178355E-2</v>
      </c>
      <c r="J2">
        <v>7.7478381990058895E-2</v>
      </c>
      <c r="K2">
        <v>1.7268007666399954E-2</v>
      </c>
      <c r="L2">
        <v>1.7829558180701564</v>
      </c>
      <c r="M2">
        <v>1.2376680327398377</v>
      </c>
      <c r="O2">
        <v>15.26</v>
      </c>
      <c r="P2">
        <v>2.1454499230236859E-2</v>
      </c>
      <c r="Q2">
        <v>2.6001921639799294E-2</v>
      </c>
      <c r="R2">
        <v>2.8722342691562239E-2</v>
      </c>
      <c r="S2">
        <v>1.4809461103125221</v>
      </c>
      <c r="T2">
        <v>1.623862963913342</v>
      </c>
      <c r="U2">
        <v>2.4866693515908178</v>
      </c>
      <c r="V2">
        <v>6.1525716153255659E-2</v>
      </c>
      <c r="W2">
        <v>5.7557137572296059E-2</v>
      </c>
      <c r="X2">
        <v>1.097818004215269E-2</v>
      </c>
      <c r="Y2">
        <v>9.4705479481933547E-3</v>
      </c>
      <c r="Z2">
        <v>4.2941623865012817</v>
      </c>
      <c r="AA2">
        <v>5.3809669554938742</v>
      </c>
    </row>
    <row r="3" spans="1:27" x14ac:dyDescent="0.3">
      <c r="A3">
        <v>4.5789999999999997</v>
      </c>
      <c r="B3">
        <v>2.5710920855883869E-2</v>
      </c>
      <c r="C3">
        <v>2.5219895695493114E-2</v>
      </c>
      <c r="D3">
        <v>4.8481190907262113E-2</v>
      </c>
      <c r="E3">
        <v>1.057721608913899</v>
      </c>
      <c r="F3">
        <v>1.2247988534419418</v>
      </c>
      <c r="G3">
        <v>1.9821790325249424</v>
      </c>
      <c r="H3">
        <v>1.4311991849071053E-2</v>
      </c>
      <c r="I3">
        <v>7.8659320373505773E-2</v>
      </c>
      <c r="J3">
        <v>3.5512529477000933E-2</v>
      </c>
      <c r="K3">
        <v>1.4540487212567352E-2</v>
      </c>
      <c r="L3">
        <v>1.6923963574448546</v>
      </c>
      <c r="M3">
        <v>1.7345542574465846</v>
      </c>
      <c r="O3">
        <v>4.5789999999999997</v>
      </c>
      <c r="P3">
        <v>3.4113290191098301E-2</v>
      </c>
      <c r="Q3">
        <v>2.2653062191660068E-2</v>
      </c>
      <c r="R3">
        <v>7.2402707376352654E-2</v>
      </c>
      <c r="S3">
        <v>1.3957664340304918</v>
      </c>
      <c r="T3">
        <v>1.5307222575423263</v>
      </c>
      <c r="U3">
        <v>2.4341143837760248</v>
      </c>
      <c r="V3">
        <v>4.7385655584081247E-2</v>
      </c>
      <c r="W3">
        <v>4.2331381260096931E-2</v>
      </c>
      <c r="X3">
        <v>1.3044036095627754E-2</v>
      </c>
      <c r="Y3">
        <v>9.997758136295774E-3</v>
      </c>
      <c r="Z3">
        <v>4.3084594835262688</v>
      </c>
      <c r="AA3">
        <v>5.3046074914323507</v>
      </c>
    </row>
    <row r="4" spans="1:27" x14ac:dyDescent="0.3">
      <c r="A4">
        <v>1.526</v>
      </c>
      <c r="B4">
        <v>3.4507903792494563E-2</v>
      </c>
      <c r="C4">
        <v>2.2154380214803655E-2</v>
      </c>
      <c r="D4">
        <v>5.9911041181276284E-2</v>
      </c>
      <c r="E4">
        <v>0.99533530320529162</v>
      </c>
      <c r="F4">
        <v>1.1179013245999017</v>
      </c>
      <c r="G4">
        <v>1.7927907720553113</v>
      </c>
      <c r="H4">
        <v>1.4822082334659046E-2</v>
      </c>
      <c r="I4">
        <v>3.7229860855319215E-2</v>
      </c>
      <c r="J4">
        <v>1.7808327546652368E-2</v>
      </c>
      <c r="K4">
        <v>1.3592104459065817E-2</v>
      </c>
      <c r="L4">
        <v>1.6029187430082374</v>
      </c>
      <c r="M4">
        <v>1.9024028112762261</v>
      </c>
      <c r="O4">
        <v>1.526</v>
      </c>
      <c r="P4">
        <v>1.79124994739869E-2</v>
      </c>
      <c r="Q4">
        <v>2.0847686716699711E-2</v>
      </c>
      <c r="R4">
        <v>8.0919363413227169E-2</v>
      </c>
      <c r="S4">
        <v>1.2797939773422602</v>
      </c>
      <c r="T4">
        <v>1.3744898697166001</v>
      </c>
      <c r="U4">
        <v>2.1439573459715642</v>
      </c>
      <c r="V4">
        <v>3.5083287820862917E-2</v>
      </c>
      <c r="W4">
        <v>3.1495373942928062E-2</v>
      </c>
      <c r="X4">
        <v>1.2069017344515586E-2</v>
      </c>
      <c r="Y4">
        <v>1.0335995027494148E-2</v>
      </c>
      <c r="Z4">
        <v>3.938151735070468</v>
      </c>
      <c r="AA4">
        <v>4.733601595003778</v>
      </c>
    </row>
    <row r="5" spans="1:27" x14ac:dyDescent="0.3">
      <c r="A5">
        <v>0.45789999999999997</v>
      </c>
      <c r="B5">
        <v>2.2993361845950838E-2</v>
      </c>
      <c r="C5">
        <v>2.2630016776358241E-2</v>
      </c>
      <c r="D5">
        <v>2.8832768999247554E-2</v>
      </c>
      <c r="E5">
        <v>0.59161778941973697</v>
      </c>
      <c r="F5">
        <v>0.62657294658972473</v>
      </c>
      <c r="G5">
        <v>1.2941093231254874</v>
      </c>
      <c r="H5">
        <v>1.5317449489625063E-2</v>
      </c>
      <c r="I5">
        <v>1.9597244303126655E-2</v>
      </c>
      <c r="J5">
        <v>1.007351919782272E-2</v>
      </c>
      <c r="K5">
        <v>1.0981863931507289E-2</v>
      </c>
      <c r="L5">
        <v>1.1933721080118276</v>
      </c>
      <c r="M5">
        <v>1.4510400319263106</v>
      </c>
      <c r="O5">
        <v>0.45789999999999997</v>
      </c>
      <c r="P5">
        <v>1.9119773996026008E-2</v>
      </c>
      <c r="Q5">
        <v>1.8408966102541061E-2</v>
      </c>
      <c r="R5">
        <v>3.2804604678157066E-2</v>
      </c>
      <c r="S5">
        <v>0.79745301400038837</v>
      </c>
      <c r="T5">
        <v>0.66930186539250469</v>
      </c>
      <c r="U5">
        <v>1.6242643991372498</v>
      </c>
      <c r="V5">
        <v>2.1517237799220032E-2</v>
      </c>
      <c r="W5">
        <v>2.1054771446825812E-2</v>
      </c>
      <c r="X5">
        <v>1.5105642875547538E-2</v>
      </c>
      <c r="Y5">
        <v>1.2615243963976799E-2</v>
      </c>
      <c r="Z5">
        <v>3.1189506362364821</v>
      </c>
      <c r="AA5">
        <v>3.2408206076581765</v>
      </c>
    </row>
    <row r="6" spans="1:27" x14ac:dyDescent="0.3">
      <c r="A6">
        <v>0.15260000000000001</v>
      </c>
      <c r="B6">
        <v>2.7947568824342083E-2</v>
      </c>
      <c r="C6">
        <v>2.6247760509333022E-2</v>
      </c>
      <c r="D6">
        <v>2.2640824971058793E-2</v>
      </c>
      <c r="E6">
        <v>0.18928999144568009</v>
      </c>
      <c r="F6">
        <v>0.11960620519427809</v>
      </c>
      <c r="G6">
        <v>0.55120034080657554</v>
      </c>
      <c r="H6">
        <v>1.7502450343048027E-2</v>
      </c>
      <c r="I6">
        <v>1.6440096246625874E-2</v>
      </c>
      <c r="J6">
        <v>1.3641035223769036E-2</v>
      </c>
      <c r="K6">
        <v>2.6849163236677884E-2</v>
      </c>
      <c r="L6">
        <v>9.4845589300783337E-2</v>
      </c>
      <c r="M6">
        <v>0.6521709878174784</v>
      </c>
      <c r="O6">
        <v>0.15260000000000001</v>
      </c>
      <c r="P6">
        <v>2.1968918520642654E-2</v>
      </c>
      <c r="Q6">
        <v>2.3531581226047496E-2</v>
      </c>
      <c r="R6">
        <v>2.0974460256812551E-2</v>
      </c>
      <c r="S6">
        <v>0.29716061656972415</v>
      </c>
      <c r="T6">
        <v>0.14937266870125465</v>
      </c>
      <c r="U6">
        <v>0.61635925215399567</v>
      </c>
      <c r="V6">
        <v>2.1000367506431365E-2</v>
      </c>
      <c r="W6">
        <v>2.2776952727394086E-2</v>
      </c>
      <c r="X6">
        <v>3.6342923158384541E-2</v>
      </c>
      <c r="Y6">
        <v>2.0645374241614535E-2</v>
      </c>
      <c r="Z6">
        <v>1.7073649841392036</v>
      </c>
      <c r="AA6">
        <v>1.5902420471751597</v>
      </c>
    </row>
    <row r="7" spans="1:27" x14ac:dyDescent="0.3">
      <c r="A7">
        <v>4.5789999999999997E-2</v>
      </c>
      <c r="B7">
        <v>4.9076551589114399E-2</v>
      </c>
      <c r="C7">
        <v>4.4970529812107203E-2</v>
      </c>
      <c r="D7">
        <v>3.7721316589969578E-2</v>
      </c>
      <c r="E7">
        <v>6.6277506721099264E-2</v>
      </c>
      <c r="F7">
        <v>2.8969146613764079E-2</v>
      </c>
      <c r="G7">
        <v>6.1231877659856257E-2</v>
      </c>
      <c r="H7">
        <v>3.0590971932673527E-2</v>
      </c>
      <c r="I7">
        <v>3.0608180564775569E-2</v>
      </c>
      <c r="J7">
        <v>2.7919108649449347E-2</v>
      </c>
      <c r="K7">
        <v>2.4231380244836932E-2</v>
      </c>
      <c r="L7">
        <v>2.1588728411271591E-2</v>
      </c>
      <c r="M7">
        <v>4.4784030472904995E-2</v>
      </c>
      <c r="O7">
        <v>4.5789999999999997E-2</v>
      </c>
      <c r="P7">
        <v>4.2115398859343754E-2</v>
      </c>
      <c r="Q7">
        <v>4.5850914205344588E-2</v>
      </c>
      <c r="R7">
        <v>3.5592565663909843E-2</v>
      </c>
      <c r="S7">
        <v>7.6907029072973004E-2</v>
      </c>
      <c r="T7">
        <v>3.520614122162663E-2</v>
      </c>
      <c r="U7">
        <v>5.0284824392442931E-2</v>
      </c>
      <c r="V7">
        <v>4.0419505473474698E-2</v>
      </c>
      <c r="W7">
        <v>4.3189862875159878E-2</v>
      </c>
      <c r="X7">
        <v>4.7176167080204411E-2</v>
      </c>
      <c r="Y7">
        <v>3.5785005241564964E-2</v>
      </c>
      <c r="Z7">
        <v>0.28538273615635185</v>
      </c>
      <c r="AA7">
        <v>0.46633162416380863</v>
      </c>
    </row>
    <row r="8" spans="1:27" x14ac:dyDescent="0.3">
      <c r="A8">
        <v>1.5259999999999999E-2</v>
      </c>
      <c r="B8">
        <v>9.0735830294995018E-2</v>
      </c>
      <c r="C8">
        <v>8.2646306298988753E-2</v>
      </c>
      <c r="D8">
        <v>8.0828818553369458E-2</v>
      </c>
      <c r="E8">
        <v>9.1567729269888751E-2</v>
      </c>
      <c r="F8">
        <v>5.307486631016043E-2</v>
      </c>
      <c r="G8">
        <v>5.6672556495861622E-2</v>
      </c>
      <c r="H8">
        <v>6.4637370801739397E-2</v>
      </c>
      <c r="I8">
        <v>5.4011644712392122E-2</v>
      </c>
      <c r="J8">
        <v>5.3396010365816905E-2</v>
      </c>
      <c r="K8">
        <v>6.2524030099415942E-2</v>
      </c>
      <c r="L8">
        <v>6.0453400503778336E-2</v>
      </c>
      <c r="M8">
        <v>6.9952362839392115E-2</v>
      </c>
      <c r="O8">
        <v>1.5259999999999999E-2</v>
      </c>
      <c r="P8">
        <v>7.6653331357732002E-2</v>
      </c>
      <c r="Q8">
        <v>9.0278580510923578E-2</v>
      </c>
      <c r="R8">
        <v>7.0801732236555684E-2</v>
      </c>
      <c r="S8">
        <v>0.10483388442764918</v>
      </c>
      <c r="T8">
        <v>7.3695535233996773E-2</v>
      </c>
      <c r="U8">
        <v>6.6096300142215403E-2</v>
      </c>
      <c r="V8">
        <v>7.8639405006264498E-2</v>
      </c>
      <c r="W8">
        <v>8.6666072860069485E-2</v>
      </c>
      <c r="X8">
        <v>0.10032564718265846</v>
      </c>
      <c r="Y8">
        <v>9.160760208241861E-2</v>
      </c>
      <c r="Z8">
        <v>8.7178901048661314E-2</v>
      </c>
      <c r="AA8">
        <v>0.10469555258637145</v>
      </c>
    </row>
    <row r="9" spans="1:27" x14ac:dyDescent="0.3">
      <c r="A9">
        <v>0</v>
      </c>
      <c r="B9">
        <v>0.47782019218112409</v>
      </c>
      <c r="C9">
        <v>0.53026052104208421</v>
      </c>
      <c r="D9">
        <v>0.5201805629314924</v>
      </c>
      <c r="E9">
        <v>0.41958620689655174</v>
      </c>
      <c r="F9">
        <v>0.44195745864034475</v>
      </c>
      <c r="G9">
        <v>0.40076606610866794</v>
      </c>
      <c r="H9">
        <v>0.4203201113430759</v>
      </c>
      <c r="I9">
        <v>0.62550977359021231</v>
      </c>
      <c r="J9">
        <v>0.28679331654840923</v>
      </c>
      <c r="K9">
        <v>0.37624487404803753</v>
      </c>
      <c r="L9">
        <v>0.3982222222222222</v>
      </c>
      <c r="M9">
        <v>0.38363998010939832</v>
      </c>
      <c r="O9">
        <v>0</v>
      </c>
      <c r="P9">
        <v>0.39691546631747415</v>
      </c>
      <c r="Q9">
        <v>0.34319440396385892</v>
      </c>
      <c r="R9">
        <v>0.3935380585067676</v>
      </c>
      <c r="S9">
        <v>0.40604751619870405</v>
      </c>
      <c r="T9">
        <v>0.42838635382179363</v>
      </c>
      <c r="U9">
        <v>0.40540540540540543</v>
      </c>
      <c r="V9">
        <v>0.65834655893810423</v>
      </c>
      <c r="W9">
        <v>0.4059246223786479</v>
      </c>
      <c r="X9">
        <v>0.39760944700460832</v>
      </c>
      <c r="Y9">
        <v>0.39296703296703295</v>
      </c>
      <c r="Z9">
        <v>0.43221437833165249</v>
      </c>
      <c r="AA9">
        <v>0.6678036482277917</v>
      </c>
    </row>
    <row r="12" spans="1:27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12</v>
      </c>
      <c r="W12" t="s">
        <v>13</v>
      </c>
      <c r="X12" t="s">
        <v>14</v>
      </c>
      <c r="Y12" t="s">
        <v>15</v>
      </c>
      <c r="Z12" t="s">
        <v>16</v>
      </c>
      <c r="AA12" t="s">
        <v>17</v>
      </c>
    </row>
    <row r="13" spans="1:27" x14ac:dyDescent="0.3">
      <c r="A13">
        <v>15.26</v>
      </c>
      <c r="B13">
        <f>(B2-$B$2)/($G$2-$B$2)</f>
        <v>0</v>
      </c>
      <c r="C13">
        <f t="shared" ref="C13:M13" si="0">(C2-$B$2)/($G$2-$B$2)</f>
        <v>3.1588349554574173E-3</v>
      </c>
      <c r="D13">
        <f t="shared" si="0"/>
        <v>9.966405819374336E-4</v>
      </c>
      <c r="E13">
        <f t="shared" si="0"/>
        <v>0.50911462182235501</v>
      </c>
      <c r="F13">
        <f t="shared" si="0"/>
        <v>0.62661673742135326</v>
      </c>
      <c r="G13">
        <f t="shared" si="0"/>
        <v>1</v>
      </c>
      <c r="H13">
        <f t="shared" si="0"/>
        <v>-2.4728181206418167E-3</v>
      </c>
      <c r="I13">
        <f t="shared" si="0"/>
        <v>2.6706544757906316E-2</v>
      </c>
      <c r="J13">
        <f t="shared" si="0"/>
        <v>2.5354053436003707E-2</v>
      </c>
      <c r="K13">
        <f t="shared" si="0"/>
        <v>-2.1986451507208819E-3</v>
      </c>
      <c r="L13">
        <f t="shared" si="0"/>
        <v>0.80579274478475393</v>
      </c>
      <c r="M13">
        <f t="shared" si="0"/>
        <v>0.55626514823690631</v>
      </c>
      <c r="O13">
        <v>15.26</v>
      </c>
      <c r="P13">
        <f>(P2-$P$2)/($U$2-$P$2)</f>
        <v>0</v>
      </c>
      <c r="Q13">
        <f t="shared" ref="Q13:AA13" si="1">(Q2-$P$2)/($U$2-$P$2)</f>
        <v>1.844635328725212E-3</v>
      </c>
      <c r="R13">
        <f t="shared" si="1"/>
        <v>2.9481582322798414E-3</v>
      </c>
      <c r="S13">
        <f t="shared" si="1"/>
        <v>0.59203424386508974</v>
      </c>
      <c r="T13">
        <f t="shared" si="1"/>
        <v>0.65000763042974108</v>
      </c>
      <c r="U13">
        <f t="shared" si="1"/>
        <v>1</v>
      </c>
      <c r="V13">
        <f t="shared" si="1"/>
        <v>1.6254654998791838E-2</v>
      </c>
      <c r="W13">
        <f t="shared" si="1"/>
        <v>1.4644824286811719E-2</v>
      </c>
      <c r="X13">
        <f t="shared" si="1"/>
        <v>-4.249657662922365E-3</v>
      </c>
      <c r="Y13">
        <f t="shared" si="1"/>
        <v>-4.8612198123697825E-3</v>
      </c>
      <c r="Z13">
        <f t="shared" si="1"/>
        <v>1.7331989879826046</v>
      </c>
      <c r="AA13">
        <f t="shared" si="1"/>
        <v>2.1740549109265688</v>
      </c>
    </row>
    <row r="14" spans="1:27" x14ac:dyDescent="0.3">
      <c r="A14">
        <v>4.5789999999999997</v>
      </c>
      <c r="B14">
        <f t="shared" ref="B14:M20" si="2">(B3-$B$2)/($G$2-$B$2)</f>
        <v>1.6648924026791913E-3</v>
      </c>
      <c r="C14">
        <f t="shared" si="2"/>
        <v>1.4401957719952579E-3</v>
      </c>
      <c r="D14">
        <f t="shared" si="2"/>
        <v>1.2084731085153953E-2</v>
      </c>
      <c r="E14">
        <f t="shared" si="2"/>
        <v>0.47392037571010776</v>
      </c>
      <c r="F14">
        <f t="shared" si="2"/>
        <v>0.55037611960626864</v>
      </c>
      <c r="G14">
        <f t="shared" si="2"/>
        <v>0.89695871478594391</v>
      </c>
      <c r="H14">
        <f t="shared" si="2"/>
        <v>-3.551339163128811E-3</v>
      </c>
      <c r="I14">
        <f t="shared" si="2"/>
        <v>2.589445929951318E-2</v>
      </c>
      <c r="J14">
        <f t="shared" si="2"/>
        <v>6.1501787181399894E-3</v>
      </c>
      <c r="K14">
        <f t="shared" si="2"/>
        <v>-3.4467780480452962E-3</v>
      </c>
      <c r="L14">
        <f t="shared" si="2"/>
        <v>0.76435208691120127</v>
      </c>
      <c r="M14">
        <f t="shared" si="2"/>
        <v>0.78364384393554709</v>
      </c>
      <c r="O14">
        <v>4.5789999999999997</v>
      </c>
      <c r="P14">
        <f t="shared" ref="P14:AA20" si="3">(P3-$P$2)/($U$2-$P$2)</f>
        <v>5.1349645848271369E-3</v>
      </c>
      <c r="Q14">
        <f t="shared" si="3"/>
        <v>4.8619006180151709E-4</v>
      </c>
      <c r="R14">
        <f t="shared" si="3"/>
        <v>2.0666842931491364E-2</v>
      </c>
      <c r="S14">
        <f t="shared" si="3"/>
        <v>0.55748160590719897</v>
      </c>
      <c r="T14">
        <f t="shared" si="3"/>
        <v>0.6122256471345211</v>
      </c>
      <c r="U14">
        <f t="shared" si="3"/>
        <v>0.97868138439760388</v>
      </c>
      <c r="V14">
        <f t="shared" si="3"/>
        <v>1.0518822052777209E-2</v>
      </c>
      <c r="W14">
        <f t="shared" si="3"/>
        <v>8.4685852066278492E-3</v>
      </c>
      <c r="X14">
        <f t="shared" si="3"/>
        <v>-3.4116552261380453E-3</v>
      </c>
      <c r="Y14">
        <f t="shared" si="3"/>
        <v>-4.6473600801855532E-3</v>
      </c>
      <c r="Z14">
        <f t="shared" si="3"/>
        <v>1.7389985218493169</v>
      </c>
      <c r="AA14">
        <f t="shared" si="3"/>
        <v>2.1430801405172453</v>
      </c>
    </row>
    <row r="15" spans="1:27" x14ac:dyDescent="0.3">
      <c r="A15">
        <v>1.526</v>
      </c>
      <c r="B15">
        <f t="shared" si="2"/>
        <v>5.6904548086208076E-3</v>
      </c>
      <c r="C15">
        <f t="shared" si="2"/>
        <v>3.7393929270523615E-5</v>
      </c>
      <c r="D15">
        <f t="shared" si="2"/>
        <v>1.731511244432711E-2</v>
      </c>
      <c r="E15">
        <f t="shared" si="2"/>
        <v>0.44537195533509799</v>
      </c>
      <c r="F15">
        <f t="shared" si="2"/>
        <v>0.50145904468462832</v>
      </c>
      <c r="G15">
        <f t="shared" si="2"/>
        <v>0.8102932901776565</v>
      </c>
      <c r="H15">
        <f t="shared" si="2"/>
        <v>-3.3179181030667504E-3</v>
      </c>
      <c r="I15">
        <f t="shared" si="2"/>
        <v>6.9360418583685537E-3</v>
      </c>
      <c r="J15">
        <f t="shared" si="2"/>
        <v>-1.9513909031225556E-3</v>
      </c>
      <c r="K15">
        <f t="shared" si="2"/>
        <v>-3.8807647894598574E-3</v>
      </c>
      <c r="L15">
        <f t="shared" si="2"/>
        <v>0.72340648960302201</v>
      </c>
      <c r="M15">
        <f t="shared" si="2"/>
        <v>0.86045254449312725</v>
      </c>
      <c r="O15">
        <v>1.526</v>
      </c>
      <c r="P15">
        <f t="shared" si="3"/>
        <v>-1.4367915043422266E-3</v>
      </c>
      <c r="Q15">
        <f t="shared" si="3"/>
        <v>-2.4614995036075323E-4</v>
      </c>
      <c r="R15">
        <f t="shared" si="3"/>
        <v>2.412157468792198E-2</v>
      </c>
      <c r="S15">
        <f t="shared" si="3"/>
        <v>0.51043805650736407</v>
      </c>
      <c r="T15">
        <f t="shared" si="3"/>
        <v>0.54885089191749614</v>
      </c>
      <c r="U15">
        <f t="shared" si="3"/>
        <v>0.86098087747155683</v>
      </c>
      <c r="V15">
        <f t="shared" si="3"/>
        <v>5.528438455405107E-3</v>
      </c>
      <c r="W15">
        <f t="shared" si="3"/>
        <v>4.0730221558889701E-3</v>
      </c>
      <c r="X15">
        <f t="shared" si="3"/>
        <v>-3.8071658852509957E-3</v>
      </c>
      <c r="Y15">
        <f t="shared" si="3"/>
        <v>-4.5101562616727394E-3</v>
      </c>
      <c r="Z15">
        <f t="shared" si="3"/>
        <v>1.5887853474879785</v>
      </c>
      <c r="AA15">
        <f t="shared" si="3"/>
        <v>1.9114549351596666</v>
      </c>
    </row>
    <row r="16" spans="1:27" x14ac:dyDescent="0.3">
      <c r="A16">
        <v>0.45789999999999997</v>
      </c>
      <c r="B16">
        <f t="shared" si="2"/>
        <v>4.2131793343858309E-4</v>
      </c>
      <c r="C16">
        <f t="shared" si="2"/>
        <v>2.5504862689611359E-4</v>
      </c>
      <c r="D16">
        <f t="shared" si="2"/>
        <v>3.0934724753632222E-3</v>
      </c>
      <c r="E16">
        <f t="shared" si="2"/>
        <v>0.26062792913587257</v>
      </c>
      <c r="F16">
        <f t="shared" si="2"/>
        <v>0.27662365944605294</v>
      </c>
      <c r="G16">
        <f t="shared" si="2"/>
        <v>0.58209308701506701</v>
      </c>
      <c r="H16">
        <f t="shared" si="2"/>
        <v>-3.0912345445627985E-3</v>
      </c>
      <c r="I16">
        <f t="shared" si="2"/>
        <v>-1.1327697810726745E-3</v>
      </c>
      <c r="J16">
        <f t="shared" si="2"/>
        <v>-5.4908946091748083E-3</v>
      </c>
      <c r="K16">
        <f t="shared" si="2"/>
        <v>-5.0752295524270144E-3</v>
      </c>
      <c r="L16">
        <f t="shared" si="2"/>
        <v>0.53599501578281306</v>
      </c>
      <c r="M16">
        <f t="shared" si="2"/>
        <v>0.65390570348124832</v>
      </c>
      <c r="O16">
        <v>0.45789999999999997</v>
      </c>
      <c r="P16">
        <f t="shared" si="3"/>
        <v>-9.4706764888067326E-4</v>
      </c>
      <c r="Q16">
        <f t="shared" si="3"/>
        <v>-1.235402717446526E-3</v>
      </c>
      <c r="R16">
        <f t="shared" si="3"/>
        <v>4.6041039534756361E-3</v>
      </c>
      <c r="S16">
        <f t="shared" si="3"/>
        <v>0.31477926316527322</v>
      </c>
      <c r="T16">
        <f t="shared" si="3"/>
        <v>0.26279549855134038</v>
      </c>
      <c r="U16">
        <f t="shared" si="3"/>
        <v>0.65017047028263408</v>
      </c>
      <c r="V16">
        <f t="shared" si="3"/>
        <v>2.5449533911049205E-5</v>
      </c>
      <c r="W16">
        <f t="shared" si="3"/>
        <v>-1.6214723963239359E-4</v>
      </c>
      <c r="X16">
        <f t="shared" si="3"/>
        <v>-2.5753764823418686E-3</v>
      </c>
      <c r="Y16">
        <f t="shared" si="3"/>
        <v>-3.5855922488037826E-3</v>
      </c>
      <c r="Z16">
        <f t="shared" si="3"/>
        <v>1.2564812085405941</v>
      </c>
      <c r="AA16">
        <f t="shared" si="3"/>
        <v>1.305917050331421</v>
      </c>
    </row>
    <row r="17" spans="1:27" x14ac:dyDescent="0.3">
      <c r="A17">
        <v>0.15260000000000001</v>
      </c>
      <c r="B17">
        <f t="shared" si="2"/>
        <v>2.6883985345007968E-3</v>
      </c>
      <c r="C17">
        <f t="shared" si="2"/>
        <v>1.9105540735629431E-3</v>
      </c>
      <c r="D17">
        <f t="shared" si="2"/>
        <v>2.5999453421185541E-4</v>
      </c>
      <c r="E17">
        <f t="shared" si="2"/>
        <v>7.651984684673771E-2</v>
      </c>
      <c r="F17">
        <f t="shared" si="2"/>
        <v>4.4632047102363896E-2</v>
      </c>
      <c r="G17">
        <f t="shared" si="2"/>
        <v>0.24213261513405798</v>
      </c>
      <c r="H17">
        <f t="shared" si="2"/>
        <v>-2.0913625025375925E-3</v>
      </c>
      <c r="I17">
        <f t="shared" si="2"/>
        <v>-2.5775033468669749E-3</v>
      </c>
      <c r="J17">
        <f t="shared" si="2"/>
        <v>-3.8583737210330336E-3</v>
      </c>
      <c r="K17">
        <f t="shared" si="2"/>
        <v>2.1857602695366496E-3</v>
      </c>
      <c r="L17">
        <f t="shared" si="2"/>
        <v>3.3301411905381703E-2</v>
      </c>
      <c r="M17">
        <f t="shared" si="2"/>
        <v>0.28833750647459916</v>
      </c>
      <c r="O17">
        <v>0.15260000000000001</v>
      </c>
      <c r="P17">
        <f t="shared" si="3"/>
        <v>2.0867117927397285E-4</v>
      </c>
      <c r="Q17">
        <f t="shared" si="3"/>
        <v>8.4255617469678758E-4</v>
      </c>
      <c r="R17">
        <f t="shared" si="3"/>
        <v>-1.9472500458312766E-4</v>
      </c>
      <c r="S17">
        <f t="shared" si="3"/>
        <v>0.11183857547973286</v>
      </c>
      <c r="T17">
        <f t="shared" si="3"/>
        <v>5.1889257988417932E-2</v>
      </c>
      <c r="U17">
        <f t="shared" si="3"/>
        <v>0.2413196368479219</v>
      </c>
      <c r="V17">
        <f t="shared" si="3"/>
        <v>-1.8421588015772266E-4</v>
      </c>
      <c r="W17">
        <f t="shared" si="3"/>
        <v>5.3644553369898093E-4</v>
      </c>
      <c r="X17">
        <f t="shared" si="3"/>
        <v>6.0394021697099485E-3</v>
      </c>
      <c r="Y17">
        <f t="shared" si="3"/>
        <v>-3.2821682371722772E-4</v>
      </c>
      <c r="Z17">
        <f t="shared" si="3"/>
        <v>0.68387973701140625</v>
      </c>
      <c r="AA17">
        <f t="shared" si="3"/>
        <v>0.63636950201022902</v>
      </c>
    </row>
    <row r="18" spans="1:27" x14ac:dyDescent="0.3">
      <c r="A18">
        <v>4.5789999999999997E-2</v>
      </c>
      <c r="B18">
        <f t="shared" si="2"/>
        <v>1.235717239783015E-2</v>
      </c>
      <c r="C18">
        <f t="shared" si="2"/>
        <v>1.0478227420602983E-2</v>
      </c>
      <c r="D18">
        <f t="shared" si="2"/>
        <v>7.1609355229179539E-3</v>
      </c>
      <c r="E18">
        <f t="shared" si="2"/>
        <v>2.022845267932686E-2</v>
      </c>
      <c r="F18">
        <f t="shared" si="2"/>
        <v>3.155879848659917E-3</v>
      </c>
      <c r="G18">
        <f t="shared" si="2"/>
        <v>1.7919536678281171E-2</v>
      </c>
      <c r="H18">
        <f t="shared" si="2"/>
        <v>3.8980387319783325E-3</v>
      </c>
      <c r="I18">
        <f t="shared" si="2"/>
        <v>3.9059135252963186E-3</v>
      </c>
      <c r="J18">
        <f t="shared" si="2"/>
        <v>2.675374954605248E-3</v>
      </c>
      <c r="K18">
        <f t="shared" si="2"/>
        <v>9.8784402088601718E-4</v>
      </c>
      <c r="L18">
        <f t="shared" si="2"/>
        <v>-2.214523878770529E-4</v>
      </c>
      <c r="M18">
        <f t="shared" si="2"/>
        <v>1.0392883987060458E-2</v>
      </c>
      <c r="O18">
        <v>4.5789999999999997E-2</v>
      </c>
      <c r="P18">
        <f t="shared" si="3"/>
        <v>8.3809732078009066E-3</v>
      </c>
      <c r="Q18">
        <f t="shared" si="3"/>
        <v>9.8962631803661254E-3</v>
      </c>
      <c r="R18">
        <f t="shared" si="3"/>
        <v>5.7350240366007034E-3</v>
      </c>
      <c r="S18">
        <f t="shared" si="3"/>
        <v>2.2493994707859743E-2</v>
      </c>
      <c r="T18">
        <f t="shared" si="3"/>
        <v>5.5782732195621028E-3</v>
      </c>
      <c r="U18">
        <f t="shared" si="3"/>
        <v>1.1694852939328768E-2</v>
      </c>
      <c r="V18">
        <f t="shared" si="3"/>
        <v>7.6930439653475997E-3</v>
      </c>
      <c r="W18">
        <f t="shared" si="3"/>
        <v>8.8168232574577406E-3</v>
      </c>
      <c r="X18">
        <f t="shared" si="3"/>
        <v>1.0433844265272708E-2</v>
      </c>
      <c r="Y18">
        <f t="shared" si="3"/>
        <v>5.8130860268044574E-3</v>
      </c>
      <c r="Z18">
        <f t="shared" si="3"/>
        <v>0.10706094711111649</v>
      </c>
      <c r="AA18">
        <f t="shared" si="3"/>
        <v>0.18046180620223715</v>
      </c>
    </row>
    <row r="19" spans="1:27" x14ac:dyDescent="0.3">
      <c r="A19">
        <v>1.5259999999999999E-2</v>
      </c>
      <c r="B19">
        <f t="shared" si="2"/>
        <v>3.1420756745493945E-2</v>
      </c>
      <c r="C19">
        <f t="shared" si="2"/>
        <v>2.7718932618410661E-2</v>
      </c>
      <c r="D19">
        <f t="shared" si="2"/>
        <v>2.6887237207069613E-2</v>
      </c>
      <c r="E19">
        <f t="shared" si="2"/>
        <v>3.1801439675426264E-2</v>
      </c>
      <c r="F19">
        <f t="shared" si="2"/>
        <v>1.4186829854727198E-2</v>
      </c>
      <c r="G19">
        <f t="shared" si="2"/>
        <v>1.5833158654514977E-2</v>
      </c>
      <c r="H19">
        <f t="shared" si="2"/>
        <v>1.947791473408067E-2</v>
      </c>
      <c r="I19">
        <f t="shared" si="2"/>
        <v>1.4615506361876919E-2</v>
      </c>
      <c r="J19">
        <f t="shared" si="2"/>
        <v>1.4333787675000114E-2</v>
      </c>
      <c r="K19">
        <f t="shared" si="2"/>
        <v>1.8510834890511339E-2</v>
      </c>
      <c r="L19">
        <f t="shared" si="2"/>
        <v>1.7563299955307712E-2</v>
      </c>
      <c r="M19">
        <f t="shared" si="2"/>
        <v>2.1910093162620083E-2</v>
      </c>
      <c r="O19">
        <v>1.5259999999999999E-2</v>
      </c>
      <c r="P19">
        <f t="shared" si="3"/>
        <v>2.2391083712090726E-2</v>
      </c>
      <c r="Q19">
        <f t="shared" si="3"/>
        <v>2.7918086415382341E-2</v>
      </c>
      <c r="R19">
        <f t="shared" si="3"/>
        <v>2.0017416720926412E-2</v>
      </c>
      <c r="S19">
        <f t="shared" si="3"/>
        <v>3.382236039896154E-2</v>
      </c>
      <c r="T19">
        <f t="shared" si="3"/>
        <v>2.1191270997631791E-2</v>
      </c>
      <c r="U19">
        <f t="shared" si="3"/>
        <v>1.8108685686860734E-2</v>
      </c>
      <c r="V19">
        <f t="shared" si="3"/>
        <v>2.3196722882498418E-2</v>
      </c>
      <c r="W19">
        <f t="shared" si="3"/>
        <v>2.6452693795589014E-2</v>
      </c>
      <c r="X19">
        <f t="shared" si="3"/>
        <v>3.1993620303276238E-2</v>
      </c>
      <c r="Y19">
        <f t="shared" si="3"/>
        <v>2.8457196250057572E-2</v>
      </c>
      <c r="Z19">
        <f t="shared" si="3"/>
        <v>2.6660719553709356E-2</v>
      </c>
      <c r="AA19">
        <f t="shared" si="3"/>
        <v>3.3766246895854383E-2</v>
      </c>
    </row>
    <row r="20" spans="1:27" x14ac:dyDescent="0.3">
      <c r="A20">
        <v>0</v>
      </c>
      <c r="B20">
        <f t="shared" si="2"/>
        <v>0.20855333348970412</v>
      </c>
      <c r="C20">
        <f t="shared" si="2"/>
        <v>0.23255040361466101</v>
      </c>
      <c r="D20">
        <f t="shared" si="2"/>
        <v>0.22793774257895616</v>
      </c>
      <c r="E20">
        <f t="shared" si="2"/>
        <v>0.18190504468444574</v>
      </c>
      <c r="F20">
        <f t="shared" si="2"/>
        <v>0.19214228973113967</v>
      </c>
      <c r="G20">
        <f t="shared" si="2"/>
        <v>0.17329281344833253</v>
      </c>
      <c r="H20">
        <f t="shared" si="2"/>
        <v>0.18224088461624618</v>
      </c>
      <c r="I20">
        <f t="shared" si="2"/>
        <v>0.27613714386580351</v>
      </c>
      <c r="J20">
        <f t="shared" si="2"/>
        <v>0.12113806684513578</v>
      </c>
      <c r="K20">
        <f t="shared" si="2"/>
        <v>0.16207174031229898</v>
      </c>
      <c r="L20">
        <f t="shared" si="2"/>
        <v>0.17212873226394798</v>
      </c>
      <c r="M20">
        <f t="shared" si="2"/>
        <v>0.16545579381826547</v>
      </c>
      <c r="O20">
        <v>0</v>
      </c>
      <c r="P20">
        <f t="shared" si="3"/>
        <v>0.15230354738764959</v>
      </c>
      <c r="Q20">
        <f t="shared" si="3"/>
        <v>0.13051191234935899</v>
      </c>
      <c r="R20">
        <f t="shared" si="3"/>
        <v>0.1509335216442656</v>
      </c>
      <c r="S20">
        <f t="shared" si="3"/>
        <v>0.15600791006114453</v>
      </c>
      <c r="T20">
        <f t="shared" si="3"/>
        <v>0.16506952901159785</v>
      </c>
      <c r="U20">
        <f t="shared" si="3"/>
        <v>0.15574744156985512</v>
      </c>
      <c r="V20">
        <f t="shared" si="3"/>
        <v>0.25835154250267789</v>
      </c>
      <c r="W20">
        <f t="shared" si="3"/>
        <v>0.15595805890113776</v>
      </c>
      <c r="X20">
        <f t="shared" si="3"/>
        <v>0.15258505659828478</v>
      </c>
      <c r="Y20">
        <f t="shared" si="3"/>
        <v>0.15070188847071569</v>
      </c>
      <c r="Z20">
        <f t="shared" si="3"/>
        <v>0.16662234478592813</v>
      </c>
      <c r="AA20">
        <f t="shared" si="3"/>
        <v>0.262187755512928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8530-4D20-4D8F-90C4-0EA5ADEB20E9}">
  <dimension ref="A1:M20"/>
  <sheetViews>
    <sheetView workbookViewId="0">
      <selection activeCell="A12" sqref="A12:XFD20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>
        <v>15.26</v>
      </c>
      <c r="B2">
        <v>2.2567009411787464E-2</v>
      </c>
      <c r="C2">
        <v>5.0034458188784152E-2</v>
      </c>
      <c r="D2">
        <v>0.47343364555740647</v>
      </c>
      <c r="E2">
        <v>2.4957138169587925</v>
      </c>
      <c r="F2">
        <v>4.4860914489529522</v>
      </c>
      <c r="G2">
        <v>5.6385608473245936</v>
      </c>
      <c r="H2">
        <v>7.5132362332873237E-2</v>
      </c>
      <c r="I2">
        <v>0.33730641368685643</v>
      </c>
      <c r="J2">
        <v>1.3907555996515901E-2</v>
      </c>
      <c r="K2">
        <v>1.3189633051064921E-2</v>
      </c>
      <c r="L2">
        <v>10.213096559378467</v>
      </c>
      <c r="M2">
        <v>12.505464425883064</v>
      </c>
    </row>
    <row r="3" spans="1:13" x14ac:dyDescent="0.3">
      <c r="A3">
        <v>4.5789999999999997</v>
      </c>
      <c r="B3">
        <v>2.345185777067519E-2</v>
      </c>
      <c r="C3">
        <v>3.5947952657502023E-2</v>
      </c>
      <c r="D3">
        <v>0.41430843814739649</v>
      </c>
      <c r="E3">
        <v>2.4003956493613949</v>
      </c>
      <c r="F3">
        <v>3.989647660216824</v>
      </c>
      <c r="G3">
        <v>5.2293693155130443</v>
      </c>
      <c r="H3">
        <v>7.823457013920028E-2</v>
      </c>
      <c r="I3">
        <v>0.26259660636414661</v>
      </c>
      <c r="J3">
        <v>1.6933524391003676E-2</v>
      </c>
      <c r="K3">
        <v>1.7636768258577396E-2</v>
      </c>
      <c r="L3">
        <v>9.710272243449781</v>
      </c>
      <c r="M3">
        <v>12.102313873559879</v>
      </c>
    </row>
    <row r="4" spans="1:13" x14ac:dyDescent="0.3">
      <c r="A4">
        <v>1.526</v>
      </c>
      <c r="B4">
        <v>1.769748872083728E-2</v>
      </c>
      <c r="C4">
        <v>4.7376158232359231E-2</v>
      </c>
      <c r="D4">
        <v>0.34112013745878134</v>
      </c>
      <c r="E4">
        <v>2.1058184502318715</v>
      </c>
      <c r="F4">
        <v>3.6883894516671449</v>
      </c>
      <c r="G4">
        <v>4.6072555205047312</v>
      </c>
      <c r="H4">
        <v>4.5733037755939183E-2</v>
      </c>
      <c r="I4">
        <v>0.15436535338111865</v>
      </c>
      <c r="J4">
        <v>1.5782545273419435E-2</v>
      </c>
      <c r="K4">
        <v>1.6983807670744977E-2</v>
      </c>
      <c r="L4">
        <v>8.8801907568483927</v>
      </c>
      <c r="M4">
        <v>10.978477445296091</v>
      </c>
    </row>
    <row r="5" spans="1:13" x14ac:dyDescent="0.3">
      <c r="A5">
        <v>0.45789999999999997</v>
      </c>
      <c r="B5">
        <v>1.937546533526037E-2</v>
      </c>
      <c r="C5">
        <v>2.6799996425475633E-2</v>
      </c>
      <c r="D5">
        <v>0.1191208897719838</v>
      </c>
      <c r="E5">
        <v>1.3011340359763137</v>
      </c>
      <c r="F5">
        <v>2.4983332098673974</v>
      </c>
      <c r="G5">
        <v>3.2409290149762575</v>
      </c>
      <c r="H5">
        <v>2.6480278096590676E-2</v>
      </c>
      <c r="I5">
        <v>5.1456468968515634E-2</v>
      </c>
      <c r="J5">
        <v>2.6239784250662829E-2</v>
      </c>
      <c r="K5">
        <v>1.9999180025419214E-2</v>
      </c>
      <c r="L5">
        <v>6.3454845618418707</v>
      </c>
      <c r="M5">
        <v>6.644056515646894</v>
      </c>
    </row>
    <row r="6" spans="1:13" x14ac:dyDescent="0.3">
      <c r="A6">
        <v>0.15260000000000001</v>
      </c>
      <c r="B6">
        <v>2.291304563738392E-2</v>
      </c>
      <c r="C6">
        <v>2.8270784398403186E-2</v>
      </c>
      <c r="D6">
        <v>2.9731640028272416E-2</v>
      </c>
      <c r="E6">
        <v>0.44557459615502737</v>
      </c>
      <c r="F6">
        <v>0.61603902968656243</v>
      </c>
      <c r="G6">
        <v>1.3811843048456141</v>
      </c>
      <c r="H6">
        <v>2.8472314370746689E-2</v>
      </c>
      <c r="I6">
        <v>3.3285418641873364E-2</v>
      </c>
      <c r="J6">
        <v>3.6946941653446148E-2</v>
      </c>
      <c r="K6">
        <v>3.6013748491822893E-2</v>
      </c>
      <c r="L6">
        <v>3.819681854947425</v>
      </c>
      <c r="M6">
        <v>3.3879042977403633</v>
      </c>
    </row>
    <row r="7" spans="1:13" x14ac:dyDescent="0.3">
      <c r="A7">
        <v>4.5789999999999997E-2</v>
      </c>
      <c r="B7">
        <v>4.6784043427020465E-2</v>
      </c>
      <c r="C7">
        <v>4.4867811295964198E-2</v>
      </c>
      <c r="D7">
        <v>4.6885519186997085E-2</v>
      </c>
      <c r="E7">
        <v>0.10919648758379756</v>
      </c>
      <c r="F7">
        <v>4.2860070707588259E-2</v>
      </c>
      <c r="G7">
        <v>6.7358638061321988E-2</v>
      </c>
      <c r="H7">
        <v>4.6628945395050789E-2</v>
      </c>
      <c r="I7">
        <v>5.5219845028762218E-2</v>
      </c>
      <c r="J7">
        <v>8.2328098832552613E-2</v>
      </c>
      <c r="K7">
        <v>6.8908499767765918E-2</v>
      </c>
      <c r="L7">
        <v>0.65168952212330256</v>
      </c>
      <c r="M7">
        <v>0.6538295110341843</v>
      </c>
    </row>
    <row r="8" spans="1:13" x14ac:dyDescent="0.3">
      <c r="A8">
        <v>1.5259999999999999E-2</v>
      </c>
      <c r="B8">
        <v>9.014084507042254E-2</v>
      </c>
      <c r="C8">
        <v>0.16896245278826927</v>
      </c>
      <c r="D8">
        <v>0.10066177785727061</v>
      </c>
      <c r="E8">
        <v>0.19944737503139914</v>
      </c>
      <c r="F8">
        <v>7.8421144148843672E-2</v>
      </c>
      <c r="G8">
        <v>0.11792260692464358</v>
      </c>
      <c r="H8">
        <v>0.10273794002607561</v>
      </c>
      <c r="I8">
        <v>0.1094629909087563</v>
      </c>
      <c r="J8">
        <v>0.16342354059326697</v>
      </c>
      <c r="K8">
        <v>0.14781271360218728</v>
      </c>
      <c r="L8">
        <v>0.15918958031837918</v>
      </c>
      <c r="M8">
        <v>0.26209661092440378</v>
      </c>
    </row>
    <row r="9" spans="1:13" x14ac:dyDescent="0.3">
      <c r="A9">
        <v>0</v>
      </c>
      <c r="B9">
        <v>0.38843610641242504</v>
      </c>
      <c r="C9">
        <v>0.39987600743955365</v>
      </c>
      <c r="D9">
        <v>0.38876889848812096</v>
      </c>
      <c r="E9">
        <v>0.39869686627365813</v>
      </c>
      <c r="F9">
        <v>0.39922480620155038</v>
      </c>
      <c r="G9">
        <v>0.40550371659022616</v>
      </c>
      <c r="H9">
        <v>0.41214107365792763</v>
      </c>
      <c r="I9">
        <v>0.43494481579356448</v>
      </c>
      <c r="J9">
        <v>0.46048918156161806</v>
      </c>
      <c r="K9">
        <v>0.4464285714285714</v>
      </c>
      <c r="L9">
        <v>0.88940786499924662</v>
      </c>
      <c r="M9">
        <v>0.58423586040914566</v>
      </c>
    </row>
    <row r="12" spans="1:13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</row>
    <row r="13" spans="1:13" x14ac:dyDescent="0.3">
      <c r="A13">
        <v>15.26</v>
      </c>
      <c r="B13">
        <f>(B2-$B$2)/($G$2-$B$2)</f>
        <v>0</v>
      </c>
      <c r="C13">
        <f t="shared" ref="C13:L13" si="0">(C2-$B$2)/($G$2-$B$2)</f>
        <v>4.8909328552976137E-3</v>
      </c>
      <c r="D13">
        <f t="shared" si="0"/>
        <v>8.0282608770308836E-2</v>
      </c>
      <c r="E13">
        <f t="shared" si="0"/>
        <v>0.44037562699074367</v>
      </c>
      <c r="F13">
        <f t="shared" si="0"/>
        <v>0.79478798737429546</v>
      </c>
      <c r="G13">
        <f t="shared" si="0"/>
        <v>1</v>
      </c>
      <c r="H13">
        <f t="shared" si="0"/>
        <v>9.359937784515408E-3</v>
      </c>
      <c r="I13">
        <f t="shared" si="0"/>
        <v>5.6043402710007677E-2</v>
      </c>
      <c r="J13">
        <f t="shared" si="0"/>
        <v>-1.5419271575429405E-3</v>
      </c>
      <c r="K13">
        <f t="shared" si="0"/>
        <v>-1.6697625801184394E-3</v>
      </c>
      <c r="L13">
        <f t="shared" si="0"/>
        <v>1.8145549735421376</v>
      </c>
      <c r="M13">
        <f>(M2-$B$2)/($G$2-$B$2)</f>
        <v>2.2227405828334326</v>
      </c>
    </row>
    <row r="14" spans="1:13" x14ac:dyDescent="0.3">
      <c r="A14">
        <v>4.5789999999999997</v>
      </c>
      <c r="B14">
        <f t="shared" ref="B14:L20" si="1">(B3-$B$2)/($G$2-$B$2)</f>
        <v>1.5755864134220295E-4</v>
      </c>
      <c r="C14">
        <f t="shared" si="1"/>
        <v>2.3826492036692851E-3</v>
      </c>
      <c r="D14">
        <f t="shared" si="1"/>
        <v>6.9754604446147395E-2</v>
      </c>
      <c r="E14">
        <f t="shared" si="1"/>
        <v>0.42340300017731708</v>
      </c>
      <c r="F14">
        <f t="shared" si="1"/>
        <v>0.70638977985050799</v>
      </c>
      <c r="G14">
        <f t="shared" si="1"/>
        <v>0.92713818005832671</v>
      </c>
      <c r="H14">
        <f t="shared" si="1"/>
        <v>9.9123258205179518E-3</v>
      </c>
      <c r="I14">
        <f t="shared" si="1"/>
        <v>4.2740359743978378E-2</v>
      </c>
      <c r="J14">
        <f t="shared" si="1"/>
        <v>-1.0031145302818714E-3</v>
      </c>
      <c r="K14">
        <f t="shared" si="1"/>
        <v>-8.7789290649264681E-4</v>
      </c>
      <c r="L14">
        <f t="shared" si="1"/>
        <v>1.7250206310123812</v>
      </c>
      <c r="M14">
        <f t="shared" ref="M14" si="2">(M3-$B$2)/($G$2-$B$2)</f>
        <v>2.1509544370578495</v>
      </c>
    </row>
    <row r="15" spans="1:13" x14ac:dyDescent="0.3">
      <c r="A15">
        <v>1.526</v>
      </c>
      <c r="B15">
        <f t="shared" si="1"/>
        <v>-8.6708084650604787E-4</v>
      </c>
      <c r="C15">
        <f t="shared" si="1"/>
        <v>4.4175883265912073E-3</v>
      </c>
      <c r="D15">
        <f t="shared" si="1"/>
        <v>5.6722485323343001E-2</v>
      </c>
      <c r="E15">
        <f t="shared" si="1"/>
        <v>0.37094973765041167</v>
      </c>
      <c r="F15">
        <f t="shared" si="1"/>
        <v>0.65274687758877004</v>
      </c>
      <c r="G15">
        <f t="shared" si="1"/>
        <v>0.81636281011249312</v>
      </c>
      <c r="H15">
        <f t="shared" si="1"/>
        <v>4.1250095731517776E-3</v>
      </c>
      <c r="I15">
        <f t="shared" si="1"/>
        <v>2.3468391841810543E-2</v>
      </c>
      <c r="J15">
        <f t="shared" si="1"/>
        <v>-1.2080611792283388E-3</v>
      </c>
      <c r="K15">
        <f t="shared" si="1"/>
        <v>-9.9416094500514858E-4</v>
      </c>
      <c r="L15">
        <f t="shared" si="1"/>
        <v>1.5772139363188042</v>
      </c>
      <c r="M15">
        <f t="shared" ref="M15" si="3">(M4-$B$2)/($G$2-$B$2)</f>
        <v>1.9508408933646706</v>
      </c>
    </row>
    <row r="16" spans="1:13" x14ac:dyDescent="0.3">
      <c r="A16">
        <v>0.45789999999999997</v>
      </c>
      <c r="B16">
        <f t="shared" si="1"/>
        <v>-5.6829550897677578E-4</v>
      </c>
      <c r="C16">
        <f t="shared" si="1"/>
        <v>7.5373783089145382E-4</v>
      </c>
      <c r="D16">
        <f t="shared" si="1"/>
        <v>1.7192661378717031E-2</v>
      </c>
      <c r="E16">
        <f t="shared" si="1"/>
        <v>0.22766531863569636</v>
      </c>
      <c r="F16">
        <f t="shared" si="1"/>
        <v>0.4408420436187182</v>
      </c>
      <c r="G16">
        <f t="shared" si="1"/>
        <v>0.5730707864808805</v>
      </c>
      <c r="H16">
        <f t="shared" si="1"/>
        <v>6.9680786655876824E-4</v>
      </c>
      <c r="I16">
        <f t="shared" si="1"/>
        <v>5.1441401807992343E-3</v>
      </c>
      <c r="J16">
        <f t="shared" si="1"/>
        <v>6.539848413082231E-4</v>
      </c>
      <c r="K16">
        <f t="shared" si="1"/>
        <v>-4.5723507904036248E-4</v>
      </c>
      <c r="L16">
        <f t="shared" si="1"/>
        <v>1.1258768679098135</v>
      </c>
      <c r="M16">
        <f t="shared" ref="M16" si="4">(M5-$B$2)/($G$2-$B$2)</f>
        <v>1.1790414479329263</v>
      </c>
    </row>
    <row r="17" spans="1:13" x14ac:dyDescent="0.3">
      <c r="A17">
        <v>0.15260000000000001</v>
      </c>
      <c r="B17">
        <f t="shared" si="1"/>
        <v>6.1616204644031553E-5</v>
      </c>
      <c r="C17">
        <f t="shared" si="1"/>
        <v>1.0156305635719036E-3</v>
      </c>
      <c r="D17">
        <f t="shared" si="1"/>
        <v>1.275754714707397E-3</v>
      </c>
      <c r="E17">
        <f t="shared" si="1"/>
        <v>7.5321946382414726E-2</v>
      </c>
      <c r="F17">
        <f t="shared" si="1"/>
        <v>0.10567533323635908</v>
      </c>
      <c r="G17">
        <f t="shared" si="1"/>
        <v>0.24191929953020727</v>
      </c>
      <c r="H17">
        <f t="shared" si="1"/>
        <v>1.0515155695316684E-3</v>
      </c>
      <c r="I17">
        <f t="shared" si="1"/>
        <v>1.9085507462147458E-3</v>
      </c>
      <c r="J17">
        <f t="shared" si="1"/>
        <v>2.5605320548220205E-3</v>
      </c>
      <c r="K17">
        <f t="shared" si="1"/>
        <v>2.39436499898884E-3</v>
      </c>
      <c r="L17">
        <f t="shared" si="1"/>
        <v>0.67612518017769796</v>
      </c>
      <c r="M17">
        <f t="shared" ref="M17" si="5">(M6-$B$2)/($G$2-$B$2)</f>
        <v>0.59924162765451139</v>
      </c>
    </row>
    <row r="18" spans="1:13" x14ac:dyDescent="0.3">
      <c r="A18">
        <v>4.5789999999999997E-2</v>
      </c>
      <c r="B18">
        <f t="shared" si="1"/>
        <v>4.3121546629462295E-3</v>
      </c>
      <c r="C18">
        <f t="shared" si="1"/>
        <v>3.9709448635123264E-3</v>
      </c>
      <c r="D18">
        <f t="shared" si="1"/>
        <v>4.3302237283521731E-3</v>
      </c>
      <c r="E18">
        <f t="shared" si="1"/>
        <v>1.542549380791452E-2</v>
      </c>
      <c r="F18">
        <f t="shared" si="1"/>
        <v>3.6134408052240219E-3</v>
      </c>
      <c r="G18">
        <f t="shared" si="1"/>
        <v>7.9757261033928436E-3</v>
      </c>
      <c r="H18">
        <f t="shared" si="1"/>
        <v>4.2845374617088228E-3</v>
      </c>
      <c r="I18">
        <f t="shared" si="1"/>
        <v>5.8142577359219889E-3</v>
      </c>
      <c r="J18">
        <f t="shared" si="1"/>
        <v>1.0641231302165292E-2</v>
      </c>
      <c r="K18">
        <f t="shared" si="1"/>
        <v>8.251698932276846E-3</v>
      </c>
      <c r="L18">
        <f t="shared" si="1"/>
        <v>0.11202336235919545</v>
      </c>
      <c r="M18">
        <f t="shared" ref="M18" si="6">(M7-$B$2)/($G$2-$B$2)</f>
        <v>0.11240441493379676</v>
      </c>
    </row>
    <row r="19" spans="1:13" x14ac:dyDescent="0.3">
      <c r="A19">
        <v>1.5259999999999999E-2</v>
      </c>
      <c r="B19">
        <f t="shared" si="1"/>
        <v>1.203239134673784E-2</v>
      </c>
      <c r="C19">
        <f t="shared" si="1"/>
        <v>2.6067593306136873E-2</v>
      </c>
      <c r="D19">
        <f t="shared" si="1"/>
        <v>1.3905778870032949E-2</v>
      </c>
      <c r="E19">
        <f t="shared" si="1"/>
        <v>3.1495826157343074E-2</v>
      </c>
      <c r="F19">
        <f t="shared" si="1"/>
        <v>9.9455477247842733E-3</v>
      </c>
      <c r="G19">
        <f t="shared" si="1"/>
        <v>1.6979291691725785E-2</v>
      </c>
      <c r="H19">
        <f t="shared" si="1"/>
        <v>1.4275466271537758E-2</v>
      </c>
      <c r="I19">
        <f t="shared" si="1"/>
        <v>1.5472948155737984E-2</v>
      </c>
      <c r="J19">
        <f t="shared" si="1"/>
        <v>2.5081318684962994E-2</v>
      </c>
      <c r="K19">
        <f t="shared" si="1"/>
        <v>2.230160997415688E-2</v>
      </c>
      <c r="L19">
        <f t="shared" si="1"/>
        <v>2.432740755238573E-2</v>
      </c>
      <c r="M19">
        <f t="shared" ref="M19" si="7">(M8-$B$2)/($G$2-$B$2)</f>
        <v>4.2651329119270887E-2</v>
      </c>
    </row>
    <row r="20" spans="1:13" x14ac:dyDescent="0.3">
      <c r="A20">
        <v>0</v>
      </c>
      <c r="B20">
        <f t="shared" si="1"/>
        <v>6.5147702714825881E-2</v>
      </c>
      <c r="C20">
        <f t="shared" si="1"/>
        <v>6.7184724363585441E-2</v>
      </c>
      <c r="D20">
        <f t="shared" si="1"/>
        <v>6.5206960628082358E-2</v>
      </c>
      <c r="E20">
        <f t="shared" si="1"/>
        <v>6.6974763099394707E-2</v>
      </c>
      <c r="F20">
        <f t="shared" si="1"/>
        <v>6.7068769599958902E-2</v>
      </c>
      <c r="G20">
        <f t="shared" si="1"/>
        <v>6.818681042583867E-2</v>
      </c>
      <c r="H20">
        <f t="shared" si="1"/>
        <v>6.9368677297360792E-2</v>
      </c>
      <c r="I20">
        <f t="shared" si="1"/>
        <v>7.3429177147216737E-2</v>
      </c>
      <c r="J20">
        <f t="shared" si="1"/>
        <v>7.7977680316078324E-2</v>
      </c>
      <c r="K20">
        <f t="shared" si="1"/>
        <v>7.5474007673468679E-2</v>
      </c>
      <c r="L20">
        <f t="shared" si="1"/>
        <v>0.1543521735610775</v>
      </c>
      <c r="M20">
        <f t="shared" ref="M20" si="8">(M9-$B$2)/($G$2-$B$2)</f>
        <v>0.10001236953032402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9A72-3673-4873-84B2-AEA486BAE022}">
  <dimension ref="A1:AO20"/>
  <sheetViews>
    <sheetView workbookViewId="0">
      <selection activeCell="A12" sqref="A12:XFD20"/>
    </sheetView>
  </sheetViews>
  <sheetFormatPr defaultRowHeight="14.4" x14ac:dyDescent="0.3"/>
  <sheetData>
    <row r="1" spans="1:41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29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  <c r="AI1" t="s">
        <v>5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</row>
    <row r="2" spans="1:41" x14ac:dyDescent="0.3">
      <c r="A2">
        <v>15.26</v>
      </c>
      <c r="B2">
        <v>2.7687968301785423E-2</v>
      </c>
      <c r="C2">
        <v>5.625077219055015E-2</v>
      </c>
      <c r="D2">
        <v>0.1149951560851295</v>
      </c>
      <c r="E2">
        <v>2.5910621770690243</v>
      </c>
      <c r="F2">
        <v>4.3613479459956377</v>
      </c>
      <c r="G2">
        <v>5.7361108605041409</v>
      </c>
      <c r="H2">
        <v>3.6584962090695387E-2</v>
      </c>
      <c r="I2">
        <v>0.56273056986753422</v>
      </c>
      <c r="J2">
        <v>0.53080698358258416</v>
      </c>
      <c r="K2">
        <v>5.2066148688201794E-2</v>
      </c>
      <c r="L2">
        <v>8.481729244201567</v>
      </c>
      <c r="M2">
        <v>3.9603215340661473</v>
      </c>
      <c r="O2">
        <v>15.26</v>
      </c>
      <c r="P2">
        <v>4.0613061160469206E-2</v>
      </c>
      <c r="Q2">
        <v>5.6336070751737209E-2</v>
      </c>
      <c r="R2">
        <v>7.161454801876814E-2</v>
      </c>
      <c r="S2">
        <v>2.4933650741273246</v>
      </c>
      <c r="T2">
        <v>3.1792331848149549</v>
      </c>
      <c r="U2">
        <v>5.480796300020109</v>
      </c>
      <c r="V2">
        <v>3.631642984400122E-2</v>
      </c>
      <c r="W2">
        <v>0.50936553313137345</v>
      </c>
      <c r="X2">
        <v>0.35563161871680066</v>
      </c>
      <c r="Y2">
        <v>3.5846813181069845E-2</v>
      </c>
      <c r="Z2">
        <v>6.8277588455551346</v>
      </c>
      <c r="AA2">
        <v>2.913239784926092</v>
      </c>
      <c r="AC2">
        <v>15.26</v>
      </c>
      <c r="AD2">
        <v>3.5930981200103018E-2</v>
      </c>
      <c r="AE2">
        <v>5.2210957791684665E-2</v>
      </c>
      <c r="AF2">
        <v>9.0196182855469084E-2</v>
      </c>
      <c r="AG2">
        <v>2.5808317557618916</v>
      </c>
      <c r="AH2">
        <v>3.6747990701290871</v>
      </c>
      <c r="AI2">
        <v>5.2972896668548843</v>
      </c>
      <c r="AJ2">
        <v>9.5401174168297451E-2</v>
      </c>
      <c r="AK2">
        <v>0.2626610447411572</v>
      </c>
      <c r="AL2">
        <v>2.2827408082649651E-2</v>
      </c>
      <c r="AM2">
        <v>1.8996871790083105E-2</v>
      </c>
      <c r="AN2">
        <v>10.122434765707251</v>
      </c>
      <c r="AO2">
        <v>13.264291343633731</v>
      </c>
    </row>
    <row r="3" spans="1:41" x14ac:dyDescent="0.3">
      <c r="A3">
        <v>4.5789999999999997</v>
      </c>
      <c r="B3">
        <v>2.9602480969833662E-2</v>
      </c>
      <c r="C3">
        <v>3.7875682830631127E-2</v>
      </c>
      <c r="D3">
        <v>0.31861494812861807</v>
      </c>
      <c r="E3">
        <v>2.4150382071340122</v>
      </c>
      <c r="F3">
        <v>3.8070284204000386</v>
      </c>
      <c r="G3">
        <v>5.1796168782429923</v>
      </c>
      <c r="H3">
        <v>4.8342014336547882E-2</v>
      </c>
      <c r="I3">
        <v>0.33517389027508243</v>
      </c>
      <c r="J3">
        <v>0.19830566789060164</v>
      </c>
      <c r="K3">
        <v>4.4767019886776019E-2</v>
      </c>
      <c r="L3">
        <v>7.5665063882401427</v>
      </c>
      <c r="M3">
        <v>4.960659979896918</v>
      </c>
      <c r="O3">
        <v>4.5789999999999997</v>
      </c>
      <c r="P3">
        <v>4.3291175351844811E-2</v>
      </c>
      <c r="Q3">
        <v>4.4338075999765796E-2</v>
      </c>
      <c r="R3">
        <v>0.26582178405685963</v>
      </c>
      <c r="S3">
        <v>2.2113399746683076</v>
      </c>
      <c r="T3">
        <v>3.1380362217980884</v>
      </c>
      <c r="U3">
        <v>5.2362105002125556</v>
      </c>
      <c r="V3">
        <v>2.9802695596364465E-2</v>
      </c>
      <c r="W3">
        <v>0.36606073445176851</v>
      </c>
      <c r="X3">
        <v>0.12938443670150987</v>
      </c>
      <c r="Y3">
        <v>4.4224408264959839E-2</v>
      </c>
      <c r="Z3">
        <v>5.9467224372580842</v>
      </c>
      <c r="AA3">
        <v>4.0993083211066859</v>
      </c>
      <c r="AC3">
        <v>4.5789999999999997</v>
      </c>
      <c r="AD3">
        <v>3.9452930433338876E-2</v>
      </c>
      <c r="AE3">
        <v>4.6607599701644443E-2</v>
      </c>
      <c r="AF3">
        <v>0.23678865683081049</v>
      </c>
      <c r="AG3">
        <v>2.2751652358884753</v>
      </c>
      <c r="AH3">
        <v>2.6201946398253702</v>
      </c>
      <c r="AI3">
        <v>5.1355143693254286</v>
      </c>
      <c r="AJ3">
        <v>7.1942793641590577E-2</v>
      </c>
      <c r="AK3">
        <v>0.20315496375908731</v>
      </c>
      <c r="AL3">
        <v>1.9303931238551498E-2</v>
      </c>
      <c r="AM3">
        <v>1.7428713253543657E-2</v>
      </c>
      <c r="AN3">
        <v>10.314497621977583</v>
      </c>
      <c r="AO3">
        <v>12.261670146858336</v>
      </c>
    </row>
    <row r="4" spans="1:41" x14ac:dyDescent="0.3">
      <c r="A4">
        <v>1.526</v>
      </c>
      <c r="B4">
        <v>2.6616075923405366E-2</v>
      </c>
      <c r="C4">
        <v>3.1819144430326129E-2</v>
      </c>
      <c r="D4">
        <v>0.2786776264308517</v>
      </c>
      <c r="E4">
        <v>2.205054956102138</v>
      </c>
      <c r="F4">
        <v>3.4500642358986906</v>
      </c>
      <c r="G4">
        <v>4.7109387698237626</v>
      </c>
      <c r="H4">
        <v>3.5028512667102926E-2</v>
      </c>
      <c r="I4">
        <v>0.11242046074817368</v>
      </c>
      <c r="J4">
        <v>5.7000654384375321E-2</v>
      </c>
      <c r="K4">
        <v>4.2792724401797641E-2</v>
      </c>
      <c r="L4">
        <v>6.0211150810877001</v>
      </c>
      <c r="M4">
        <v>4.3150439564695402</v>
      </c>
      <c r="O4">
        <v>1.526</v>
      </c>
      <c r="P4">
        <v>3.8320600515234962E-2</v>
      </c>
      <c r="Q4">
        <v>4.1272396188989695E-2</v>
      </c>
      <c r="R4">
        <v>0.27246889215693748</v>
      </c>
      <c r="S4">
        <v>2.0762269717904429</v>
      </c>
      <c r="T4">
        <v>2.6986092917820357</v>
      </c>
      <c r="U4">
        <v>4.6319975891575531</v>
      </c>
      <c r="V4">
        <v>3.2685091712538812E-2</v>
      </c>
      <c r="W4">
        <v>8.2776043988705597E-2</v>
      </c>
      <c r="X4">
        <v>5.1129789469484384E-2</v>
      </c>
      <c r="Y4">
        <v>2.5597513084091101E-2</v>
      </c>
      <c r="Z4">
        <v>4.5219579829399885</v>
      </c>
      <c r="AA4">
        <v>4.0401057171770764</v>
      </c>
      <c r="AC4">
        <v>1.526</v>
      </c>
      <c r="AD4">
        <v>3.8265825361286379E-2</v>
      </c>
      <c r="AE4">
        <v>4.1547500621735886E-2</v>
      </c>
      <c r="AF4">
        <v>0.21450006267188687</v>
      </c>
      <c r="AG4">
        <v>2.055028061459196</v>
      </c>
      <c r="AH4">
        <v>2.5512296615624113</v>
      </c>
      <c r="AI4">
        <v>4.3646435624505386</v>
      </c>
      <c r="AJ4">
        <v>5.7778245097523787E-2</v>
      </c>
      <c r="AK4">
        <v>0.12697645038393968</v>
      </c>
      <c r="AL4">
        <v>4.0388223302261682E-2</v>
      </c>
      <c r="AM4">
        <v>2.5742307446831141E-2</v>
      </c>
      <c r="AN4">
        <v>8.3185271154251943</v>
      </c>
      <c r="AO4">
        <v>11.116755310678684</v>
      </c>
    </row>
    <row r="5" spans="1:41" x14ac:dyDescent="0.3">
      <c r="A5">
        <v>0.45789999999999997</v>
      </c>
      <c r="B5">
        <v>2.8849095653738867E-2</v>
      </c>
      <c r="C5">
        <v>3.4233104352535418E-2</v>
      </c>
      <c r="D5">
        <v>5.6816125161714144E-2</v>
      </c>
      <c r="E5">
        <v>1.3639021974149181</v>
      </c>
      <c r="F5">
        <v>1.7992887392085652</v>
      </c>
      <c r="G5">
        <v>2.4696988274469063</v>
      </c>
      <c r="H5">
        <v>3.762464785583329E-2</v>
      </c>
      <c r="I5">
        <v>4.5968710441754032E-2</v>
      </c>
      <c r="J5">
        <v>3.9851888020833337E-2</v>
      </c>
      <c r="K5">
        <v>4.4219877478905566E-2</v>
      </c>
      <c r="L5">
        <v>3.061362726908945</v>
      </c>
      <c r="M5">
        <v>2.6407687206251262</v>
      </c>
      <c r="O5">
        <v>0.45789999999999997</v>
      </c>
      <c r="P5">
        <v>4.0245721625989307E-2</v>
      </c>
      <c r="Q5">
        <v>4.1949672667757773E-2</v>
      </c>
      <c r="R5">
        <v>7.0064881528479769E-2</v>
      </c>
      <c r="S5">
        <v>1.1143153984195446</v>
      </c>
      <c r="T5">
        <v>1.6611740404217687</v>
      </c>
      <c r="U5">
        <v>2.9081788090111513</v>
      </c>
      <c r="V5">
        <v>2.9240500650486747E-2</v>
      </c>
      <c r="W5">
        <v>3.80999425059316E-2</v>
      </c>
      <c r="X5">
        <v>2.679215238553059E-2</v>
      </c>
      <c r="Y5">
        <v>2.5072469523090973E-2</v>
      </c>
      <c r="Z5">
        <v>3.0604205001357423</v>
      </c>
      <c r="AA5">
        <v>2.8973009225682178</v>
      </c>
      <c r="AC5">
        <v>0.45789999999999997</v>
      </c>
      <c r="AD5">
        <v>3.8952509573936693E-2</v>
      </c>
      <c r="AE5">
        <v>4.4478527607361963E-2</v>
      </c>
      <c r="AF5">
        <v>4.8181728450767777E-2</v>
      </c>
      <c r="AG5">
        <v>0.90490996944811597</v>
      </c>
      <c r="AH5">
        <v>1.5531462038425827</v>
      </c>
      <c r="AI5">
        <v>2.2744086217919444</v>
      </c>
      <c r="AJ5">
        <v>4.4602202345865691E-2</v>
      </c>
      <c r="AK5">
        <v>4.9550275331962206E-2</v>
      </c>
      <c r="AL5">
        <v>3.7229911381061437E-2</v>
      </c>
      <c r="AM5">
        <v>3.326605636848555E-2</v>
      </c>
      <c r="AN5">
        <v>6.4152876788920787</v>
      </c>
      <c r="AO5">
        <v>8.5498858148328392</v>
      </c>
    </row>
    <row r="6" spans="1:41" x14ac:dyDescent="0.3">
      <c r="A6">
        <v>0.15260000000000001</v>
      </c>
      <c r="B6">
        <v>4.5313309166235112E-2</v>
      </c>
      <c r="C6">
        <v>4.6112722516066657E-2</v>
      </c>
      <c r="D6">
        <v>3.7424933533793718E-2</v>
      </c>
      <c r="E6">
        <v>0.34779016935150769</v>
      </c>
      <c r="F6">
        <v>0.29180077593194464</v>
      </c>
      <c r="G6">
        <v>0.89589920590861905</v>
      </c>
      <c r="H6">
        <v>5.8585599552390163E-2</v>
      </c>
      <c r="I6">
        <v>8.2049384377312795E-2</v>
      </c>
      <c r="J6">
        <v>5.1647170669201832E-2</v>
      </c>
      <c r="K6">
        <v>5.4061652776383175E-2</v>
      </c>
      <c r="L6">
        <v>0.43651286188599625</v>
      </c>
      <c r="M6">
        <v>0.94145881386162655</v>
      </c>
      <c r="O6">
        <v>0.15260000000000001</v>
      </c>
      <c r="P6">
        <v>5.0528085875862383E-2</v>
      </c>
      <c r="Q6">
        <v>6.7662758671119025E-2</v>
      </c>
      <c r="R6">
        <v>3.9445034750648852E-2</v>
      </c>
      <c r="S6">
        <v>0.32211356227731025</v>
      </c>
      <c r="T6">
        <v>0.19522230934654175</v>
      </c>
      <c r="U6">
        <v>0.90244236805079547</v>
      </c>
      <c r="V6">
        <v>6.0073299558046779E-2</v>
      </c>
      <c r="W6">
        <v>3.9455221610589425E-2</v>
      </c>
      <c r="X6">
        <v>3.5711835670674937E-2</v>
      </c>
      <c r="Y6">
        <v>3.587040972020706E-2</v>
      </c>
      <c r="Z6">
        <v>0.25797411779922252</v>
      </c>
      <c r="AA6">
        <v>1.1102969297373371</v>
      </c>
      <c r="AC6">
        <v>0.15260000000000001</v>
      </c>
      <c r="AD6">
        <v>4.9257683429140449E-2</v>
      </c>
      <c r="AE6">
        <v>5.6286936049584395E-2</v>
      </c>
      <c r="AF6">
        <v>5.1647517335627884E-2</v>
      </c>
      <c r="AG6">
        <v>0.29603595782516767</v>
      </c>
      <c r="AH6">
        <v>0.33732821731312612</v>
      </c>
      <c r="AI6">
        <v>0.81238561472786441</v>
      </c>
      <c r="AJ6">
        <v>5.2022921047159131E-2</v>
      </c>
      <c r="AK6">
        <v>5.7319962664241442E-2</v>
      </c>
      <c r="AL6">
        <v>6.0165148063781322E-2</v>
      </c>
      <c r="AM6">
        <v>4.5009715179375388E-2</v>
      </c>
      <c r="AN6">
        <v>3.7305599968802405</v>
      </c>
      <c r="AO6">
        <v>4.7620602250836459</v>
      </c>
    </row>
    <row r="7" spans="1:41" x14ac:dyDescent="0.3">
      <c r="A7">
        <v>4.5789999999999997E-2</v>
      </c>
      <c r="B7">
        <v>9.6231569915780441E-2</v>
      </c>
      <c r="C7">
        <v>0.1233235540653814</v>
      </c>
      <c r="D7">
        <v>8.1046329408928364E-2</v>
      </c>
      <c r="E7">
        <v>0.17412183672368209</v>
      </c>
      <c r="F7">
        <v>7.6465811271723236E-2</v>
      </c>
      <c r="G7">
        <v>0.11384038039190601</v>
      </c>
      <c r="H7">
        <v>0.11526738708783597</v>
      </c>
      <c r="I7">
        <v>0.13592941176470588</v>
      </c>
      <c r="J7">
        <v>0.16671118233618235</v>
      </c>
      <c r="K7">
        <v>0.11467160521540676</v>
      </c>
      <c r="L7">
        <v>0.11208891441312097</v>
      </c>
      <c r="M7">
        <v>0.16058859927295227</v>
      </c>
      <c r="O7">
        <v>4.5789999999999997E-2</v>
      </c>
      <c r="P7">
        <v>9.6660325927088023E-2</v>
      </c>
      <c r="Q7">
        <v>0.13656332891246686</v>
      </c>
      <c r="R7">
        <v>8.2933373644231131E-2</v>
      </c>
      <c r="S7">
        <v>0.15515177891415516</v>
      </c>
      <c r="T7">
        <v>6.3450679880156707E-2</v>
      </c>
      <c r="U7">
        <v>0.11373177746190209</v>
      </c>
      <c r="V7">
        <v>7.5246453974460295E-2</v>
      </c>
      <c r="W7">
        <v>7.9092434289366464E-2</v>
      </c>
      <c r="X7">
        <v>6.979968621155179E-2</v>
      </c>
      <c r="Y7">
        <v>9.7987569165466526E-2</v>
      </c>
      <c r="Z7">
        <v>6.4385707787941573E-2</v>
      </c>
      <c r="AA7">
        <v>7.1716455084758546E-2</v>
      </c>
      <c r="AC7">
        <v>4.5789999999999997E-2</v>
      </c>
      <c r="AD7">
        <v>0.10088897572412446</v>
      </c>
      <c r="AE7">
        <v>0.1135600335852225</v>
      </c>
      <c r="AF7">
        <v>9.8427182685253106E-2</v>
      </c>
      <c r="AG7">
        <v>0.17182072065935564</v>
      </c>
      <c r="AH7">
        <v>8.7055771725032427E-2</v>
      </c>
      <c r="AI7">
        <v>0.10713216360261094</v>
      </c>
      <c r="AJ7">
        <v>0.10646325459317585</v>
      </c>
      <c r="AK7">
        <v>0.11022452256008435</v>
      </c>
      <c r="AL7">
        <v>0.13718309859154931</v>
      </c>
      <c r="AM7">
        <v>0.10579423465872469</v>
      </c>
      <c r="AN7">
        <v>0.70875426993240787</v>
      </c>
      <c r="AO7">
        <v>1.6633180204284248</v>
      </c>
    </row>
    <row r="8" spans="1:41" x14ac:dyDescent="0.3">
      <c r="A8">
        <v>1.5259999999999999E-2</v>
      </c>
      <c r="B8">
        <v>0.14508967438620929</v>
      </c>
      <c r="C8">
        <v>0.15613551228749023</v>
      </c>
      <c r="D8">
        <v>0.22259069033849638</v>
      </c>
      <c r="E8">
        <v>0.22871256875127313</v>
      </c>
      <c r="F8">
        <v>0.15992109380314268</v>
      </c>
      <c r="G8">
        <v>0.18251699629171816</v>
      </c>
      <c r="H8">
        <v>0.23946755109358192</v>
      </c>
      <c r="I8">
        <v>0.25312398383425466</v>
      </c>
      <c r="J8">
        <v>0.23085590117097904</v>
      </c>
      <c r="K8">
        <v>0.24053452115812915</v>
      </c>
      <c r="L8">
        <v>0.25013794371896264</v>
      </c>
      <c r="M8">
        <v>0.25164220562291206</v>
      </c>
      <c r="O8">
        <v>1.5259999999999999E-2</v>
      </c>
      <c r="P8">
        <v>0.15857734505558382</v>
      </c>
      <c r="Q8">
        <v>0.25247100941707523</v>
      </c>
      <c r="R8">
        <v>0.20224509584545386</v>
      </c>
      <c r="S8">
        <v>0.27952919455342717</v>
      </c>
      <c r="T8">
        <v>0.11568719544413783</v>
      </c>
      <c r="U8">
        <v>0.13226882745471877</v>
      </c>
      <c r="V8">
        <v>0.15735883986423943</v>
      </c>
      <c r="W8">
        <v>0.13924610339364016</v>
      </c>
      <c r="X8">
        <v>0.12196839029884896</v>
      </c>
      <c r="Y8">
        <v>0.13373755469046061</v>
      </c>
      <c r="Z8">
        <v>0.12212278326343251</v>
      </c>
      <c r="AA8">
        <v>0.11530392127892201</v>
      </c>
      <c r="AC8">
        <v>1.5259999999999999E-2</v>
      </c>
      <c r="AD8">
        <v>0.18389687235841082</v>
      </c>
      <c r="AE8">
        <v>0.17848346235045739</v>
      </c>
      <c r="AF8">
        <v>0.1899212598425197</v>
      </c>
      <c r="AG8">
        <v>0.228822589238146</v>
      </c>
      <c r="AH8">
        <v>0.15106121613321505</v>
      </c>
      <c r="AI8">
        <v>0.17429806522012842</v>
      </c>
      <c r="AJ8">
        <v>0.31766044174803298</v>
      </c>
      <c r="AK8">
        <v>0.22424777937962145</v>
      </c>
      <c r="AL8">
        <v>0.30640778897316884</v>
      </c>
      <c r="AM8">
        <v>0.20714480998815274</v>
      </c>
      <c r="AN8">
        <v>0.21424226158525675</v>
      </c>
      <c r="AO8">
        <v>0.332120399629736</v>
      </c>
    </row>
    <row r="9" spans="1:41" x14ac:dyDescent="0.3">
      <c r="A9">
        <v>0</v>
      </c>
      <c r="B9">
        <v>0.35064643057897693</v>
      </c>
      <c r="C9">
        <v>0.31010295282271749</v>
      </c>
      <c r="D9">
        <v>0.27898509500512003</v>
      </c>
      <c r="E9">
        <v>0.41601652134006423</v>
      </c>
      <c r="F9">
        <v>0.48473967684021546</v>
      </c>
      <c r="G9">
        <v>0.37871402042711239</v>
      </c>
      <c r="H9">
        <v>0.40260789291483962</v>
      </c>
      <c r="I9">
        <v>0.43889528193325661</v>
      </c>
      <c r="J9">
        <v>0.48982574480044966</v>
      </c>
      <c r="K9">
        <v>0.56095882555338916</v>
      </c>
      <c r="L9">
        <v>0.4931632770309089</v>
      </c>
      <c r="M9">
        <v>0.5094929381801343</v>
      </c>
      <c r="O9">
        <v>0</v>
      </c>
      <c r="P9">
        <v>0.59679494677740097</v>
      </c>
      <c r="Q9">
        <v>0.56075093283582089</v>
      </c>
      <c r="R9">
        <v>0.52824463118580756</v>
      </c>
      <c r="S9">
        <v>0.75510683258980971</v>
      </c>
      <c r="T9">
        <v>0.48012552301255229</v>
      </c>
      <c r="U9">
        <v>0.50473518063837253</v>
      </c>
      <c r="V9">
        <v>0.39103086779266166</v>
      </c>
      <c r="W9">
        <v>0.444847775175644</v>
      </c>
      <c r="X9">
        <v>0.40727011837857235</v>
      </c>
      <c r="Y9">
        <v>0.41913274550066432</v>
      </c>
      <c r="Z9">
        <v>0.43531257542843349</v>
      </c>
      <c r="AA9">
        <v>0.36139033547293209</v>
      </c>
      <c r="AC9">
        <v>0</v>
      </c>
      <c r="AD9">
        <v>0.52247827729505103</v>
      </c>
      <c r="AE9">
        <v>0.52337971668547079</v>
      </c>
      <c r="AF9">
        <v>0.53798543689320377</v>
      </c>
      <c r="AG9">
        <v>0.49872988992379336</v>
      </c>
      <c r="AH9">
        <v>0.51079050912125912</v>
      </c>
      <c r="AI9">
        <v>0.49163512028330686</v>
      </c>
      <c r="AJ9">
        <v>0.86324167872648327</v>
      </c>
      <c r="AK9">
        <v>0.54329946782776972</v>
      </c>
      <c r="AL9">
        <v>0.45858686203899168</v>
      </c>
      <c r="AM9">
        <v>0.51924537857685482</v>
      </c>
      <c r="AN9">
        <v>0.4238794435857805</v>
      </c>
      <c r="AO9">
        <v>0.57862576381094899</v>
      </c>
    </row>
    <row r="12" spans="1:41" x14ac:dyDescent="0.3">
      <c r="A12" t="s">
        <v>28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O12" t="s">
        <v>29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6</v>
      </c>
      <c r="W12" t="s">
        <v>7</v>
      </c>
      <c r="X12" t="s">
        <v>8</v>
      </c>
      <c r="Y12" t="s">
        <v>9</v>
      </c>
      <c r="Z12" t="s">
        <v>10</v>
      </c>
      <c r="AA12" t="s">
        <v>11</v>
      </c>
      <c r="AD12" t="s">
        <v>0</v>
      </c>
      <c r="AE12" t="s">
        <v>1</v>
      </c>
      <c r="AF12" t="s">
        <v>2</v>
      </c>
      <c r="AG12" t="s">
        <v>3</v>
      </c>
      <c r="AH12" t="s">
        <v>4</v>
      </c>
      <c r="AI12" t="s">
        <v>5</v>
      </c>
      <c r="AJ12" t="s">
        <v>12</v>
      </c>
      <c r="AK12" t="s">
        <v>13</v>
      </c>
      <c r="AL12" t="s">
        <v>14</v>
      </c>
      <c r="AM12" t="s">
        <v>15</v>
      </c>
      <c r="AN12" t="s">
        <v>16</v>
      </c>
      <c r="AO12" t="s">
        <v>17</v>
      </c>
    </row>
    <row r="13" spans="1:41" x14ac:dyDescent="0.3">
      <c r="A13">
        <v>15.26</v>
      </c>
      <c r="B13">
        <f>(B2-$B$2)/($G$2-$B$2)</f>
        <v>0</v>
      </c>
      <c r="C13">
        <f t="shared" ref="C13:M13" si="0">(C2-$B$2)/($G$2-$B$2)</f>
        <v>5.0036243684365451E-3</v>
      </c>
      <c r="D13">
        <f t="shared" si="0"/>
        <v>1.5294449873817997E-2</v>
      </c>
      <c r="E13">
        <f t="shared" si="0"/>
        <v>0.44905121032094186</v>
      </c>
      <c r="F13">
        <f t="shared" si="0"/>
        <v>0.75916939924222948</v>
      </c>
      <c r="G13">
        <f t="shared" si="0"/>
        <v>1</v>
      </c>
      <c r="H13">
        <f t="shared" si="0"/>
        <v>1.5585729993941343E-3</v>
      </c>
      <c r="I13">
        <f t="shared" si="0"/>
        <v>9.3728620263332507E-2</v>
      </c>
      <c r="J13">
        <f t="shared" si="0"/>
        <v>8.8136254930946678E-2</v>
      </c>
      <c r="K13">
        <f t="shared" si="0"/>
        <v>4.2705631392020212E-3</v>
      </c>
      <c r="L13">
        <f t="shared" si="0"/>
        <v>1.4809766962864492</v>
      </c>
      <c r="M13">
        <f t="shared" si="0"/>
        <v>0.68891769934149372</v>
      </c>
      <c r="O13">
        <v>15.26</v>
      </c>
      <c r="P13">
        <f>(P2-$P$2)/($U$2-$P$2)</f>
        <v>0</v>
      </c>
      <c r="Q13">
        <f t="shared" ref="Q13:AA13" si="1">(Q2-$P$2)/($U$2-$P$2)</f>
        <v>2.8901617649489007E-3</v>
      </c>
      <c r="R13">
        <f t="shared" si="1"/>
        <v>5.6986107814995957E-3</v>
      </c>
      <c r="S13">
        <f t="shared" si="1"/>
        <v>0.45085834525695062</v>
      </c>
      <c r="T13">
        <f t="shared" si="1"/>
        <v>0.57693279543142684</v>
      </c>
      <c r="U13">
        <f t="shared" si="1"/>
        <v>1</v>
      </c>
      <c r="V13">
        <f t="shared" si="1"/>
        <v>-7.8979533001330242E-4</v>
      </c>
      <c r="W13">
        <f t="shared" si="1"/>
        <v>8.616483147526538E-2</v>
      </c>
      <c r="X13">
        <f t="shared" si="1"/>
        <v>5.7905872601152493E-2</v>
      </c>
      <c r="Y13">
        <f t="shared" si="1"/>
        <v>-8.7611901477025486E-4</v>
      </c>
      <c r="Z13">
        <f t="shared" si="1"/>
        <v>1.2475950692089874</v>
      </c>
      <c r="AA13">
        <f t="shared" si="1"/>
        <v>0.5280385967969301</v>
      </c>
      <c r="AC13">
        <v>15.26</v>
      </c>
      <c r="AD13">
        <f>(AD2-$AD$2)/($AI$2-$AD$2)</f>
        <v>0</v>
      </c>
      <c r="AE13">
        <f t="shared" ref="AE13:AO13" si="2">(AE2-$AD$2)/($AI$2-$AD$2)</f>
        <v>3.0942533220495662E-3</v>
      </c>
      <c r="AF13">
        <f t="shared" si="2"/>
        <v>1.0313914123232354E-2</v>
      </c>
      <c r="AG13">
        <f t="shared" si="2"/>
        <v>0.48369649868208392</v>
      </c>
      <c r="AH13">
        <f t="shared" si="2"/>
        <v>0.6916213674711903</v>
      </c>
      <c r="AI13">
        <f t="shared" si="2"/>
        <v>1</v>
      </c>
      <c r="AJ13">
        <f t="shared" si="2"/>
        <v>1.1303200660000869E-2</v>
      </c>
      <c r="AK13">
        <f t="shared" si="2"/>
        <v>4.3093443554654248E-2</v>
      </c>
      <c r="AL13">
        <f t="shared" si="2"/>
        <v>-2.490530279408733E-3</v>
      </c>
      <c r="AM13">
        <f t="shared" si="2"/>
        <v>-3.2185810589555816E-3</v>
      </c>
      <c r="AN13">
        <f t="shared" si="2"/>
        <v>1.9170910761146618</v>
      </c>
      <c r="AO13">
        <f t="shared" si="2"/>
        <v>2.5142479638388968</v>
      </c>
    </row>
    <row r="14" spans="1:41" x14ac:dyDescent="0.3">
      <c r="A14">
        <v>4.5789999999999997</v>
      </c>
      <c r="B14">
        <f t="shared" ref="B14:M20" si="3">(B3-$B$2)/($G$2-$B$2)</f>
        <v>3.353838186486573E-4</v>
      </c>
      <c r="C14">
        <f t="shared" si="3"/>
        <v>1.7846811144216405E-3</v>
      </c>
      <c r="D14">
        <f t="shared" si="3"/>
        <v>5.0964510745031832E-2</v>
      </c>
      <c r="E14">
        <f t="shared" si="3"/>
        <v>0.41821537820775717</v>
      </c>
      <c r="F14">
        <f t="shared" si="3"/>
        <v>0.66206385256789435</v>
      </c>
      <c r="G14">
        <f t="shared" si="3"/>
        <v>0.90251353258685274</v>
      </c>
      <c r="H14">
        <f t="shared" si="3"/>
        <v>3.618170276588244E-3</v>
      </c>
      <c r="I14">
        <f t="shared" si="3"/>
        <v>5.3865301814502824E-2</v>
      </c>
      <c r="J14">
        <f t="shared" si="3"/>
        <v>2.9888763115619586E-2</v>
      </c>
      <c r="K14">
        <f t="shared" si="3"/>
        <v>2.9919037022152649E-3</v>
      </c>
      <c r="L14">
        <f t="shared" si="3"/>
        <v>1.320648200440143</v>
      </c>
      <c r="M14">
        <f t="shared" si="3"/>
        <v>0.86415672152347356</v>
      </c>
      <c r="O14">
        <v>4.5789999999999997</v>
      </c>
      <c r="P14">
        <f t="shared" ref="P14:AA20" si="4">(P3-$P$2)/($U$2-$P$2)</f>
        <v>4.9228382092824253E-4</v>
      </c>
      <c r="Q14">
        <f t="shared" si="4"/>
        <v>6.847223109487428E-4</v>
      </c>
      <c r="R14">
        <f t="shared" si="4"/>
        <v>4.1397267887542374E-2</v>
      </c>
      <c r="S14">
        <f t="shared" si="4"/>
        <v>0.39901724228738694</v>
      </c>
      <c r="T14">
        <f t="shared" si="4"/>
        <v>0.56936007936506472</v>
      </c>
      <c r="U14">
        <f t="shared" si="4"/>
        <v>0.95504088942069842</v>
      </c>
      <c r="V14">
        <f t="shared" si="4"/>
        <v>-1.9871326184172406E-3</v>
      </c>
      <c r="W14">
        <f t="shared" si="4"/>
        <v>5.9822924890948891E-2</v>
      </c>
      <c r="X14">
        <f t="shared" si="4"/>
        <v>1.6317717922980982E-2</v>
      </c>
      <c r="Y14">
        <f t="shared" si="4"/>
        <v>6.6382821054528226E-4</v>
      </c>
      <c r="Z14">
        <f t="shared" si="4"/>
        <v>1.0856453021489845</v>
      </c>
      <c r="AA14">
        <f t="shared" si="4"/>
        <v>0.74605855754171102</v>
      </c>
      <c r="AC14">
        <v>4.5789999999999997</v>
      </c>
      <c r="AD14">
        <f t="shared" ref="AD14:AO20" si="5">(AD3-$AD$2)/($AI$2-$AD$2)</f>
        <v>6.6939918824362522E-4</v>
      </c>
      <c r="AE14">
        <f t="shared" si="5"/>
        <v>2.029251214263623E-3</v>
      </c>
      <c r="AF14">
        <f t="shared" si="5"/>
        <v>3.8176008827976442E-2</v>
      </c>
      <c r="AG14">
        <f t="shared" si="5"/>
        <v>0.42559999963387735</v>
      </c>
      <c r="AH14">
        <f t="shared" si="5"/>
        <v>0.49117800420475477</v>
      </c>
      <c r="AI14">
        <f t="shared" si="5"/>
        <v>0.96925218233637256</v>
      </c>
      <c r="AJ14">
        <f t="shared" si="5"/>
        <v>6.8445841831074198E-3</v>
      </c>
      <c r="AK14">
        <f t="shared" si="5"/>
        <v>3.1783421840241466E-2</v>
      </c>
      <c r="AL14">
        <f t="shared" si="5"/>
        <v>-3.1602198129706618E-3</v>
      </c>
      <c r="AM14">
        <f t="shared" si="5"/>
        <v>-3.5166330698962289E-3</v>
      </c>
      <c r="AN14">
        <f t="shared" si="5"/>
        <v>1.9535954978325722</v>
      </c>
      <c r="AO14">
        <f t="shared" si="5"/>
        <v>2.3236847924837361</v>
      </c>
    </row>
    <row r="15" spans="1:41" x14ac:dyDescent="0.3">
      <c r="A15">
        <v>1.526</v>
      </c>
      <c r="B15">
        <f t="shared" si="3"/>
        <v>-1.8777382100479124E-4</v>
      </c>
      <c r="C15">
        <f t="shared" si="3"/>
        <v>7.2369833254362582E-4</v>
      </c>
      <c r="D15">
        <f t="shared" si="3"/>
        <v>4.3968301380038863E-2</v>
      </c>
      <c r="E15">
        <f t="shared" si="3"/>
        <v>0.38143056828789135</v>
      </c>
      <c r="F15">
        <f t="shared" si="3"/>
        <v>0.5995309619180168</v>
      </c>
      <c r="G15">
        <f t="shared" si="3"/>
        <v>0.82041062653561414</v>
      </c>
      <c r="H15">
        <f t="shared" si="3"/>
        <v>1.285914604425087E-3</v>
      </c>
      <c r="I15">
        <f t="shared" si="3"/>
        <v>1.4843415431279965E-2</v>
      </c>
      <c r="J15">
        <f t="shared" si="3"/>
        <v>5.1349885311809526E-3</v>
      </c>
      <c r="K15">
        <f t="shared" si="3"/>
        <v>2.6460471456389739E-3</v>
      </c>
      <c r="L15">
        <f t="shared" si="3"/>
        <v>1.049926963360208</v>
      </c>
      <c r="M15">
        <f t="shared" si="3"/>
        <v>0.75105787870485863</v>
      </c>
      <c r="O15">
        <v>1.526</v>
      </c>
      <c r="P15">
        <f t="shared" si="4"/>
        <v>-4.2139401277130236E-4</v>
      </c>
      <c r="Q15">
        <f t="shared" si="4"/>
        <v>1.211972096474267E-4</v>
      </c>
      <c r="R15">
        <f t="shared" si="4"/>
        <v>4.2619121602431434E-2</v>
      </c>
      <c r="S15">
        <f t="shared" si="4"/>
        <v>0.37418112979897988</v>
      </c>
      <c r="T15">
        <f t="shared" si="4"/>
        <v>0.48858579094088206</v>
      </c>
      <c r="U15">
        <f t="shared" si="4"/>
        <v>0.8439760806585479</v>
      </c>
      <c r="V15">
        <f t="shared" si="4"/>
        <v>-1.4572982379160153E-3</v>
      </c>
      <c r="W15">
        <f t="shared" si="4"/>
        <v>7.7502872563304523E-3</v>
      </c>
      <c r="X15">
        <f t="shared" si="4"/>
        <v>1.9331569999137884E-3</v>
      </c>
      <c r="Y15">
        <f t="shared" si="4"/>
        <v>-2.7601180727003663E-3</v>
      </c>
      <c r="Z15">
        <f t="shared" si="4"/>
        <v>0.82374889319332745</v>
      </c>
      <c r="AA15">
        <f t="shared" si="4"/>
        <v>0.73517609249775429</v>
      </c>
      <c r="AC15">
        <v>1.526</v>
      </c>
      <c r="AD15">
        <f t="shared" si="5"/>
        <v>4.4377209399339542E-4</v>
      </c>
      <c r="AE15">
        <f t="shared" si="5"/>
        <v>1.0675036159284181E-3</v>
      </c>
      <c r="AF15">
        <f t="shared" si="5"/>
        <v>3.393972776626248E-2</v>
      </c>
      <c r="AG15">
        <f t="shared" si="5"/>
        <v>0.3837596333745899</v>
      </c>
      <c r="AH15">
        <f t="shared" si="5"/>
        <v>0.47807017742780578</v>
      </c>
      <c r="AI15">
        <f t="shared" si="5"/>
        <v>0.82273664273313518</v>
      </c>
      <c r="AJ15">
        <f t="shared" si="5"/>
        <v>4.1523996371864644E-3</v>
      </c>
      <c r="AK15">
        <f t="shared" si="5"/>
        <v>1.7304554702205398E-2</v>
      </c>
      <c r="AL15">
        <f t="shared" si="5"/>
        <v>8.4716560273897297E-4</v>
      </c>
      <c r="AM15">
        <f t="shared" si="5"/>
        <v>-1.9365100085366803E-3</v>
      </c>
      <c r="AN15">
        <f t="shared" si="5"/>
        <v>1.5742314160803721</v>
      </c>
      <c r="AO15">
        <f t="shared" si="5"/>
        <v>2.1060765843033491</v>
      </c>
    </row>
    <row r="16" spans="1:41" x14ac:dyDescent="0.3">
      <c r="A16">
        <v>0.45789999999999997</v>
      </c>
      <c r="B16">
        <f t="shared" si="3"/>
        <v>2.0340597987922917E-4</v>
      </c>
      <c r="C16">
        <f t="shared" si="3"/>
        <v>1.1465751879894148E-3</v>
      </c>
      <c r="D16">
        <f t="shared" si="3"/>
        <v>5.1026627511632809E-3</v>
      </c>
      <c r="E16">
        <f t="shared" si="3"/>
        <v>0.23407765232992586</v>
      </c>
      <c r="F16">
        <f t="shared" si="3"/>
        <v>0.31034855061750377</v>
      </c>
      <c r="G16">
        <f t="shared" si="3"/>
        <v>0.42779081109790967</v>
      </c>
      <c r="H16">
        <f t="shared" si="3"/>
        <v>1.7407048744796511E-3</v>
      </c>
      <c r="I16">
        <f t="shared" si="3"/>
        <v>3.2024155331834133E-3</v>
      </c>
      <c r="J16">
        <f t="shared" si="3"/>
        <v>2.1308722126497843E-3</v>
      </c>
      <c r="K16">
        <f t="shared" si="3"/>
        <v>2.8960554411101101E-3</v>
      </c>
      <c r="L16">
        <f t="shared" si="3"/>
        <v>0.5314383352276032</v>
      </c>
      <c r="M16">
        <f t="shared" si="3"/>
        <v>0.45775878936593528</v>
      </c>
      <c r="O16">
        <v>0.45789999999999997</v>
      </c>
      <c r="P16">
        <f t="shared" si="4"/>
        <v>-6.7523375289266918E-5</v>
      </c>
      <c r="Q16">
        <f t="shared" si="4"/>
        <v>2.456923689152692E-4</v>
      </c>
      <c r="R16">
        <f t="shared" si="4"/>
        <v>5.4137552128086398E-3</v>
      </c>
      <c r="S16">
        <f t="shared" si="4"/>
        <v>0.19736510520262232</v>
      </c>
      <c r="T16">
        <f t="shared" si="4"/>
        <v>0.29788720491720022</v>
      </c>
      <c r="U16">
        <f t="shared" si="4"/>
        <v>0.52710830167767941</v>
      </c>
      <c r="V16">
        <f t="shared" si="4"/>
        <v>-2.0904737966815899E-3</v>
      </c>
      <c r="W16">
        <f t="shared" si="4"/>
        <v>-4.6195478060117716E-4</v>
      </c>
      <c r="X16">
        <f t="shared" si="4"/>
        <v>-2.5405226567029619E-3</v>
      </c>
      <c r="Y16">
        <f t="shared" si="4"/>
        <v>-2.8566301823016939E-3</v>
      </c>
      <c r="Z16">
        <f t="shared" si="4"/>
        <v>0.55509296403925523</v>
      </c>
      <c r="AA16">
        <f t="shared" si="4"/>
        <v>0.52510875755107134</v>
      </c>
      <c r="AC16">
        <v>0.45789999999999997</v>
      </c>
      <c r="AD16">
        <f t="shared" si="5"/>
        <v>5.7428671078289025E-4</v>
      </c>
      <c r="AE16">
        <f t="shared" si="5"/>
        <v>1.6245891827455202E-3</v>
      </c>
      <c r="AF16">
        <f t="shared" si="5"/>
        <v>2.3284379535017659E-3</v>
      </c>
      <c r="AG16">
        <f t="shared" si="5"/>
        <v>0.16516246851166119</v>
      </c>
      <c r="AH16">
        <f t="shared" si="5"/>
        <v>0.28836947132671314</v>
      </c>
      <c r="AI16">
        <f t="shared" si="5"/>
        <v>0.42545619379555011</v>
      </c>
      <c r="AJ16">
        <f t="shared" si="5"/>
        <v>1.6480954186615258E-3</v>
      </c>
      <c r="AK16">
        <f t="shared" si="5"/>
        <v>2.5885507804272144E-3</v>
      </c>
      <c r="AL16">
        <f t="shared" si="5"/>
        <v>2.4688113062885876E-4</v>
      </c>
      <c r="AM16">
        <f t="shared" si="5"/>
        <v>-5.0650886792482882E-4</v>
      </c>
      <c r="AN16">
        <f t="shared" si="5"/>
        <v>1.2124922627087642</v>
      </c>
      <c r="AO16">
        <f t="shared" si="5"/>
        <v>1.6182046011890874</v>
      </c>
    </row>
    <row r="17" spans="1:41" x14ac:dyDescent="0.3">
      <c r="A17">
        <v>0.15260000000000001</v>
      </c>
      <c r="B17">
        <f t="shared" si="3"/>
        <v>3.0876025125128196E-3</v>
      </c>
      <c r="C17">
        <f t="shared" si="3"/>
        <v>3.2276435299580294E-3</v>
      </c>
      <c r="D17">
        <f t="shared" si="3"/>
        <v>1.7057189728022577E-3</v>
      </c>
      <c r="E17">
        <f t="shared" si="3"/>
        <v>5.6075418218748029E-2</v>
      </c>
      <c r="F17">
        <f t="shared" si="3"/>
        <v>4.6267211210111021E-2</v>
      </c>
      <c r="G17">
        <f t="shared" si="3"/>
        <v>0.15209301307946207</v>
      </c>
      <c r="H17">
        <f t="shared" si="3"/>
        <v>5.4126388030589978E-3</v>
      </c>
      <c r="I17">
        <f t="shared" si="3"/>
        <v>9.5230183716389482E-3</v>
      </c>
      <c r="J17">
        <f t="shared" si="3"/>
        <v>4.1971666815618066E-3</v>
      </c>
      <c r="K17">
        <f t="shared" si="3"/>
        <v>4.6201350132317499E-3</v>
      </c>
      <c r="L17">
        <f t="shared" si="3"/>
        <v>7.1617835837401125E-2</v>
      </c>
      <c r="M17">
        <f t="shared" si="3"/>
        <v>0.16007413305136212</v>
      </c>
      <c r="O17">
        <v>0.15260000000000001</v>
      </c>
      <c r="P17">
        <f t="shared" si="4"/>
        <v>1.8225534472018159E-3</v>
      </c>
      <c r="Q17">
        <f t="shared" si="4"/>
        <v>4.9722033841492295E-3</v>
      </c>
      <c r="R17">
        <f t="shared" si="4"/>
        <v>-2.1470350510935973E-4</v>
      </c>
      <c r="S17">
        <f t="shared" si="4"/>
        <v>5.1744672698901338E-2</v>
      </c>
      <c r="T17">
        <f t="shared" si="4"/>
        <v>2.8419860397658484E-2</v>
      </c>
      <c r="U17">
        <f t="shared" si="4"/>
        <v>0.15841916881295731</v>
      </c>
      <c r="V17">
        <f t="shared" si="4"/>
        <v>3.5771292147976966E-3</v>
      </c>
      <c r="W17">
        <f t="shared" si="4"/>
        <v>-2.1283098363475075E-4</v>
      </c>
      <c r="X17">
        <f t="shared" si="4"/>
        <v>-9.0093022139115572E-4</v>
      </c>
      <c r="Y17">
        <f t="shared" si="4"/>
        <v>-8.717815617652415E-4</v>
      </c>
      <c r="Z17">
        <f t="shared" si="4"/>
        <v>3.9954730768281273E-2</v>
      </c>
      <c r="AA17">
        <f t="shared" si="4"/>
        <v>0.19662644098750851</v>
      </c>
      <c r="AC17">
        <v>0.15260000000000001</v>
      </c>
      <c r="AD17">
        <f t="shared" si="5"/>
        <v>2.5329393081245342E-3</v>
      </c>
      <c r="AE17">
        <f t="shared" si="5"/>
        <v>3.8689540222723016E-3</v>
      </c>
      <c r="AF17">
        <f t="shared" si="5"/>
        <v>2.9871630266106687E-3</v>
      </c>
      <c r="AG17">
        <f t="shared" si="5"/>
        <v>4.9436845530841114E-2</v>
      </c>
      <c r="AH17">
        <f t="shared" si="5"/>
        <v>5.7285057742744241E-2</v>
      </c>
      <c r="AI17">
        <f t="shared" si="5"/>
        <v>0.14757682946893227</v>
      </c>
      <c r="AJ17">
        <f t="shared" si="5"/>
        <v>3.0585141231543795E-3</v>
      </c>
      <c r="AK17">
        <f t="shared" si="5"/>
        <v>4.0652961985762322E-3</v>
      </c>
      <c r="AL17">
        <f t="shared" si="5"/>
        <v>4.6060662865950071E-3</v>
      </c>
      <c r="AM17">
        <f t="shared" si="5"/>
        <v>1.7255493346282876E-3</v>
      </c>
      <c r="AN17">
        <f t="shared" si="5"/>
        <v>0.70221956654535467</v>
      </c>
      <c r="AO17">
        <f t="shared" si="5"/>
        <v>0.89827163024818013</v>
      </c>
    </row>
    <row r="18" spans="1:41" x14ac:dyDescent="0.3">
      <c r="A18">
        <v>4.5789999999999997E-2</v>
      </c>
      <c r="B18">
        <f t="shared" si="3"/>
        <v>1.2007449852326962E-2</v>
      </c>
      <c r="C18">
        <f t="shared" si="3"/>
        <v>1.6753416411077946E-2</v>
      </c>
      <c r="D18">
        <f t="shared" si="3"/>
        <v>9.3473034697604297E-3</v>
      </c>
      <c r="E18">
        <f t="shared" si="3"/>
        <v>2.5652246020862215E-2</v>
      </c>
      <c r="F18">
        <f t="shared" si="3"/>
        <v>8.5448895239642851E-3</v>
      </c>
      <c r="G18">
        <f t="shared" si="3"/>
        <v>1.5092156575821294E-2</v>
      </c>
      <c r="H18">
        <f t="shared" si="3"/>
        <v>1.5342139228276711E-2</v>
      </c>
      <c r="I18">
        <f t="shared" si="3"/>
        <v>1.8961707201261686E-2</v>
      </c>
      <c r="J18">
        <f t="shared" si="3"/>
        <v>2.4354049561447377E-2</v>
      </c>
      <c r="K18">
        <f t="shared" si="3"/>
        <v>1.5237770318740761E-2</v>
      </c>
      <c r="L18">
        <f t="shared" si="3"/>
        <v>1.4785335232718364E-2</v>
      </c>
      <c r="M18">
        <f t="shared" si="3"/>
        <v>2.3281497093130168E-2</v>
      </c>
      <c r="O18">
        <v>4.5789999999999997E-2</v>
      </c>
      <c r="P18">
        <f t="shared" si="4"/>
        <v>1.0302458999224322E-2</v>
      </c>
      <c r="Q18">
        <f t="shared" si="4"/>
        <v>1.76373227774053E-2</v>
      </c>
      <c r="R18">
        <f t="shared" si="4"/>
        <v>7.7792071747629261E-3</v>
      </c>
      <c r="S18">
        <f t="shared" si="4"/>
        <v>2.1054202170163544E-2</v>
      </c>
      <c r="T18">
        <f t="shared" si="4"/>
        <v>4.1979502742769152E-3</v>
      </c>
      <c r="U18">
        <f t="shared" si="4"/>
        <v>1.3440487772386114E-2</v>
      </c>
      <c r="V18">
        <f t="shared" si="4"/>
        <v>6.3662180653405471E-3</v>
      </c>
      <c r="W18">
        <f t="shared" si="4"/>
        <v>7.0731759279790783E-3</v>
      </c>
      <c r="X18">
        <f t="shared" si="4"/>
        <v>5.3650077156593397E-3</v>
      </c>
      <c r="Y18">
        <f t="shared" si="4"/>
        <v>1.054642931788894E-2</v>
      </c>
      <c r="Z18">
        <f t="shared" si="4"/>
        <v>4.3698246150354926E-3</v>
      </c>
      <c r="AA18">
        <f t="shared" si="4"/>
        <v>5.7173430670708746E-3</v>
      </c>
      <c r="AC18">
        <v>4.5789999999999997E-2</v>
      </c>
      <c r="AD18">
        <f t="shared" si="5"/>
        <v>1.2346239518155442E-2</v>
      </c>
      <c r="AE18">
        <f t="shared" si="5"/>
        <v>1.4754563796757846E-2</v>
      </c>
      <c r="AF18">
        <f t="shared" si="5"/>
        <v>1.1878338889068227E-2</v>
      </c>
      <c r="AG18">
        <f t="shared" si="5"/>
        <v>2.5827879750863442E-2</v>
      </c>
      <c r="AH18">
        <f t="shared" si="5"/>
        <v>9.7170319644471984E-3</v>
      </c>
      <c r="AI18">
        <f t="shared" si="5"/>
        <v>1.3532850857828724E-2</v>
      </c>
      <c r="AJ18">
        <f t="shared" si="5"/>
        <v>1.3405714684570117E-2</v>
      </c>
      <c r="AK18">
        <f t="shared" si="5"/>
        <v>1.4120599981625358E-2</v>
      </c>
      <c r="AL18">
        <f t="shared" si="5"/>
        <v>1.9244481024932321E-2</v>
      </c>
      <c r="AM18">
        <f t="shared" si="5"/>
        <v>1.327855742835125E-2</v>
      </c>
      <c r="AN18">
        <f t="shared" si="5"/>
        <v>0.12788014065012779</v>
      </c>
      <c r="AO18">
        <f t="shared" si="5"/>
        <v>0.30930927474407532</v>
      </c>
    </row>
    <row r="19" spans="1:41" x14ac:dyDescent="0.3">
      <c r="A19">
        <v>1.5259999999999999E-2</v>
      </c>
      <c r="B19">
        <f t="shared" si="3"/>
        <v>2.056639956454406E-2</v>
      </c>
      <c r="C19">
        <f t="shared" si="3"/>
        <v>2.2501406502514514E-2</v>
      </c>
      <c r="D19">
        <f t="shared" si="3"/>
        <v>3.4143006871993661E-2</v>
      </c>
      <c r="E19">
        <f t="shared" si="3"/>
        <v>3.5215435899832365E-2</v>
      </c>
      <c r="F19">
        <f t="shared" si="3"/>
        <v>2.3164563662931539E-2</v>
      </c>
      <c r="G19">
        <f t="shared" si="3"/>
        <v>2.7122907835266996E-2</v>
      </c>
      <c r="H19">
        <f t="shared" si="3"/>
        <v>3.7099490838544066E-2</v>
      </c>
      <c r="I19">
        <f t="shared" si="3"/>
        <v>3.9491821084316023E-2</v>
      </c>
      <c r="J19">
        <f t="shared" si="3"/>
        <v>3.5590904301557411E-2</v>
      </c>
      <c r="K19">
        <f t="shared" si="3"/>
        <v>3.7286402369924247E-2</v>
      </c>
      <c r="L19">
        <f t="shared" si="3"/>
        <v>3.8968727373201714E-2</v>
      </c>
      <c r="M19">
        <f t="shared" si="3"/>
        <v>3.9232243572396457E-2</v>
      </c>
      <c r="O19">
        <v>1.5259999999999999E-2</v>
      </c>
      <c r="P19">
        <f t="shared" si="4"/>
        <v>2.1683880618668657E-2</v>
      </c>
      <c r="Q19">
        <f t="shared" si="4"/>
        <v>3.8943164035962742E-2</v>
      </c>
      <c r="R19">
        <f t="shared" si="4"/>
        <v>2.9710770315682537E-2</v>
      </c>
      <c r="S19">
        <f t="shared" si="4"/>
        <v>4.3916927592872607E-2</v>
      </c>
      <c r="T19">
        <f t="shared" si="4"/>
        <v>1.379992750012691E-2</v>
      </c>
      <c r="U19">
        <f t="shared" si="4"/>
        <v>1.6847918952351736E-2</v>
      </c>
      <c r="V19">
        <f t="shared" si="4"/>
        <v>2.1459898238325194E-2</v>
      </c>
      <c r="W19">
        <f t="shared" si="4"/>
        <v>1.8130463240397434E-2</v>
      </c>
      <c r="X19">
        <f t="shared" si="4"/>
        <v>1.4954520016394392E-2</v>
      </c>
      <c r="Y19">
        <f t="shared" si="4"/>
        <v>1.711789648275009E-2</v>
      </c>
      <c r="Z19">
        <f t="shared" si="4"/>
        <v>1.498290012011603E-2</v>
      </c>
      <c r="AA19">
        <f t="shared" si="4"/>
        <v>1.3729475063437266E-2</v>
      </c>
      <c r="AC19">
        <v>1.5259999999999999E-2</v>
      </c>
      <c r="AD19">
        <f t="shared" si="5"/>
        <v>2.8123133205447539E-2</v>
      </c>
      <c r="AE19">
        <f t="shared" si="5"/>
        <v>2.7094233574880017E-2</v>
      </c>
      <c r="AF19">
        <f t="shared" si="5"/>
        <v>2.9268158253926844E-2</v>
      </c>
      <c r="AG19">
        <f t="shared" si="5"/>
        <v>3.6661938400810133E-2</v>
      </c>
      <c r="AH19">
        <f t="shared" si="5"/>
        <v>2.1882225069926771E-2</v>
      </c>
      <c r="AI19">
        <f t="shared" si="5"/>
        <v>2.629873617955121E-2</v>
      </c>
      <c r="AJ19">
        <f t="shared" si="5"/>
        <v>5.3546902498031922E-2</v>
      </c>
      <c r="AK19">
        <f t="shared" si="5"/>
        <v>3.5792427285554325E-2</v>
      </c>
      <c r="AL19">
        <f t="shared" si="5"/>
        <v>5.1408167344782485E-2</v>
      </c>
      <c r="AM19">
        <f t="shared" si="5"/>
        <v>3.2541751858672599E-2</v>
      </c>
      <c r="AN19">
        <f t="shared" si="5"/>
        <v>3.389072880952284E-2</v>
      </c>
      <c r="AO19">
        <f t="shared" si="5"/>
        <v>5.6295234011929353E-2</v>
      </c>
    </row>
    <row r="20" spans="1:41" x14ac:dyDescent="0.3">
      <c r="A20">
        <v>0</v>
      </c>
      <c r="B20">
        <f t="shared" si="3"/>
        <v>5.6575777298901474E-2</v>
      </c>
      <c r="C20">
        <f t="shared" si="3"/>
        <v>4.9473381677224357E-2</v>
      </c>
      <c r="D20">
        <f t="shared" si="3"/>
        <v>4.4022163642887038E-2</v>
      </c>
      <c r="E20">
        <f t="shared" si="3"/>
        <v>6.8027292366291126E-2</v>
      </c>
      <c r="F20">
        <f t="shared" si="3"/>
        <v>8.0066196420513588E-2</v>
      </c>
      <c r="G20">
        <f t="shared" si="3"/>
        <v>6.149265020375852E-2</v>
      </c>
      <c r="H20">
        <f t="shared" si="3"/>
        <v>6.5678372414417791E-2</v>
      </c>
      <c r="I20">
        <f t="shared" si="3"/>
        <v>7.2035187545964052E-2</v>
      </c>
      <c r="J20">
        <f t="shared" si="3"/>
        <v>8.0957172449493797E-2</v>
      </c>
      <c r="K20">
        <f t="shared" si="3"/>
        <v>9.3418246566848787E-2</v>
      </c>
      <c r="L20">
        <f t="shared" si="3"/>
        <v>8.1541840455611261E-2</v>
      </c>
      <c r="M20">
        <f t="shared" si="3"/>
        <v>8.4402466141127938E-2</v>
      </c>
      <c r="O20">
        <v>0</v>
      </c>
      <c r="P20">
        <f t="shared" si="4"/>
        <v>0.10223587353530346</v>
      </c>
      <c r="Q20">
        <f t="shared" si="4"/>
        <v>9.5610358849673949E-2</v>
      </c>
      <c r="R20">
        <f t="shared" si="4"/>
        <v>8.9635137019310168E-2</v>
      </c>
      <c r="S20">
        <f t="shared" si="4"/>
        <v>0.13133634292419738</v>
      </c>
      <c r="T20">
        <f t="shared" si="4"/>
        <v>8.079001065857716E-2</v>
      </c>
      <c r="U20">
        <f t="shared" si="4"/>
        <v>8.5313692407021136E-2</v>
      </c>
      <c r="V20">
        <f t="shared" si="4"/>
        <v>6.4412868325671752E-2</v>
      </c>
      <c r="W20">
        <f t="shared" si="4"/>
        <v>7.4305348968339097E-2</v>
      </c>
      <c r="X20">
        <f t="shared" si="4"/>
        <v>6.7397924135908532E-2</v>
      </c>
      <c r="Y20">
        <f t="shared" si="4"/>
        <v>6.9578480672562726E-2</v>
      </c>
      <c r="Z20">
        <f t="shared" si="4"/>
        <v>7.2552613935610813E-2</v>
      </c>
      <c r="AA20">
        <f t="shared" si="4"/>
        <v>5.8964424584290943E-2</v>
      </c>
      <c r="AC20">
        <v>0</v>
      </c>
      <c r="AD20">
        <f t="shared" si="5"/>
        <v>9.2475599016187723E-2</v>
      </c>
      <c r="AE20">
        <f t="shared" si="5"/>
        <v>9.2646931070183111E-2</v>
      </c>
      <c r="AF20">
        <f t="shared" si="5"/>
        <v>9.5422966896737932E-2</v>
      </c>
      <c r="AG20">
        <f t="shared" si="5"/>
        <v>8.7961862396023771E-2</v>
      </c>
      <c r="AH20">
        <f t="shared" si="5"/>
        <v>9.0254163666102408E-2</v>
      </c>
      <c r="AI20">
        <f t="shared" si="5"/>
        <v>8.6613395191187395E-2</v>
      </c>
      <c r="AJ20">
        <f t="shared" si="5"/>
        <v>0.15724278593323476</v>
      </c>
      <c r="AK20">
        <f t="shared" si="5"/>
        <v>9.6432978046339782E-2</v>
      </c>
      <c r="AL20">
        <f t="shared" si="5"/>
        <v>8.0332078858502826E-2</v>
      </c>
      <c r="AM20">
        <f t="shared" si="5"/>
        <v>9.1861138206471252E-2</v>
      </c>
      <c r="AN20">
        <f t="shared" si="5"/>
        <v>7.3735414284418224E-2</v>
      </c>
      <c r="AO20">
        <f t="shared" si="5"/>
        <v>0.10314726956185596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6590-594B-4111-B4CA-01A8E441A755}">
  <dimension ref="A1:S11"/>
  <sheetViews>
    <sheetView workbookViewId="0">
      <selection activeCell="A11" sqref="A11"/>
    </sheetView>
  </sheetViews>
  <sheetFormatPr defaultRowHeight="14.4" x14ac:dyDescent="0.3"/>
  <sheetData>
    <row r="1" spans="1:19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15.26</v>
      </c>
      <c r="B2">
        <v>0</v>
      </c>
      <c r="C2">
        <v>3.4804070991525421E-3</v>
      </c>
      <c r="D2">
        <v>1.925573039384601E-2</v>
      </c>
      <c r="E2">
        <v>0.48752175782302748</v>
      </c>
      <c r="F2">
        <v>0.68318931956170603</v>
      </c>
      <c r="G2">
        <v>1</v>
      </c>
      <c r="H2">
        <v>-5.6801348375366161E-4</v>
      </c>
      <c r="I2">
        <v>6.8866665498834731E-2</v>
      </c>
      <c r="J2">
        <v>5.7132060322700962E-2</v>
      </c>
      <c r="K2">
        <v>3.9859965790362819E-4</v>
      </c>
      <c r="L2">
        <v>1.1781215034267303</v>
      </c>
      <c r="M2">
        <v>0.59107381479177679</v>
      </c>
      <c r="N2">
        <v>1.2305931147769372E-2</v>
      </c>
      <c r="O2">
        <v>3.7927223517157882E-2</v>
      </c>
      <c r="P2">
        <v>-2.7607050332913463E-3</v>
      </c>
      <c r="Q2">
        <v>-3.2498544838146012E-3</v>
      </c>
      <c r="R2">
        <v>1.8216150125464681</v>
      </c>
      <c r="S2">
        <v>2.3036811525329659</v>
      </c>
    </row>
    <row r="3" spans="1:19" x14ac:dyDescent="0.3">
      <c r="A3">
        <v>4.5789999999999997</v>
      </c>
      <c r="B3">
        <v>1.4090804094448427E-3</v>
      </c>
      <c r="C3">
        <v>1.4679482795166776E-3</v>
      </c>
      <c r="D3">
        <v>3.8840660987223892E-2</v>
      </c>
      <c r="E3">
        <v>0.44960626698727424</v>
      </c>
      <c r="F3">
        <v>0.59859891378816854</v>
      </c>
      <c r="G3">
        <v>0.93826414726429963</v>
      </c>
      <c r="H3">
        <v>-6.4010050165260249E-4</v>
      </c>
      <c r="I3">
        <v>4.6527562001654969E-2</v>
      </c>
      <c r="J3">
        <v>1.745221991891352E-2</v>
      </c>
      <c r="K3">
        <v>6.9651288238416968E-5</v>
      </c>
      <c r="L3">
        <v>1.0568818631667762</v>
      </c>
      <c r="M3">
        <v>0.79795304100024389</v>
      </c>
      <c r="N3">
        <v>9.0919106854675264E-3</v>
      </c>
      <c r="O3">
        <v>2.7664122263615903E-2</v>
      </c>
      <c r="P3">
        <v>-2.5249965231301931E-3</v>
      </c>
      <c r="Q3">
        <v>-3.0139620188581427E-3</v>
      </c>
      <c r="R3">
        <v>1.8058715502314235</v>
      </c>
      <c r="S3">
        <v>2.2059064566862769</v>
      </c>
    </row>
    <row r="4" spans="1:19" x14ac:dyDescent="0.3">
      <c r="A4">
        <v>1.526</v>
      </c>
      <c r="B4">
        <v>5.3686445299830582E-4</v>
      </c>
      <c r="C4">
        <v>1.0202052439367414E-3</v>
      </c>
      <c r="D4">
        <v>3.6447720534054144E-2</v>
      </c>
      <c r="E4">
        <v>0.41102184682572251</v>
      </c>
      <c r="F4">
        <v>0.54487395741293321</v>
      </c>
      <c r="G4">
        <v>0.82912672128150067</v>
      </c>
      <c r="H4">
        <v>-1.1631005788525597E-3</v>
      </c>
      <c r="I4">
        <v>9.8432481819929907E-3</v>
      </c>
      <c r="J4">
        <v>1.7055848759907283E-3</v>
      </c>
      <c r="K4">
        <v>-1.3316119055070833E-3</v>
      </c>
      <c r="L4">
        <v>0.86569411538551921</v>
      </c>
      <c r="M4">
        <v>0.78222883856524683</v>
      </c>
      <c r="N4">
        <v>4.6019492219144496E-3</v>
      </c>
      <c r="O4">
        <v>1.4948656233301638E-2</v>
      </c>
      <c r="P4">
        <v>-1.3893538205801206E-3</v>
      </c>
      <c r="Q4">
        <v>-2.480275738404856E-3</v>
      </c>
      <c r="R4">
        <v>1.5800768999623849</v>
      </c>
      <c r="S4">
        <v>1.9894574709425619</v>
      </c>
    </row>
    <row r="5" spans="1:19" x14ac:dyDescent="0.3">
      <c r="A5">
        <v>0.45789999999999997</v>
      </c>
      <c r="B5">
        <v>-6.3979318174335584E-5</v>
      </c>
      <c r="C5">
        <v>4.6504007999854089E-4</v>
      </c>
      <c r="D5">
        <v>6.2891822875049295E-3</v>
      </c>
      <c r="E5">
        <v>0.23327962283017525</v>
      </c>
      <c r="F5">
        <v>0.31281107141292142</v>
      </c>
      <c r="G5">
        <v>0.53094827505828679</v>
      </c>
      <c r="H5">
        <v>-1.1470011555882458E-3</v>
      </c>
      <c r="I5">
        <v>5.3589699050318729E-4</v>
      </c>
      <c r="J5">
        <v>-1.9668483510759953E-3</v>
      </c>
      <c r="K5">
        <v>-1.6786014312061993E-3</v>
      </c>
      <c r="L5">
        <v>0.54084210501655716</v>
      </c>
      <c r="M5">
        <v>0.54559108346608498</v>
      </c>
      <c r="N5">
        <v>7.9011760637711455E-4</v>
      </c>
      <c r="O5">
        <v>2.5235145738646851E-3</v>
      </c>
      <c r="P5">
        <v>-5.5817017013492891E-4</v>
      </c>
      <c r="Q5">
        <v>-1.516445398589658E-3</v>
      </c>
      <c r="R5">
        <v>1.1982834463863905</v>
      </c>
      <c r="S5">
        <v>1.3677210331511447</v>
      </c>
    </row>
    <row r="6" spans="1:19" x14ac:dyDescent="0.3">
      <c r="A6">
        <v>0.15260000000000001</v>
      </c>
      <c r="B6">
        <v>1.7336301977096619E-3</v>
      </c>
      <c r="C6">
        <v>2.6395902913685324E-3</v>
      </c>
      <c r="D6">
        <v>9.698671231066152E-4</v>
      </c>
      <c r="E6">
        <v>7.0156217526229289E-2</v>
      </c>
      <c r="F6">
        <v>5.5694794612942439E-2</v>
      </c>
      <c r="G6">
        <v>0.19724342714558982</v>
      </c>
      <c r="H6">
        <v>2.2994685051063671E-3</v>
      </c>
      <c r="I6">
        <v>2.2442280137124075E-3</v>
      </c>
      <c r="J6">
        <v>-1.873790869541276E-4</v>
      </c>
      <c r="K6">
        <v>1.978037907001053E-3</v>
      </c>
      <c r="L6">
        <v>4.8291326170354698E-2</v>
      </c>
      <c r="M6">
        <v>0.21501269350448993</v>
      </c>
      <c r="N6">
        <v>1.3086046041761083E-3</v>
      </c>
      <c r="O6">
        <v>2.1700974928299862E-3</v>
      </c>
      <c r="P6">
        <v>4.4020001703756586E-3</v>
      </c>
      <c r="Q6">
        <v>1.2638991699666332E-3</v>
      </c>
      <c r="R6">
        <v>0.68740816124481963</v>
      </c>
      <c r="S6">
        <v>0.71129425330430684</v>
      </c>
    </row>
    <row r="7" spans="1:19" x14ac:dyDescent="0.3">
      <c r="A7">
        <v>4.5789999999999997E-2</v>
      </c>
      <c r="B7">
        <v>9.9510747730473369E-3</v>
      </c>
      <c r="C7">
        <v>1.2248456408287089E-2</v>
      </c>
      <c r="D7">
        <v>7.7051721369104029E-3</v>
      </c>
      <c r="E7">
        <v>2.1780378189498389E-2</v>
      </c>
      <c r="F7">
        <v>5.8012442726890733E-3</v>
      </c>
      <c r="G7">
        <v>1.3275935154506485E-2</v>
      </c>
      <c r="H7">
        <v>8.5354653418651966E-3</v>
      </c>
      <c r="I7">
        <v>9.9802655515123604E-3</v>
      </c>
      <c r="J7">
        <v>1.0798144077237322E-2</v>
      </c>
      <c r="K7">
        <v>8.9240145525052387E-3</v>
      </c>
      <c r="L7">
        <v>6.3112358199589351E-3</v>
      </c>
      <c r="M7">
        <v>1.3130574715753835E-2</v>
      </c>
      <c r="N7">
        <v>8.4610987038755137E-3</v>
      </c>
      <c r="O7">
        <v>9.5838936583350302E-3</v>
      </c>
      <c r="P7">
        <v>1.3439852197456775E-2</v>
      </c>
      <c r="Q7">
        <v>9.1144474624775176E-3</v>
      </c>
      <c r="R7">
        <v>0.11565481670681325</v>
      </c>
      <c r="S7">
        <v>0.20072516529336973</v>
      </c>
    </row>
    <row r="8" spans="1:19" x14ac:dyDescent="0.3">
      <c r="A8">
        <v>1.5259999999999999E-2</v>
      </c>
      <c r="B8">
        <v>2.2702940865497127E-2</v>
      </c>
      <c r="C8">
        <v>2.8373902742214529E-2</v>
      </c>
      <c r="D8">
        <v>2.5655394706605338E-2</v>
      </c>
      <c r="E8">
        <v>3.5485654687540995E-2</v>
      </c>
      <c r="F8">
        <v>1.7361727468354748E-2</v>
      </c>
      <c r="G8">
        <v>2.0198449833378571E-2</v>
      </c>
      <c r="H8">
        <v>2.6012434603649978E-2</v>
      </c>
      <c r="I8">
        <v>2.4079263562196793E-2</v>
      </c>
      <c r="J8">
        <v>2.1626403997650635E-2</v>
      </c>
      <c r="K8">
        <v>2.4305044581061891E-2</v>
      </c>
      <c r="L8">
        <v>2.3838309149541822E-2</v>
      </c>
      <c r="M8">
        <v>2.4957270599484601E-2</v>
      </c>
      <c r="N8">
        <v>3.0339697217356031E-2</v>
      </c>
      <c r="O8">
        <v>2.5906023078960439E-2</v>
      </c>
      <c r="P8">
        <v>3.6161035444340572E-2</v>
      </c>
      <c r="Q8">
        <v>2.7766852694295685E-2</v>
      </c>
      <c r="R8">
        <v>2.8292951971872638E-2</v>
      </c>
      <c r="S8">
        <v>4.4237603342351543E-2</v>
      </c>
    </row>
    <row r="11" spans="1:19" x14ac:dyDescent="0.3">
      <c r="A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767F-0730-42E4-A203-1F2D4A39B539}">
  <dimension ref="A1:S11"/>
  <sheetViews>
    <sheetView tabSelected="1" workbookViewId="0">
      <selection activeCell="A11" sqref="A11"/>
    </sheetView>
  </sheetViews>
  <sheetFormatPr defaultRowHeight="14.4" x14ac:dyDescent="0.3"/>
  <sheetData>
    <row r="1" spans="1:19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15.26</v>
      </c>
      <c r="B2">
        <v>0</v>
      </c>
      <c r="C2">
        <v>1.2317821220363073E-3</v>
      </c>
      <c r="D2">
        <v>3.0341570390139169E-2</v>
      </c>
      <c r="E2">
        <v>5.7359725627719786E-2</v>
      </c>
      <c r="F2">
        <v>8.2328931806112865E-2</v>
      </c>
      <c r="G2">
        <v>0</v>
      </c>
      <c r="H2">
        <v>2.0248256668597255E-3</v>
      </c>
      <c r="I2">
        <v>3.6707077803536312E-2</v>
      </c>
      <c r="J2">
        <v>3.1398253059997092E-2</v>
      </c>
      <c r="K2">
        <v>3.4177982306522136E-3</v>
      </c>
      <c r="L2">
        <v>0.34291146721601051</v>
      </c>
      <c r="M2">
        <v>8.5902583543116418E-2</v>
      </c>
      <c r="N2">
        <v>3.5550503075955529E-3</v>
      </c>
      <c r="O2">
        <v>2.1177297891191126E-2</v>
      </c>
      <c r="P2">
        <v>1.373934831302863E-3</v>
      </c>
      <c r="Q2">
        <v>1.5959584382587036E-3</v>
      </c>
      <c r="R2">
        <v>9.2149108147876663E-2</v>
      </c>
      <c r="S2">
        <v>0.18397380297182608</v>
      </c>
    </row>
    <row r="3" spans="1:19" x14ac:dyDescent="0.3">
      <c r="A3">
        <v>4.5789999999999997</v>
      </c>
      <c r="B3">
        <v>1.9002330416600086E-3</v>
      </c>
      <c r="C3">
        <v>7.5234576777865334E-4</v>
      </c>
      <c r="D3">
        <v>2.0764417073996164E-2</v>
      </c>
      <c r="E3">
        <v>5.8370907158078029E-2</v>
      </c>
      <c r="F3">
        <v>7.8168991621147779E-2</v>
      </c>
      <c r="G3">
        <v>3.4592781908391601E-2</v>
      </c>
      <c r="H3">
        <v>3.7697928383724957E-3</v>
      </c>
      <c r="I3">
        <v>1.8115380578892001E-2</v>
      </c>
      <c r="J3">
        <v>1.1909887421094566E-2</v>
      </c>
      <c r="K3">
        <v>3.2602055658403112E-3</v>
      </c>
      <c r="L3">
        <v>0.27926124516017864</v>
      </c>
      <c r="M3">
        <v>6.0335387000027309E-2</v>
      </c>
      <c r="N3">
        <v>1.9697250381953703E-3</v>
      </c>
      <c r="O3">
        <v>1.7503288383507756E-2</v>
      </c>
      <c r="P3">
        <v>1.3239707481155492E-3</v>
      </c>
      <c r="Q3">
        <v>1.9343550171958869E-3</v>
      </c>
      <c r="R3">
        <v>0.12812345171440137</v>
      </c>
      <c r="S3">
        <v>0.10207498921830274</v>
      </c>
    </row>
    <row r="4" spans="1:19" x14ac:dyDescent="0.3">
      <c r="A4">
        <v>1.526</v>
      </c>
      <c r="B4">
        <v>2.6029944255870317E-3</v>
      </c>
      <c r="C4">
        <v>1.7326369671042245E-3</v>
      </c>
      <c r="D4">
        <v>1.435264439834869E-2</v>
      </c>
      <c r="E4">
        <v>5.5938175005323269E-2</v>
      </c>
      <c r="F4">
        <v>6.950644345537739E-2</v>
      </c>
      <c r="G4">
        <v>1.933706134569731E-2</v>
      </c>
      <c r="H4">
        <v>2.3159734662969952E-3</v>
      </c>
      <c r="I4">
        <v>4.3493681475194881E-3</v>
      </c>
      <c r="J4">
        <v>3.5486666757276694E-3</v>
      </c>
      <c r="K4">
        <v>3.4900273510846689E-3</v>
      </c>
      <c r="L4">
        <v>0.16725267171025596</v>
      </c>
      <c r="M4">
        <v>6.8207542912061353E-2</v>
      </c>
      <c r="N4">
        <v>8.0248007995995473E-4</v>
      </c>
      <c r="O4">
        <v>9.9099840822389172E-3</v>
      </c>
      <c r="P4">
        <v>2.3324559302117494E-3</v>
      </c>
      <c r="Q4">
        <v>1.8199770997024687E-3</v>
      </c>
      <c r="R4">
        <v>7.6877597824513725E-3</v>
      </c>
      <c r="S4">
        <v>0.10289716529974792</v>
      </c>
    </row>
    <row r="5" spans="1:19" x14ac:dyDescent="0.3">
      <c r="A5">
        <v>0.45789999999999997</v>
      </c>
      <c r="B5">
        <v>5.9136862010679859E-4</v>
      </c>
      <c r="C5">
        <v>9.8753290098025867E-4</v>
      </c>
      <c r="D5">
        <v>5.4735656265418632E-3</v>
      </c>
      <c r="E5">
        <v>5.1676063673780845E-2</v>
      </c>
      <c r="F5">
        <v>6.4852438307464982E-2</v>
      </c>
      <c r="G5">
        <v>8.9876377951269931E-2</v>
      </c>
      <c r="H5">
        <v>2.5503950881565012E-3</v>
      </c>
      <c r="I5">
        <v>2.3335035986810694E-3</v>
      </c>
      <c r="J5">
        <v>3.8431314091856104E-3</v>
      </c>
      <c r="K5">
        <v>4.1141414554987351E-3</v>
      </c>
      <c r="L5">
        <v>1.2550142293383295E-2</v>
      </c>
      <c r="M5">
        <v>9.9664673959264524E-2</v>
      </c>
      <c r="N5">
        <v>8.1533732128680322E-4</v>
      </c>
      <c r="O5">
        <v>2.6537414772695492E-3</v>
      </c>
      <c r="P5">
        <v>1.7587706892366235E-3</v>
      </c>
      <c r="Q5">
        <v>1.7921030920069953E-3</v>
      </c>
      <c r="R5">
        <v>6.6451420555639434E-2</v>
      </c>
      <c r="S5">
        <v>0.22601076968533992</v>
      </c>
    </row>
    <row r="6" spans="1:19" x14ac:dyDescent="0.3">
      <c r="A6">
        <v>0.15260000000000001</v>
      </c>
      <c r="B6">
        <v>1.3048185165302033E-3</v>
      </c>
      <c r="C6">
        <v>1.6550707692270404E-3</v>
      </c>
      <c r="D6">
        <v>1.2623731156249426E-3</v>
      </c>
      <c r="E6">
        <v>2.3542071978727853E-2</v>
      </c>
      <c r="F6">
        <v>2.6344832641934445E-2</v>
      </c>
      <c r="G6">
        <v>4.8921036136842691E-2</v>
      </c>
      <c r="H6">
        <v>3.9117542823413065E-3</v>
      </c>
      <c r="I6">
        <v>6.4135411944059306E-3</v>
      </c>
      <c r="J6">
        <v>4.0748986748815894E-3</v>
      </c>
      <c r="K6">
        <v>2.7518445362346867E-3</v>
      </c>
      <c r="L6">
        <v>2.0473426750496911E-2</v>
      </c>
      <c r="M6">
        <v>6.6078846476696582E-2</v>
      </c>
      <c r="N6">
        <v>1.6365804433011947E-3</v>
      </c>
      <c r="O6">
        <v>1.7789046571556101E-3</v>
      </c>
      <c r="P6">
        <v>1.7483897031001763E-3</v>
      </c>
      <c r="Q6">
        <v>1.4187859603306881E-3</v>
      </c>
      <c r="R6">
        <v>1.340024563783594E-2</v>
      </c>
      <c r="S6">
        <v>0.16298780439085606</v>
      </c>
    </row>
    <row r="7" spans="1:19" x14ac:dyDescent="0.3">
      <c r="A7">
        <v>4.5789999999999997E-2</v>
      </c>
      <c r="B7">
        <v>3.1667304340778487E-3</v>
      </c>
      <c r="C7">
        <v>5.1536169946494884E-3</v>
      </c>
      <c r="D7">
        <v>2.6715295630805485E-3</v>
      </c>
      <c r="E7">
        <v>3.878227374240904E-3</v>
      </c>
      <c r="F7">
        <v>2.7300434866799343E-3</v>
      </c>
      <c r="G7">
        <v>3.3330711232185915E-3</v>
      </c>
      <c r="H7">
        <v>6.0225479950247324E-3</v>
      </c>
      <c r="I7">
        <v>7.9377332005271407E-3</v>
      </c>
      <c r="J7">
        <v>1.1816533384202032E-2</v>
      </c>
      <c r="K7">
        <v>7.2621809483635379E-3</v>
      </c>
      <c r="L7">
        <v>7.6894555576039114E-3</v>
      </c>
      <c r="M7">
        <v>9.0964877594192327E-3</v>
      </c>
      <c r="N7">
        <v>4.608839283783096E-3</v>
      </c>
      <c r="O7">
        <v>4.2059634004132321E-3</v>
      </c>
      <c r="P7">
        <v>5.0280253792456073E-3</v>
      </c>
      <c r="Q7">
        <v>3.806779095456E-3</v>
      </c>
      <c r="R7">
        <v>1.0874295398453479E-2</v>
      </c>
      <c r="S7">
        <v>0.10000416864045475</v>
      </c>
    </row>
    <row r="8" spans="1:19" x14ac:dyDescent="0.3">
      <c r="A8">
        <v>1.5259999999999999E-2</v>
      </c>
      <c r="B8">
        <v>6.7073090454123378E-3</v>
      </c>
      <c r="C8">
        <v>5.5459691156814674E-3</v>
      </c>
      <c r="D8">
        <v>7.3877655088610359E-3</v>
      </c>
      <c r="E8">
        <v>4.5782473549996353E-3</v>
      </c>
      <c r="F8">
        <v>5.4136739090781538E-3</v>
      </c>
      <c r="G8">
        <v>5.1024215763740433E-3</v>
      </c>
      <c r="H8">
        <v>9.6526771736939378E-3</v>
      </c>
      <c r="I8">
        <v>1.3462872185902242E-2</v>
      </c>
      <c r="J8">
        <v>1.2097593922481964E-2</v>
      </c>
      <c r="K8">
        <v>1.1263738583782787E-2</v>
      </c>
      <c r="L8">
        <v>1.3166692164112778E-2</v>
      </c>
      <c r="M8">
        <v>1.30215885418866E-2</v>
      </c>
      <c r="N8">
        <v>2.0587083027574005E-2</v>
      </c>
      <c r="O8">
        <v>1.0170764213227785E-2</v>
      </c>
      <c r="P8">
        <v>1.3649221655747957E-2</v>
      </c>
      <c r="Q8">
        <v>5.154857623881552E-3</v>
      </c>
      <c r="R8">
        <v>4.9862225548986481E-3</v>
      </c>
      <c r="S8">
        <v>1.1347951998143788E-2</v>
      </c>
    </row>
    <row r="11" spans="1:19" x14ac:dyDescent="0.3">
      <c r="A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 Results</vt:lpstr>
      <vt:lpstr>Combined Normalization Results</vt:lpstr>
      <vt:lpstr>2.18.20 Normalization</vt:lpstr>
      <vt:lpstr>2.20.20 Normalization</vt:lpstr>
      <vt:lpstr>2.25.20 Normalization</vt:lpstr>
      <vt:lpstr>3.2.20_Figure2_ave</vt:lpstr>
      <vt:lpstr>3.2.20_Figure2_stdev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2015-06-05T18:17:20Z</dcterms:created>
  <dcterms:modified xsi:type="dcterms:W3CDTF">2020-03-14T18:02:20Z</dcterms:modified>
</cp:coreProperties>
</file>