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FD91E7EA-B004-405E-B331-FBCB27155332}" xr6:coauthVersionLast="45" xr6:coauthVersionMax="45" xr10:uidLastSave="{00000000-0000-0000-0000-000000000000}"/>
  <bookViews>
    <workbookView xWindow="-108" yWindow="-108" windowWidth="23256" windowHeight="12576" xr2:uid="{9242D4E6-4FEA-47F4-9EE0-90881FF1F6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E23" i="1"/>
  <c r="F23" i="1" s="1"/>
  <c r="E22" i="1"/>
  <c r="F22" i="1" s="1"/>
  <c r="E21" i="1"/>
  <c r="F21" i="1" s="1"/>
  <c r="E20" i="1"/>
  <c r="F20" i="1" s="1"/>
  <c r="E18" i="1"/>
  <c r="F18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F6" i="1"/>
  <c r="F7" i="1"/>
  <c r="E3" i="1"/>
  <c r="F3" i="1" s="1"/>
  <c r="E4" i="1"/>
  <c r="F4" i="1" s="1"/>
  <c r="E5" i="1"/>
  <c r="F5" i="1" s="1"/>
  <c r="E6" i="1"/>
  <c r="E7" i="1"/>
</calcChain>
</file>

<file path=xl/sharedStrings.xml><?xml version="1.0" encoding="utf-8"?>
<sst xmlns="http://schemas.openxmlformats.org/spreadsheetml/2006/main" count="41" uniqueCount="40">
  <si>
    <t>Ficla</t>
  </si>
  <si>
    <t>Mepo</t>
  </si>
  <si>
    <t>Rad</t>
  </si>
  <si>
    <t>Bren</t>
  </si>
  <si>
    <t>Cren</t>
  </si>
  <si>
    <t>Elot</t>
  </si>
  <si>
    <t>Ibal</t>
  </si>
  <si>
    <t>Mat</t>
  </si>
  <si>
    <t>Romo</t>
  </si>
  <si>
    <t>Nata</t>
  </si>
  <si>
    <t>Abit</t>
  </si>
  <si>
    <t>Pina</t>
  </si>
  <si>
    <t>Atel</t>
  </si>
  <si>
    <t>Trem</t>
  </si>
  <si>
    <t>Duli</t>
  </si>
  <si>
    <t>Ola</t>
  </si>
  <si>
    <t>Goli</t>
  </si>
  <si>
    <t>Patri</t>
  </si>
  <si>
    <t>Gani</t>
  </si>
  <si>
    <t>Visi</t>
  </si>
  <si>
    <t>Boco</t>
  </si>
  <si>
    <t>Emi</t>
  </si>
  <si>
    <t>PSR Score</t>
  </si>
  <si>
    <t>Otler</t>
  </si>
  <si>
    <t>Sim</t>
  </si>
  <si>
    <t>Ixe</t>
  </si>
  <si>
    <t>Velt</t>
  </si>
  <si>
    <t>Car</t>
  </si>
  <si>
    <t>Brod</t>
  </si>
  <si>
    <t>Ritux</t>
  </si>
  <si>
    <t>Controls</t>
  </si>
  <si>
    <t>Plate 1</t>
  </si>
  <si>
    <t>Plate 2</t>
  </si>
  <si>
    <t>Plate 3</t>
  </si>
  <si>
    <t>Plate 4</t>
  </si>
  <si>
    <t>E1%</t>
  </si>
  <si>
    <t>ug/mL</t>
  </si>
  <si>
    <t>1000-</t>
  </si>
  <si>
    <t>(200*0.01526)/(D2/1000)</t>
  </si>
  <si>
    <t>45 into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</si>
</sst>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EAD6-2543-4738-963A-DE96D8E2C519}">
  <dimension ref="A1:H39"/>
  <sheetViews>
    <sheetView tabSelected="1" zoomScale="85" zoomScaleNormal="85" workbookViewId="0">
      <selection sqref="A1:H24"/>
    </sheetView>
  </sheetViews>
  <sheetFormatPr defaultRowHeight="14.4" x14ac:dyDescent="0.3"/>
  <cols>
    <col min="1" max="16384" width="8.88671875" style="1"/>
  </cols>
  <sheetData>
    <row r="1" spans="1:8" x14ac:dyDescent="0.3">
      <c r="A1" s="1" t="s">
        <v>30</v>
      </c>
      <c r="B1" s="1" t="s">
        <v>22</v>
      </c>
      <c r="C1" s="1" t="s">
        <v>35</v>
      </c>
      <c r="D1" s="1" t="s">
        <v>36</v>
      </c>
      <c r="E1" s="1">
        <v>15.26</v>
      </c>
      <c r="F1" s="1" t="s">
        <v>37</v>
      </c>
      <c r="G1" s="1" t="s">
        <v>39</v>
      </c>
    </row>
    <row r="2" spans="1:8" x14ac:dyDescent="0.3">
      <c r="A2" s="1" t="s">
        <v>5</v>
      </c>
      <c r="B2" s="1">
        <v>0</v>
      </c>
      <c r="C2" s="1">
        <v>16</v>
      </c>
      <c r="D2" s="1">
        <v>1353.3</v>
      </c>
      <c r="E2" s="2">
        <f>(200*0.01526)/(D2/1000)</f>
        <v>2.2552279612798345</v>
      </c>
      <c r="F2" s="3">
        <f>200-E2</f>
        <v>197.74477203872016</v>
      </c>
    </row>
    <row r="3" spans="1:8" x14ac:dyDescent="0.3">
      <c r="A3" s="1" t="s">
        <v>4</v>
      </c>
      <c r="B3" s="1">
        <v>0.1</v>
      </c>
      <c r="C3" s="1">
        <v>13.7</v>
      </c>
      <c r="D3" s="1">
        <v>929.9</v>
      </c>
      <c r="E3" s="2">
        <f t="shared" ref="E3:E7" si="0">(200*0.01526)/(D3/1000)</f>
        <v>3.282073341219486</v>
      </c>
      <c r="F3" s="3">
        <f t="shared" ref="F3:F7" si="1">200-E3</f>
        <v>196.71792665878053</v>
      </c>
    </row>
    <row r="4" spans="1:8" x14ac:dyDescent="0.3">
      <c r="A4" s="1" t="s">
        <v>10</v>
      </c>
      <c r="B4" s="1">
        <v>0.17</v>
      </c>
      <c r="C4" s="1">
        <v>15</v>
      </c>
      <c r="D4" s="1">
        <v>204</v>
      </c>
      <c r="E4" s="2">
        <f t="shared" si="0"/>
        <v>14.960784313725492</v>
      </c>
      <c r="F4" s="3">
        <f t="shared" si="1"/>
        <v>185.0392156862745</v>
      </c>
    </row>
    <row r="5" spans="1:8" x14ac:dyDescent="0.3">
      <c r="A5" s="1" t="s">
        <v>14</v>
      </c>
      <c r="B5" s="1">
        <v>0.33</v>
      </c>
      <c r="C5" s="1">
        <v>14.2</v>
      </c>
      <c r="D5" s="1">
        <v>1888.8</v>
      </c>
      <c r="E5" s="2">
        <f t="shared" si="0"/>
        <v>1.6158407454468446</v>
      </c>
      <c r="F5" s="3">
        <f t="shared" si="1"/>
        <v>198.38415925455317</v>
      </c>
    </row>
    <row r="6" spans="1:8" x14ac:dyDescent="0.3">
      <c r="A6" s="1" t="s">
        <v>21</v>
      </c>
      <c r="B6" s="1">
        <v>0.64</v>
      </c>
      <c r="C6" s="1">
        <v>14.8</v>
      </c>
      <c r="D6" s="1">
        <v>1432.7</v>
      </c>
      <c r="E6" s="2">
        <f t="shared" si="0"/>
        <v>2.1302435960075381</v>
      </c>
      <c r="F6" s="3">
        <f t="shared" si="1"/>
        <v>197.86975640399245</v>
      </c>
    </row>
    <row r="7" spans="1:8" x14ac:dyDescent="0.3">
      <c r="A7" s="1" t="s">
        <v>25</v>
      </c>
      <c r="B7" s="1">
        <v>0.81</v>
      </c>
      <c r="C7" s="1">
        <v>13.8</v>
      </c>
      <c r="D7" s="1">
        <v>1653.9</v>
      </c>
      <c r="E7" s="2">
        <f t="shared" si="0"/>
        <v>1.84533526815406</v>
      </c>
      <c r="F7" s="3">
        <f t="shared" si="1"/>
        <v>198.15466473184594</v>
      </c>
    </row>
    <row r="8" spans="1:8" x14ac:dyDescent="0.3">
      <c r="E8" s="2"/>
      <c r="F8" s="3"/>
    </row>
    <row r="9" spans="1:8" x14ac:dyDescent="0.3">
      <c r="A9" s="1" t="s">
        <v>31</v>
      </c>
      <c r="E9" s="2"/>
      <c r="F9" s="3"/>
    </row>
    <row r="10" spans="1:8" x14ac:dyDescent="0.3">
      <c r="A10" s="1" t="s">
        <v>6</v>
      </c>
      <c r="B10" s="1">
        <v>0</v>
      </c>
      <c r="C10" s="1">
        <v>16</v>
      </c>
      <c r="D10" s="1">
        <v>2092.4</v>
      </c>
      <c r="E10" s="2">
        <f>(200*0.01526)/(D10/1000)</f>
        <v>1.4586121200535271</v>
      </c>
      <c r="F10" s="3">
        <f>200-E10</f>
        <v>198.54138787994648</v>
      </c>
      <c r="H10" s="1" t="s">
        <v>38</v>
      </c>
    </row>
    <row r="11" spans="1:8" x14ac:dyDescent="0.3">
      <c r="A11" s="1" t="s">
        <v>7</v>
      </c>
      <c r="B11" s="1">
        <v>0</v>
      </c>
      <c r="C11" s="1">
        <v>15.6</v>
      </c>
      <c r="D11" s="1">
        <v>94.3</v>
      </c>
      <c r="E11" s="2">
        <f t="shared" ref="E11:E15" si="2">(200*0.01526)/(D11/1000)</f>
        <v>32.364793213149525</v>
      </c>
      <c r="F11" s="3">
        <f t="shared" ref="F11:F15" si="3">200-E11</f>
        <v>167.63520678685046</v>
      </c>
    </row>
    <row r="12" spans="1:8" x14ac:dyDescent="0.3">
      <c r="A12" s="1" t="s">
        <v>13</v>
      </c>
      <c r="B12" s="1">
        <v>0.15</v>
      </c>
      <c r="C12" s="1">
        <v>15.4</v>
      </c>
      <c r="D12" s="1">
        <v>1199.7</v>
      </c>
      <c r="E12" s="2">
        <f t="shared" si="2"/>
        <v>2.5439693256647495</v>
      </c>
      <c r="F12" s="3">
        <f t="shared" si="3"/>
        <v>197.45603067433524</v>
      </c>
    </row>
    <row r="13" spans="1:8" x14ac:dyDescent="0.3">
      <c r="A13" s="1" t="s">
        <v>16</v>
      </c>
      <c r="B13" s="1">
        <v>0.23</v>
      </c>
      <c r="C13" s="1">
        <v>14.8</v>
      </c>
      <c r="D13" s="1">
        <v>806.6</v>
      </c>
      <c r="E13" s="2">
        <f t="shared" si="2"/>
        <v>3.7837837837837838</v>
      </c>
      <c r="F13" s="3">
        <f t="shared" si="3"/>
        <v>196.21621621621622</v>
      </c>
    </row>
    <row r="14" spans="1:8" x14ac:dyDescent="0.3">
      <c r="A14" s="1" t="s">
        <v>19</v>
      </c>
      <c r="B14" s="1">
        <v>0.42</v>
      </c>
      <c r="C14" s="1">
        <v>15.2</v>
      </c>
      <c r="D14" s="1">
        <v>1018.5</v>
      </c>
      <c r="E14" s="2">
        <f t="shared" si="2"/>
        <v>2.9965635738831615</v>
      </c>
      <c r="F14" s="3">
        <f t="shared" si="3"/>
        <v>197.00343642611685</v>
      </c>
    </row>
    <row r="15" spans="1:8" x14ac:dyDescent="0.3">
      <c r="A15" s="1" t="s">
        <v>17</v>
      </c>
      <c r="B15" s="1">
        <v>0.52</v>
      </c>
      <c r="C15" s="1">
        <v>17.600000000000001</v>
      </c>
      <c r="D15" s="1">
        <v>836</v>
      </c>
      <c r="E15" s="2">
        <f t="shared" si="2"/>
        <v>3.6507177033492826</v>
      </c>
      <c r="F15" s="3">
        <f t="shared" si="3"/>
        <v>196.34928229665073</v>
      </c>
    </row>
    <row r="16" spans="1:8" x14ac:dyDescent="0.3">
      <c r="E16" s="2"/>
      <c r="F16" s="3"/>
    </row>
    <row r="17" spans="1:6" x14ac:dyDescent="0.3">
      <c r="A17" s="1" t="s">
        <v>32</v>
      </c>
      <c r="E17" s="2"/>
      <c r="F17" s="3"/>
    </row>
    <row r="18" spans="1:6" x14ac:dyDescent="0.3">
      <c r="A18" s="1" t="s">
        <v>0</v>
      </c>
      <c r="B18" s="1">
        <v>0</v>
      </c>
      <c r="C18" s="1">
        <v>14.7</v>
      </c>
      <c r="D18" s="1">
        <v>304.3</v>
      </c>
      <c r="E18" s="2">
        <f>(200*0.01526)/(D18/1000)</f>
        <v>10.029576076240552</v>
      </c>
      <c r="F18" s="3">
        <f>200-E18</f>
        <v>189.97042392375945</v>
      </c>
    </row>
    <row r="19" spans="1:6" x14ac:dyDescent="0.3">
      <c r="A19" s="1" t="s">
        <v>8</v>
      </c>
      <c r="E19" s="2"/>
      <c r="F19" s="3"/>
    </row>
    <row r="20" spans="1:6" x14ac:dyDescent="0.3">
      <c r="A20" s="1" t="s">
        <v>12</v>
      </c>
      <c r="B20" s="1">
        <v>7.0000000000000007E-2</v>
      </c>
      <c r="C20" s="1">
        <v>16.100000000000001</v>
      </c>
      <c r="D20" s="1">
        <v>463.1</v>
      </c>
      <c r="E20" s="2">
        <f t="shared" ref="E19:E23" si="4">(200*0.01526)/(D20/1000)</f>
        <v>6.5903692507017926</v>
      </c>
      <c r="F20" s="3">
        <f t="shared" ref="F19:F23" si="5">200-E20</f>
        <v>193.4096307492982</v>
      </c>
    </row>
    <row r="21" spans="1:6" x14ac:dyDescent="0.3">
      <c r="A21" s="1" t="s">
        <v>2</v>
      </c>
      <c r="B21" s="1">
        <v>0.13</v>
      </c>
      <c r="C21" s="1">
        <v>13.5</v>
      </c>
      <c r="D21" s="1">
        <v>2389.1</v>
      </c>
      <c r="E21" s="2">
        <f t="shared" si="4"/>
        <v>1.2774685027834749</v>
      </c>
      <c r="F21" s="3">
        <f t="shared" si="5"/>
        <v>198.72253149721652</v>
      </c>
    </row>
    <row r="22" spans="1:6" x14ac:dyDescent="0.3">
      <c r="A22" s="1" t="s">
        <v>18</v>
      </c>
      <c r="B22" s="1">
        <v>0.55000000000000004</v>
      </c>
      <c r="C22" s="1">
        <v>15.9</v>
      </c>
      <c r="D22" s="1">
        <v>884</v>
      </c>
      <c r="E22" s="2">
        <f t="shared" si="4"/>
        <v>3.4524886877828056</v>
      </c>
      <c r="F22" s="3">
        <f t="shared" si="5"/>
        <v>196.54751131221718</v>
      </c>
    </row>
    <row r="23" spans="1:6" x14ac:dyDescent="0.3">
      <c r="A23" s="1" t="s">
        <v>20</v>
      </c>
      <c r="B23" s="1">
        <v>0.76</v>
      </c>
      <c r="C23" s="1">
        <v>14.7</v>
      </c>
      <c r="D23" s="1">
        <v>125</v>
      </c>
      <c r="E23" s="2">
        <f t="shared" si="4"/>
        <v>24.416</v>
      </c>
      <c r="F23" s="3">
        <f t="shared" si="5"/>
        <v>175.584</v>
      </c>
    </row>
    <row r="25" spans="1:6" x14ac:dyDescent="0.3">
      <c r="A25" s="1" t="s">
        <v>33</v>
      </c>
    </row>
    <row r="26" spans="1:6" x14ac:dyDescent="0.3">
      <c r="A26" s="1" t="s">
        <v>1</v>
      </c>
      <c r="B26" s="1">
        <v>0</v>
      </c>
      <c r="C26" s="1">
        <v>13.6</v>
      </c>
    </row>
    <row r="27" spans="1:6" x14ac:dyDescent="0.3">
      <c r="A27" s="1" t="s">
        <v>9</v>
      </c>
      <c r="B27" s="1">
        <v>0</v>
      </c>
      <c r="C27" s="1">
        <v>15.2</v>
      </c>
    </row>
    <row r="28" spans="1:6" x14ac:dyDescent="0.3">
      <c r="A28" s="1" t="s">
        <v>11</v>
      </c>
      <c r="B28" s="1">
        <v>0.01</v>
      </c>
      <c r="C28" s="1">
        <v>15.5</v>
      </c>
    </row>
    <row r="29" spans="1:6" x14ac:dyDescent="0.3">
      <c r="A29" s="1" t="s">
        <v>3</v>
      </c>
      <c r="B29" s="1">
        <v>0.25</v>
      </c>
      <c r="C29" s="1">
        <v>16</v>
      </c>
    </row>
    <row r="30" spans="1:6" x14ac:dyDescent="0.3">
      <c r="A30" s="1" t="s">
        <v>24</v>
      </c>
      <c r="B30" s="1">
        <v>0.34</v>
      </c>
      <c r="C30" s="1">
        <v>14.5</v>
      </c>
    </row>
    <row r="31" spans="1:6" x14ac:dyDescent="0.3">
      <c r="A31" s="1" t="s">
        <v>15</v>
      </c>
      <c r="B31" s="1">
        <v>0.48</v>
      </c>
      <c r="C31" s="1">
        <v>16.399999999999999</v>
      </c>
    </row>
    <row r="33" spans="1:3" x14ac:dyDescent="0.3">
      <c r="A33" s="1" t="s">
        <v>34</v>
      </c>
    </row>
    <row r="34" spans="1:3" x14ac:dyDescent="0.3">
      <c r="A34" s="1" t="s">
        <v>8</v>
      </c>
      <c r="C34" s="1">
        <v>14.8</v>
      </c>
    </row>
    <row r="35" spans="1:3" x14ac:dyDescent="0.3">
      <c r="A35" s="1" t="s">
        <v>23</v>
      </c>
      <c r="C35" s="1">
        <v>15.4</v>
      </c>
    </row>
    <row r="36" spans="1:3" x14ac:dyDescent="0.3">
      <c r="A36" s="1" t="s">
        <v>26</v>
      </c>
      <c r="C36" s="1">
        <v>16.3</v>
      </c>
    </row>
    <row r="37" spans="1:3" x14ac:dyDescent="0.3">
      <c r="A37" s="1" t="s">
        <v>27</v>
      </c>
      <c r="C37" s="1">
        <v>13.6</v>
      </c>
    </row>
    <row r="38" spans="1:3" x14ac:dyDescent="0.3">
      <c r="A38" s="1" t="s">
        <v>28</v>
      </c>
      <c r="C38" s="1">
        <v>15.2</v>
      </c>
    </row>
    <row r="39" spans="1:3" x14ac:dyDescent="0.3">
      <c r="A39" s="1" t="s">
        <v>29</v>
      </c>
      <c r="C39" s="1">
        <v>16.3</v>
      </c>
    </row>
  </sheetData>
  <sortState xmlns:xlrd2="http://schemas.microsoft.com/office/spreadsheetml/2017/richdata2" ref="A2:B7">
    <sortCondition ref="B2:B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cp:lastPrinted>2020-02-11T20:37:06Z</cp:lastPrinted>
  <dcterms:created xsi:type="dcterms:W3CDTF">2020-02-05T18:06:29Z</dcterms:created>
  <dcterms:modified xsi:type="dcterms:W3CDTF">2020-02-13T14:24:47Z</dcterms:modified>
</cp:coreProperties>
</file>