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ow\Documents\Research\Data Analysis\1.23.20_pfizer_brd\"/>
    </mc:Choice>
  </mc:AlternateContent>
  <xr:revisionPtr revIDLastSave="0" documentId="8_{FF512EE9-3F72-48B2-94B7-814C8BB6542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1.24.20_pfizer_bmd_nanobead_yea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" i="2" l="1"/>
  <c r="L4" i="2" l="1"/>
  <c r="L5" i="2"/>
  <c r="L6" i="2"/>
  <c r="L7" i="2"/>
  <c r="L8" i="2"/>
  <c r="L9" i="2"/>
</calcChain>
</file>

<file path=xl/sharedStrings.xml><?xml version="1.0" encoding="utf-8"?>
<sst xmlns="http://schemas.openxmlformats.org/spreadsheetml/2006/main" count="83" uniqueCount="64">
  <si>
    <t>1.24.20_pfizer_bmd_nanobead_yeast_self-association</t>
  </si>
  <si>
    <t>Well ID</t>
  </si>
  <si>
    <t>Sample Name</t>
  </si>
  <si>
    <t>R1_Count</t>
  </si>
  <si>
    <t>R1_Median X</t>
  </si>
  <si>
    <t>R1_Median Y</t>
  </si>
  <si>
    <t>R1_Mean X</t>
  </si>
  <si>
    <t>R1_Mean Y</t>
  </si>
  <si>
    <t>R1_%Total</t>
  </si>
  <si>
    <t>R1_%Plot</t>
  </si>
  <si>
    <t>R2_Count</t>
  </si>
  <si>
    <t>R2_Median X</t>
  </si>
  <si>
    <t>R2_Median Y</t>
  </si>
  <si>
    <t>R2_Mean X</t>
  </si>
  <si>
    <t>R2_Mean Y</t>
  </si>
  <si>
    <t>R2_%Total</t>
  </si>
  <si>
    <t>R2_%Plot</t>
  </si>
  <si>
    <t>R4_Count</t>
  </si>
  <si>
    <t>R4_Median X</t>
  </si>
  <si>
    <t>R4_Median Y</t>
  </si>
  <si>
    <t>R4_Mean X</t>
  </si>
  <si>
    <t>R4_Mean Y</t>
  </si>
  <si>
    <t>R4_%Total</t>
  </si>
  <si>
    <t>R4_%Plot</t>
  </si>
  <si>
    <t>R3_Count</t>
  </si>
  <si>
    <t>R3_Median X</t>
  </si>
  <si>
    <t>R3_Median Y</t>
  </si>
  <si>
    <t>R3_Mean X</t>
  </si>
  <si>
    <t>R3_Mean Y</t>
  </si>
  <si>
    <t>R3_%Total</t>
  </si>
  <si>
    <t>R3_%Plot</t>
  </si>
  <si>
    <t>A1</t>
  </si>
  <si>
    <t>A2</t>
  </si>
  <si>
    <t>B1</t>
  </si>
  <si>
    <t>B2</t>
  </si>
  <si>
    <t>C1</t>
  </si>
  <si>
    <t>C2</t>
  </si>
  <si>
    <t>D1</t>
  </si>
  <si>
    <t>D2</t>
  </si>
  <si>
    <t>E1</t>
  </si>
  <si>
    <t>E2</t>
  </si>
  <si>
    <t>F1</t>
  </si>
  <si>
    <t>F2</t>
  </si>
  <si>
    <t>G1</t>
  </si>
  <si>
    <t>G2</t>
  </si>
  <si>
    <t>Cren</t>
  </si>
  <si>
    <t>Mat</t>
  </si>
  <si>
    <t>Pani</t>
  </si>
  <si>
    <t>Romo</t>
  </si>
  <si>
    <t>Boco</t>
  </si>
  <si>
    <t>Emi</t>
  </si>
  <si>
    <t>Ixe</t>
  </si>
  <si>
    <t>Bead Signal</t>
  </si>
  <si>
    <t>Disply Signal</t>
  </si>
  <si>
    <t>R4 count</t>
  </si>
  <si>
    <t>A</t>
  </si>
  <si>
    <t>B</t>
  </si>
  <si>
    <t>C</t>
  </si>
  <si>
    <t>D</t>
  </si>
  <si>
    <t>E</t>
  </si>
  <si>
    <t>F</t>
  </si>
  <si>
    <t>G</t>
  </si>
  <si>
    <t>Adimab PSR</t>
  </si>
  <si>
    <t>Adimab AC-SINS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</si>
</sst>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Bead</a:t>
            </a:r>
            <a:r>
              <a:rPr lang="en-US" sz="1800" baseline="0"/>
              <a:t> MFI/Yeast Display vs Adimab </a:t>
            </a:r>
            <a:r>
              <a:rPr lang="en-US" sz="1800" baseline="0">
                <a:solidFill>
                  <a:srgbClr val="FF0000"/>
                </a:solidFill>
              </a:rPr>
              <a:t>PSR</a:t>
            </a:r>
            <a:r>
              <a:rPr lang="en-US" sz="1800" baseline="0"/>
              <a:t> Score</a:t>
            </a:r>
            <a:endParaRPr lang="en-US" sz="1800"/>
          </a:p>
        </c:rich>
      </c:tx>
      <c:layout>
        <c:manualLayout>
          <c:xMode val="edge"/>
          <c:yMode val="edge"/>
          <c:x val="0.12129766621528996"/>
          <c:y val="1.93423597678916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3998687664042"/>
                  <c:y val="-0.120484106153397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Sheet1!$I$3:$I$9</c:f>
              <c:numCache>
                <c:formatCode>General</c:formatCode>
                <c:ptCount val="7"/>
                <c:pt idx="0">
                  <c:v>0.1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0.76</c:v>
                </c:pt>
                <c:pt idx="5">
                  <c:v>0.64</c:v>
                </c:pt>
                <c:pt idx="6">
                  <c:v>0.81</c:v>
                </c:pt>
              </c:numCache>
            </c:numRef>
          </c:xVal>
          <c:yVal>
            <c:numRef>
              <c:f>Sheet1!$L$3:$L$9</c:f>
              <c:numCache>
                <c:formatCode>General</c:formatCode>
                <c:ptCount val="7"/>
                <c:pt idx="0">
                  <c:v>2.9423637586902893E-2</c:v>
                </c:pt>
                <c:pt idx="1">
                  <c:v>2.5673788760966359E-2</c:v>
                </c:pt>
                <c:pt idx="2">
                  <c:v>3.148316119027416E-2</c:v>
                </c:pt>
                <c:pt idx="3">
                  <c:v>3.0751641275285638E-2</c:v>
                </c:pt>
                <c:pt idx="4">
                  <c:v>3.0804601312940081E-2</c:v>
                </c:pt>
                <c:pt idx="5">
                  <c:v>3.1992235853387806E-2</c:v>
                </c:pt>
                <c:pt idx="6">
                  <c:v>0.14810526882615274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D2-49E7-9F4C-17A0E487A6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4423688"/>
        <c:axId val="604430248"/>
      </c:scatterChart>
      <c:valAx>
        <c:axId val="604423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Adimab</a:t>
                </a:r>
                <a:r>
                  <a:rPr lang="en-US" sz="1400" baseline="0"/>
                  <a:t> PSR Score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430248"/>
        <c:crosses val="autoZero"/>
        <c:crossBetween val="midCat"/>
      </c:valAx>
      <c:valAx>
        <c:axId val="604430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Bead MFI/Display MFI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423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367891513560806"/>
                  <c:y val="4.7754447360746575E-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Sheet1!$I$3:$I$9</c:f>
              <c:numCache>
                <c:formatCode>General</c:formatCode>
                <c:ptCount val="7"/>
                <c:pt idx="0">
                  <c:v>0.1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0.76</c:v>
                </c:pt>
                <c:pt idx="5">
                  <c:v>0.64</c:v>
                </c:pt>
                <c:pt idx="6">
                  <c:v>0.81</c:v>
                </c:pt>
              </c:numCache>
            </c:numRef>
          </c:xVal>
          <c:yVal>
            <c:numRef>
              <c:f>Sheet1!$M$3:$M$9</c:f>
              <c:numCache>
                <c:formatCode>General</c:formatCode>
                <c:ptCount val="7"/>
                <c:pt idx="0">
                  <c:v>619</c:v>
                </c:pt>
                <c:pt idx="1">
                  <c:v>767</c:v>
                </c:pt>
                <c:pt idx="2">
                  <c:v>870</c:v>
                </c:pt>
                <c:pt idx="3">
                  <c:v>1136</c:v>
                </c:pt>
                <c:pt idx="4">
                  <c:v>1145</c:v>
                </c:pt>
                <c:pt idx="5">
                  <c:v>1012</c:v>
                </c:pt>
                <c:pt idx="6">
                  <c:v>14572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D-4D9D-AC63-B09AAB76A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4422048"/>
        <c:axId val="604429592"/>
      </c:scatterChart>
      <c:valAx>
        <c:axId val="604422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429592"/>
        <c:crosses val="autoZero"/>
        <c:crossBetween val="midCat"/>
      </c:valAx>
      <c:valAx>
        <c:axId val="604429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422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Bead MFI/Yeast</a:t>
            </a:r>
            <a:r>
              <a:rPr lang="en-US" sz="1800" baseline="0"/>
              <a:t> Display MFI vs Adimab </a:t>
            </a:r>
            <a:r>
              <a:rPr lang="en-US" sz="1800" baseline="0">
                <a:solidFill>
                  <a:srgbClr val="FF0000"/>
                </a:solidFill>
              </a:rPr>
              <a:t>AC-SINS</a:t>
            </a:r>
            <a:r>
              <a:rPr lang="en-US" sz="1800" baseline="0"/>
              <a:t> Score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806780402449695"/>
                  <c:y val="-0.1056867891513560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Sheet1!$H$3:$H$9</c:f>
              <c:numCache>
                <c:formatCode>General</c:formatCode>
                <c:ptCount val="7"/>
                <c:pt idx="0">
                  <c:v>6.4</c:v>
                </c:pt>
                <c:pt idx="1">
                  <c:v>-0.9</c:v>
                </c:pt>
                <c:pt idx="2">
                  <c:v>-1.1000000000000001</c:v>
                </c:pt>
                <c:pt idx="3">
                  <c:v>-1</c:v>
                </c:pt>
                <c:pt idx="4">
                  <c:v>29.6</c:v>
                </c:pt>
                <c:pt idx="5">
                  <c:v>29.6</c:v>
                </c:pt>
                <c:pt idx="6">
                  <c:v>20</c:v>
                </c:pt>
              </c:numCache>
            </c:numRef>
          </c:xVal>
          <c:yVal>
            <c:numRef>
              <c:f>Sheet1!$L$3:$L$9</c:f>
              <c:numCache>
                <c:formatCode>General</c:formatCode>
                <c:ptCount val="7"/>
                <c:pt idx="0">
                  <c:v>2.9423637586902893E-2</c:v>
                </c:pt>
                <c:pt idx="1">
                  <c:v>2.5673788760966359E-2</c:v>
                </c:pt>
                <c:pt idx="2">
                  <c:v>3.148316119027416E-2</c:v>
                </c:pt>
                <c:pt idx="3">
                  <c:v>3.0751641275285638E-2</c:v>
                </c:pt>
                <c:pt idx="4">
                  <c:v>3.0804601312940081E-2</c:v>
                </c:pt>
                <c:pt idx="5">
                  <c:v>3.1992235853387806E-2</c:v>
                </c:pt>
                <c:pt idx="6">
                  <c:v>0.14810526882615274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FE-4901-81C9-1202A67471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1874072"/>
        <c:axId val="791878992"/>
      </c:scatterChart>
      <c:valAx>
        <c:axId val="791874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Adimab</a:t>
                </a:r>
                <a:r>
                  <a:rPr lang="en-US" sz="1400" baseline="0"/>
                  <a:t> AC-SINS Score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878992"/>
        <c:crosses val="autoZero"/>
        <c:crossBetween val="midCat"/>
      </c:valAx>
      <c:valAx>
        <c:axId val="79187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Bead</a:t>
                </a:r>
                <a:r>
                  <a:rPr lang="en-US" sz="1400" baseline="0"/>
                  <a:t> MFI/Display MFI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874072"/>
        <c:crossesAt val="-5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7620</xdr:rowOff>
    </xdr:from>
    <xdr:to>
      <xdr:col>18</xdr:col>
      <xdr:colOff>518160</xdr:colOff>
      <xdr:row>23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7821EB-AF21-44A0-A276-EBC47992C0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525780</xdr:colOff>
      <xdr:row>13</xdr:row>
      <xdr:rowOff>129540</xdr:rowOff>
    </xdr:from>
    <xdr:to>
      <xdr:col>7</xdr:col>
      <xdr:colOff>251460</xdr:colOff>
      <xdr:row>28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AB22331-8BC2-4CF4-BC68-8C381DC04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274320</xdr:colOff>
      <xdr:row>2</xdr:row>
      <xdr:rowOff>15240</xdr:rowOff>
    </xdr:from>
    <xdr:to>
      <xdr:col>10</xdr:col>
      <xdr:colOff>441960</xdr:colOff>
      <xdr:row>23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D1CC4D1-2C68-4D41-9A00-8E269665B3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"/>
  <sheetViews>
    <sheetView workbookViewId="0">
      <selection activeCell="Q1" activeCellId="3" sqref="A1:A1048576 M1:M1048576 N1:N1048576 Q1:Q1048576"/>
    </sheetView>
  </sheetViews>
  <sheetFormatPr defaultRowHeight="14.4" x14ac:dyDescent="0.3"/>
  <cols>
    <col min="13" max="13" width="13" customWidth="1"/>
    <col min="14" max="14" width="12.6640625" customWidth="1"/>
    <col min="17" max="17" width="14.21875" customWidth="1"/>
  </cols>
  <sheetData>
    <row r="1" spans="1:30" x14ac:dyDescent="0.3">
      <c r="A1" t="s">
        <v>0</v>
      </c>
    </row>
    <row r="2" spans="1:30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</row>
    <row r="3" spans="1:30" x14ac:dyDescent="0.3">
      <c r="A3" t="s">
        <v>31</v>
      </c>
      <c r="C3">
        <v>64229</v>
      </c>
      <c r="D3">
        <v>93</v>
      </c>
      <c r="E3">
        <v>61</v>
      </c>
      <c r="F3">
        <v>97.5</v>
      </c>
      <c r="G3">
        <v>72.55</v>
      </c>
      <c r="H3" s="1">
        <v>0.80079999999999996</v>
      </c>
      <c r="I3" s="1">
        <v>0.80079999999999996</v>
      </c>
      <c r="J3">
        <v>64229</v>
      </c>
      <c r="K3">
        <v>44</v>
      </c>
      <c r="L3">
        <v>2738</v>
      </c>
      <c r="M3">
        <v>98.4</v>
      </c>
      <c r="N3">
        <v>3344.25</v>
      </c>
      <c r="O3" s="1">
        <v>0.80079999999999996</v>
      </c>
      <c r="P3" s="1">
        <v>1</v>
      </c>
      <c r="Q3">
        <v>619</v>
      </c>
      <c r="R3">
        <v>4105</v>
      </c>
      <c r="S3">
        <v>4914</v>
      </c>
      <c r="T3">
        <v>4458.5600000000004</v>
      </c>
      <c r="U3">
        <v>7861.91</v>
      </c>
      <c r="V3" s="1">
        <v>7.7000000000000002E-3</v>
      </c>
      <c r="W3" s="1">
        <v>9.5999999999999992E-3</v>
      </c>
      <c r="X3">
        <v>63614</v>
      </c>
      <c r="Y3">
        <v>44</v>
      </c>
      <c r="Z3">
        <v>2738</v>
      </c>
      <c r="AA3">
        <v>56.03</v>
      </c>
      <c r="AB3">
        <v>3300.23</v>
      </c>
      <c r="AC3" s="1">
        <v>0.79320000000000002</v>
      </c>
      <c r="AD3" s="1">
        <v>0.99039999999999995</v>
      </c>
    </row>
    <row r="4" spans="1:30" x14ac:dyDescent="0.3">
      <c r="A4" t="s">
        <v>32</v>
      </c>
      <c r="C4">
        <v>92310</v>
      </c>
      <c r="D4">
        <v>107</v>
      </c>
      <c r="E4">
        <v>73</v>
      </c>
      <c r="F4">
        <v>109.04</v>
      </c>
      <c r="G4">
        <v>81.599999999999994</v>
      </c>
      <c r="H4" s="1">
        <v>0.83730000000000004</v>
      </c>
      <c r="I4" s="1">
        <v>0.83730000000000004</v>
      </c>
      <c r="J4">
        <v>92310</v>
      </c>
      <c r="K4">
        <v>50</v>
      </c>
      <c r="L4">
        <v>1827</v>
      </c>
      <c r="M4">
        <v>58.86</v>
      </c>
      <c r="N4">
        <v>2283.37</v>
      </c>
      <c r="O4" s="1">
        <v>0.83730000000000004</v>
      </c>
      <c r="P4" s="1">
        <v>1</v>
      </c>
      <c r="Q4">
        <v>10</v>
      </c>
      <c r="R4">
        <v>2560</v>
      </c>
      <c r="S4">
        <v>1042</v>
      </c>
      <c r="T4">
        <v>6650.51</v>
      </c>
      <c r="U4">
        <v>13659.54</v>
      </c>
      <c r="V4" s="1">
        <v>1E-4</v>
      </c>
      <c r="W4" s="1">
        <v>1E-4</v>
      </c>
      <c r="X4">
        <v>92300</v>
      </c>
      <c r="Y4">
        <v>50</v>
      </c>
      <c r="Z4">
        <v>1827</v>
      </c>
      <c r="AA4">
        <v>58.14</v>
      </c>
      <c r="AB4">
        <v>2282.14</v>
      </c>
      <c r="AC4" s="1">
        <v>0.83720000000000006</v>
      </c>
      <c r="AD4" s="1">
        <v>0.99990000000000001</v>
      </c>
    </row>
    <row r="5" spans="1:30" x14ac:dyDescent="0.3">
      <c r="A5" t="s">
        <v>33</v>
      </c>
      <c r="C5">
        <v>94965</v>
      </c>
      <c r="D5">
        <v>103</v>
      </c>
      <c r="E5">
        <v>71</v>
      </c>
      <c r="F5">
        <v>104.93</v>
      </c>
      <c r="G5">
        <v>79.37</v>
      </c>
      <c r="H5" s="1">
        <v>0.85129999999999995</v>
      </c>
      <c r="I5" s="1">
        <v>0.85129999999999995</v>
      </c>
      <c r="J5">
        <v>94965</v>
      </c>
      <c r="K5">
        <v>52</v>
      </c>
      <c r="L5">
        <v>3429</v>
      </c>
      <c r="M5">
        <v>97.45</v>
      </c>
      <c r="N5">
        <v>3795.7</v>
      </c>
      <c r="O5" s="1">
        <v>0.85129999999999995</v>
      </c>
      <c r="P5" s="1">
        <v>1</v>
      </c>
      <c r="Q5">
        <v>767</v>
      </c>
      <c r="R5">
        <v>3752</v>
      </c>
      <c r="S5">
        <v>5882</v>
      </c>
      <c r="T5">
        <v>4085.47</v>
      </c>
      <c r="U5">
        <v>8837.82</v>
      </c>
      <c r="V5" s="1">
        <v>6.8999999999999999E-3</v>
      </c>
      <c r="W5" s="1">
        <v>8.0999999999999996E-3</v>
      </c>
      <c r="X5">
        <v>94215</v>
      </c>
      <c r="Y5">
        <v>52</v>
      </c>
      <c r="Z5">
        <v>3429</v>
      </c>
      <c r="AA5">
        <v>65.12</v>
      </c>
      <c r="AB5">
        <v>3755.14</v>
      </c>
      <c r="AC5" s="1">
        <v>0.84460000000000002</v>
      </c>
      <c r="AD5" s="1">
        <v>0.99209999999999998</v>
      </c>
    </row>
    <row r="6" spans="1:30" x14ac:dyDescent="0.3">
      <c r="A6" t="s">
        <v>34</v>
      </c>
      <c r="C6">
        <v>77760</v>
      </c>
      <c r="D6">
        <v>109</v>
      </c>
      <c r="E6">
        <v>77</v>
      </c>
      <c r="F6">
        <v>110.4</v>
      </c>
      <c r="G6">
        <v>84.29</v>
      </c>
      <c r="H6" s="1">
        <v>0.82520000000000004</v>
      </c>
      <c r="I6" s="1">
        <v>0.82520000000000004</v>
      </c>
      <c r="J6">
        <v>77760</v>
      </c>
      <c r="K6">
        <v>50</v>
      </c>
      <c r="L6">
        <v>2091</v>
      </c>
      <c r="M6">
        <v>59.28</v>
      </c>
      <c r="N6">
        <v>2633.7</v>
      </c>
      <c r="O6" s="1">
        <v>0.82520000000000004</v>
      </c>
      <c r="P6" s="1">
        <v>1</v>
      </c>
      <c r="Q6">
        <v>3</v>
      </c>
      <c r="R6">
        <v>9222</v>
      </c>
      <c r="S6">
        <v>1114</v>
      </c>
      <c r="T6">
        <v>10778.66</v>
      </c>
      <c r="U6">
        <v>1158.8499999999999</v>
      </c>
      <c r="V6" s="1">
        <v>0</v>
      </c>
      <c r="W6" s="1">
        <v>0</v>
      </c>
      <c r="X6">
        <v>77757</v>
      </c>
      <c r="Y6">
        <v>50</v>
      </c>
      <c r="Z6">
        <v>2091</v>
      </c>
      <c r="AA6">
        <v>58.87</v>
      </c>
      <c r="AB6">
        <v>2633.76</v>
      </c>
      <c r="AC6" s="1">
        <v>0.82520000000000004</v>
      </c>
      <c r="AD6" s="1">
        <v>1</v>
      </c>
    </row>
    <row r="7" spans="1:30" x14ac:dyDescent="0.3">
      <c r="A7" t="s">
        <v>35</v>
      </c>
      <c r="C7">
        <v>95008</v>
      </c>
      <c r="D7">
        <v>105</v>
      </c>
      <c r="E7">
        <v>76</v>
      </c>
      <c r="F7">
        <v>106.59</v>
      </c>
      <c r="G7">
        <v>82.38</v>
      </c>
      <c r="H7" s="1">
        <v>0.84589999999999999</v>
      </c>
      <c r="I7" s="1">
        <v>0.84589999999999999</v>
      </c>
      <c r="J7">
        <v>95008</v>
      </c>
      <c r="K7">
        <v>57</v>
      </c>
      <c r="L7">
        <v>3134</v>
      </c>
      <c r="M7">
        <v>107.6</v>
      </c>
      <c r="N7">
        <v>3417.7</v>
      </c>
      <c r="O7" s="1">
        <v>0.84589999999999999</v>
      </c>
      <c r="P7" s="1">
        <v>1</v>
      </c>
      <c r="Q7">
        <v>870</v>
      </c>
      <c r="R7">
        <v>4105</v>
      </c>
      <c r="S7">
        <v>5882</v>
      </c>
      <c r="T7">
        <v>4506.6099999999997</v>
      </c>
      <c r="U7">
        <v>8220.81</v>
      </c>
      <c r="V7" s="1">
        <v>7.7000000000000002E-3</v>
      </c>
      <c r="W7" s="1">
        <v>9.1999999999999998E-3</v>
      </c>
      <c r="X7">
        <v>94149</v>
      </c>
      <c r="Y7">
        <v>55</v>
      </c>
      <c r="Z7">
        <v>3134</v>
      </c>
      <c r="AA7">
        <v>67.040000000000006</v>
      </c>
      <c r="AB7">
        <v>3373.61</v>
      </c>
      <c r="AC7" s="1">
        <v>0.83830000000000005</v>
      </c>
      <c r="AD7" s="1">
        <v>0.99099999999999999</v>
      </c>
    </row>
    <row r="8" spans="1:30" x14ac:dyDescent="0.3">
      <c r="A8" t="s">
        <v>36</v>
      </c>
      <c r="C8">
        <v>94562</v>
      </c>
      <c r="D8">
        <v>113</v>
      </c>
      <c r="E8">
        <v>82</v>
      </c>
      <c r="F8">
        <v>113.09</v>
      </c>
      <c r="G8">
        <v>87.95</v>
      </c>
      <c r="H8" s="1">
        <v>0.81689999999999996</v>
      </c>
      <c r="I8" s="1">
        <v>0.81689999999999996</v>
      </c>
      <c r="J8">
        <v>94562</v>
      </c>
      <c r="K8">
        <v>55</v>
      </c>
      <c r="L8">
        <v>1911</v>
      </c>
      <c r="M8">
        <v>63.89</v>
      </c>
      <c r="N8">
        <v>2406.7800000000002</v>
      </c>
      <c r="O8" s="1">
        <v>0.81689999999999996</v>
      </c>
      <c r="P8" s="1">
        <v>1</v>
      </c>
      <c r="Q8">
        <v>5</v>
      </c>
      <c r="R8">
        <v>4294</v>
      </c>
      <c r="S8">
        <v>58294</v>
      </c>
      <c r="T8">
        <v>4881.3999999999996</v>
      </c>
      <c r="U8">
        <v>43151.43</v>
      </c>
      <c r="V8" s="1">
        <v>0</v>
      </c>
      <c r="W8" s="1">
        <v>1E-4</v>
      </c>
      <c r="X8">
        <v>94557</v>
      </c>
      <c r="Y8">
        <v>55</v>
      </c>
      <c r="Z8">
        <v>1911</v>
      </c>
      <c r="AA8">
        <v>63.63</v>
      </c>
      <c r="AB8">
        <v>2404.62</v>
      </c>
      <c r="AC8" s="1">
        <v>0.81679999999999997</v>
      </c>
      <c r="AD8" s="1">
        <v>0.99990000000000001</v>
      </c>
    </row>
    <row r="9" spans="1:30" x14ac:dyDescent="0.3">
      <c r="A9" t="s">
        <v>37</v>
      </c>
      <c r="C9">
        <v>94416</v>
      </c>
      <c r="D9">
        <v>104</v>
      </c>
      <c r="E9">
        <v>73</v>
      </c>
      <c r="F9">
        <v>105.68</v>
      </c>
      <c r="G9">
        <v>80.92</v>
      </c>
      <c r="H9" s="1">
        <v>0.82</v>
      </c>
      <c r="I9" s="1">
        <v>0.82</v>
      </c>
      <c r="J9">
        <v>94416</v>
      </c>
      <c r="K9">
        <v>55</v>
      </c>
      <c r="L9">
        <v>3587</v>
      </c>
      <c r="M9">
        <v>119.96</v>
      </c>
      <c r="N9">
        <v>3900.93</v>
      </c>
      <c r="O9" s="1">
        <v>0.82</v>
      </c>
      <c r="P9" s="1">
        <v>1</v>
      </c>
      <c r="Q9">
        <v>1136</v>
      </c>
      <c r="R9">
        <v>3924</v>
      </c>
      <c r="S9">
        <v>5623</v>
      </c>
      <c r="T9">
        <v>4475.7</v>
      </c>
      <c r="U9">
        <v>8546.65</v>
      </c>
      <c r="V9" s="1">
        <v>9.9000000000000008E-3</v>
      </c>
      <c r="W9" s="1">
        <v>1.2E-2</v>
      </c>
      <c r="X9">
        <v>93292</v>
      </c>
      <c r="Y9">
        <v>55</v>
      </c>
      <c r="Z9">
        <v>3429</v>
      </c>
      <c r="AA9">
        <v>67.010000000000005</v>
      </c>
      <c r="AB9">
        <v>3844.49</v>
      </c>
      <c r="AC9" s="1">
        <v>0.81020000000000003</v>
      </c>
      <c r="AD9" s="1">
        <v>0.98809999999999998</v>
      </c>
    </row>
    <row r="10" spans="1:30" x14ac:dyDescent="0.3">
      <c r="A10" t="s">
        <v>38</v>
      </c>
      <c r="C10">
        <v>94427</v>
      </c>
      <c r="D10">
        <v>112</v>
      </c>
      <c r="E10">
        <v>81</v>
      </c>
      <c r="F10">
        <v>112.5</v>
      </c>
      <c r="G10">
        <v>86.63</v>
      </c>
      <c r="H10" s="1">
        <v>0.81869999999999998</v>
      </c>
      <c r="I10" s="1">
        <v>0.81869999999999998</v>
      </c>
      <c r="J10">
        <v>94427</v>
      </c>
      <c r="K10">
        <v>55</v>
      </c>
      <c r="L10">
        <v>1999</v>
      </c>
      <c r="M10">
        <v>63.06</v>
      </c>
      <c r="N10">
        <v>2522.1999999999998</v>
      </c>
      <c r="O10" s="1">
        <v>0.81869999999999998</v>
      </c>
      <c r="P10" s="1">
        <v>1</v>
      </c>
      <c r="Q10">
        <v>8</v>
      </c>
      <c r="R10">
        <v>2738</v>
      </c>
      <c r="S10">
        <v>197</v>
      </c>
      <c r="T10">
        <v>9091.9699999999993</v>
      </c>
      <c r="U10">
        <v>1394.39</v>
      </c>
      <c r="V10" s="1">
        <v>1E-4</v>
      </c>
      <c r="W10" s="1">
        <v>1E-4</v>
      </c>
      <c r="X10">
        <v>94420</v>
      </c>
      <c r="Y10">
        <v>55</v>
      </c>
      <c r="Z10">
        <v>1999</v>
      </c>
      <c r="AA10">
        <v>62.31</v>
      </c>
      <c r="AB10">
        <v>2522.29</v>
      </c>
      <c r="AC10" s="1">
        <v>0.81859999999999999</v>
      </c>
      <c r="AD10" s="1">
        <v>0.99990000000000001</v>
      </c>
    </row>
    <row r="11" spans="1:30" x14ac:dyDescent="0.3">
      <c r="A11" t="s">
        <v>39</v>
      </c>
      <c r="C11">
        <v>94444</v>
      </c>
      <c r="D11">
        <v>102</v>
      </c>
      <c r="E11">
        <v>70</v>
      </c>
      <c r="F11">
        <v>104.75</v>
      </c>
      <c r="G11">
        <v>78.23</v>
      </c>
      <c r="H11" s="1">
        <v>0.82440000000000002</v>
      </c>
      <c r="I11" s="1">
        <v>0.82440000000000002</v>
      </c>
      <c r="J11">
        <v>94444</v>
      </c>
      <c r="K11">
        <v>55</v>
      </c>
      <c r="L11">
        <v>3429</v>
      </c>
      <c r="M11">
        <v>117.64</v>
      </c>
      <c r="N11">
        <v>3818.91</v>
      </c>
      <c r="O11" s="1">
        <v>0.82440000000000002</v>
      </c>
      <c r="P11" s="1">
        <v>1</v>
      </c>
      <c r="Q11">
        <v>1145</v>
      </c>
      <c r="R11">
        <v>3924</v>
      </c>
      <c r="S11">
        <v>5140</v>
      </c>
      <c r="T11">
        <v>4319.03</v>
      </c>
      <c r="U11">
        <v>7177.02</v>
      </c>
      <c r="V11" s="1">
        <v>0.01</v>
      </c>
      <c r="W11" s="1">
        <v>1.21E-2</v>
      </c>
      <c r="X11">
        <v>93318</v>
      </c>
      <c r="Y11">
        <v>55</v>
      </c>
      <c r="Z11">
        <v>3429</v>
      </c>
      <c r="AA11">
        <v>66.239999999999995</v>
      </c>
      <c r="AB11">
        <v>3780.15</v>
      </c>
      <c r="AC11" s="1">
        <v>0.81459999999999999</v>
      </c>
      <c r="AD11" s="1">
        <v>0.98809999999999998</v>
      </c>
    </row>
    <row r="12" spans="1:30" x14ac:dyDescent="0.3">
      <c r="A12" t="s">
        <v>40</v>
      </c>
      <c r="C12">
        <v>73243</v>
      </c>
      <c r="D12">
        <v>111</v>
      </c>
      <c r="E12">
        <v>79</v>
      </c>
      <c r="F12">
        <v>112.35</v>
      </c>
      <c r="G12">
        <v>85.46</v>
      </c>
      <c r="H12" s="1">
        <v>0.82940000000000003</v>
      </c>
      <c r="I12" s="1">
        <v>0.82940000000000003</v>
      </c>
      <c r="J12">
        <v>73243</v>
      </c>
      <c r="K12">
        <v>55</v>
      </c>
      <c r="L12">
        <v>1911</v>
      </c>
      <c r="M12">
        <v>62.69</v>
      </c>
      <c r="N12">
        <v>2458.4</v>
      </c>
      <c r="O12" s="1">
        <v>0.82940000000000003</v>
      </c>
      <c r="P12" s="1">
        <v>1</v>
      </c>
      <c r="Q12">
        <v>8</v>
      </c>
      <c r="R12">
        <v>2678</v>
      </c>
      <c r="S12">
        <v>270</v>
      </c>
      <c r="T12">
        <v>2845.38</v>
      </c>
      <c r="U12">
        <v>3890.54</v>
      </c>
      <c r="V12" s="1">
        <v>1E-4</v>
      </c>
      <c r="W12" s="1">
        <v>1E-4</v>
      </c>
      <c r="X12">
        <v>73235</v>
      </c>
      <c r="Y12">
        <v>55</v>
      </c>
      <c r="Z12">
        <v>1911</v>
      </c>
      <c r="AA12">
        <v>62.38</v>
      </c>
      <c r="AB12">
        <v>2458.2399999999998</v>
      </c>
      <c r="AC12" s="1">
        <v>0.82930000000000004</v>
      </c>
      <c r="AD12" s="1">
        <v>0.99990000000000001</v>
      </c>
    </row>
    <row r="13" spans="1:30" x14ac:dyDescent="0.3">
      <c r="A13" t="s">
        <v>41</v>
      </c>
      <c r="C13">
        <v>94514</v>
      </c>
      <c r="D13">
        <v>104</v>
      </c>
      <c r="E13">
        <v>73</v>
      </c>
      <c r="F13">
        <v>105.93</v>
      </c>
      <c r="G13">
        <v>81.05</v>
      </c>
      <c r="H13" s="1">
        <v>0.82289999999999996</v>
      </c>
      <c r="I13" s="1">
        <v>0.82289999999999996</v>
      </c>
      <c r="J13">
        <v>94514</v>
      </c>
      <c r="K13">
        <v>55</v>
      </c>
      <c r="L13">
        <v>2996</v>
      </c>
      <c r="M13">
        <v>110.1</v>
      </c>
      <c r="N13">
        <v>3441.46</v>
      </c>
      <c r="O13" s="1">
        <v>0.82289999999999996</v>
      </c>
      <c r="P13" s="1">
        <v>1</v>
      </c>
      <c r="Q13">
        <v>1012</v>
      </c>
      <c r="R13">
        <v>3752</v>
      </c>
      <c r="S13">
        <v>5376</v>
      </c>
      <c r="T13">
        <v>4222.3100000000004</v>
      </c>
      <c r="U13">
        <v>7502.45</v>
      </c>
      <c r="V13" s="1">
        <v>8.8000000000000005E-3</v>
      </c>
      <c r="W13" s="1">
        <v>1.0699999999999999E-2</v>
      </c>
      <c r="X13">
        <v>93513</v>
      </c>
      <c r="Y13">
        <v>55</v>
      </c>
      <c r="Z13">
        <v>2996</v>
      </c>
      <c r="AA13">
        <v>65.680000000000007</v>
      </c>
      <c r="AB13">
        <v>3397.79</v>
      </c>
      <c r="AC13" s="1">
        <v>0.81420000000000003</v>
      </c>
      <c r="AD13" s="1">
        <v>0.98939999999999995</v>
      </c>
    </row>
    <row r="14" spans="1:30" x14ac:dyDescent="0.3">
      <c r="A14" t="s">
        <v>42</v>
      </c>
      <c r="C14">
        <v>94312</v>
      </c>
      <c r="D14">
        <v>111</v>
      </c>
      <c r="E14">
        <v>80</v>
      </c>
      <c r="F14">
        <v>112.35</v>
      </c>
      <c r="G14">
        <v>86.39</v>
      </c>
      <c r="H14" s="1">
        <v>0.81100000000000005</v>
      </c>
      <c r="I14" s="1">
        <v>0.81100000000000005</v>
      </c>
      <c r="J14">
        <v>94312</v>
      </c>
      <c r="K14">
        <v>52</v>
      </c>
      <c r="L14">
        <v>1911</v>
      </c>
      <c r="M14">
        <v>61.52</v>
      </c>
      <c r="N14">
        <v>2410.42</v>
      </c>
      <c r="O14" s="1">
        <v>0.81100000000000005</v>
      </c>
      <c r="P14" s="1">
        <v>1</v>
      </c>
      <c r="Q14">
        <v>10</v>
      </c>
      <c r="R14">
        <v>2678</v>
      </c>
      <c r="S14">
        <v>910</v>
      </c>
      <c r="T14">
        <v>3237.8</v>
      </c>
      <c r="U14">
        <v>5615.14</v>
      </c>
      <c r="V14" s="1">
        <v>1E-4</v>
      </c>
      <c r="W14" s="1">
        <v>1E-4</v>
      </c>
      <c r="X14">
        <v>94302</v>
      </c>
      <c r="Y14">
        <v>52</v>
      </c>
      <c r="Z14">
        <v>1911</v>
      </c>
      <c r="AA14">
        <v>61.18</v>
      </c>
      <c r="AB14">
        <v>2410.08</v>
      </c>
      <c r="AC14" s="1">
        <v>0.81100000000000005</v>
      </c>
      <c r="AD14" s="1">
        <v>0.99990000000000001</v>
      </c>
    </row>
    <row r="15" spans="1:30" x14ac:dyDescent="0.3">
      <c r="A15" t="s">
        <v>43</v>
      </c>
      <c r="C15">
        <v>91367</v>
      </c>
      <c r="D15">
        <v>105</v>
      </c>
      <c r="E15">
        <v>77</v>
      </c>
      <c r="F15">
        <v>106.52</v>
      </c>
      <c r="G15">
        <v>83.71</v>
      </c>
      <c r="H15" s="1">
        <v>0.74370000000000003</v>
      </c>
      <c r="I15" s="1">
        <v>0.74370000000000003</v>
      </c>
      <c r="J15">
        <v>91367</v>
      </c>
      <c r="K15">
        <v>103</v>
      </c>
      <c r="L15">
        <v>3587</v>
      </c>
      <c r="M15">
        <v>605.09</v>
      </c>
      <c r="N15">
        <v>4085.54</v>
      </c>
      <c r="O15" s="1">
        <v>0.74370000000000003</v>
      </c>
      <c r="P15" s="1">
        <v>1</v>
      </c>
      <c r="Q15">
        <v>14572</v>
      </c>
      <c r="R15">
        <v>2288</v>
      </c>
      <c r="S15">
        <v>6436</v>
      </c>
      <c r="T15">
        <v>3037.5</v>
      </c>
      <c r="U15">
        <v>6975.06</v>
      </c>
      <c r="V15" s="1">
        <v>0.1186</v>
      </c>
      <c r="W15" s="1">
        <v>0.1595</v>
      </c>
      <c r="X15">
        <v>77143</v>
      </c>
      <c r="Y15">
        <v>82</v>
      </c>
      <c r="Z15">
        <v>3134</v>
      </c>
      <c r="AA15">
        <v>146.72</v>
      </c>
      <c r="AB15">
        <v>3544.68</v>
      </c>
      <c r="AC15" s="1">
        <v>0.62790000000000001</v>
      </c>
      <c r="AD15" s="1">
        <v>0.84430000000000005</v>
      </c>
    </row>
    <row r="16" spans="1:30" x14ac:dyDescent="0.3">
      <c r="A16" t="s">
        <v>44</v>
      </c>
      <c r="C16">
        <v>94482</v>
      </c>
      <c r="D16">
        <v>113</v>
      </c>
      <c r="E16">
        <v>81</v>
      </c>
      <c r="F16">
        <v>113.53</v>
      </c>
      <c r="G16">
        <v>86.86</v>
      </c>
      <c r="H16" s="1">
        <v>0.81759999999999999</v>
      </c>
      <c r="I16" s="1">
        <v>0.81759999999999999</v>
      </c>
      <c r="J16">
        <v>94482</v>
      </c>
      <c r="K16">
        <v>57</v>
      </c>
      <c r="L16">
        <v>1999</v>
      </c>
      <c r="M16">
        <v>67.150000000000006</v>
      </c>
      <c r="N16">
        <v>2528.9499999999998</v>
      </c>
      <c r="O16" s="1">
        <v>0.81759999999999999</v>
      </c>
      <c r="P16" s="1">
        <v>1</v>
      </c>
      <c r="Q16">
        <v>5</v>
      </c>
      <c r="R16">
        <v>3587</v>
      </c>
      <c r="S16">
        <v>42551</v>
      </c>
      <c r="T16">
        <v>21881.54</v>
      </c>
      <c r="U16">
        <v>46939.35</v>
      </c>
      <c r="V16" s="1">
        <v>0</v>
      </c>
      <c r="W16" s="1">
        <v>1E-4</v>
      </c>
      <c r="X16">
        <v>94477</v>
      </c>
      <c r="Y16">
        <v>57</v>
      </c>
      <c r="Z16">
        <v>1999</v>
      </c>
      <c r="AA16">
        <v>65.989999999999995</v>
      </c>
      <c r="AB16">
        <v>2526.6</v>
      </c>
      <c r="AC16" s="1">
        <v>0.81759999999999999</v>
      </c>
      <c r="AD16" s="1">
        <v>0.99990000000000001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"/>
  <sheetViews>
    <sheetView tabSelected="1" topLeftCell="C1" workbookViewId="0">
      <selection activeCell="L4" sqref="L4"/>
    </sheetView>
  </sheetViews>
  <sheetFormatPr defaultRowHeight="14.4" x14ac:dyDescent="0.3"/>
  <cols>
    <col min="2" max="2" width="13" customWidth="1"/>
    <col min="3" max="3" width="12.6640625" customWidth="1"/>
    <col min="4" max="4" width="14.21875" customWidth="1"/>
  </cols>
  <sheetData>
    <row r="1" spans="1:13" x14ac:dyDescent="0.3">
      <c r="A1" t="s">
        <v>0</v>
      </c>
    </row>
    <row r="2" spans="1:13" x14ac:dyDescent="0.3">
      <c r="A2" t="s">
        <v>1</v>
      </c>
      <c r="B2" t="s">
        <v>13</v>
      </c>
      <c r="C2" t="s">
        <v>14</v>
      </c>
      <c r="D2" t="s">
        <v>17</v>
      </c>
      <c r="H2" t="s">
        <v>63</v>
      </c>
      <c r="I2" t="s">
        <v>62</v>
      </c>
      <c r="J2" t="s">
        <v>52</v>
      </c>
      <c r="K2" t="s">
        <v>53</v>
      </c>
      <c r="M2" t="s">
        <v>54</v>
      </c>
    </row>
    <row r="3" spans="1:13" x14ac:dyDescent="0.3">
      <c r="A3" t="s">
        <v>31</v>
      </c>
      <c r="B3">
        <v>98.4</v>
      </c>
      <c r="C3">
        <v>3344.25</v>
      </c>
      <c r="D3">
        <v>619</v>
      </c>
      <c r="F3" t="s">
        <v>55</v>
      </c>
      <c r="G3" t="s">
        <v>45</v>
      </c>
      <c r="H3">
        <v>6.4</v>
      </c>
      <c r="I3">
        <v>0.1</v>
      </c>
      <c r="J3">
        <v>98.4</v>
      </c>
      <c r="K3">
        <v>3344.25</v>
      </c>
      <c r="L3">
        <f>J3/K3</f>
        <v>2.9423637586902893E-2</v>
      </c>
      <c r="M3">
        <v>619</v>
      </c>
    </row>
    <row r="4" spans="1:13" x14ac:dyDescent="0.3">
      <c r="A4" t="s">
        <v>32</v>
      </c>
      <c r="B4">
        <v>58.86</v>
      </c>
      <c r="C4">
        <v>2283.37</v>
      </c>
      <c r="D4">
        <v>10</v>
      </c>
      <c r="F4" t="s">
        <v>56</v>
      </c>
      <c r="G4" t="s">
        <v>46</v>
      </c>
      <c r="H4">
        <v>-0.9</v>
      </c>
      <c r="I4">
        <v>0</v>
      </c>
      <c r="J4">
        <v>97.45</v>
      </c>
      <c r="K4">
        <v>3795.7</v>
      </c>
      <c r="L4">
        <f t="shared" ref="L4:L9" si="0">J4/K4</f>
        <v>2.5673788760966359E-2</v>
      </c>
      <c r="M4">
        <v>767</v>
      </c>
    </row>
    <row r="5" spans="1:13" x14ac:dyDescent="0.3">
      <c r="A5" t="s">
        <v>33</v>
      </c>
      <c r="B5">
        <v>97.45</v>
      </c>
      <c r="C5">
        <v>3795.7</v>
      </c>
      <c r="D5">
        <v>767</v>
      </c>
      <c r="F5" t="s">
        <v>57</v>
      </c>
      <c r="G5" t="s">
        <v>47</v>
      </c>
      <c r="H5">
        <v>-1.1000000000000001</v>
      </c>
      <c r="I5">
        <v>0</v>
      </c>
      <c r="J5">
        <v>107.6</v>
      </c>
      <c r="K5">
        <v>3417.7</v>
      </c>
      <c r="L5">
        <f t="shared" si="0"/>
        <v>3.148316119027416E-2</v>
      </c>
      <c r="M5">
        <v>870</v>
      </c>
    </row>
    <row r="6" spans="1:13" x14ac:dyDescent="0.3">
      <c r="A6" t="s">
        <v>34</v>
      </c>
      <c r="B6">
        <v>59.28</v>
      </c>
      <c r="C6">
        <v>2633.7</v>
      </c>
      <c r="D6">
        <v>3</v>
      </c>
      <c r="F6" t="s">
        <v>58</v>
      </c>
      <c r="G6" t="s">
        <v>48</v>
      </c>
      <c r="H6">
        <v>-1</v>
      </c>
      <c r="I6">
        <v>0</v>
      </c>
      <c r="J6">
        <v>119.96</v>
      </c>
      <c r="K6">
        <v>3900.93</v>
      </c>
      <c r="L6">
        <f t="shared" si="0"/>
        <v>3.0751641275285638E-2</v>
      </c>
      <c r="M6">
        <v>1136</v>
      </c>
    </row>
    <row r="7" spans="1:13" x14ac:dyDescent="0.3">
      <c r="A7" t="s">
        <v>35</v>
      </c>
      <c r="B7">
        <v>107.6</v>
      </c>
      <c r="C7">
        <v>3417.7</v>
      </c>
      <c r="D7">
        <v>870</v>
      </c>
      <c r="F7" t="s">
        <v>59</v>
      </c>
      <c r="G7" t="s">
        <v>49</v>
      </c>
      <c r="H7">
        <v>29.6</v>
      </c>
      <c r="I7">
        <v>0.76</v>
      </c>
      <c r="J7">
        <v>117.64</v>
      </c>
      <c r="K7">
        <v>3818.91</v>
      </c>
      <c r="L7">
        <f t="shared" si="0"/>
        <v>3.0804601312940081E-2</v>
      </c>
      <c r="M7">
        <v>1145</v>
      </c>
    </row>
    <row r="8" spans="1:13" x14ac:dyDescent="0.3">
      <c r="A8" t="s">
        <v>36</v>
      </c>
      <c r="B8">
        <v>63.89</v>
      </c>
      <c r="C8">
        <v>2406.7800000000002</v>
      </c>
      <c r="D8">
        <v>5</v>
      </c>
      <c r="F8" t="s">
        <v>60</v>
      </c>
      <c r="G8" t="s">
        <v>50</v>
      </c>
      <c r="H8">
        <v>29.6</v>
      </c>
      <c r="I8">
        <v>0.64</v>
      </c>
      <c r="J8">
        <v>110.1</v>
      </c>
      <c r="K8">
        <v>3441.46</v>
      </c>
      <c r="L8">
        <f t="shared" si="0"/>
        <v>3.1992235853387806E-2</v>
      </c>
      <c r="M8">
        <v>1012</v>
      </c>
    </row>
    <row r="9" spans="1:13" x14ac:dyDescent="0.3">
      <c r="A9" t="s">
        <v>37</v>
      </c>
      <c r="B9">
        <v>119.96</v>
      </c>
      <c r="C9">
        <v>3900.93</v>
      </c>
      <c r="D9">
        <v>1136</v>
      </c>
      <c r="F9" t="s">
        <v>61</v>
      </c>
      <c r="G9" t="s">
        <v>51</v>
      </c>
      <c r="H9">
        <v>20</v>
      </c>
      <c r="I9">
        <v>0.81</v>
      </c>
      <c r="J9">
        <v>605.09</v>
      </c>
      <c r="K9">
        <v>4085.54</v>
      </c>
      <c r="L9">
        <f t="shared" si="0"/>
        <v>0.14810526882615274</v>
      </c>
      <c r="M9">
        <v>14572</v>
      </c>
    </row>
    <row r="10" spans="1:13" x14ac:dyDescent="0.3">
      <c r="A10" t="s">
        <v>38</v>
      </c>
      <c r="B10">
        <v>63.06</v>
      </c>
      <c r="C10">
        <v>2522.1999999999998</v>
      </c>
      <c r="D10">
        <v>8</v>
      </c>
    </row>
    <row r="11" spans="1:13" x14ac:dyDescent="0.3">
      <c r="A11" t="s">
        <v>39</v>
      </c>
      <c r="B11">
        <v>117.64</v>
      </c>
      <c r="C11">
        <v>3818.91</v>
      </c>
      <c r="D11">
        <v>1145</v>
      </c>
    </row>
    <row r="12" spans="1:13" x14ac:dyDescent="0.3">
      <c r="A12" t="s">
        <v>40</v>
      </c>
      <c r="B12">
        <v>62.69</v>
      </c>
      <c r="C12">
        <v>2458.4</v>
      </c>
      <c r="D12">
        <v>8</v>
      </c>
    </row>
    <row r="13" spans="1:13" x14ac:dyDescent="0.3">
      <c r="A13" t="s">
        <v>41</v>
      </c>
      <c r="B13">
        <v>110.1</v>
      </c>
      <c r="C13">
        <v>3441.46</v>
      </c>
      <c r="D13">
        <v>1012</v>
      </c>
    </row>
    <row r="14" spans="1:13" x14ac:dyDescent="0.3">
      <c r="A14" t="s">
        <v>42</v>
      </c>
      <c r="B14">
        <v>61.52</v>
      </c>
      <c r="C14">
        <v>2410.42</v>
      </c>
      <c r="D14">
        <v>10</v>
      </c>
    </row>
    <row r="15" spans="1:13" x14ac:dyDescent="0.3">
      <c r="A15" t="s">
        <v>43</v>
      </c>
      <c r="B15">
        <v>605.09</v>
      </c>
      <c r="C15">
        <v>4085.54</v>
      </c>
      <c r="D15">
        <v>14572</v>
      </c>
    </row>
    <row r="16" spans="1:13" x14ac:dyDescent="0.3">
      <c r="A16" t="s">
        <v>44</v>
      </c>
      <c r="B16">
        <v>67.150000000000006</v>
      </c>
      <c r="C16">
        <v>2528.9499999999998</v>
      </c>
      <c r="D16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1.24.20_pfizer_bmd_nanobead_yea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Makowski</dc:creator>
  <cp:lastModifiedBy>Emily Makowski</cp:lastModifiedBy>
  <dcterms:created xsi:type="dcterms:W3CDTF">2020-01-27T04:44:02Z</dcterms:created>
  <dcterms:modified xsi:type="dcterms:W3CDTF">2020-01-29T18:14:57Z</dcterms:modified>
</cp:coreProperties>
</file>