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Research\Data Analysis\1.23.20_pfizer_brd\"/>
    </mc:Choice>
  </mc:AlternateContent>
  <xr:revisionPtr revIDLastSave="0" documentId="13_ncr:40009_{89D7CF1F-BF2A-490C-A66E-D20E092F79E5}" xr6:coauthVersionLast="45" xr6:coauthVersionMax="45" xr10:uidLastSave="{00000000-0000-0000-0000-000000000000}"/>
  <bookViews>
    <workbookView xWindow="-108" yWindow="-108" windowWidth="23256" windowHeight="12576" activeTab="1"/>
  </bookViews>
  <sheets>
    <sheet name="11.4.20_bead_plbl2_boco_variant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U3" i="2" l="1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" i="2"/>
  <c r="I3" i="2" l="1"/>
  <c r="I5" i="2"/>
  <c r="I9" i="2"/>
  <c r="I11" i="2"/>
  <c r="I12" i="2"/>
  <c r="I13" i="2"/>
  <c r="I14" i="2"/>
  <c r="I15" i="2"/>
  <c r="I16" i="2"/>
  <c r="I4" i="2"/>
  <c r="I6" i="2"/>
  <c r="I10" i="2"/>
  <c r="I7" i="2"/>
  <c r="I8" i="2"/>
  <c r="I17" i="2"/>
  <c r="I18" i="2"/>
  <c r="I19" i="2"/>
  <c r="I20" i="2"/>
  <c r="I21" i="2"/>
  <c r="I22" i="2"/>
  <c r="I2" i="2"/>
</calcChain>
</file>

<file path=xl/sharedStrings.xml><?xml version="1.0" encoding="utf-8"?>
<sst xmlns="http://schemas.openxmlformats.org/spreadsheetml/2006/main" count="96" uniqueCount="93">
  <si>
    <t>11.4.20_bead_plbl2_boco_variants_rep1</t>
  </si>
  <si>
    <t>Well ID</t>
  </si>
  <si>
    <t>Sample Name</t>
  </si>
  <si>
    <t>R2_Count</t>
  </si>
  <si>
    <t>R2_Median X</t>
  </si>
  <si>
    <t>R2_Median Y</t>
  </si>
  <si>
    <t>R2_Mean X</t>
  </si>
  <si>
    <t>R2_Mean Y</t>
  </si>
  <si>
    <t>R2_%Total</t>
  </si>
  <si>
    <t>R2_%Plot</t>
  </si>
  <si>
    <t>R1_Count</t>
  </si>
  <si>
    <t>R1_Median X</t>
  </si>
  <si>
    <t>R1_Median Y</t>
  </si>
  <si>
    <t>R1_Mean X</t>
  </si>
  <si>
    <t>R1_Mean Y</t>
  </si>
  <si>
    <t>R1_%Total</t>
  </si>
  <si>
    <t>R1_%Plot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</si>
  <si>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</si>
  <si>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</si>
  <si>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</si>
  <si>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</si>
  <si>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</si>
  <si>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</si>
  <si>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</si>
  <si>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</si>
  <si>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</si>
  <si>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</si>
  <si>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</si>
  <si>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</si>
  <si>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E1</t>
  </si>
  <si>
    <t>E2</t>
  </si>
  <si>
    <t>E3</t>
  </si>
  <si>
    <t>F1</t>
  </si>
  <si>
    <t>F2</t>
  </si>
  <si>
    <t>G1</t>
  </si>
  <si>
    <t>G2</t>
  </si>
  <si>
    <t>H1</t>
  </si>
  <si>
    <t>H2</t>
  </si>
  <si>
    <t>PLBL2</t>
  </si>
  <si>
    <t>Elot</t>
  </si>
  <si>
    <t>Boco WT</t>
  </si>
  <si>
    <t>VH1</t>
  </si>
  <si>
    <t>VH2</t>
  </si>
  <si>
    <t>VH3</t>
  </si>
  <si>
    <t>VH4</t>
  </si>
  <si>
    <t>VH5</t>
  </si>
  <si>
    <t>VH6</t>
  </si>
  <si>
    <t>VH7</t>
  </si>
  <si>
    <t>VH8</t>
  </si>
  <si>
    <t>VH9</t>
  </si>
  <si>
    <t>VH10</t>
  </si>
  <si>
    <t>VH11</t>
  </si>
  <si>
    <t>VH12</t>
  </si>
  <si>
    <t>VH13</t>
  </si>
  <si>
    <t>VL1</t>
  </si>
  <si>
    <t>VL2</t>
  </si>
  <si>
    <t>VL3</t>
  </si>
  <si>
    <t>VL4</t>
  </si>
  <si>
    <t>VL7</t>
  </si>
  <si>
    <t>VL8</t>
  </si>
  <si>
    <t>PCSK9</t>
  </si>
  <si>
    <t>SMP</t>
  </si>
  <si>
    <t>Sum</t>
  </si>
  <si>
    <t>Y(H33)A</t>
  </si>
  <si>
    <t>R(H56)A</t>
  </si>
  <si>
    <t>K(H62)A</t>
  </si>
  <si>
    <t>R(H96)A</t>
  </si>
  <si>
    <t>P(H97)A</t>
  </si>
  <si>
    <t>L(H98)A</t>
  </si>
  <si>
    <t>Y(H99)A</t>
  </si>
  <si>
    <t>L(H102)A</t>
  </si>
  <si>
    <t>Y(H32)A</t>
  </si>
  <si>
    <t>E(H50)A</t>
  </si>
  <si>
    <t>Y(H59)A</t>
  </si>
  <si>
    <t>P(H52A)A</t>
  </si>
  <si>
    <t>F(H53)A</t>
  </si>
  <si>
    <t>R(L24)A</t>
  </si>
  <si>
    <t>Y(L53)A</t>
  </si>
  <si>
    <t>Y(L55)A</t>
  </si>
  <si>
    <t>R(L91)A</t>
  </si>
  <si>
    <t>W(L95)A</t>
  </si>
  <si>
    <t>R(L96)A</t>
  </si>
  <si>
    <t>PLBL2 Rep 1</t>
  </si>
  <si>
    <t>PLBL2 Rep 2</t>
  </si>
  <si>
    <t>PLBL2 STDEV</t>
  </si>
  <si>
    <t>PCSK9 Rep 1</t>
  </si>
  <si>
    <t>PCSK9 Rep 2</t>
  </si>
  <si>
    <t>PCSK9 STDEV</t>
  </si>
  <si>
    <t>SMP Rep 2</t>
  </si>
  <si>
    <t>SMP Rep 1</t>
  </si>
  <si>
    <t>SMP STDEV</t>
  </si>
  <si>
    <t>SMP Rep 3</t>
  </si>
  <si>
    <t>PLBL2 Rep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</si>
</sst>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PLBL2</c:v>
          </c:tx>
          <c:spPr>
            <a:solidFill>
              <a:srgbClr val="00B0F0"/>
            </a:solidFill>
            <a:ln w="127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Sheet1!$O$2:$O$22</c:f>
                <c:numCache>
                  <c:formatCode>General</c:formatCode>
                  <c:ptCount val="21"/>
                  <c:pt idx="0">
                    <c:v>0</c:v>
                  </c:pt>
                  <c:pt idx="1">
                    <c:v>0</c:v>
                  </c:pt>
                  <c:pt idx="2">
                    <c:v>8.6113254157740876E-2</c:v>
                  </c:pt>
                  <c:pt idx="3">
                    <c:v>1.8115570707884943E-2</c:v>
                  </c:pt>
                  <c:pt idx="4">
                    <c:v>4.0911875705015498E-2</c:v>
                  </c:pt>
                  <c:pt idx="5">
                    <c:v>2.3045452915889508E-2</c:v>
                  </c:pt>
                  <c:pt idx="6">
                    <c:v>1.8045532054295311E-2</c:v>
                  </c:pt>
                  <c:pt idx="7">
                    <c:v>2.4121202860867406E-2</c:v>
                  </c:pt>
                  <c:pt idx="8">
                    <c:v>8.2282285720250592E-2</c:v>
                  </c:pt>
                  <c:pt idx="9">
                    <c:v>9.1874115807815154E-2</c:v>
                  </c:pt>
                  <c:pt idx="10">
                    <c:v>3.7375288483394033E-2</c:v>
                  </c:pt>
                  <c:pt idx="11">
                    <c:v>4.0911875705015498E-2</c:v>
                  </c:pt>
                  <c:pt idx="12">
                    <c:v>2.4769972368206692E-2</c:v>
                  </c:pt>
                  <c:pt idx="13">
                    <c:v>1.2301268105984496E-2</c:v>
                  </c:pt>
                  <c:pt idx="14">
                    <c:v>1.8045532054295311E-2</c:v>
                  </c:pt>
                  <c:pt idx="15">
                    <c:v>2.9131520085103762E-2</c:v>
                  </c:pt>
                  <c:pt idx="16">
                    <c:v>3.1499884451929708E-2</c:v>
                  </c:pt>
                  <c:pt idx="17">
                    <c:v>6.609770257891058E-2</c:v>
                  </c:pt>
                  <c:pt idx="18">
                    <c:v>0</c:v>
                  </c:pt>
                  <c:pt idx="19">
                    <c:v>0</c:v>
                  </c:pt>
                  <c:pt idx="20">
                    <c:v>1.2037893585748695E-5</c:v>
                  </c:pt>
                </c:numCache>
              </c:numRef>
            </c:plus>
            <c:minus>
              <c:numRef>
                <c:f>Sheet1!$O$2:$O$22</c:f>
                <c:numCache>
                  <c:formatCode>General</c:formatCode>
                  <c:ptCount val="21"/>
                  <c:pt idx="0">
                    <c:v>0</c:v>
                  </c:pt>
                  <c:pt idx="1">
                    <c:v>0</c:v>
                  </c:pt>
                  <c:pt idx="2">
                    <c:v>8.6113254157740876E-2</c:v>
                  </c:pt>
                  <c:pt idx="3">
                    <c:v>1.8115570707884943E-2</c:v>
                  </c:pt>
                  <c:pt idx="4">
                    <c:v>4.0911875705015498E-2</c:v>
                  </c:pt>
                  <c:pt idx="5">
                    <c:v>2.3045452915889508E-2</c:v>
                  </c:pt>
                  <c:pt idx="6">
                    <c:v>1.8045532054295311E-2</c:v>
                  </c:pt>
                  <c:pt idx="7">
                    <c:v>2.4121202860867406E-2</c:v>
                  </c:pt>
                  <c:pt idx="8">
                    <c:v>8.2282285720250592E-2</c:v>
                  </c:pt>
                  <c:pt idx="9">
                    <c:v>9.1874115807815154E-2</c:v>
                  </c:pt>
                  <c:pt idx="10">
                    <c:v>3.7375288483394033E-2</c:v>
                  </c:pt>
                  <c:pt idx="11">
                    <c:v>4.0911875705015498E-2</c:v>
                  </c:pt>
                  <c:pt idx="12">
                    <c:v>2.4769972368206692E-2</c:v>
                  </c:pt>
                  <c:pt idx="13">
                    <c:v>1.2301268105984496E-2</c:v>
                  </c:pt>
                  <c:pt idx="14">
                    <c:v>1.8045532054295311E-2</c:v>
                  </c:pt>
                  <c:pt idx="15">
                    <c:v>2.9131520085103762E-2</c:v>
                  </c:pt>
                  <c:pt idx="16">
                    <c:v>3.1499884451929708E-2</c:v>
                  </c:pt>
                  <c:pt idx="17">
                    <c:v>6.609770257891058E-2</c:v>
                  </c:pt>
                  <c:pt idx="18">
                    <c:v>0</c:v>
                  </c:pt>
                  <c:pt idx="19">
                    <c:v>0</c:v>
                  </c:pt>
                  <c:pt idx="20">
                    <c:v>1.2037893585748695E-5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Sheet1!$C$2:$C$22</c:f>
              <c:strCache>
                <c:ptCount val="21"/>
                <c:pt idx="0">
                  <c:v>Elot</c:v>
                </c:pt>
                <c:pt idx="1">
                  <c:v>Boco WT</c:v>
                </c:pt>
                <c:pt idx="2">
                  <c:v>Y(H32)A</c:v>
                </c:pt>
                <c:pt idx="3">
                  <c:v>Y(H33)A</c:v>
                </c:pt>
                <c:pt idx="4">
                  <c:v>E(H50)A</c:v>
                </c:pt>
                <c:pt idx="5">
                  <c:v>P(H52A)A</c:v>
                </c:pt>
                <c:pt idx="6">
                  <c:v>F(H53)A</c:v>
                </c:pt>
                <c:pt idx="7">
                  <c:v>R(H56)A</c:v>
                </c:pt>
                <c:pt idx="8">
                  <c:v>Y(H59)A</c:v>
                </c:pt>
                <c:pt idx="9">
                  <c:v>K(H62)A</c:v>
                </c:pt>
                <c:pt idx="10">
                  <c:v>R(H96)A</c:v>
                </c:pt>
                <c:pt idx="11">
                  <c:v>P(H97)A</c:v>
                </c:pt>
                <c:pt idx="12">
                  <c:v>L(H98)A</c:v>
                </c:pt>
                <c:pt idx="13">
                  <c:v>Y(H99)A</c:v>
                </c:pt>
                <c:pt idx="14">
                  <c:v>L(H102)A</c:v>
                </c:pt>
                <c:pt idx="15">
                  <c:v>R(L24)A</c:v>
                </c:pt>
                <c:pt idx="16">
                  <c:v>Y(L53)A</c:v>
                </c:pt>
                <c:pt idx="17">
                  <c:v>Y(L55)A</c:v>
                </c:pt>
                <c:pt idx="18">
                  <c:v>R(L91)A</c:v>
                </c:pt>
                <c:pt idx="19">
                  <c:v>W(L95)A</c:v>
                </c:pt>
                <c:pt idx="20">
                  <c:v>R(L96)A</c:v>
                </c:pt>
              </c:strCache>
            </c:strRef>
          </c:cat>
          <c:val>
            <c:numRef>
              <c:f>Sheet1!$E$2:$E$22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0.66506760007170773</c:v>
                </c:pt>
                <c:pt idx="3">
                  <c:v>0.56362170785780696</c:v>
                </c:pt>
                <c:pt idx="4">
                  <c:v>0.63310539884880623</c:v>
                </c:pt>
                <c:pt idx="5">
                  <c:v>0.70945846429248527</c:v>
                </c:pt>
                <c:pt idx="6">
                  <c:v>0.53805194687948577</c:v>
                </c:pt>
                <c:pt idx="7">
                  <c:v>0.74281032643812173</c:v>
                </c:pt>
                <c:pt idx="8">
                  <c:v>0.63498050605582623</c:v>
                </c:pt>
                <c:pt idx="9">
                  <c:v>0.56705297735658755</c:v>
                </c:pt>
                <c:pt idx="10">
                  <c:v>0.57724038490060858</c:v>
                </c:pt>
                <c:pt idx="11">
                  <c:v>0.63310539884880623</c:v>
                </c:pt>
                <c:pt idx="12">
                  <c:v>0.37992800847080549</c:v>
                </c:pt>
                <c:pt idx="13">
                  <c:v>0.38874471380723241</c:v>
                </c:pt>
                <c:pt idx="14">
                  <c:v>0.53805194687948577</c:v>
                </c:pt>
                <c:pt idx="15">
                  <c:v>0.4369415078498109</c:v>
                </c:pt>
                <c:pt idx="16">
                  <c:v>0.97772621809744775</c:v>
                </c:pt>
                <c:pt idx="17">
                  <c:v>0.67922073232228786</c:v>
                </c:pt>
                <c:pt idx="18">
                  <c:v>1</c:v>
                </c:pt>
                <c:pt idx="19">
                  <c:v>1</c:v>
                </c:pt>
                <c:pt idx="20">
                  <c:v>1.0956001594079723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D7-49EF-BD36-D3DE689B8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7900520"/>
        <c:axId val="717898880"/>
      </c:barChart>
      <c:catAx>
        <c:axId val="717900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Myriad Pro" panose="020B0503030403020204" pitchFamily="34" charset="0"/>
                <a:ea typeface="+mn-ea"/>
                <a:cs typeface="+mn-cs"/>
              </a:defRPr>
            </a:pPr>
            <a:endParaRPr lang="en-US"/>
          </a:p>
        </c:txPr>
        <c:crossAx val="717898880"/>
        <c:crosses val="autoZero"/>
        <c:auto val="1"/>
        <c:lblAlgn val="ctr"/>
        <c:lblOffset val="100"/>
        <c:noMultiLvlLbl val="0"/>
      </c:catAx>
      <c:valAx>
        <c:axId val="7178988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Myriad Pro" panose="020B0503030403020204" pitchFamily="34" charset="0"/>
                    <a:ea typeface="+mn-ea"/>
                    <a:cs typeface="+mn-cs"/>
                  </a:defRPr>
                </a:pPr>
                <a:r>
                  <a:rPr lang="en-US" sz="1800"/>
                  <a:t>Normalized Binding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Myriad Pro" panose="020B0503030403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Myriad Pro" panose="020B0503030403020204" pitchFamily="34" charset="0"/>
                <a:ea typeface="+mn-ea"/>
                <a:cs typeface="+mn-cs"/>
              </a:defRPr>
            </a:pPr>
            <a:endParaRPr lang="en-US"/>
          </a:p>
        </c:txPr>
        <c:crossAx val="717900520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Myriad Pro" panose="020B0503030403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/>
            </a:solidFill>
            <a:ln w="127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Sheet1!$U$2:$U$22</c:f>
                <c:numCache>
                  <c:formatCode>General</c:formatCode>
                  <c:ptCount val="21"/>
                  <c:pt idx="0">
                    <c:v>0</c:v>
                  </c:pt>
                  <c:pt idx="1">
                    <c:v>0</c:v>
                  </c:pt>
                  <c:pt idx="2">
                    <c:v>2.9911705614552989E-2</c:v>
                  </c:pt>
                  <c:pt idx="3">
                    <c:v>4.2799637176581084E-5</c:v>
                  </c:pt>
                  <c:pt idx="4">
                    <c:v>1.0190389804022645E-6</c:v>
                  </c:pt>
                  <c:pt idx="5">
                    <c:v>3.004505414398766E-2</c:v>
                  </c:pt>
                  <c:pt idx="6">
                    <c:v>3.1514508353717989E-2</c:v>
                  </c:pt>
                  <c:pt idx="7">
                    <c:v>3.004505414398766E-2</c:v>
                  </c:pt>
                  <c:pt idx="8">
                    <c:v>3.004505414398766E-2</c:v>
                  </c:pt>
                  <c:pt idx="9">
                    <c:v>3.004505414398766E-2</c:v>
                  </c:pt>
                  <c:pt idx="10">
                    <c:v>2.8830359679356089E-2</c:v>
                  </c:pt>
                  <c:pt idx="11">
                    <c:v>4.2799637176581084E-5</c:v>
                  </c:pt>
                  <c:pt idx="12">
                    <c:v>5.7939644885336221E-5</c:v>
                  </c:pt>
                  <c:pt idx="13">
                    <c:v>2.888247624435577E-4</c:v>
                  </c:pt>
                  <c:pt idx="14">
                    <c:v>2.5161673772934993E-2</c:v>
                  </c:pt>
                  <c:pt idx="15">
                    <c:v>2.5161673772934993E-2</c:v>
                  </c:pt>
                  <c:pt idx="16">
                    <c:v>1.5634969499212685E-4</c:v>
                  </c:pt>
                  <c:pt idx="17">
                    <c:v>5.7939644885336221E-5</c:v>
                  </c:pt>
                  <c:pt idx="18">
                    <c:v>5.7939644885336221E-5</c:v>
                  </c:pt>
                  <c:pt idx="19">
                    <c:v>3.004505414398766E-2</c:v>
                  </c:pt>
                  <c:pt idx="20">
                    <c:v>3.1514508353717989E-2</c:v>
                  </c:pt>
                </c:numCache>
              </c:numRef>
            </c:plus>
            <c:minus>
              <c:numRef>
                <c:f>Sheet1!$U$2:$U$22</c:f>
                <c:numCache>
                  <c:formatCode>General</c:formatCode>
                  <c:ptCount val="21"/>
                  <c:pt idx="0">
                    <c:v>0</c:v>
                  </c:pt>
                  <c:pt idx="1">
                    <c:v>0</c:v>
                  </c:pt>
                  <c:pt idx="2">
                    <c:v>2.9911705614552989E-2</c:v>
                  </c:pt>
                  <c:pt idx="3">
                    <c:v>4.2799637176581084E-5</c:v>
                  </c:pt>
                  <c:pt idx="4">
                    <c:v>1.0190389804022645E-6</c:v>
                  </c:pt>
                  <c:pt idx="5">
                    <c:v>3.004505414398766E-2</c:v>
                  </c:pt>
                  <c:pt idx="6">
                    <c:v>3.1514508353717989E-2</c:v>
                  </c:pt>
                  <c:pt idx="7">
                    <c:v>3.004505414398766E-2</c:v>
                  </c:pt>
                  <c:pt idx="8">
                    <c:v>3.004505414398766E-2</c:v>
                  </c:pt>
                  <c:pt idx="9">
                    <c:v>3.004505414398766E-2</c:v>
                  </c:pt>
                  <c:pt idx="10">
                    <c:v>2.8830359679356089E-2</c:v>
                  </c:pt>
                  <c:pt idx="11">
                    <c:v>4.2799637176581084E-5</c:v>
                  </c:pt>
                  <c:pt idx="12">
                    <c:v>5.7939644885336221E-5</c:v>
                  </c:pt>
                  <c:pt idx="13">
                    <c:v>2.888247624435577E-4</c:v>
                  </c:pt>
                  <c:pt idx="14">
                    <c:v>2.5161673772934993E-2</c:v>
                  </c:pt>
                  <c:pt idx="15">
                    <c:v>2.5161673772934993E-2</c:v>
                  </c:pt>
                  <c:pt idx="16">
                    <c:v>1.5634969499212685E-4</c:v>
                  </c:pt>
                  <c:pt idx="17">
                    <c:v>5.7939644885336221E-5</c:v>
                  </c:pt>
                  <c:pt idx="18">
                    <c:v>5.7939644885336221E-5</c:v>
                  </c:pt>
                  <c:pt idx="19">
                    <c:v>3.004505414398766E-2</c:v>
                  </c:pt>
                  <c:pt idx="20">
                    <c:v>3.1514508353717989E-2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Sheet1!$C$2:$C$22</c:f>
              <c:strCache>
                <c:ptCount val="21"/>
                <c:pt idx="0">
                  <c:v>Elot</c:v>
                </c:pt>
                <c:pt idx="1">
                  <c:v>Boco WT</c:v>
                </c:pt>
                <c:pt idx="2">
                  <c:v>Y(H32)A</c:v>
                </c:pt>
                <c:pt idx="3">
                  <c:v>Y(H33)A</c:v>
                </c:pt>
                <c:pt idx="4">
                  <c:v>E(H50)A</c:v>
                </c:pt>
                <c:pt idx="5">
                  <c:v>P(H52A)A</c:v>
                </c:pt>
                <c:pt idx="6">
                  <c:v>F(H53)A</c:v>
                </c:pt>
                <c:pt idx="7">
                  <c:v>R(H56)A</c:v>
                </c:pt>
                <c:pt idx="8">
                  <c:v>Y(H59)A</c:v>
                </c:pt>
                <c:pt idx="9">
                  <c:v>K(H62)A</c:v>
                </c:pt>
                <c:pt idx="10">
                  <c:v>R(H96)A</c:v>
                </c:pt>
                <c:pt idx="11">
                  <c:v>P(H97)A</c:v>
                </c:pt>
                <c:pt idx="12">
                  <c:v>L(H98)A</c:v>
                </c:pt>
                <c:pt idx="13">
                  <c:v>Y(H99)A</c:v>
                </c:pt>
                <c:pt idx="14">
                  <c:v>L(H102)A</c:v>
                </c:pt>
                <c:pt idx="15">
                  <c:v>R(L24)A</c:v>
                </c:pt>
                <c:pt idx="16">
                  <c:v>Y(L53)A</c:v>
                </c:pt>
                <c:pt idx="17">
                  <c:v>Y(L55)A</c:v>
                </c:pt>
                <c:pt idx="18">
                  <c:v>R(L91)A</c:v>
                </c:pt>
                <c:pt idx="19">
                  <c:v>W(L95)A</c:v>
                </c:pt>
                <c:pt idx="20">
                  <c:v>R(L96)A</c:v>
                </c:pt>
              </c:strCache>
            </c:strRef>
          </c:cat>
          <c:val>
            <c:numRef>
              <c:f>Sheet1!$F$2:$F$22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0.4579578652205869</c:v>
                </c:pt>
                <c:pt idx="3">
                  <c:v>0.63234224162955732</c:v>
                </c:pt>
                <c:pt idx="4">
                  <c:v>0.60399185138977241</c:v>
                </c:pt>
                <c:pt idx="5">
                  <c:v>0.9339655814891904</c:v>
                </c:pt>
                <c:pt idx="6">
                  <c:v>0.97771587743732591</c:v>
                </c:pt>
                <c:pt idx="7">
                  <c:v>0.9339655814891904</c:v>
                </c:pt>
                <c:pt idx="8">
                  <c:v>0.9339655814891904</c:v>
                </c:pt>
                <c:pt idx="9">
                  <c:v>0.9339655814891904</c:v>
                </c:pt>
                <c:pt idx="10">
                  <c:v>0.89225243809794397</c:v>
                </c:pt>
                <c:pt idx="11">
                  <c:v>0.63234224162955732</c:v>
                </c:pt>
                <c:pt idx="12">
                  <c:v>0.91267955044706173</c:v>
                </c:pt>
                <c:pt idx="13">
                  <c:v>0.52573812038449586</c:v>
                </c:pt>
                <c:pt idx="14">
                  <c:v>0.77777342004871053</c:v>
                </c:pt>
                <c:pt idx="15">
                  <c:v>0.77777342004871053</c:v>
                </c:pt>
                <c:pt idx="16">
                  <c:v>0.95532119894508649</c:v>
                </c:pt>
                <c:pt idx="17">
                  <c:v>0.91267955044706173</c:v>
                </c:pt>
                <c:pt idx="18">
                  <c:v>0.91267955044706173</c:v>
                </c:pt>
                <c:pt idx="19">
                  <c:v>0.9339655814891904</c:v>
                </c:pt>
                <c:pt idx="20">
                  <c:v>0.97771587743732591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AF-4188-A4BA-59F4E377A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7900520"/>
        <c:axId val="717898880"/>
      </c:barChart>
      <c:catAx>
        <c:axId val="717900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Myriad Pro" panose="020B0503030403020204" pitchFamily="34" charset="0"/>
                <a:ea typeface="+mn-ea"/>
                <a:cs typeface="+mn-cs"/>
              </a:defRPr>
            </a:pPr>
            <a:endParaRPr lang="en-US"/>
          </a:p>
        </c:txPr>
        <c:crossAx val="717898880"/>
        <c:crosses val="autoZero"/>
        <c:auto val="1"/>
        <c:lblAlgn val="ctr"/>
        <c:lblOffset val="100"/>
        <c:noMultiLvlLbl val="0"/>
      </c:catAx>
      <c:valAx>
        <c:axId val="7178988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Myriad Pro" panose="020B0503030403020204" pitchFamily="34" charset="0"/>
                    <a:ea typeface="+mn-ea"/>
                    <a:cs typeface="+mn-cs"/>
                  </a:defRPr>
                </a:pPr>
                <a:r>
                  <a:rPr lang="en-US" sz="1800"/>
                  <a:t>Normalized Binding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Myriad Pro" panose="020B0503030403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Myriad Pro" panose="020B0503030403020204" pitchFamily="34" charset="0"/>
                <a:ea typeface="+mn-ea"/>
                <a:cs typeface="+mn-cs"/>
              </a:defRPr>
            </a:pPr>
            <a:endParaRPr lang="en-US"/>
          </a:p>
        </c:txPr>
        <c:crossAx val="717900520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Myriad Pro" panose="020B0503030403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7030A0"/>
            </a:solidFill>
            <a:ln w="127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Sheet1!$AA$2:$AA$22</c:f>
                <c:numCache>
                  <c:formatCode>General</c:formatCode>
                  <c:ptCount val="21"/>
                  <c:pt idx="0">
                    <c:v>0</c:v>
                  </c:pt>
                  <c:pt idx="1">
                    <c:v>0</c:v>
                  </c:pt>
                  <c:pt idx="2">
                    <c:v>4.7678514874171157E-2</c:v>
                  </c:pt>
                  <c:pt idx="3">
                    <c:v>4.7732074552965992E-2</c:v>
                  </c:pt>
                  <c:pt idx="4">
                    <c:v>6.9954148314035555E-2</c:v>
                  </c:pt>
                  <c:pt idx="5">
                    <c:v>5.9744707395972504E-5</c:v>
                  </c:pt>
                  <c:pt idx="6">
                    <c:v>2.334685616279419E-2</c:v>
                  </c:pt>
                  <c:pt idx="7">
                    <c:v>2.328112026661901E-2</c:v>
                  </c:pt>
                  <c:pt idx="8">
                    <c:v>4.7732074552965992E-2</c:v>
                  </c:pt>
                  <c:pt idx="9">
                    <c:v>5.9744707395972504E-5</c:v>
                  </c:pt>
                  <c:pt idx="10">
                    <c:v>2.334685616279419E-2</c:v>
                  </c:pt>
                  <c:pt idx="11">
                    <c:v>2.2356177091709235E-2</c:v>
                  </c:pt>
                  <c:pt idx="12">
                    <c:v>4.984634219818429E-2</c:v>
                  </c:pt>
                  <c:pt idx="13">
                    <c:v>7.3156395820604722E-2</c:v>
                  </c:pt>
                  <c:pt idx="14">
                    <c:v>2.4453877521654788E-2</c:v>
                  </c:pt>
                  <c:pt idx="15">
                    <c:v>3.9584368046207699E-2</c:v>
                  </c:pt>
                  <c:pt idx="16">
                    <c:v>2.5427769837456426E-2</c:v>
                  </c:pt>
                  <c:pt idx="17">
                    <c:v>4.5103346089355567E-2</c:v>
                  </c:pt>
                  <c:pt idx="18">
                    <c:v>2.43369357388439E-2</c:v>
                  </c:pt>
                  <c:pt idx="19">
                    <c:v>7.0248776545500588E-2</c:v>
                  </c:pt>
                  <c:pt idx="20">
                    <c:v>7.0031825651381704E-2</c:v>
                  </c:pt>
                </c:numCache>
              </c:numRef>
            </c:plus>
            <c:minus>
              <c:numRef>
                <c:f>Sheet1!$AA$2:$AA$22</c:f>
                <c:numCache>
                  <c:formatCode>General</c:formatCode>
                  <c:ptCount val="21"/>
                  <c:pt idx="0">
                    <c:v>0</c:v>
                  </c:pt>
                  <c:pt idx="1">
                    <c:v>0</c:v>
                  </c:pt>
                  <c:pt idx="2">
                    <c:v>4.7678514874171157E-2</c:v>
                  </c:pt>
                  <c:pt idx="3">
                    <c:v>4.7732074552965992E-2</c:v>
                  </c:pt>
                  <c:pt idx="4">
                    <c:v>6.9954148314035555E-2</c:v>
                  </c:pt>
                  <c:pt idx="5">
                    <c:v>5.9744707395972504E-5</c:v>
                  </c:pt>
                  <c:pt idx="6">
                    <c:v>2.334685616279419E-2</c:v>
                  </c:pt>
                  <c:pt idx="7">
                    <c:v>2.328112026661901E-2</c:v>
                  </c:pt>
                  <c:pt idx="8">
                    <c:v>4.7732074552965992E-2</c:v>
                  </c:pt>
                  <c:pt idx="9">
                    <c:v>5.9744707395972504E-5</c:v>
                  </c:pt>
                  <c:pt idx="10">
                    <c:v>2.334685616279419E-2</c:v>
                  </c:pt>
                  <c:pt idx="11">
                    <c:v>2.2356177091709235E-2</c:v>
                  </c:pt>
                  <c:pt idx="12">
                    <c:v>4.984634219818429E-2</c:v>
                  </c:pt>
                  <c:pt idx="13">
                    <c:v>7.3156395820604722E-2</c:v>
                  </c:pt>
                  <c:pt idx="14">
                    <c:v>2.4453877521654788E-2</c:v>
                  </c:pt>
                  <c:pt idx="15">
                    <c:v>3.9584368046207699E-2</c:v>
                  </c:pt>
                  <c:pt idx="16">
                    <c:v>2.5427769837456426E-2</c:v>
                  </c:pt>
                  <c:pt idx="17">
                    <c:v>4.5103346089355567E-2</c:v>
                  </c:pt>
                  <c:pt idx="18">
                    <c:v>2.43369357388439E-2</c:v>
                  </c:pt>
                  <c:pt idx="19">
                    <c:v>7.0248776545500588E-2</c:v>
                  </c:pt>
                  <c:pt idx="20">
                    <c:v>7.0031825651381704E-2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Sheet1!$C$2:$C$22</c:f>
              <c:strCache>
                <c:ptCount val="21"/>
                <c:pt idx="0">
                  <c:v>Elot</c:v>
                </c:pt>
                <c:pt idx="1">
                  <c:v>Boco WT</c:v>
                </c:pt>
                <c:pt idx="2">
                  <c:v>Y(H32)A</c:v>
                </c:pt>
                <c:pt idx="3">
                  <c:v>Y(H33)A</c:v>
                </c:pt>
                <c:pt idx="4">
                  <c:v>E(H50)A</c:v>
                </c:pt>
                <c:pt idx="5">
                  <c:v>P(H52A)A</c:v>
                </c:pt>
                <c:pt idx="6">
                  <c:v>F(H53)A</c:v>
                </c:pt>
                <c:pt idx="7">
                  <c:v>R(H56)A</c:v>
                </c:pt>
                <c:pt idx="8">
                  <c:v>Y(H59)A</c:v>
                </c:pt>
                <c:pt idx="9">
                  <c:v>K(H62)A</c:v>
                </c:pt>
                <c:pt idx="10">
                  <c:v>R(H96)A</c:v>
                </c:pt>
                <c:pt idx="11">
                  <c:v>P(H97)A</c:v>
                </c:pt>
                <c:pt idx="12">
                  <c:v>L(H98)A</c:v>
                </c:pt>
                <c:pt idx="13">
                  <c:v>Y(H99)A</c:v>
                </c:pt>
                <c:pt idx="14">
                  <c:v>L(H102)A</c:v>
                </c:pt>
                <c:pt idx="15">
                  <c:v>R(L24)A</c:v>
                </c:pt>
                <c:pt idx="16">
                  <c:v>Y(L53)A</c:v>
                </c:pt>
                <c:pt idx="17">
                  <c:v>Y(L55)A</c:v>
                </c:pt>
                <c:pt idx="18">
                  <c:v>R(L91)A</c:v>
                </c:pt>
                <c:pt idx="19">
                  <c:v>W(L95)A</c:v>
                </c:pt>
                <c:pt idx="20">
                  <c:v>R(L96)A</c:v>
                </c:pt>
              </c:strCache>
            </c:strRef>
          </c:cat>
          <c:val>
            <c:numRef>
              <c:f>Sheet1!$G$2:$G$22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0.90081672639106303</c:v>
                </c:pt>
                <c:pt idx="3">
                  <c:v>0.92834247172503837</c:v>
                </c:pt>
                <c:pt idx="4">
                  <c:v>0.87509487590038526</c:v>
                </c:pt>
                <c:pt idx="5">
                  <c:v>0.95589068109142961</c:v>
                </c:pt>
                <c:pt idx="6">
                  <c:v>0.9001846152709202</c:v>
                </c:pt>
                <c:pt idx="7">
                  <c:v>0.8867307551867385</c:v>
                </c:pt>
                <c:pt idx="8">
                  <c:v>0.92834247172503837</c:v>
                </c:pt>
                <c:pt idx="9">
                  <c:v>0.95589068109142961</c:v>
                </c:pt>
                <c:pt idx="10">
                  <c:v>0.9001846152709202</c:v>
                </c:pt>
                <c:pt idx="11">
                  <c:v>0.86042199910716011</c:v>
                </c:pt>
                <c:pt idx="12">
                  <c:v>0.94244252888389379</c:v>
                </c:pt>
                <c:pt idx="13">
                  <c:v>0.91552643063764549</c:v>
                </c:pt>
                <c:pt idx="14">
                  <c:v>0.94179591851796507</c:v>
                </c:pt>
                <c:pt idx="15">
                  <c:v>0.87386745710792024</c:v>
                </c:pt>
                <c:pt idx="16">
                  <c:v>0.98531927023945265</c:v>
                </c:pt>
                <c:pt idx="17">
                  <c:v>1.0007046852818144</c:v>
                </c:pt>
                <c:pt idx="18">
                  <c:v>0.92774161600645122</c:v>
                </c:pt>
                <c:pt idx="19">
                  <c:v>1.0321608285433708</c:v>
                </c:pt>
                <c:pt idx="20">
                  <c:v>0.87509204586876532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6A-4C10-B9BF-4C22EAFF2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7900520"/>
        <c:axId val="717898880"/>
      </c:barChart>
      <c:catAx>
        <c:axId val="717900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Myriad Pro" panose="020B0503030403020204" pitchFamily="34" charset="0"/>
                <a:ea typeface="+mn-ea"/>
                <a:cs typeface="+mn-cs"/>
              </a:defRPr>
            </a:pPr>
            <a:endParaRPr lang="en-US"/>
          </a:p>
        </c:txPr>
        <c:crossAx val="717898880"/>
        <c:crosses val="autoZero"/>
        <c:auto val="1"/>
        <c:lblAlgn val="ctr"/>
        <c:lblOffset val="100"/>
        <c:noMultiLvlLbl val="0"/>
      </c:catAx>
      <c:valAx>
        <c:axId val="7178988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Myriad Pro" panose="020B0503030403020204" pitchFamily="34" charset="0"/>
                    <a:ea typeface="+mn-ea"/>
                    <a:cs typeface="+mn-cs"/>
                  </a:defRPr>
                </a:pPr>
                <a:r>
                  <a:rPr lang="en-US" sz="1800"/>
                  <a:t>Normalized Binding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Myriad Pro" panose="020B0503030403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Myriad Pro" panose="020B0503030403020204" pitchFamily="34" charset="0"/>
                <a:ea typeface="+mn-ea"/>
                <a:cs typeface="+mn-cs"/>
              </a:defRPr>
            </a:pPr>
            <a:endParaRPr lang="en-US"/>
          </a:p>
        </c:txPr>
        <c:crossAx val="717900520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Myriad Pro" panose="020B0503030403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PLBL2</c:v>
          </c:tx>
          <c:spPr>
            <a:solidFill>
              <a:srgbClr val="00B0F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Sheet1!$C$2:$C$22</c:f>
              <c:strCache>
                <c:ptCount val="21"/>
                <c:pt idx="0">
                  <c:v>Elot</c:v>
                </c:pt>
                <c:pt idx="1">
                  <c:v>Boco WT</c:v>
                </c:pt>
                <c:pt idx="2">
                  <c:v>Y(H32)A</c:v>
                </c:pt>
                <c:pt idx="3">
                  <c:v>Y(H33)A</c:v>
                </c:pt>
                <c:pt idx="4">
                  <c:v>E(H50)A</c:v>
                </c:pt>
                <c:pt idx="5">
                  <c:v>P(H52A)A</c:v>
                </c:pt>
                <c:pt idx="6">
                  <c:v>F(H53)A</c:v>
                </c:pt>
                <c:pt idx="7">
                  <c:v>R(H56)A</c:v>
                </c:pt>
                <c:pt idx="8">
                  <c:v>Y(H59)A</c:v>
                </c:pt>
                <c:pt idx="9">
                  <c:v>K(H62)A</c:v>
                </c:pt>
                <c:pt idx="10">
                  <c:v>R(H96)A</c:v>
                </c:pt>
                <c:pt idx="11">
                  <c:v>P(H97)A</c:v>
                </c:pt>
                <c:pt idx="12">
                  <c:v>L(H98)A</c:v>
                </c:pt>
                <c:pt idx="13">
                  <c:v>Y(H99)A</c:v>
                </c:pt>
                <c:pt idx="14">
                  <c:v>L(H102)A</c:v>
                </c:pt>
                <c:pt idx="15">
                  <c:v>R(L24)A</c:v>
                </c:pt>
                <c:pt idx="16">
                  <c:v>Y(L53)A</c:v>
                </c:pt>
                <c:pt idx="17">
                  <c:v>Y(L55)A</c:v>
                </c:pt>
                <c:pt idx="18">
                  <c:v>R(L91)A</c:v>
                </c:pt>
                <c:pt idx="19">
                  <c:v>W(L95)A</c:v>
                </c:pt>
                <c:pt idx="20">
                  <c:v>R(L96)A</c:v>
                </c:pt>
              </c:strCache>
            </c:strRef>
          </c:cat>
          <c:val>
            <c:numRef>
              <c:f>Sheet1!$E$2:$E$22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0.66506760007170773</c:v>
                </c:pt>
                <c:pt idx="3">
                  <c:v>0.56362170785780696</c:v>
                </c:pt>
                <c:pt idx="4">
                  <c:v>0.63310539884880623</c:v>
                </c:pt>
                <c:pt idx="5">
                  <c:v>0.70945846429248527</c:v>
                </c:pt>
                <c:pt idx="6">
                  <c:v>0.53805194687948577</c:v>
                </c:pt>
                <c:pt idx="7">
                  <c:v>0.74281032643812173</c:v>
                </c:pt>
                <c:pt idx="8">
                  <c:v>0.63498050605582623</c:v>
                </c:pt>
                <c:pt idx="9">
                  <c:v>0.56705297735658755</c:v>
                </c:pt>
                <c:pt idx="10">
                  <c:v>0.57724038490060858</c:v>
                </c:pt>
                <c:pt idx="11">
                  <c:v>0.63310539884880623</c:v>
                </c:pt>
                <c:pt idx="12">
                  <c:v>0.37992800847080549</c:v>
                </c:pt>
                <c:pt idx="13">
                  <c:v>0.38874471380723241</c:v>
                </c:pt>
                <c:pt idx="14">
                  <c:v>0.53805194687948577</c:v>
                </c:pt>
                <c:pt idx="15">
                  <c:v>0.4369415078498109</c:v>
                </c:pt>
                <c:pt idx="16">
                  <c:v>0.97772621809744775</c:v>
                </c:pt>
                <c:pt idx="17">
                  <c:v>0.67922073232228786</c:v>
                </c:pt>
                <c:pt idx="18">
                  <c:v>1</c:v>
                </c:pt>
                <c:pt idx="19">
                  <c:v>1</c:v>
                </c:pt>
                <c:pt idx="20">
                  <c:v>1.0956001594079723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AD-4AB1-99BB-EE222F0D47C6}"/>
            </c:ext>
          </c:extLst>
        </c:ser>
        <c:ser>
          <c:idx val="1"/>
          <c:order val="1"/>
          <c:tx>
            <c:v>PCSK9</c:v>
          </c:tx>
          <c:spPr>
            <a:solidFill>
              <a:schemeClr val="accent3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Sheet1!$C$2:$C$22</c:f>
              <c:strCache>
                <c:ptCount val="21"/>
                <c:pt idx="0">
                  <c:v>Elot</c:v>
                </c:pt>
                <c:pt idx="1">
                  <c:v>Boco WT</c:v>
                </c:pt>
                <c:pt idx="2">
                  <c:v>Y(H32)A</c:v>
                </c:pt>
                <c:pt idx="3">
                  <c:v>Y(H33)A</c:v>
                </c:pt>
                <c:pt idx="4">
                  <c:v>E(H50)A</c:v>
                </c:pt>
                <c:pt idx="5">
                  <c:v>P(H52A)A</c:v>
                </c:pt>
                <c:pt idx="6">
                  <c:v>F(H53)A</c:v>
                </c:pt>
                <c:pt idx="7">
                  <c:v>R(H56)A</c:v>
                </c:pt>
                <c:pt idx="8">
                  <c:v>Y(H59)A</c:v>
                </c:pt>
                <c:pt idx="9">
                  <c:v>K(H62)A</c:v>
                </c:pt>
                <c:pt idx="10">
                  <c:v>R(H96)A</c:v>
                </c:pt>
                <c:pt idx="11">
                  <c:v>P(H97)A</c:v>
                </c:pt>
                <c:pt idx="12">
                  <c:v>L(H98)A</c:v>
                </c:pt>
                <c:pt idx="13">
                  <c:v>Y(H99)A</c:v>
                </c:pt>
                <c:pt idx="14">
                  <c:v>L(H102)A</c:v>
                </c:pt>
                <c:pt idx="15">
                  <c:v>R(L24)A</c:v>
                </c:pt>
                <c:pt idx="16">
                  <c:v>Y(L53)A</c:v>
                </c:pt>
                <c:pt idx="17">
                  <c:v>Y(L55)A</c:v>
                </c:pt>
                <c:pt idx="18">
                  <c:v>R(L91)A</c:v>
                </c:pt>
                <c:pt idx="19">
                  <c:v>W(L95)A</c:v>
                </c:pt>
                <c:pt idx="20">
                  <c:v>R(L96)A</c:v>
                </c:pt>
              </c:strCache>
            </c:strRef>
          </c:cat>
          <c:val>
            <c:numRef>
              <c:f>Sheet1!$F$2:$F$22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0.4579578652205869</c:v>
                </c:pt>
                <c:pt idx="3">
                  <c:v>0.63234224162955732</c:v>
                </c:pt>
                <c:pt idx="4">
                  <c:v>0.60399185138977241</c:v>
                </c:pt>
                <c:pt idx="5">
                  <c:v>0.9339655814891904</c:v>
                </c:pt>
                <c:pt idx="6">
                  <c:v>0.97771587743732591</c:v>
                </c:pt>
                <c:pt idx="7">
                  <c:v>0.9339655814891904</c:v>
                </c:pt>
                <c:pt idx="8">
                  <c:v>0.9339655814891904</c:v>
                </c:pt>
                <c:pt idx="9">
                  <c:v>0.9339655814891904</c:v>
                </c:pt>
                <c:pt idx="10">
                  <c:v>0.89225243809794397</c:v>
                </c:pt>
                <c:pt idx="11">
                  <c:v>0.63234224162955732</c:v>
                </c:pt>
                <c:pt idx="12">
                  <c:v>0.91267955044706173</c:v>
                </c:pt>
                <c:pt idx="13">
                  <c:v>0.52573812038449586</c:v>
                </c:pt>
                <c:pt idx="14">
                  <c:v>0.77777342004871053</c:v>
                </c:pt>
                <c:pt idx="15">
                  <c:v>0.77777342004871053</c:v>
                </c:pt>
                <c:pt idx="16">
                  <c:v>0.95532119894508649</c:v>
                </c:pt>
                <c:pt idx="17">
                  <c:v>0.91267955044706173</c:v>
                </c:pt>
                <c:pt idx="18">
                  <c:v>0.91267955044706173</c:v>
                </c:pt>
                <c:pt idx="19">
                  <c:v>0.9339655814891904</c:v>
                </c:pt>
                <c:pt idx="20">
                  <c:v>0.97771587743732591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AD-4AB1-99BB-EE222F0D47C6}"/>
            </c:ext>
          </c:extLst>
        </c:ser>
        <c:ser>
          <c:idx val="2"/>
          <c:order val="2"/>
          <c:tx>
            <c:v>SMP</c:v>
          </c:tx>
          <c:spPr>
            <a:solidFill>
              <a:srgbClr val="7030A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Sheet1!$C$2:$C$22</c:f>
              <c:strCache>
                <c:ptCount val="21"/>
                <c:pt idx="0">
                  <c:v>Elot</c:v>
                </c:pt>
                <c:pt idx="1">
                  <c:v>Boco WT</c:v>
                </c:pt>
                <c:pt idx="2">
                  <c:v>Y(H32)A</c:v>
                </c:pt>
                <c:pt idx="3">
                  <c:v>Y(H33)A</c:v>
                </c:pt>
                <c:pt idx="4">
                  <c:v>E(H50)A</c:v>
                </c:pt>
                <c:pt idx="5">
                  <c:v>P(H52A)A</c:v>
                </c:pt>
                <c:pt idx="6">
                  <c:v>F(H53)A</c:v>
                </c:pt>
                <c:pt idx="7">
                  <c:v>R(H56)A</c:v>
                </c:pt>
                <c:pt idx="8">
                  <c:v>Y(H59)A</c:v>
                </c:pt>
                <c:pt idx="9">
                  <c:v>K(H62)A</c:v>
                </c:pt>
                <c:pt idx="10">
                  <c:v>R(H96)A</c:v>
                </c:pt>
                <c:pt idx="11">
                  <c:v>P(H97)A</c:v>
                </c:pt>
                <c:pt idx="12">
                  <c:v>L(H98)A</c:v>
                </c:pt>
                <c:pt idx="13">
                  <c:v>Y(H99)A</c:v>
                </c:pt>
                <c:pt idx="14">
                  <c:v>L(H102)A</c:v>
                </c:pt>
                <c:pt idx="15">
                  <c:v>R(L24)A</c:v>
                </c:pt>
                <c:pt idx="16">
                  <c:v>Y(L53)A</c:v>
                </c:pt>
                <c:pt idx="17">
                  <c:v>Y(L55)A</c:v>
                </c:pt>
                <c:pt idx="18">
                  <c:v>R(L91)A</c:v>
                </c:pt>
                <c:pt idx="19">
                  <c:v>W(L95)A</c:v>
                </c:pt>
                <c:pt idx="20">
                  <c:v>R(L96)A</c:v>
                </c:pt>
              </c:strCache>
            </c:strRef>
          </c:cat>
          <c:val>
            <c:numRef>
              <c:f>Sheet1!$G$2:$G$22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0.90081672639106303</c:v>
                </c:pt>
                <c:pt idx="3">
                  <c:v>0.92834247172503837</c:v>
                </c:pt>
                <c:pt idx="4">
                  <c:v>0.87509487590038526</c:v>
                </c:pt>
                <c:pt idx="5">
                  <c:v>0.95589068109142961</c:v>
                </c:pt>
                <c:pt idx="6">
                  <c:v>0.9001846152709202</c:v>
                </c:pt>
                <c:pt idx="7">
                  <c:v>0.8867307551867385</c:v>
                </c:pt>
                <c:pt idx="8">
                  <c:v>0.92834247172503837</c:v>
                </c:pt>
                <c:pt idx="9">
                  <c:v>0.95589068109142961</c:v>
                </c:pt>
                <c:pt idx="10">
                  <c:v>0.9001846152709202</c:v>
                </c:pt>
                <c:pt idx="11">
                  <c:v>0.86042199910716011</c:v>
                </c:pt>
                <c:pt idx="12">
                  <c:v>0.94244252888389379</c:v>
                </c:pt>
                <c:pt idx="13">
                  <c:v>0.91552643063764549</c:v>
                </c:pt>
                <c:pt idx="14">
                  <c:v>0.94179591851796507</c:v>
                </c:pt>
                <c:pt idx="15">
                  <c:v>0.87386745710792024</c:v>
                </c:pt>
                <c:pt idx="16">
                  <c:v>0.98531927023945265</c:v>
                </c:pt>
                <c:pt idx="17">
                  <c:v>1.0007046852818144</c:v>
                </c:pt>
                <c:pt idx="18">
                  <c:v>0.92774161600645122</c:v>
                </c:pt>
                <c:pt idx="19">
                  <c:v>1.0321608285433708</c:v>
                </c:pt>
                <c:pt idx="20">
                  <c:v>0.87509204586876532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AD-4AB1-99BB-EE222F0D4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7900520"/>
        <c:axId val="717898880"/>
      </c:barChart>
      <c:catAx>
        <c:axId val="717900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Myriad Pro" panose="020B0503030403020204" pitchFamily="34" charset="0"/>
                <a:ea typeface="+mn-ea"/>
                <a:cs typeface="+mn-cs"/>
              </a:defRPr>
            </a:pPr>
            <a:endParaRPr lang="en-US"/>
          </a:p>
        </c:txPr>
        <c:crossAx val="717898880"/>
        <c:crosses val="autoZero"/>
        <c:auto val="1"/>
        <c:lblAlgn val="ctr"/>
        <c:lblOffset val="100"/>
        <c:noMultiLvlLbl val="0"/>
      </c:catAx>
      <c:valAx>
        <c:axId val="7178988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Myriad Pro" panose="020B0503030403020204" pitchFamily="34" charset="0"/>
                    <a:ea typeface="+mn-ea"/>
                    <a:cs typeface="+mn-cs"/>
                  </a:defRPr>
                </a:pPr>
                <a:r>
                  <a:rPr lang="en-US" sz="1800"/>
                  <a:t>Normalized Binding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Myriad Pro" panose="020B0503030403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Myriad Pro" panose="020B0503030403020204" pitchFamily="34" charset="0"/>
                <a:ea typeface="+mn-ea"/>
                <a:cs typeface="+mn-cs"/>
              </a:defRPr>
            </a:pPr>
            <a:endParaRPr lang="en-US"/>
          </a:p>
        </c:txPr>
        <c:crossAx val="717900520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Myriad Pro" panose="020B0503030403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Myriad Pro" panose="020B0503030403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PLBL2 (250nM)</c:v>
          </c:tx>
          <c:spPr>
            <a:solidFill>
              <a:srgbClr val="00B0F0"/>
            </a:solidFill>
            <a:ln w="127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Sheet1!$O$2:$O$22</c:f>
                <c:numCache>
                  <c:formatCode>General</c:formatCode>
                  <c:ptCount val="21"/>
                  <c:pt idx="0">
                    <c:v>0</c:v>
                  </c:pt>
                  <c:pt idx="1">
                    <c:v>0</c:v>
                  </c:pt>
                  <c:pt idx="2">
                    <c:v>8.6113254157740876E-2</c:v>
                  </c:pt>
                  <c:pt idx="3">
                    <c:v>1.8115570707884943E-2</c:v>
                  </c:pt>
                  <c:pt idx="4">
                    <c:v>4.0911875705015498E-2</c:v>
                  </c:pt>
                  <c:pt idx="5">
                    <c:v>2.3045452915889508E-2</c:v>
                  </c:pt>
                  <c:pt idx="6">
                    <c:v>1.8045532054295311E-2</c:v>
                  </c:pt>
                  <c:pt idx="7">
                    <c:v>2.4121202860867406E-2</c:v>
                  </c:pt>
                  <c:pt idx="8">
                    <c:v>8.2282285720250592E-2</c:v>
                  </c:pt>
                  <c:pt idx="9">
                    <c:v>9.1874115807815154E-2</c:v>
                  </c:pt>
                  <c:pt idx="10">
                    <c:v>3.7375288483394033E-2</c:v>
                  </c:pt>
                  <c:pt idx="11">
                    <c:v>4.0911875705015498E-2</c:v>
                  </c:pt>
                  <c:pt idx="12">
                    <c:v>2.4769972368206692E-2</c:v>
                  </c:pt>
                  <c:pt idx="13">
                    <c:v>1.2301268105984496E-2</c:v>
                  </c:pt>
                  <c:pt idx="14">
                    <c:v>1.8045532054295311E-2</c:v>
                  </c:pt>
                  <c:pt idx="15">
                    <c:v>2.9131520085103762E-2</c:v>
                  </c:pt>
                  <c:pt idx="16">
                    <c:v>3.1499884451929708E-2</c:v>
                  </c:pt>
                  <c:pt idx="17">
                    <c:v>6.609770257891058E-2</c:v>
                  </c:pt>
                  <c:pt idx="18">
                    <c:v>0</c:v>
                  </c:pt>
                  <c:pt idx="19">
                    <c:v>0</c:v>
                  </c:pt>
                  <c:pt idx="20">
                    <c:v>1.2037893585748695E-5</c:v>
                  </c:pt>
                </c:numCache>
              </c:numRef>
            </c:plus>
            <c:minus>
              <c:numRef>
                <c:f>Sheet1!$O$2:$O$22</c:f>
                <c:numCache>
                  <c:formatCode>General</c:formatCode>
                  <c:ptCount val="21"/>
                  <c:pt idx="0">
                    <c:v>0</c:v>
                  </c:pt>
                  <c:pt idx="1">
                    <c:v>0</c:v>
                  </c:pt>
                  <c:pt idx="2">
                    <c:v>8.6113254157740876E-2</c:v>
                  </c:pt>
                  <c:pt idx="3">
                    <c:v>1.8115570707884943E-2</c:v>
                  </c:pt>
                  <c:pt idx="4">
                    <c:v>4.0911875705015498E-2</c:v>
                  </c:pt>
                  <c:pt idx="5">
                    <c:v>2.3045452915889508E-2</c:v>
                  </c:pt>
                  <c:pt idx="6">
                    <c:v>1.8045532054295311E-2</c:v>
                  </c:pt>
                  <c:pt idx="7">
                    <c:v>2.4121202860867406E-2</c:v>
                  </c:pt>
                  <c:pt idx="8">
                    <c:v>8.2282285720250592E-2</c:v>
                  </c:pt>
                  <c:pt idx="9">
                    <c:v>9.1874115807815154E-2</c:v>
                  </c:pt>
                  <c:pt idx="10">
                    <c:v>3.7375288483394033E-2</c:v>
                  </c:pt>
                  <c:pt idx="11">
                    <c:v>4.0911875705015498E-2</c:v>
                  </c:pt>
                  <c:pt idx="12">
                    <c:v>2.4769972368206692E-2</c:v>
                  </c:pt>
                  <c:pt idx="13">
                    <c:v>1.2301268105984496E-2</c:v>
                  </c:pt>
                  <c:pt idx="14">
                    <c:v>1.8045532054295311E-2</c:v>
                  </c:pt>
                  <c:pt idx="15">
                    <c:v>2.9131520085103762E-2</c:v>
                  </c:pt>
                  <c:pt idx="16">
                    <c:v>3.1499884451929708E-2</c:v>
                  </c:pt>
                  <c:pt idx="17">
                    <c:v>6.609770257891058E-2</c:v>
                  </c:pt>
                  <c:pt idx="18">
                    <c:v>0</c:v>
                  </c:pt>
                  <c:pt idx="19">
                    <c:v>0</c:v>
                  </c:pt>
                  <c:pt idx="20">
                    <c:v>1.2037893585748695E-5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Sheet1!$C$2:$C$22</c:f>
              <c:strCache>
                <c:ptCount val="21"/>
                <c:pt idx="0">
                  <c:v>Elot</c:v>
                </c:pt>
                <c:pt idx="1">
                  <c:v>Boco WT</c:v>
                </c:pt>
                <c:pt idx="2">
                  <c:v>Y(H32)A</c:v>
                </c:pt>
                <c:pt idx="3">
                  <c:v>Y(H33)A</c:v>
                </c:pt>
                <c:pt idx="4">
                  <c:v>E(H50)A</c:v>
                </c:pt>
                <c:pt idx="5">
                  <c:v>P(H52A)A</c:v>
                </c:pt>
                <c:pt idx="6">
                  <c:v>F(H53)A</c:v>
                </c:pt>
                <c:pt idx="7">
                  <c:v>R(H56)A</c:v>
                </c:pt>
                <c:pt idx="8">
                  <c:v>Y(H59)A</c:v>
                </c:pt>
                <c:pt idx="9">
                  <c:v>K(H62)A</c:v>
                </c:pt>
                <c:pt idx="10">
                  <c:v>R(H96)A</c:v>
                </c:pt>
                <c:pt idx="11">
                  <c:v>P(H97)A</c:v>
                </c:pt>
                <c:pt idx="12">
                  <c:v>L(H98)A</c:v>
                </c:pt>
                <c:pt idx="13">
                  <c:v>Y(H99)A</c:v>
                </c:pt>
                <c:pt idx="14">
                  <c:v>L(H102)A</c:v>
                </c:pt>
                <c:pt idx="15">
                  <c:v>R(L24)A</c:v>
                </c:pt>
                <c:pt idx="16">
                  <c:v>Y(L53)A</c:v>
                </c:pt>
                <c:pt idx="17">
                  <c:v>Y(L55)A</c:v>
                </c:pt>
                <c:pt idx="18">
                  <c:v>R(L91)A</c:v>
                </c:pt>
                <c:pt idx="19">
                  <c:v>W(L95)A</c:v>
                </c:pt>
                <c:pt idx="20">
                  <c:v>R(L96)A</c:v>
                </c:pt>
              </c:strCache>
            </c:strRef>
          </c:cat>
          <c:val>
            <c:numRef>
              <c:f>Sheet1!$E$2:$E$22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0.66506760007170773</c:v>
                </c:pt>
                <c:pt idx="3">
                  <c:v>0.56362170785780696</c:v>
                </c:pt>
                <c:pt idx="4">
                  <c:v>0.63310539884880623</c:v>
                </c:pt>
                <c:pt idx="5">
                  <c:v>0.70945846429248527</c:v>
                </c:pt>
                <c:pt idx="6">
                  <c:v>0.53805194687948577</c:v>
                </c:pt>
                <c:pt idx="7">
                  <c:v>0.74281032643812173</c:v>
                </c:pt>
                <c:pt idx="8">
                  <c:v>0.63498050605582623</c:v>
                </c:pt>
                <c:pt idx="9">
                  <c:v>0.56705297735658755</c:v>
                </c:pt>
                <c:pt idx="10">
                  <c:v>0.57724038490060858</c:v>
                </c:pt>
                <c:pt idx="11">
                  <c:v>0.63310539884880623</c:v>
                </c:pt>
                <c:pt idx="12">
                  <c:v>0.37992800847080549</c:v>
                </c:pt>
                <c:pt idx="13">
                  <c:v>0.38874471380723241</c:v>
                </c:pt>
                <c:pt idx="14">
                  <c:v>0.53805194687948577</c:v>
                </c:pt>
                <c:pt idx="15">
                  <c:v>0.4369415078498109</c:v>
                </c:pt>
                <c:pt idx="16">
                  <c:v>0.97772621809744775</c:v>
                </c:pt>
                <c:pt idx="17">
                  <c:v>0.67922073232228786</c:v>
                </c:pt>
                <c:pt idx="18">
                  <c:v>1</c:v>
                </c:pt>
                <c:pt idx="19">
                  <c:v>1</c:v>
                </c:pt>
                <c:pt idx="20">
                  <c:v>1.0956001594079723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C9-489B-BCFE-5B71B84475A7}"/>
            </c:ext>
          </c:extLst>
        </c:ser>
        <c:ser>
          <c:idx val="1"/>
          <c:order val="1"/>
          <c:tx>
            <c:v>PCSK9 (1nM)</c:v>
          </c:tx>
          <c:spPr>
            <a:solidFill>
              <a:schemeClr val="accent3"/>
            </a:solidFill>
            <a:ln w="127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Sheet1!$U$2:$U$22</c:f>
                <c:numCache>
                  <c:formatCode>General</c:formatCode>
                  <c:ptCount val="21"/>
                  <c:pt idx="0">
                    <c:v>0</c:v>
                  </c:pt>
                  <c:pt idx="1">
                    <c:v>0</c:v>
                  </c:pt>
                  <c:pt idx="2">
                    <c:v>2.9911705614552989E-2</c:v>
                  </c:pt>
                  <c:pt idx="3">
                    <c:v>4.2799637176581084E-5</c:v>
                  </c:pt>
                  <c:pt idx="4">
                    <c:v>1.0190389804022645E-6</c:v>
                  </c:pt>
                  <c:pt idx="5">
                    <c:v>3.004505414398766E-2</c:v>
                  </c:pt>
                  <c:pt idx="6">
                    <c:v>3.1514508353717989E-2</c:v>
                  </c:pt>
                  <c:pt idx="7">
                    <c:v>3.004505414398766E-2</c:v>
                  </c:pt>
                  <c:pt idx="8">
                    <c:v>3.004505414398766E-2</c:v>
                  </c:pt>
                  <c:pt idx="9">
                    <c:v>3.004505414398766E-2</c:v>
                  </c:pt>
                  <c:pt idx="10">
                    <c:v>2.8830359679356089E-2</c:v>
                  </c:pt>
                  <c:pt idx="11">
                    <c:v>4.2799637176581084E-5</c:v>
                  </c:pt>
                  <c:pt idx="12">
                    <c:v>5.7939644885336221E-5</c:v>
                  </c:pt>
                  <c:pt idx="13">
                    <c:v>2.888247624435577E-4</c:v>
                  </c:pt>
                  <c:pt idx="14">
                    <c:v>2.5161673772934993E-2</c:v>
                  </c:pt>
                  <c:pt idx="15">
                    <c:v>2.5161673772934993E-2</c:v>
                  </c:pt>
                  <c:pt idx="16">
                    <c:v>1.5634969499212685E-4</c:v>
                  </c:pt>
                  <c:pt idx="17">
                    <c:v>5.7939644885336221E-5</c:v>
                  </c:pt>
                  <c:pt idx="18">
                    <c:v>5.7939644885336221E-5</c:v>
                  </c:pt>
                  <c:pt idx="19">
                    <c:v>3.004505414398766E-2</c:v>
                  </c:pt>
                  <c:pt idx="20">
                    <c:v>3.1514508353717989E-2</c:v>
                  </c:pt>
                </c:numCache>
              </c:numRef>
            </c:plus>
            <c:minus>
              <c:numRef>
                <c:f>Sheet1!$U$2:$U$22</c:f>
                <c:numCache>
                  <c:formatCode>General</c:formatCode>
                  <c:ptCount val="21"/>
                  <c:pt idx="0">
                    <c:v>0</c:v>
                  </c:pt>
                  <c:pt idx="1">
                    <c:v>0</c:v>
                  </c:pt>
                  <c:pt idx="2">
                    <c:v>2.9911705614552989E-2</c:v>
                  </c:pt>
                  <c:pt idx="3">
                    <c:v>4.2799637176581084E-5</c:v>
                  </c:pt>
                  <c:pt idx="4">
                    <c:v>1.0190389804022645E-6</c:v>
                  </c:pt>
                  <c:pt idx="5">
                    <c:v>3.004505414398766E-2</c:v>
                  </c:pt>
                  <c:pt idx="6">
                    <c:v>3.1514508353717989E-2</c:v>
                  </c:pt>
                  <c:pt idx="7">
                    <c:v>3.004505414398766E-2</c:v>
                  </c:pt>
                  <c:pt idx="8">
                    <c:v>3.004505414398766E-2</c:v>
                  </c:pt>
                  <c:pt idx="9">
                    <c:v>3.004505414398766E-2</c:v>
                  </c:pt>
                  <c:pt idx="10">
                    <c:v>2.8830359679356089E-2</c:v>
                  </c:pt>
                  <c:pt idx="11">
                    <c:v>4.2799637176581084E-5</c:v>
                  </c:pt>
                  <c:pt idx="12">
                    <c:v>5.7939644885336221E-5</c:v>
                  </c:pt>
                  <c:pt idx="13">
                    <c:v>2.888247624435577E-4</c:v>
                  </c:pt>
                  <c:pt idx="14">
                    <c:v>2.5161673772934993E-2</c:v>
                  </c:pt>
                  <c:pt idx="15">
                    <c:v>2.5161673772934993E-2</c:v>
                  </c:pt>
                  <c:pt idx="16">
                    <c:v>1.5634969499212685E-4</c:v>
                  </c:pt>
                  <c:pt idx="17">
                    <c:v>5.7939644885336221E-5</c:v>
                  </c:pt>
                  <c:pt idx="18">
                    <c:v>5.7939644885336221E-5</c:v>
                  </c:pt>
                  <c:pt idx="19">
                    <c:v>3.004505414398766E-2</c:v>
                  </c:pt>
                  <c:pt idx="20">
                    <c:v>3.1514508353717989E-2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Sheet1!$C$2:$C$22</c:f>
              <c:strCache>
                <c:ptCount val="21"/>
                <c:pt idx="0">
                  <c:v>Elot</c:v>
                </c:pt>
                <c:pt idx="1">
                  <c:v>Boco WT</c:v>
                </c:pt>
                <c:pt idx="2">
                  <c:v>Y(H32)A</c:v>
                </c:pt>
                <c:pt idx="3">
                  <c:v>Y(H33)A</c:v>
                </c:pt>
                <c:pt idx="4">
                  <c:v>E(H50)A</c:v>
                </c:pt>
                <c:pt idx="5">
                  <c:v>P(H52A)A</c:v>
                </c:pt>
                <c:pt idx="6">
                  <c:v>F(H53)A</c:v>
                </c:pt>
                <c:pt idx="7">
                  <c:v>R(H56)A</c:v>
                </c:pt>
                <c:pt idx="8">
                  <c:v>Y(H59)A</c:v>
                </c:pt>
                <c:pt idx="9">
                  <c:v>K(H62)A</c:v>
                </c:pt>
                <c:pt idx="10">
                  <c:v>R(H96)A</c:v>
                </c:pt>
                <c:pt idx="11">
                  <c:v>P(H97)A</c:v>
                </c:pt>
                <c:pt idx="12">
                  <c:v>L(H98)A</c:v>
                </c:pt>
                <c:pt idx="13">
                  <c:v>Y(H99)A</c:v>
                </c:pt>
                <c:pt idx="14">
                  <c:v>L(H102)A</c:v>
                </c:pt>
                <c:pt idx="15">
                  <c:v>R(L24)A</c:v>
                </c:pt>
                <c:pt idx="16">
                  <c:v>Y(L53)A</c:v>
                </c:pt>
                <c:pt idx="17">
                  <c:v>Y(L55)A</c:v>
                </c:pt>
                <c:pt idx="18">
                  <c:v>R(L91)A</c:v>
                </c:pt>
                <c:pt idx="19">
                  <c:v>W(L95)A</c:v>
                </c:pt>
                <c:pt idx="20">
                  <c:v>R(L96)A</c:v>
                </c:pt>
              </c:strCache>
            </c:strRef>
          </c:cat>
          <c:val>
            <c:numRef>
              <c:f>Sheet1!$F$2:$F$22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0.4579578652205869</c:v>
                </c:pt>
                <c:pt idx="3">
                  <c:v>0.63234224162955732</c:v>
                </c:pt>
                <c:pt idx="4">
                  <c:v>0.60399185138977241</c:v>
                </c:pt>
                <c:pt idx="5">
                  <c:v>0.9339655814891904</c:v>
                </c:pt>
                <c:pt idx="6">
                  <c:v>0.97771587743732591</c:v>
                </c:pt>
                <c:pt idx="7">
                  <c:v>0.9339655814891904</c:v>
                </c:pt>
                <c:pt idx="8">
                  <c:v>0.9339655814891904</c:v>
                </c:pt>
                <c:pt idx="9">
                  <c:v>0.9339655814891904</c:v>
                </c:pt>
                <c:pt idx="10">
                  <c:v>0.89225243809794397</c:v>
                </c:pt>
                <c:pt idx="11">
                  <c:v>0.63234224162955732</c:v>
                </c:pt>
                <c:pt idx="12">
                  <c:v>0.91267955044706173</c:v>
                </c:pt>
                <c:pt idx="13">
                  <c:v>0.52573812038449586</c:v>
                </c:pt>
                <c:pt idx="14">
                  <c:v>0.77777342004871053</c:v>
                </c:pt>
                <c:pt idx="15">
                  <c:v>0.77777342004871053</c:v>
                </c:pt>
                <c:pt idx="16">
                  <c:v>0.95532119894508649</c:v>
                </c:pt>
                <c:pt idx="17">
                  <c:v>0.91267955044706173</c:v>
                </c:pt>
                <c:pt idx="18">
                  <c:v>0.91267955044706173</c:v>
                </c:pt>
                <c:pt idx="19">
                  <c:v>0.9339655814891904</c:v>
                </c:pt>
                <c:pt idx="20">
                  <c:v>0.97771587743732591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C9-489B-BCFE-5B71B84475A7}"/>
            </c:ext>
          </c:extLst>
        </c:ser>
        <c:ser>
          <c:idx val="2"/>
          <c:order val="2"/>
          <c:tx>
            <c:v>SMP</c:v>
          </c:tx>
          <c:spPr>
            <a:solidFill>
              <a:srgbClr val="7030A0"/>
            </a:solidFill>
            <a:ln w="127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Sheet1!$AA$2:$AA$22</c:f>
                <c:numCache>
                  <c:formatCode>General</c:formatCode>
                  <c:ptCount val="21"/>
                  <c:pt idx="0">
                    <c:v>0</c:v>
                  </c:pt>
                  <c:pt idx="1">
                    <c:v>0</c:v>
                  </c:pt>
                  <c:pt idx="2">
                    <c:v>4.7678514874171157E-2</c:v>
                  </c:pt>
                  <c:pt idx="3">
                    <c:v>4.7732074552965992E-2</c:v>
                  </c:pt>
                  <c:pt idx="4">
                    <c:v>6.9954148314035555E-2</c:v>
                  </c:pt>
                  <c:pt idx="5">
                    <c:v>5.9744707395972504E-5</c:v>
                  </c:pt>
                  <c:pt idx="6">
                    <c:v>2.334685616279419E-2</c:v>
                  </c:pt>
                  <c:pt idx="7">
                    <c:v>2.328112026661901E-2</c:v>
                  </c:pt>
                  <c:pt idx="8">
                    <c:v>4.7732074552965992E-2</c:v>
                  </c:pt>
                  <c:pt idx="9">
                    <c:v>5.9744707395972504E-5</c:v>
                  </c:pt>
                  <c:pt idx="10">
                    <c:v>2.334685616279419E-2</c:v>
                  </c:pt>
                  <c:pt idx="11">
                    <c:v>2.2356177091709235E-2</c:v>
                  </c:pt>
                  <c:pt idx="12">
                    <c:v>4.984634219818429E-2</c:v>
                  </c:pt>
                  <c:pt idx="13">
                    <c:v>7.3156395820604722E-2</c:v>
                  </c:pt>
                  <c:pt idx="14">
                    <c:v>2.4453877521654788E-2</c:v>
                  </c:pt>
                  <c:pt idx="15">
                    <c:v>3.9584368046207699E-2</c:v>
                  </c:pt>
                  <c:pt idx="16">
                    <c:v>2.5427769837456426E-2</c:v>
                  </c:pt>
                  <c:pt idx="17">
                    <c:v>4.5103346089355567E-2</c:v>
                  </c:pt>
                  <c:pt idx="18">
                    <c:v>2.43369357388439E-2</c:v>
                  </c:pt>
                  <c:pt idx="19">
                    <c:v>7.0248776545500588E-2</c:v>
                  </c:pt>
                  <c:pt idx="20">
                    <c:v>7.0031825651381704E-2</c:v>
                  </c:pt>
                </c:numCache>
              </c:numRef>
            </c:plus>
            <c:minus>
              <c:numRef>
                <c:f>Sheet1!$AA$2:$AA$22</c:f>
                <c:numCache>
                  <c:formatCode>General</c:formatCode>
                  <c:ptCount val="21"/>
                  <c:pt idx="0">
                    <c:v>0</c:v>
                  </c:pt>
                  <c:pt idx="1">
                    <c:v>0</c:v>
                  </c:pt>
                  <c:pt idx="2">
                    <c:v>4.7678514874171157E-2</c:v>
                  </c:pt>
                  <c:pt idx="3">
                    <c:v>4.7732074552965992E-2</c:v>
                  </c:pt>
                  <c:pt idx="4">
                    <c:v>6.9954148314035555E-2</c:v>
                  </c:pt>
                  <c:pt idx="5">
                    <c:v>5.9744707395972504E-5</c:v>
                  </c:pt>
                  <c:pt idx="6">
                    <c:v>2.334685616279419E-2</c:v>
                  </c:pt>
                  <c:pt idx="7">
                    <c:v>2.328112026661901E-2</c:v>
                  </c:pt>
                  <c:pt idx="8">
                    <c:v>4.7732074552965992E-2</c:v>
                  </c:pt>
                  <c:pt idx="9">
                    <c:v>5.9744707395972504E-5</c:v>
                  </c:pt>
                  <c:pt idx="10">
                    <c:v>2.334685616279419E-2</c:v>
                  </c:pt>
                  <c:pt idx="11">
                    <c:v>2.2356177091709235E-2</c:v>
                  </c:pt>
                  <c:pt idx="12">
                    <c:v>4.984634219818429E-2</c:v>
                  </c:pt>
                  <c:pt idx="13">
                    <c:v>7.3156395820604722E-2</c:v>
                  </c:pt>
                  <c:pt idx="14">
                    <c:v>2.4453877521654788E-2</c:v>
                  </c:pt>
                  <c:pt idx="15">
                    <c:v>3.9584368046207699E-2</c:v>
                  </c:pt>
                  <c:pt idx="16">
                    <c:v>2.5427769837456426E-2</c:v>
                  </c:pt>
                  <c:pt idx="17">
                    <c:v>4.5103346089355567E-2</c:v>
                  </c:pt>
                  <c:pt idx="18">
                    <c:v>2.43369357388439E-2</c:v>
                  </c:pt>
                  <c:pt idx="19">
                    <c:v>7.0248776545500588E-2</c:v>
                  </c:pt>
                  <c:pt idx="20">
                    <c:v>7.0031825651381704E-2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Sheet1!$C$2:$C$22</c:f>
              <c:strCache>
                <c:ptCount val="21"/>
                <c:pt idx="0">
                  <c:v>Elot</c:v>
                </c:pt>
                <c:pt idx="1">
                  <c:v>Boco WT</c:v>
                </c:pt>
                <c:pt idx="2">
                  <c:v>Y(H32)A</c:v>
                </c:pt>
                <c:pt idx="3">
                  <c:v>Y(H33)A</c:v>
                </c:pt>
                <c:pt idx="4">
                  <c:v>E(H50)A</c:v>
                </c:pt>
                <c:pt idx="5">
                  <c:v>P(H52A)A</c:v>
                </c:pt>
                <c:pt idx="6">
                  <c:v>F(H53)A</c:v>
                </c:pt>
                <c:pt idx="7">
                  <c:v>R(H56)A</c:v>
                </c:pt>
                <c:pt idx="8">
                  <c:v>Y(H59)A</c:v>
                </c:pt>
                <c:pt idx="9">
                  <c:v>K(H62)A</c:v>
                </c:pt>
                <c:pt idx="10">
                  <c:v>R(H96)A</c:v>
                </c:pt>
                <c:pt idx="11">
                  <c:v>P(H97)A</c:v>
                </c:pt>
                <c:pt idx="12">
                  <c:v>L(H98)A</c:v>
                </c:pt>
                <c:pt idx="13">
                  <c:v>Y(H99)A</c:v>
                </c:pt>
                <c:pt idx="14">
                  <c:v>L(H102)A</c:v>
                </c:pt>
                <c:pt idx="15">
                  <c:v>R(L24)A</c:v>
                </c:pt>
                <c:pt idx="16">
                  <c:v>Y(L53)A</c:v>
                </c:pt>
                <c:pt idx="17">
                  <c:v>Y(L55)A</c:v>
                </c:pt>
                <c:pt idx="18">
                  <c:v>R(L91)A</c:v>
                </c:pt>
                <c:pt idx="19">
                  <c:v>W(L95)A</c:v>
                </c:pt>
                <c:pt idx="20">
                  <c:v>R(L96)A</c:v>
                </c:pt>
              </c:strCache>
            </c:strRef>
          </c:cat>
          <c:val>
            <c:numRef>
              <c:f>Sheet1!$G$2:$G$22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0.90081672639106303</c:v>
                </c:pt>
                <c:pt idx="3">
                  <c:v>0.92834247172503837</c:v>
                </c:pt>
                <c:pt idx="4">
                  <c:v>0.87509487590038526</c:v>
                </c:pt>
                <c:pt idx="5">
                  <c:v>0.95589068109142961</c:v>
                </c:pt>
                <c:pt idx="6">
                  <c:v>0.9001846152709202</c:v>
                </c:pt>
                <c:pt idx="7">
                  <c:v>0.8867307551867385</c:v>
                </c:pt>
                <c:pt idx="8">
                  <c:v>0.92834247172503837</c:v>
                </c:pt>
                <c:pt idx="9">
                  <c:v>0.95589068109142961</c:v>
                </c:pt>
                <c:pt idx="10">
                  <c:v>0.9001846152709202</c:v>
                </c:pt>
                <c:pt idx="11">
                  <c:v>0.86042199910716011</c:v>
                </c:pt>
                <c:pt idx="12">
                  <c:v>0.94244252888389379</c:v>
                </c:pt>
                <c:pt idx="13">
                  <c:v>0.91552643063764549</c:v>
                </c:pt>
                <c:pt idx="14">
                  <c:v>0.94179591851796507</c:v>
                </c:pt>
                <c:pt idx="15">
                  <c:v>0.87386745710792024</c:v>
                </c:pt>
                <c:pt idx="16">
                  <c:v>0.98531927023945265</c:v>
                </c:pt>
                <c:pt idx="17">
                  <c:v>1.0007046852818144</c:v>
                </c:pt>
                <c:pt idx="18">
                  <c:v>0.92774161600645122</c:v>
                </c:pt>
                <c:pt idx="19">
                  <c:v>1.0321608285433708</c:v>
                </c:pt>
                <c:pt idx="20">
                  <c:v>0.87509204586876532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C9-489B-BCFE-5B71B8447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7900520"/>
        <c:axId val="717898880"/>
      </c:barChart>
      <c:catAx>
        <c:axId val="717900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Myriad Pro" panose="020B0503030403020204" pitchFamily="34" charset="0"/>
                <a:ea typeface="+mn-ea"/>
                <a:cs typeface="+mn-cs"/>
              </a:defRPr>
            </a:pPr>
            <a:endParaRPr lang="en-US"/>
          </a:p>
        </c:txPr>
        <c:crossAx val="717898880"/>
        <c:crosses val="autoZero"/>
        <c:auto val="1"/>
        <c:lblAlgn val="ctr"/>
        <c:lblOffset val="100"/>
        <c:noMultiLvlLbl val="0"/>
      </c:catAx>
      <c:valAx>
        <c:axId val="7178988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Myriad Pro" panose="020B0503030403020204" pitchFamily="34" charset="0"/>
                    <a:ea typeface="+mn-ea"/>
                    <a:cs typeface="+mn-cs"/>
                  </a:defRPr>
                </a:pPr>
                <a:r>
                  <a:rPr lang="en-US" sz="1800"/>
                  <a:t>Normalized Binding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Myriad Pro" panose="020B0503030403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Myriad Pro" panose="020B0503030403020204" pitchFamily="34" charset="0"/>
                <a:ea typeface="+mn-ea"/>
                <a:cs typeface="+mn-cs"/>
              </a:defRPr>
            </a:pPr>
            <a:endParaRPr lang="en-US"/>
          </a:p>
        </c:txPr>
        <c:crossAx val="717900520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Myriad Pro" panose="020B0503030403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Myriad Pro" panose="020B0503030403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396240</xdr:colOff>
      <xdr:row>39</xdr:row>
      <xdr:rowOff>15240</xdr:rowOff>
    </xdr:from>
    <xdr:to>
      <xdr:col>25</xdr:col>
      <xdr:colOff>22860</xdr:colOff>
      <xdr:row>54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F8D40A-1422-43E4-8EC2-B26E3BE3FC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228600</xdr:colOff>
      <xdr:row>35</xdr:row>
      <xdr:rowOff>45720</xdr:rowOff>
    </xdr:from>
    <xdr:to>
      <xdr:col>16</xdr:col>
      <xdr:colOff>464820</xdr:colOff>
      <xdr:row>50</xdr:row>
      <xdr:rowOff>45720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48973CB-20CA-4E5C-BCE3-15DC113F56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190500</xdr:colOff>
      <xdr:row>24</xdr:row>
      <xdr:rowOff>137160</xdr:rowOff>
    </xdr:from>
    <xdr:to>
      <xdr:col>30</xdr:col>
      <xdr:colOff>426720</xdr:colOff>
      <xdr:row>39</xdr:row>
      <xdr:rowOff>137160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E7D31EE-E72F-449D-A88F-40B7EB4FEC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281940</xdr:colOff>
      <xdr:row>53</xdr:row>
      <xdr:rowOff>83820</xdr:rowOff>
    </xdr:from>
    <xdr:to>
      <xdr:col>19</xdr:col>
      <xdr:colOff>259080</xdr:colOff>
      <xdr:row>71</xdr:row>
      <xdr:rowOff>87630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E92F8EF-A110-4D42-8120-739D48D34C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480060</xdr:colOff>
      <xdr:row>16</xdr:row>
      <xdr:rowOff>34290</xdr:rowOff>
    </xdr:from>
    <xdr:to>
      <xdr:col>19</xdr:col>
      <xdr:colOff>457200</xdr:colOff>
      <xdr:row>34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6A973B-2CE7-444B-A824-D476600BE1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Id="1" sqref="E1:E1048576 A1:A1048576"/>
    </sheetView>
  </sheetViews>
  <sheetFormatPr defaultRowHeight="14.4" x14ac:dyDescent="0.3"/>
  <sheetData>
    <row r="1" spans="1:16" x14ac:dyDescent="0.3">
      <c r="A1" t="s">
        <v>0</v>
      </c>
    </row>
    <row r="2" spans="1:1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3">
      <c r="A3" t="s">
        <v>17</v>
      </c>
      <c r="C3">
        <v>5000</v>
      </c>
      <c r="D3">
        <v>973</v>
      </c>
      <c r="E3">
        <v>32</v>
      </c>
      <c r="F3">
        <v>962.25</v>
      </c>
      <c r="G3">
        <v>107.4</v>
      </c>
      <c r="H3" s="1">
        <v>0.86040000000000005</v>
      </c>
      <c r="I3" s="1">
        <v>1</v>
      </c>
      <c r="J3">
        <v>5000</v>
      </c>
      <c r="K3">
        <v>79</v>
      </c>
      <c r="L3">
        <v>88</v>
      </c>
      <c r="M3">
        <v>78.510000000000005</v>
      </c>
      <c r="N3">
        <v>87.85</v>
      </c>
      <c r="O3" s="1">
        <v>0.86040000000000005</v>
      </c>
      <c r="P3" s="1">
        <v>0.86040000000000005</v>
      </c>
    </row>
    <row r="4" spans="1:16" x14ac:dyDescent="0.3">
      <c r="A4" t="s">
        <v>18</v>
      </c>
      <c r="C4">
        <v>4298</v>
      </c>
      <c r="D4">
        <v>1275</v>
      </c>
      <c r="E4">
        <v>851</v>
      </c>
      <c r="F4">
        <v>1196.6400000000001</v>
      </c>
      <c r="G4">
        <v>2112.54</v>
      </c>
      <c r="H4" s="1">
        <v>0.52370000000000005</v>
      </c>
      <c r="I4" s="1">
        <v>1</v>
      </c>
      <c r="J4">
        <v>4298</v>
      </c>
      <c r="K4">
        <v>76</v>
      </c>
      <c r="L4">
        <v>90</v>
      </c>
      <c r="M4">
        <v>75.77</v>
      </c>
      <c r="N4">
        <v>90.65</v>
      </c>
      <c r="O4" s="1">
        <v>0.52370000000000005</v>
      </c>
      <c r="P4" s="1">
        <v>0.52370000000000005</v>
      </c>
    </row>
    <row r="5" spans="1:16" x14ac:dyDescent="0.3">
      <c r="A5" t="s">
        <v>19</v>
      </c>
      <c r="C5">
        <v>5000</v>
      </c>
      <c r="D5">
        <v>890</v>
      </c>
      <c r="E5">
        <v>2091</v>
      </c>
      <c r="F5">
        <v>911.81</v>
      </c>
      <c r="G5">
        <v>2989.83</v>
      </c>
      <c r="H5" s="1">
        <v>0.57450000000000001</v>
      </c>
      <c r="I5" s="1">
        <v>1</v>
      </c>
      <c r="J5">
        <v>5000</v>
      </c>
      <c r="K5">
        <v>78</v>
      </c>
      <c r="L5">
        <v>89</v>
      </c>
      <c r="M5">
        <v>77.87</v>
      </c>
      <c r="N5">
        <v>89.96</v>
      </c>
      <c r="O5" s="1">
        <v>0.57450000000000001</v>
      </c>
      <c r="P5" s="1">
        <v>0.57450000000000001</v>
      </c>
    </row>
    <row r="6" spans="1:16" x14ac:dyDescent="0.3">
      <c r="A6" t="s">
        <v>20</v>
      </c>
      <c r="C6">
        <v>5000</v>
      </c>
      <c r="D6">
        <v>851</v>
      </c>
      <c r="E6">
        <v>2187</v>
      </c>
      <c r="F6">
        <v>884.48</v>
      </c>
      <c r="G6">
        <v>2730.8</v>
      </c>
      <c r="H6" s="1">
        <v>0.60560000000000003</v>
      </c>
      <c r="I6" s="1">
        <v>1</v>
      </c>
      <c r="J6">
        <v>5000</v>
      </c>
      <c r="K6">
        <v>78</v>
      </c>
      <c r="L6">
        <v>89</v>
      </c>
      <c r="M6">
        <v>77.8</v>
      </c>
      <c r="N6">
        <v>90.03</v>
      </c>
      <c r="O6" s="1">
        <v>0.60560000000000003</v>
      </c>
      <c r="P6" s="1">
        <v>0.60560000000000003</v>
      </c>
    </row>
    <row r="7" spans="1:16" x14ac:dyDescent="0.3">
      <c r="A7" t="s">
        <v>21</v>
      </c>
      <c r="C7">
        <v>5000</v>
      </c>
      <c r="D7">
        <v>931</v>
      </c>
      <c r="E7">
        <v>1219</v>
      </c>
      <c r="F7">
        <v>919.98</v>
      </c>
      <c r="G7">
        <v>2045.5</v>
      </c>
      <c r="H7" s="1">
        <v>0.56699999999999995</v>
      </c>
      <c r="I7" s="1">
        <v>1</v>
      </c>
      <c r="J7">
        <v>5000</v>
      </c>
      <c r="K7">
        <v>77</v>
      </c>
      <c r="L7">
        <v>89</v>
      </c>
      <c r="M7">
        <v>76.78</v>
      </c>
      <c r="N7">
        <v>90.07</v>
      </c>
      <c r="O7" s="1">
        <v>0.56699999999999995</v>
      </c>
      <c r="P7" s="1">
        <v>0.56699999999999995</v>
      </c>
    </row>
    <row r="8" spans="1:16" x14ac:dyDescent="0.3">
      <c r="A8" t="s">
        <v>22</v>
      </c>
      <c r="C8">
        <v>5000</v>
      </c>
      <c r="D8">
        <v>1114</v>
      </c>
      <c r="E8">
        <v>1395</v>
      </c>
      <c r="F8">
        <v>1099.3699999999999</v>
      </c>
      <c r="G8">
        <v>2275.16</v>
      </c>
      <c r="H8" s="1">
        <v>0.54090000000000005</v>
      </c>
      <c r="I8" s="1">
        <v>1</v>
      </c>
      <c r="J8">
        <v>5000</v>
      </c>
      <c r="K8">
        <v>78</v>
      </c>
      <c r="L8">
        <v>89</v>
      </c>
      <c r="M8">
        <v>77.39</v>
      </c>
      <c r="N8">
        <v>89.29</v>
      </c>
      <c r="O8" s="1">
        <v>0.54090000000000005</v>
      </c>
      <c r="P8" s="1">
        <v>0.54090000000000005</v>
      </c>
    </row>
    <row r="9" spans="1:16" x14ac:dyDescent="0.3">
      <c r="A9" t="s">
        <v>23</v>
      </c>
      <c r="C9">
        <v>5000</v>
      </c>
      <c r="D9">
        <v>1275</v>
      </c>
      <c r="E9">
        <v>1219</v>
      </c>
      <c r="F9">
        <v>1198.77</v>
      </c>
      <c r="G9">
        <v>2264.77</v>
      </c>
      <c r="H9" s="1">
        <v>0.5615</v>
      </c>
      <c r="I9" s="1">
        <v>1</v>
      </c>
      <c r="J9">
        <v>5000</v>
      </c>
      <c r="K9">
        <v>77</v>
      </c>
      <c r="L9">
        <v>89</v>
      </c>
      <c r="M9">
        <v>76.78</v>
      </c>
      <c r="N9">
        <v>89.77</v>
      </c>
      <c r="O9" s="1">
        <v>0.5615</v>
      </c>
      <c r="P9" s="1">
        <v>0.5615</v>
      </c>
    </row>
    <row r="10" spans="1:16" x14ac:dyDescent="0.3">
      <c r="A10" t="s">
        <v>24</v>
      </c>
      <c r="C10">
        <v>5000</v>
      </c>
      <c r="D10">
        <v>1334</v>
      </c>
      <c r="E10">
        <v>1334</v>
      </c>
      <c r="F10">
        <v>1325.69</v>
      </c>
      <c r="G10">
        <v>2305.9499999999998</v>
      </c>
      <c r="H10" s="1">
        <v>0.58169999999999999</v>
      </c>
      <c r="I10" s="1">
        <v>1</v>
      </c>
      <c r="J10">
        <v>5000</v>
      </c>
      <c r="K10">
        <v>77</v>
      </c>
      <c r="L10">
        <v>89</v>
      </c>
      <c r="M10">
        <v>76.95</v>
      </c>
      <c r="N10">
        <v>89.84</v>
      </c>
      <c r="O10" s="1">
        <v>0.58169999999999999</v>
      </c>
      <c r="P10" s="1">
        <v>0.58169999999999999</v>
      </c>
    </row>
    <row r="11" spans="1:16" x14ac:dyDescent="0.3">
      <c r="A11" t="s">
        <v>25</v>
      </c>
      <c r="C11">
        <v>4690</v>
      </c>
      <c r="D11">
        <v>679</v>
      </c>
      <c r="E11">
        <v>2187</v>
      </c>
      <c r="F11">
        <v>755.5</v>
      </c>
      <c r="G11">
        <v>3030.31</v>
      </c>
      <c r="H11" s="1">
        <v>0.55269999999999997</v>
      </c>
      <c r="I11" s="1">
        <v>1</v>
      </c>
      <c r="J11">
        <v>4690</v>
      </c>
      <c r="K11">
        <v>78</v>
      </c>
      <c r="L11">
        <v>89</v>
      </c>
      <c r="M11">
        <v>77.569999999999993</v>
      </c>
      <c r="N11">
        <v>89.42</v>
      </c>
      <c r="O11" s="1">
        <v>0.55269999999999997</v>
      </c>
      <c r="P11" s="1">
        <v>0.55269999999999997</v>
      </c>
    </row>
    <row r="12" spans="1:16" x14ac:dyDescent="0.3">
      <c r="A12" t="s">
        <v>26</v>
      </c>
      <c r="C12">
        <v>5000</v>
      </c>
      <c r="D12">
        <v>1065</v>
      </c>
      <c r="E12">
        <v>1596</v>
      </c>
      <c r="F12">
        <v>1057.68</v>
      </c>
      <c r="G12">
        <v>2559.16</v>
      </c>
      <c r="H12" s="1">
        <v>0.57650000000000001</v>
      </c>
      <c r="I12" s="1">
        <v>1</v>
      </c>
      <c r="J12">
        <v>5000</v>
      </c>
      <c r="K12">
        <v>77</v>
      </c>
      <c r="L12">
        <v>89</v>
      </c>
      <c r="M12">
        <v>76.94</v>
      </c>
      <c r="N12">
        <v>89.86</v>
      </c>
      <c r="O12" s="1">
        <v>0.57650000000000001</v>
      </c>
      <c r="P12" s="1">
        <v>0.57650000000000001</v>
      </c>
    </row>
    <row r="13" spans="1:16" x14ac:dyDescent="0.3">
      <c r="A13" t="s">
        <v>27</v>
      </c>
      <c r="C13">
        <v>5000</v>
      </c>
      <c r="D13">
        <v>890</v>
      </c>
      <c r="E13">
        <v>1334</v>
      </c>
      <c r="F13">
        <v>962.04</v>
      </c>
      <c r="G13">
        <v>1992.07</v>
      </c>
      <c r="H13" s="1">
        <v>0.54330000000000001</v>
      </c>
      <c r="I13" s="1">
        <v>1</v>
      </c>
      <c r="J13">
        <v>5000</v>
      </c>
      <c r="K13">
        <v>77</v>
      </c>
      <c r="L13">
        <v>89</v>
      </c>
      <c r="M13">
        <v>76.5</v>
      </c>
      <c r="N13">
        <v>89.9</v>
      </c>
      <c r="O13" s="1">
        <v>0.54330000000000001</v>
      </c>
      <c r="P13" s="1">
        <v>0.54330000000000001</v>
      </c>
    </row>
    <row r="14" spans="1:16" x14ac:dyDescent="0.3">
      <c r="A14" t="s">
        <v>28</v>
      </c>
      <c r="C14">
        <v>5000</v>
      </c>
      <c r="D14">
        <v>813</v>
      </c>
      <c r="E14">
        <v>2187</v>
      </c>
      <c r="F14">
        <v>822.45</v>
      </c>
      <c r="G14">
        <v>2800.02</v>
      </c>
      <c r="H14" s="1">
        <v>0.58360000000000001</v>
      </c>
      <c r="I14" s="1">
        <v>1</v>
      </c>
      <c r="J14">
        <v>5000</v>
      </c>
      <c r="K14">
        <v>78</v>
      </c>
      <c r="L14">
        <v>89</v>
      </c>
      <c r="M14">
        <v>78.02</v>
      </c>
      <c r="N14">
        <v>89.54</v>
      </c>
      <c r="O14" s="1">
        <v>0.58360000000000001</v>
      </c>
      <c r="P14" s="1">
        <v>0.58360000000000001</v>
      </c>
    </row>
    <row r="15" spans="1:16" x14ac:dyDescent="0.3">
      <c r="A15" t="s">
        <v>29</v>
      </c>
      <c r="C15">
        <v>5000</v>
      </c>
      <c r="D15">
        <v>973</v>
      </c>
      <c r="E15">
        <v>1114</v>
      </c>
      <c r="F15">
        <v>1004.91</v>
      </c>
      <c r="G15">
        <v>2056.0500000000002</v>
      </c>
      <c r="H15" s="1">
        <v>0.54559999999999997</v>
      </c>
      <c r="I15" s="1">
        <v>1</v>
      </c>
      <c r="J15">
        <v>5000</v>
      </c>
      <c r="K15">
        <v>77</v>
      </c>
      <c r="L15">
        <v>89</v>
      </c>
      <c r="M15">
        <v>76.8</v>
      </c>
      <c r="N15">
        <v>89.44</v>
      </c>
      <c r="O15" s="1">
        <v>0.54559999999999997</v>
      </c>
      <c r="P15" s="1">
        <v>0.54559999999999997</v>
      </c>
    </row>
    <row r="16" spans="1:16" x14ac:dyDescent="0.3">
      <c r="A16" t="s">
        <v>30</v>
      </c>
      <c r="C16">
        <v>5000</v>
      </c>
      <c r="D16">
        <v>931</v>
      </c>
      <c r="E16">
        <v>1275</v>
      </c>
      <c r="F16">
        <v>941.09</v>
      </c>
      <c r="G16">
        <v>1925.31</v>
      </c>
      <c r="H16" s="1">
        <v>0.55349999999999999</v>
      </c>
      <c r="I16" s="1">
        <v>1</v>
      </c>
      <c r="J16">
        <v>5000</v>
      </c>
      <c r="K16">
        <v>77</v>
      </c>
      <c r="L16">
        <v>89</v>
      </c>
      <c r="M16">
        <v>76.83</v>
      </c>
      <c r="N16">
        <v>89.79</v>
      </c>
      <c r="O16" s="1">
        <v>0.55349999999999999</v>
      </c>
      <c r="P16" s="1">
        <v>0.55349999999999999</v>
      </c>
    </row>
    <row r="17" spans="1:16" x14ac:dyDescent="0.3">
      <c r="A17" t="s">
        <v>31</v>
      </c>
      <c r="C17">
        <v>5000</v>
      </c>
      <c r="D17">
        <v>973</v>
      </c>
      <c r="E17">
        <v>2393</v>
      </c>
      <c r="F17">
        <v>962.79</v>
      </c>
      <c r="G17">
        <v>3191.56</v>
      </c>
      <c r="H17" s="1">
        <v>0.56399999999999995</v>
      </c>
      <c r="I17" s="1">
        <v>1</v>
      </c>
      <c r="J17">
        <v>5000</v>
      </c>
      <c r="K17">
        <v>78</v>
      </c>
      <c r="L17">
        <v>89</v>
      </c>
      <c r="M17">
        <v>78.08</v>
      </c>
      <c r="N17">
        <v>89.48</v>
      </c>
      <c r="O17" s="1">
        <v>0.56399999999999995</v>
      </c>
      <c r="P17" s="1">
        <v>0.56399999999999995</v>
      </c>
    </row>
    <row r="18" spans="1:16" x14ac:dyDescent="0.3">
      <c r="A18" t="s">
        <v>32</v>
      </c>
      <c r="C18">
        <v>5000</v>
      </c>
      <c r="D18">
        <v>973</v>
      </c>
      <c r="E18">
        <v>1219</v>
      </c>
      <c r="F18">
        <v>997</v>
      </c>
      <c r="G18">
        <v>1939.65</v>
      </c>
      <c r="H18" s="1">
        <v>0.5595</v>
      </c>
      <c r="I18" s="1">
        <v>1</v>
      </c>
      <c r="J18">
        <v>5000</v>
      </c>
      <c r="K18">
        <v>78</v>
      </c>
      <c r="L18">
        <v>89</v>
      </c>
      <c r="M18">
        <v>77.23</v>
      </c>
      <c r="N18">
        <v>89.73</v>
      </c>
      <c r="O18" s="1">
        <v>0.5595</v>
      </c>
      <c r="P18" s="1">
        <v>0.5595</v>
      </c>
    </row>
    <row r="19" spans="1:16" x14ac:dyDescent="0.3">
      <c r="A19" t="s">
        <v>33</v>
      </c>
      <c r="C19">
        <v>5000</v>
      </c>
      <c r="D19">
        <v>1065</v>
      </c>
      <c r="E19">
        <v>1596</v>
      </c>
      <c r="F19">
        <v>1067.4100000000001</v>
      </c>
      <c r="G19">
        <v>2427.35</v>
      </c>
      <c r="H19" s="1">
        <v>0.60429999999999995</v>
      </c>
      <c r="I19" s="1">
        <v>1</v>
      </c>
      <c r="J19">
        <v>5000</v>
      </c>
      <c r="K19">
        <v>77</v>
      </c>
      <c r="L19">
        <v>89</v>
      </c>
      <c r="M19">
        <v>76.88</v>
      </c>
      <c r="N19">
        <v>90.24</v>
      </c>
      <c r="O19" s="1">
        <v>0.60429999999999995</v>
      </c>
      <c r="P19" s="1">
        <v>0.60429999999999995</v>
      </c>
    </row>
    <row r="20" spans="1:16" x14ac:dyDescent="0.3">
      <c r="A20" t="s">
        <v>34</v>
      </c>
      <c r="C20">
        <v>5000</v>
      </c>
      <c r="D20">
        <v>931</v>
      </c>
      <c r="E20">
        <v>1334</v>
      </c>
      <c r="F20">
        <v>940.41</v>
      </c>
      <c r="G20">
        <v>2264.2199999999998</v>
      </c>
      <c r="H20" s="1">
        <v>0.5423</v>
      </c>
      <c r="I20" s="1">
        <v>1</v>
      </c>
      <c r="J20">
        <v>5000</v>
      </c>
      <c r="K20">
        <v>77</v>
      </c>
      <c r="L20">
        <v>89</v>
      </c>
      <c r="M20">
        <v>76.98</v>
      </c>
      <c r="N20">
        <v>90.05</v>
      </c>
      <c r="O20" s="1">
        <v>0.5423</v>
      </c>
      <c r="P20" s="1">
        <v>0.5423</v>
      </c>
    </row>
    <row r="21" spans="1:16" x14ac:dyDescent="0.3">
      <c r="A21" t="s">
        <v>35</v>
      </c>
      <c r="C21">
        <v>5000</v>
      </c>
      <c r="D21">
        <v>1334</v>
      </c>
      <c r="E21">
        <v>1219</v>
      </c>
      <c r="F21">
        <v>1280.69</v>
      </c>
      <c r="G21">
        <v>1887.6</v>
      </c>
      <c r="H21" s="1">
        <v>0.60619999999999996</v>
      </c>
      <c r="I21" s="1">
        <v>1</v>
      </c>
      <c r="J21">
        <v>5000</v>
      </c>
      <c r="K21">
        <v>77</v>
      </c>
      <c r="L21">
        <v>90</v>
      </c>
      <c r="M21">
        <v>76.81</v>
      </c>
      <c r="N21">
        <v>90.14</v>
      </c>
      <c r="O21" s="1">
        <v>0.60619999999999996</v>
      </c>
      <c r="P21" s="1">
        <v>0.60619999999999996</v>
      </c>
    </row>
    <row r="22" spans="1:16" x14ac:dyDescent="0.3">
      <c r="A22" t="s">
        <v>36</v>
      </c>
      <c r="C22">
        <v>5000</v>
      </c>
      <c r="D22">
        <v>931</v>
      </c>
      <c r="E22">
        <v>813</v>
      </c>
      <c r="F22">
        <v>928.87</v>
      </c>
      <c r="G22">
        <v>1651.85</v>
      </c>
      <c r="H22" s="1">
        <v>0.50360000000000005</v>
      </c>
      <c r="I22" s="1">
        <v>1</v>
      </c>
      <c r="J22">
        <v>5000</v>
      </c>
      <c r="K22">
        <v>77</v>
      </c>
      <c r="L22">
        <v>89</v>
      </c>
      <c r="M22">
        <v>76.92</v>
      </c>
      <c r="N22">
        <v>90.08</v>
      </c>
      <c r="O22" s="1">
        <v>0.50360000000000005</v>
      </c>
      <c r="P22" s="1">
        <v>0.50360000000000005</v>
      </c>
    </row>
    <row r="23" spans="1:16" x14ac:dyDescent="0.3">
      <c r="A23" t="s">
        <v>37</v>
      </c>
      <c r="C23">
        <v>5000</v>
      </c>
      <c r="D23">
        <v>1334</v>
      </c>
      <c r="E23">
        <v>1018</v>
      </c>
      <c r="F23">
        <v>1257.56</v>
      </c>
      <c r="G23">
        <v>1402.47</v>
      </c>
      <c r="H23" s="1">
        <v>0.68799999999999994</v>
      </c>
      <c r="I23" s="1">
        <v>1</v>
      </c>
      <c r="J23">
        <v>5000</v>
      </c>
      <c r="K23">
        <v>78</v>
      </c>
      <c r="L23">
        <v>89</v>
      </c>
      <c r="M23">
        <v>77.48</v>
      </c>
      <c r="N23">
        <v>89.12</v>
      </c>
      <c r="O23" s="1">
        <v>0.68799999999999994</v>
      </c>
      <c r="P23" s="1">
        <v>0.68799999999999994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workbookViewId="0">
      <selection activeCell="U2" sqref="U2:U22"/>
    </sheetView>
  </sheetViews>
  <sheetFormatPr defaultRowHeight="14.4" x14ac:dyDescent="0.3"/>
  <sheetData>
    <row r="1" spans="1:27" x14ac:dyDescent="0.3">
      <c r="D1" t="s">
        <v>38</v>
      </c>
      <c r="E1" t="s">
        <v>38</v>
      </c>
      <c r="F1" t="s">
        <v>60</v>
      </c>
      <c r="G1" t="s">
        <v>61</v>
      </c>
      <c r="I1" t="s">
        <v>62</v>
      </c>
      <c r="L1" t="s">
        <v>82</v>
      </c>
      <c r="M1" t="s">
        <v>83</v>
      </c>
      <c r="N1" t="s">
        <v>92</v>
      </c>
      <c r="O1" t="s">
        <v>84</v>
      </c>
      <c r="R1" t="s">
        <v>85</v>
      </c>
      <c r="S1" t="s">
        <v>86</v>
      </c>
      <c r="U1" t="s">
        <v>87</v>
      </c>
      <c r="X1" t="s">
        <v>89</v>
      </c>
      <c r="Y1" t="s">
        <v>88</v>
      </c>
      <c r="Z1" t="s">
        <v>91</v>
      </c>
      <c r="AA1" t="s">
        <v>90</v>
      </c>
    </row>
    <row r="2" spans="1:27" x14ac:dyDescent="0.3">
      <c r="A2" t="s">
        <v>39</v>
      </c>
      <c r="B2">
        <v>1</v>
      </c>
      <c r="C2" t="s">
        <v>39</v>
      </c>
      <c r="D2">
        <v>32</v>
      </c>
      <c r="E2">
        <f>AVERAGE(L2:M2)</f>
        <v>0</v>
      </c>
      <c r="F2">
        <f>AVERAGE(R2:S2)</f>
        <v>0</v>
      </c>
      <c r="G2">
        <f>AVERAGE(X2:Z2)</f>
        <v>0</v>
      </c>
      <c r="I2">
        <f>SUM(E2:G2)</f>
        <v>0</v>
      </c>
      <c r="L2">
        <v>0</v>
      </c>
      <c r="M2">
        <v>0</v>
      </c>
      <c r="N2">
        <v>0</v>
      </c>
      <c r="O2">
        <f>STDEV(L2:M2)</f>
        <v>0</v>
      </c>
      <c r="R2">
        <v>0</v>
      </c>
      <c r="S2">
        <v>0</v>
      </c>
      <c r="T2">
        <v>0</v>
      </c>
      <c r="U2">
        <f>STDEV(R2:S2)</f>
        <v>0</v>
      </c>
      <c r="X2">
        <v>0</v>
      </c>
      <c r="Y2">
        <v>0</v>
      </c>
      <c r="Z2">
        <v>0</v>
      </c>
      <c r="AA2">
        <f>STDEV(X2:Z2)</f>
        <v>0</v>
      </c>
    </row>
    <row r="3" spans="1:27" x14ac:dyDescent="0.3">
      <c r="A3" t="s">
        <v>40</v>
      </c>
      <c r="B3">
        <v>2</v>
      </c>
      <c r="C3" t="s">
        <v>40</v>
      </c>
      <c r="D3">
        <v>2187</v>
      </c>
      <c r="E3">
        <f t="shared" ref="E3:E22" si="0">AVERAGE(L3:M3)</f>
        <v>1</v>
      </c>
      <c r="F3">
        <f t="shared" ref="F3:F22" si="1">AVERAGE(R3:S3)</f>
        <v>1</v>
      </c>
      <c r="G3">
        <f t="shared" ref="G3:G22" si="2">AVERAGE(X3:Z3)</f>
        <v>1</v>
      </c>
      <c r="I3">
        <f>SUM(E3:G3)</f>
        <v>3</v>
      </c>
      <c r="L3">
        <v>1</v>
      </c>
      <c r="M3">
        <v>1</v>
      </c>
      <c r="N3">
        <v>1</v>
      </c>
      <c r="O3">
        <f t="shared" ref="O3:O22" si="3">STDEV(L3:M3)</f>
        <v>0</v>
      </c>
      <c r="R3">
        <v>1</v>
      </c>
      <c r="S3">
        <v>1</v>
      </c>
      <c r="T3">
        <v>1</v>
      </c>
      <c r="U3">
        <f t="shared" ref="U3:U22" si="4">STDEV(R3:S3)</f>
        <v>0</v>
      </c>
      <c r="X3">
        <v>1</v>
      </c>
      <c r="Y3">
        <v>1</v>
      </c>
      <c r="Z3">
        <v>1</v>
      </c>
      <c r="AA3">
        <f t="shared" ref="AA3:AA22" si="5">STDEV(X3:Z3)</f>
        <v>0</v>
      </c>
    </row>
    <row r="4" spans="1:27" x14ac:dyDescent="0.3">
      <c r="A4" t="s">
        <v>49</v>
      </c>
      <c r="B4">
        <v>32</v>
      </c>
      <c r="C4" s="2" t="s">
        <v>71</v>
      </c>
      <c r="D4">
        <v>1334</v>
      </c>
      <c r="E4">
        <f t="shared" si="0"/>
        <v>0.66506760007170773</v>
      </c>
      <c r="F4">
        <f t="shared" si="1"/>
        <v>0.4579578652205869</v>
      </c>
      <c r="G4">
        <f t="shared" si="2"/>
        <v>0.90081672639106303</v>
      </c>
      <c r="I4">
        <f>SUM(E4:G4)</f>
        <v>2.0238421916833578</v>
      </c>
      <c r="L4">
        <v>0.60417633410672855</v>
      </c>
      <c r="M4">
        <v>0.72595886603668702</v>
      </c>
      <c r="N4">
        <v>0.65380116959064327</v>
      </c>
      <c r="O4">
        <f t="shared" si="3"/>
        <v>8.6113254157740876E-2</v>
      </c>
      <c r="R4">
        <v>0.43680709534368073</v>
      </c>
      <c r="S4">
        <v>0.47910863509749302</v>
      </c>
      <c r="T4">
        <v>0.5792580101180439</v>
      </c>
      <c r="U4">
        <f t="shared" si="4"/>
        <v>2.9911705614552989E-2</v>
      </c>
      <c r="X4">
        <v>0.87343215507411631</v>
      </c>
      <c r="Y4">
        <v>0.87314713683882039</v>
      </c>
      <c r="Z4">
        <v>0.9558708872602526</v>
      </c>
      <c r="AA4">
        <f t="shared" si="5"/>
        <v>4.7678514874171157E-2</v>
      </c>
    </row>
    <row r="5" spans="1:27" x14ac:dyDescent="0.3">
      <c r="A5" t="s">
        <v>41</v>
      </c>
      <c r="B5">
        <v>33</v>
      </c>
      <c r="C5" s="2" t="s">
        <v>63</v>
      </c>
      <c r="D5">
        <v>1219</v>
      </c>
      <c r="E5">
        <f t="shared" si="0"/>
        <v>0.56362170785780696</v>
      </c>
      <c r="F5">
        <f t="shared" si="1"/>
        <v>0.63234224162955732</v>
      </c>
      <c r="G5">
        <f t="shared" si="2"/>
        <v>0.92834247172503837</v>
      </c>
      <c r="I5">
        <f>SUM(E5:G5)</f>
        <v>2.1243064212124025</v>
      </c>
      <c r="L5">
        <v>0.55081206496519719</v>
      </c>
      <c r="M5">
        <v>0.57643135075041685</v>
      </c>
      <c r="N5">
        <v>0.75321637426900589</v>
      </c>
      <c r="O5">
        <f t="shared" si="3"/>
        <v>1.8115570707884943E-2</v>
      </c>
      <c r="R5">
        <v>0.63237250554323721</v>
      </c>
      <c r="S5">
        <v>0.63231197771587744</v>
      </c>
      <c r="T5">
        <v>0.95573355817875216</v>
      </c>
      <c r="U5">
        <f t="shared" si="4"/>
        <v>4.2799637176581084E-5</v>
      </c>
      <c r="X5">
        <v>0.95595781071835806</v>
      </c>
      <c r="Y5">
        <v>0.95584334529567794</v>
      </c>
      <c r="Z5">
        <v>0.8732262591610791</v>
      </c>
      <c r="AA5">
        <f t="shared" si="5"/>
        <v>4.7732074552965992E-2</v>
      </c>
    </row>
    <row r="6" spans="1:27" x14ac:dyDescent="0.3">
      <c r="A6" t="s">
        <v>50</v>
      </c>
      <c r="B6">
        <v>50</v>
      </c>
      <c r="C6" s="2" t="s">
        <v>72</v>
      </c>
      <c r="D6">
        <v>1334</v>
      </c>
      <c r="E6">
        <f t="shared" si="0"/>
        <v>0.63310539884880623</v>
      </c>
      <c r="F6">
        <f t="shared" si="1"/>
        <v>0.60399185138977241</v>
      </c>
      <c r="G6">
        <f t="shared" si="2"/>
        <v>0.87509487590038526</v>
      </c>
      <c r="I6">
        <f>SUM(E6:G6)</f>
        <v>2.112192126138964</v>
      </c>
      <c r="L6">
        <v>0.60417633410672855</v>
      </c>
      <c r="M6">
        <v>0.6620344635908838</v>
      </c>
      <c r="N6">
        <v>0.68538011695906431</v>
      </c>
      <c r="O6">
        <f t="shared" si="3"/>
        <v>4.0911875705015498E-2</v>
      </c>
      <c r="R6">
        <v>0.60399113082039912</v>
      </c>
      <c r="S6">
        <v>0.6039925719591458</v>
      </c>
      <c r="T6">
        <v>0.91315345699831363</v>
      </c>
      <c r="U6">
        <f t="shared" si="4"/>
        <v>1.0190389804022645E-6</v>
      </c>
      <c r="X6">
        <v>0.83480615735461805</v>
      </c>
      <c r="Y6">
        <v>0.83460758308628491</v>
      </c>
      <c r="Z6">
        <v>0.9558708872602526</v>
      </c>
      <c r="AA6">
        <f t="shared" si="5"/>
        <v>6.9954148314035555E-2</v>
      </c>
    </row>
    <row r="7" spans="1:27" x14ac:dyDescent="0.3">
      <c r="A7" t="s">
        <v>52</v>
      </c>
      <c r="B7">
        <v>52</v>
      </c>
      <c r="C7" s="2" t="s">
        <v>74</v>
      </c>
      <c r="D7">
        <v>1596</v>
      </c>
      <c r="E7">
        <f t="shared" si="0"/>
        <v>0.70945846429248527</v>
      </c>
      <c r="F7">
        <f t="shared" si="1"/>
        <v>0.9339655814891904</v>
      </c>
      <c r="G7">
        <f t="shared" si="2"/>
        <v>0.95589068109142961</v>
      </c>
      <c r="I7">
        <f>SUM(E7:G7)</f>
        <v>2.5993147268731054</v>
      </c>
      <c r="L7">
        <v>0.72575406032482603</v>
      </c>
      <c r="M7">
        <v>0.6931628682601445</v>
      </c>
      <c r="N7">
        <v>0.62222222222222223</v>
      </c>
      <c r="O7">
        <f t="shared" si="3"/>
        <v>2.3045452915889508E-2</v>
      </c>
      <c r="R7">
        <v>0.95521064301552105</v>
      </c>
      <c r="S7">
        <v>0.91272051996285974</v>
      </c>
      <c r="T7">
        <v>0.87268128161888703</v>
      </c>
      <c r="U7">
        <f t="shared" si="4"/>
        <v>3.004505414398766E-2</v>
      </c>
      <c r="X7">
        <v>0.95595781071835806</v>
      </c>
      <c r="Y7">
        <v>0.95584334529567794</v>
      </c>
      <c r="Z7">
        <v>0.9558708872602526</v>
      </c>
      <c r="AA7">
        <f t="shared" si="5"/>
        <v>5.9744707395972504E-5</v>
      </c>
    </row>
    <row r="8" spans="1:27" x14ac:dyDescent="0.3">
      <c r="A8" t="s">
        <v>53</v>
      </c>
      <c r="B8">
        <v>53</v>
      </c>
      <c r="C8" s="2" t="s">
        <v>75</v>
      </c>
      <c r="D8">
        <v>1219</v>
      </c>
      <c r="E8">
        <f t="shared" si="0"/>
        <v>0.53805194687948577</v>
      </c>
      <c r="F8">
        <f t="shared" si="1"/>
        <v>0.97771587743732591</v>
      </c>
      <c r="G8">
        <f t="shared" si="2"/>
        <v>0.9001846152709202</v>
      </c>
      <c r="I8">
        <f>SUM(E8:G8)</f>
        <v>2.4159524395877319</v>
      </c>
      <c r="L8">
        <v>0.55081206496519719</v>
      </c>
      <c r="M8">
        <v>0.52529182879377434</v>
      </c>
      <c r="N8">
        <v>0.68538011695906431</v>
      </c>
      <c r="O8">
        <f t="shared" si="3"/>
        <v>1.8045532054295311E-2</v>
      </c>
      <c r="R8">
        <v>1</v>
      </c>
      <c r="S8">
        <v>0.95543175487465182</v>
      </c>
      <c r="T8">
        <v>0.63448566610455315</v>
      </c>
      <c r="U8">
        <f t="shared" si="4"/>
        <v>3.1514508353717989E-2</v>
      </c>
      <c r="X8">
        <v>0.91376852907639683</v>
      </c>
      <c r="Y8">
        <v>0.91355905757528477</v>
      </c>
      <c r="Z8">
        <v>0.8732262591610791</v>
      </c>
      <c r="AA8">
        <f t="shared" si="5"/>
        <v>2.334685616279419E-2</v>
      </c>
    </row>
    <row r="9" spans="1:27" x14ac:dyDescent="0.3">
      <c r="A9" t="s">
        <v>42</v>
      </c>
      <c r="B9">
        <v>56</v>
      </c>
      <c r="C9" s="2" t="s">
        <v>64</v>
      </c>
      <c r="D9">
        <v>1596</v>
      </c>
      <c r="E9">
        <f t="shared" si="0"/>
        <v>0.74281032643812173</v>
      </c>
      <c r="F9">
        <f t="shared" si="1"/>
        <v>0.9339655814891904</v>
      </c>
      <c r="G9">
        <f t="shared" si="2"/>
        <v>0.8867307551867385</v>
      </c>
      <c r="I9">
        <f>SUM(E9:G9)</f>
        <v>2.5635066631140506</v>
      </c>
      <c r="L9">
        <v>0.72575406032482603</v>
      </c>
      <c r="M9">
        <v>0.75986659255141742</v>
      </c>
      <c r="N9">
        <v>0.51345029239766082</v>
      </c>
      <c r="O9">
        <f t="shared" si="3"/>
        <v>2.4121202860867406E-2</v>
      </c>
      <c r="R9">
        <v>0.95521064301552105</v>
      </c>
      <c r="S9">
        <v>0.91272051996285974</v>
      </c>
      <c r="T9">
        <v>0.91315345699831363</v>
      </c>
      <c r="U9">
        <f t="shared" si="4"/>
        <v>3.004505414398766E-2</v>
      </c>
      <c r="X9">
        <v>0.87343215507411631</v>
      </c>
      <c r="Y9">
        <v>0.87314713683882039</v>
      </c>
      <c r="Z9">
        <v>0.913612973647279</v>
      </c>
      <c r="AA9">
        <f t="shared" si="5"/>
        <v>2.328112026661901E-2</v>
      </c>
    </row>
    <row r="10" spans="1:27" x14ac:dyDescent="0.3">
      <c r="A10" t="s">
        <v>51</v>
      </c>
      <c r="B10">
        <v>59</v>
      </c>
      <c r="C10" s="2" t="s">
        <v>73</v>
      </c>
      <c r="D10">
        <v>1275</v>
      </c>
      <c r="E10">
        <f t="shared" si="0"/>
        <v>0.63498050605582623</v>
      </c>
      <c r="F10">
        <f t="shared" si="1"/>
        <v>0.9339655814891904</v>
      </c>
      <c r="G10">
        <f t="shared" si="2"/>
        <v>0.92834247172503837</v>
      </c>
      <c r="I10">
        <f>SUM(E10:G10)</f>
        <v>2.4972885592700549</v>
      </c>
      <c r="L10">
        <v>0.57679814385150807</v>
      </c>
      <c r="M10">
        <v>0.6931628682601445</v>
      </c>
      <c r="N10">
        <v>0.48888888888888887</v>
      </c>
      <c r="O10">
        <f t="shared" si="3"/>
        <v>8.2282285720250592E-2</v>
      </c>
      <c r="R10">
        <v>0.95521064301552105</v>
      </c>
      <c r="S10">
        <v>0.91272051996285974</v>
      </c>
      <c r="T10">
        <v>0.55354131534569984</v>
      </c>
      <c r="U10">
        <f t="shared" si="4"/>
        <v>3.004505414398766E-2</v>
      </c>
      <c r="X10">
        <v>0.95595781071835806</v>
      </c>
      <c r="Y10">
        <v>0.95584334529567794</v>
      </c>
      <c r="Z10">
        <v>0.8732262591610791</v>
      </c>
      <c r="AA10">
        <f t="shared" si="5"/>
        <v>4.7732074552965992E-2</v>
      </c>
    </row>
    <row r="11" spans="1:27" x14ac:dyDescent="0.3">
      <c r="A11" t="s">
        <v>43</v>
      </c>
      <c r="B11">
        <v>62</v>
      </c>
      <c r="C11" s="2" t="s">
        <v>65</v>
      </c>
      <c r="D11">
        <v>1114</v>
      </c>
      <c r="E11">
        <f t="shared" si="0"/>
        <v>0.56705297735658755</v>
      </c>
      <c r="F11">
        <f t="shared" si="1"/>
        <v>0.9339655814891904</v>
      </c>
      <c r="G11">
        <f t="shared" si="2"/>
        <v>0.95589068109142961</v>
      </c>
      <c r="I11">
        <f>SUM(E11:G11)</f>
        <v>2.4569092399372074</v>
      </c>
      <c r="L11">
        <v>0.50208816705336423</v>
      </c>
      <c r="M11">
        <v>0.63201778765981098</v>
      </c>
      <c r="N11">
        <v>0.71812865497076028</v>
      </c>
      <c r="O11">
        <f t="shared" si="3"/>
        <v>9.1874115807815154E-2</v>
      </c>
      <c r="R11">
        <v>0.95521064301552105</v>
      </c>
      <c r="S11">
        <v>0.91272051996285974</v>
      </c>
      <c r="T11">
        <v>0.79679595278246207</v>
      </c>
      <c r="U11">
        <f t="shared" si="4"/>
        <v>3.004505414398766E-2</v>
      </c>
      <c r="X11">
        <v>0.95595781071835806</v>
      </c>
      <c r="Y11">
        <v>0.95584334529567794</v>
      </c>
      <c r="Z11">
        <v>0.9558708872602526</v>
      </c>
      <c r="AA11">
        <f t="shared" si="5"/>
        <v>5.9744707395972504E-5</v>
      </c>
    </row>
    <row r="12" spans="1:27" x14ac:dyDescent="0.3">
      <c r="A12" t="s">
        <v>44</v>
      </c>
      <c r="B12">
        <v>96</v>
      </c>
      <c r="C12" s="2" t="s">
        <v>66</v>
      </c>
      <c r="D12">
        <v>1219</v>
      </c>
      <c r="E12">
        <f t="shared" si="0"/>
        <v>0.57724038490060858</v>
      </c>
      <c r="F12">
        <f t="shared" si="1"/>
        <v>0.89225243809794397</v>
      </c>
      <c r="G12">
        <f t="shared" si="2"/>
        <v>0.9001846152709202</v>
      </c>
      <c r="I12">
        <f>SUM(E12:G12)</f>
        <v>2.369677438269473</v>
      </c>
      <c r="L12">
        <v>0.55081206496519719</v>
      </c>
      <c r="M12">
        <v>0.60366870483601998</v>
      </c>
      <c r="N12">
        <v>0.71812865497076028</v>
      </c>
      <c r="O12">
        <f t="shared" si="3"/>
        <v>3.7375288483394033E-2</v>
      </c>
      <c r="R12">
        <v>0.91263858093126382</v>
      </c>
      <c r="S12">
        <v>0.871866295264624</v>
      </c>
      <c r="T12">
        <v>0.46079258010118046</v>
      </c>
      <c r="U12">
        <f t="shared" si="4"/>
        <v>2.8830359679356089E-2</v>
      </c>
      <c r="X12">
        <v>0.91376852907639683</v>
      </c>
      <c r="Y12">
        <v>0.91355905757528477</v>
      </c>
      <c r="Z12">
        <v>0.8732262591610791</v>
      </c>
      <c r="AA12">
        <f t="shared" si="5"/>
        <v>2.334685616279419E-2</v>
      </c>
    </row>
    <row r="13" spans="1:27" x14ac:dyDescent="0.3">
      <c r="A13" t="s">
        <v>45</v>
      </c>
      <c r="B13">
        <v>97</v>
      </c>
      <c r="C13" s="2" t="s">
        <v>67</v>
      </c>
      <c r="D13">
        <v>1334</v>
      </c>
      <c r="E13">
        <f t="shared" si="0"/>
        <v>0.63310539884880623</v>
      </c>
      <c r="F13">
        <f t="shared" si="1"/>
        <v>0.63234224162955732</v>
      </c>
      <c r="G13">
        <f t="shared" si="2"/>
        <v>0.86042199910716011</v>
      </c>
      <c r="I13">
        <f>SUM(E13:G13)</f>
        <v>2.1258696395855239</v>
      </c>
      <c r="L13">
        <v>0.60417633410672855</v>
      </c>
      <c r="M13">
        <v>0.6620344635908838</v>
      </c>
      <c r="N13">
        <v>0.78947368421052633</v>
      </c>
      <c r="O13">
        <f t="shared" si="3"/>
        <v>4.0911875705015498E-2</v>
      </c>
      <c r="R13">
        <v>0.63237250554323721</v>
      </c>
      <c r="S13">
        <v>0.63231197771587744</v>
      </c>
      <c r="T13">
        <v>0.5792580101180439</v>
      </c>
      <c r="U13">
        <f t="shared" si="4"/>
        <v>4.2799637176581084E-5</v>
      </c>
      <c r="X13">
        <v>0.87343215507411631</v>
      </c>
      <c r="Y13">
        <v>0.83460758308628491</v>
      </c>
      <c r="Z13">
        <v>0.8732262591610791</v>
      </c>
      <c r="AA13">
        <f t="shared" si="5"/>
        <v>2.2356177091709235E-2</v>
      </c>
    </row>
    <row r="14" spans="1:27" x14ac:dyDescent="0.3">
      <c r="A14" t="s">
        <v>46</v>
      </c>
      <c r="B14">
        <v>98</v>
      </c>
      <c r="C14" s="2" t="s">
        <v>68</v>
      </c>
      <c r="D14">
        <v>813</v>
      </c>
      <c r="E14">
        <f t="shared" si="0"/>
        <v>0.37992800847080549</v>
      </c>
      <c r="F14">
        <f t="shared" si="1"/>
        <v>0.91267955044706173</v>
      </c>
      <c r="G14">
        <f t="shared" si="2"/>
        <v>0.94244252888389379</v>
      </c>
      <c r="I14">
        <f>SUM(E14:G14)</f>
        <v>2.2350500878017607</v>
      </c>
      <c r="L14">
        <v>0.36241299303944313</v>
      </c>
      <c r="M14">
        <v>0.39744302390216785</v>
      </c>
      <c r="N14">
        <v>0.82807017543859651</v>
      </c>
      <c r="O14">
        <f t="shared" si="3"/>
        <v>2.4769972368206692E-2</v>
      </c>
      <c r="R14">
        <v>0.91263858093126382</v>
      </c>
      <c r="S14">
        <v>0.91272051996285974</v>
      </c>
      <c r="T14">
        <v>0.95573355817875216</v>
      </c>
      <c r="U14">
        <f t="shared" si="4"/>
        <v>5.7939644885336221E-5</v>
      </c>
      <c r="X14">
        <v>0.91376852907639683</v>
      </c>
      <c r="Y14">
        <v>0.91355905757528477</v>
      </c>
      <c r="Z14">
        <v>1</v>
      </c>
      <c r="AA14">
        <f t="shared" si="5"/>
        <v>4.984634219818429E-2</v>
      </c>
    </row>
    <row r="15" spans="1:27" x14ac:dyDescent="0.3">
      <c r="A15" t="s">
        <v>47</v>
      </c>
      <c r="B15">
        <v>99</v>
      </c>
      <c r="C15" s="2" t="s">
        <v>69</v>
      </c>
      <c r="D15">
        <v>851</v>
      </c>
      <c r="E15">
        <f t="shared" si="0"/>
        <v>0.38874471380723241</v>
      </c>
      <c r="F15">
        <f t="shared" si="1"/>
        <v>0.52573812038449586</v>
      </c>
      <c r="G15">
        <f t="shared" si="2"/>
        <v>0.91552643063764549</v>
      </c>
      <c r="I15">
        <f>SUM(E15:G15)</f>
        <v>1.8300092648293738</v>
      </c>
      <c r="L15">
        <v>0.38004640371229698</v>
      </c>
      <c r="M15">
        <v>0.39744302390216785</v>
      </c>
      <c r="N15">
        <v>0.82807017543859651</v>
      </c>
      <c r="O15">
        <f t="shared" si="3"/>
        <v>1.2301268105984496E-2</v>
      </c>
      <c r="R15">
        <v>0.52594235033259429</v>
      </c>
      <c r="S15">
        <v>0.52553389043639742</v>
      </c>
      <c r="T15">
        <v>0.95573355817875216</v>
      </c>
      <c r="U15">
        <f t="shared" si="4"/>
        <v>2.888247624435577E-4</v>
      </c>
      <c r="X15">
        <v>0.87343215507411631</v>
      </c>
      <c r="Y15">
        <v>0.87314713683882039</v>
      </c>
      <c r="Z15">
        <v>1</v>
      </c>
      <c r="AA15">
        <f t="shared" si="5"/>
        <v>7.3156395820604722E-2</v>
      </c>
    </row>
    <row r="16" spans="1:27" x14ac:dyDescent="0.3">
      <c r="A16" t="s">
        <v>48</v>
      </c>
      <c r="B16">
        <v>102</v>
      </c>
      <c r="C16" s="2" t="s">
        <v>70</v>
      </c>
      <c r="D16">
        <v>1219</v>
      </c>
      <c r="E16">
        <f t="shared" si="0"/>
        <v>0.53805194687948577</v>
      </c>
      <c r="F16">
        <f t="shared" si="1"/>
        <v>0.77777342004871053</v>
      </c>
      <c r="G16">
        <f t="shared" si="2"/>
        <v>0.94179591851796507</v>
      </c>
      <c r="I16">
        <f>SUM(E16:G16)</f>
        <v>2.2576212854461613</v>
      </c>
      <c r="L16">
        <v>0.55081206496519719</v>
      </c>
      <c r="M16">
        <v>0.52529182879377434</v>
      </c>
      <c r="N16">
        <v>0.62222222222222223</v>
      </c>
      <c r="O16">
        <f t="shared" si="3"/>
        <v>1.8045532054295311E-2</v>
      </c>
      <c r="R16">
        <v>0.79556541019955651</v>
      </c>
      <c r="S16">
        <v>0.75998142989786444</v>
      </c>
      <c r="T16">
        <v>1</v>
      </c>
      <c r="U16">
        <f t="shared" si="4"/>
        <v>2.5161673772934993E-2</v>
      </c>
      <c r="X16">
        <v>0.95595781071835806</v>
      </c>
      <c r="Y16">
        <v>0.91355905757528477</v>
      </c>
      <c r="Z16">
        <v>0.9558708872602526</v>
      </c>
      <c r="AA16">
        <f t="shared" si="5"/>
        <v>2.4453877521654788E-2</v>
      </c>
    </row>
    <row r="17" spans="1:27" x14ac:dyDescent="0.3">
      <c r="A17" t="s">
        <v>54</v>
      </c>
      <c r="B17">
        <v>24</v>
      </c>
      <c r="C17" t="s">
        <v>76</v>
      </c>
      <c r="D17">
        <v>1018</v>
      </c>
      <c r="E17">
        <f t="shared" si="0"/>
        <v>0.4369415078498109</v>
      </c>
      <c r="F17">
        <f t="shared" si="1"/>
        <v>0.77777342004871053</v>
      </c>
      <c r="G17">
        <f t="shared" si="2"/>
        <v>0.87386745710792024</v>
      </c>
      <c r="I17">
        <f>SUM(E17:G17)</f>
        <v>2.0885823850064416</v>
      </c>
      <c r="L17">
        <v>0.45754060324825985</v>
      </c>
      <c r="M17">
        <v>0.41634241245136189</v>
      </c>
      <c r="N17">
        <v>0.51345029239766082</v>
      </c>
      <c r="O17">
        <f t="shared" si="3"/>
        <v>2.9131520085103762E-2</v>
      </c>
      <c r="R17">
        <v>0.79556541019955651</v>
      </c>
      <c r="S17">
        <v>0.75998142989786444</v>
      </c>
      <c r="T17">
        <v>0.72765598650927488</v>
      </c>
      <c r="U17">
        <f t="shared" si="4"/>
        <v>2.5161673772934993E-2</v>
      </c>
      <c r="X17">
        <v>0.91376852907639683</v>
      </c>
      <c r="Y17">
        <v>0.83460758308628491</v>
      </c>
      <c r="Z17">
        <v>0.8732262591610791</v>
      </c>
      <c r="AA17">
        <f t="shared" si="5"/>
        <v>3.9584368046207699E-2</v>
      </c>
    </row>
    <row r="18" spans="1:27" x14ac:dyDescent="0.3">
      <c r="A18" t="s">
        <v>55</v>
      </c>
      <c r="B18">
        <v>53</v>
      </c>
      <c r="C18" t="s">
        <v>77</v>
      </c>
      <c r="D18">
        <v>2091</v>
      </c>
      <c r="E18">
        <f t="shared" si="0"/>
        <v>0.97772621809744775</v>
      </c>
      <c r="F18">
        <f t="shared" si="1"/>
        <v>0.95532119894508649</v>
      </c>
      <c r="G18">
        <f t="shared" si="2"/>
        <v>0.98531927023945265</v>
      </c>
      <c r="I18">
        <f>SUM(E18:G18)</f>
        <v>2.9183666872819867</v>
      </c>
      <c r="L18">
        <v>0.95545243619489562</v>
      </c>
      <c r="M18">
        <v>1</v>
      </c>
      <c r="N18">
        <v>0.82807017543859651</v>
      </c>
      <c r="O18">
        <f t="shared" si="3"/>
        <v>3.1499884451929708E-2</v>
      </c>
      <c r="R18">
        <v>0.95521064301552105</v>
      </c>
      <c r="S18">
        <v>0.95543175487465182</v>
      </c>
      <c r="T18">
        <v>1</v>
      </c>
      <c r="U18">
        <f t="shared" si="4"/>
        <v>1.5634969499212685E-4</v>
      </c>
      <c r="X18">
        <v>0.95595781071835806</v>
      </c>
      <c r="Y18">
        <v>1</v>
      </c>
      <c r="Z18">
        <v>1</v>
      </c>
      <c r="AA18">
        <f t="shared" si="5"/>
        <v>2.5427769837456426E-2</v>
      </c>
    </row>
    <row r="19" spans="1:27" x14ac:dyDescent="0.3">
      <c r="A19" t="s">
        <v>56</v>
      </c>
      <c r="B19">
        <v>55</v>
      </c>
      <c r="C19" t="s">
        <v>78</v>
      </c>
      <c r="D19">
        <v>1395</v>
      </c>
      <c r="E19">
        <f t="shared" si="0"/>
        <v>0.67922073232228786</v>
      </c>
      <c r="F19">
        <f t="shared" si="1"/>
        <v>0.91267955044706173</v>
      </c>
      <c r="G19">
        <f t="shared" si="2"/>
        <v>1.0007046852818144</v>
      </c>
      <c r="I19">
        <f>SUM(E19:G19)</f>
        <v>2.5926049680511642</v>
      </c>
      <c r="L19">
        <v>0.63248259860788858</v>
      </c>
      <c r="M19">
        <v>0.72595886603668702</v>
      </c>
      <c r="N19">
        <v>0.78947368421052633</v>
      </c>
      <c r="O19">
        <f t="shared" si="3"/>
        <v>6.609770257891058E-2</v>
      </c>
      <c r="R19">
        <v>0.91263858093126382</v>
      </c>
      <c r="S19">
        <v>0.91272051996285974</v>
      </c>
      <c r="T19">
        <v>0.91315345699831363</v>
      </c>
      <c r="U19">
        <f t="shared" si="4"/>
        <v>5.7939644885336221E-5</v>
      </c>
      <c r="X19">
        <v>0.95595781071835806</v>
      </c>
      <c r="Y19">
        <v>1</v>
      </c>
      <c r="Z19">
        <v>1.0461562451270856</v>
      </c>
      <c r="AA19">
        <f t="shared" si="5"/>
        <v>4.5103346089355567E-2</v>
      </c>
    </row>
    <row r="20" spans="1:27" x14ac:dyDescent="0.3">
      <c r="A20" t="s">
        <v>57</v>
      </c>
      <c r="B20">
        <v>91</v>
      </c>
      <c r="C20" t="s">
        <v>79</v>
      </c>
      <c r="D20">
        <v>2187</v>
      </c>
      <c r="E20">
        <f t="shared" si="0"/>
        <v>1</v>
      </c>
      <c r="F20">
        <f t="shared" si="1"/>
        <v>0.91267955044706173</v>
      </c>
      <c r="G20">
        <f t="shared" si="2"/>
        <v>0.92774161600645122</v>
      </c>
      <c r="I20">
        <f>SUM(E20:G20)</f>
        <v>2.8404211664535128</v>
      </c>
      <c r="L20">
        <v>1</v>
      </c>
      <c r="M20">
        <v>1</v>
      </c>
      <c r="N20">
        <v>0.90994152046783627</v>
      </c>
      <c r="O20">
        <f t="shared" si="3"/>
        <v>0</v>
      </c>
      <c r="R20">
        <v>0.91263858093126382</v>
      </c>
      <c r="S20">
        <v>0.91272051996285974</v>
      </c>
      <c r="T20">
        <v>0.95573355817875216</v>
      </c>
      <c r="U20">
        <f t="shared" si="4"/>
        <v>5.7939644885336221E-5</v>
      </c>
      <c r="X20">
        <v>0.91376852907639683</v>
      </c>
      <c r="Y20">
        <v>0.95584334529567794</v>
      </c>
      <c r="Z20">
        <v>0.913612973647279</v>
      </c>
      <c r="AA20">
        <f t="shared" si="5"/>
        <v>2.43369357388439E-2</v>
      </c>
    </row>
    <row r="21" spans="1:27" x14ac:dyDescent="0.3">
      <c r="A21" t="s">
        <v>58</v>
      </c>
      <c r="B21">
        <v>95</v>
      </c>
      <c r="C21" t="s">
        <v>80</v>
      </c>
      <c r="D21">
        <v>2187</v>
      </c>
      <c r="E21">
        <f t="shared" si="0"/>
        <v>1</v>
      </c>
      <c r="F21">
        <f t="shared" si="1"/>
        <v>0.9339655814891904</v>
      </c>
      <c r="G21">
        <f t="shared" si="2"/>
        <v>1.0321608285433708</v>
      </c>
      <c r="I21">
        <f>SUM(E21:G21)</f>
        <v>2.9661264100325608</v>
      </c>
      <c r="L21">
        <v>1</v>
      </c>
      <c r="M21">
        <v>1</v>
      </c>
      <c r="N21">
        <v>0.90994152046783627</v>
      </c>
      <c r="O21">
        <f t="shared" si="3"/>
        <v>0</v>
      </c>
      <c r="R21">
        <v>0.95521064301552105</v>
      </c>
      <c r="S21">
        <v>0.91272051996285974</v>
      </c>
      <c r="T21">
        <v>1</v>
      </c>
      <c r="U21">
        <f t="shared" si="4"/>
        <v>3.004505414398766E-2</v>
      </c>
      <c r="X21">
        <v>0.95595781071835806</v>
      </c>
      <c r="Y21">
        <v>1.0461850522702449</v>
      </c>
      <c r="Z21">
        <v>1.0943396226415094</v>
      </c>
      <c r="AA21">
        <f t="shared" si="5"/>
        <v>7.0248776545500588E-2</v>
      </c>
    </row>
    <row r="22" spans="1:27" x14ac:dyDescent="0.3">
      <c r="A22" t="s">
        <v>59</v>
      </c>
      <c r="B22">
        <v>96</v>
      </c>
      <c r="C22" t="s">
        <v>81</v>
      </c>
      <c r="D22">
        <v>2393</v>
      </c>
      <c r="E22">
        <f t="shared" si="0"/>
        <v>1.0956001594079723</v>
      </c>
      <c r="F22">
        <f t="shared" si="1"/>
        <v>0.97771587743732591</v>
      </c>
      <c r="G22">
        <f t="shared" si="2"/>
        <v>0.87509204586876532</v>
      </c>
      <c r="I22">
        <f>SUM(E22:G22)</f>
        <v>2.9484080827140633</v>
      </c>
      <c r="L22">
        <v>1.0955916473317866</v>
      </c>
      <c r="M22">
        <v>1.095608671484158</v>
      </c>
      <c r="N22">
        <v>0.90994152046783627</v>
      </c>
      <c r="O22">
        <f t="shared" si="3"/>
        <v>1.2037893585748695E-5</v>
      </c>
      <c r="R22">
        <v>1</v>
      </c>
      <c r="S22">
        <v>0.95543175487465182</v>
      </c>
      <c r="T22">
        <v>0.95573355817875216</v>
      </c>
      <c r="U22">
        <f t="shared" si="4"/>
        <v>3.1514508353717989E-2</v>
      </c>
      <c r="X22">
        <v>0.95595781071835806</v>
      </c>
      <c r="Y22">
        <v>0.83460758308628491</v>
      </c>
      <c r="Z22">
        <v>0.83471074380165289</v>
      </c>
      <c r="AA22">
        <f t="shared" si="5"/>
        <v>7.0031825651381704E-2</v>
      </c>
    </row>
  </sheetData>
  <sortState xmlns:xlrd2="http://schemas.microsoft.com/office/spreadsheetml/2017/richdata2" ref="A17:AB22">
    <sortCondition ref="B17:B2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11.4.20_bead_plbl2_boco_variant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Makowski</dc:creator>
  <cp:lastModifiedBy>Emily Makowski</cp:lastModifiedBy>
  <dcterms:created xsi:type="dcterms:W3CDTF">2020-11-10T01:50:26Z</dcterms:created>
  <dcterms:modified xsi:type="dcterms:W3CDTF">2020-11-10T01:56:13Z</dcterms:modified>
</cp:coreProperties>
</file>