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13_ncr:1_{2213A727-619C-44BD-862C-8E1AB62C46D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8.9.20_plbl2_beads_pfizer_contr" sheetId="1" r:id="rId1"/>
    <sheet name="---Median---" sheetId="4" r:id="rId2"/>
    <sheet name="MedianDisplay" sheetId="2" r:id="rId3"/>
    <sheet name="MeanDispla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 l="1"/>
  <c r="E13" i="4"/>
  <c r="F13" i="4"/>
  <c r="G13" i="4"/>
  <c r="H13" i="4"/>
  <c r="I13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20" i="4"/>
  <c r="D20" i="4"/>
  <c r="E20" i="4"/>
  <c r="F20" i="4"/>
  <c r="G20" i="4"/>
  <c r="H20" i="4"/>
  <c r="I20" i="4"/>
  <c r="C16" i="4"/>
  <c r="D16" i="4"/>
  <c r="E16" i="4"/>
  <c r="F16" i="4"/>
  <c r="G16" i="4"/>
  <c r="H16" i="4"/>
  <c r="I16" i="4"/>
  <c r="C15" i="4"/>
  <c r="D15" i="4"/>
  <c r="E15" i="4"/>
  <c r="F15" i="4"/>
  <c r="G15" i="4"/>
  <c r="H15" i="4"/>
  <c r="I15" i="4"/>
  <c r="C14" i="4"/>
  <c r="D14" i="4"/>
  <c r="E14" i="4"/>
  <c r="F14" i="4"/>
  <c r="G14" i="4"/>
  <c r="H14" i="4"/>
  <c r="I14" i="4"/>
  <c r="C19" i="4"/>
  <c r="D19" i="4"/>
  <c r="E19" i="4"/>
  <c r="F19" i="4"/>
  <c r="G19" i="4"/>
  <c r="H19" i="4"/>
  <c r="I19" i="4"/>
  <c r="B17" i="4"/>
  <c r="B18" i="4"/>
  <c r="B20" i="4"/>
  <c r="B16" i="4"/>
  <c r="B15" i="4"/>
  <c r="B14" i="4"/>
  <c r="B19" i="4"/>
  <c r="B13" i="4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B14" i="3"/>
  <c r="B15" i="3"/>
  <c r="B16" i="3"/>
  <c r="B17" i="3"/>
  <c r="B18" i="3"/>
  <c r="B19" i="3"/>
  <c r="B20" i="3"/>
  <c r="B13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3" i="1"/>
  <c r="I17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B16" i="2"/>
  <c r="B14" i="2"/>
  <c r="B15" i="2"/>
  <c r="B17" i="2"/>
  <c r="B18" i="2"/>
  <c r="B19" i="2"/>
  <c r="B20" i="2"/>
  <c r="B1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" i="1"/>
</calcChain>
</file>

<file path=xl/sharedStrings.xml><?xml version="1.0" encoding="utf-8"?>
<sst xmlns="http://schemas.openxmlformats.org/spreadsheetml/2006/main" count="133" uniqueCount="101">
  <si>
    <t>8.9.20_plbl2_beads_pfizer_controls</t>
  </si>
  <si>
    <t>Well ID</t>
  </si>
  <si>
    <t>Sample Name</t>
  </si>
  <si>
    <t>R2_Median X</t>
  </si>
  <si>
    <t>R2_Median Y</t>
  </si>
  <si>
    <t>R2_Mean X</t>
  </si>
  <si>
    <t>R2_Mean Y</t>
  </si>
  <si>
    <t>R1_Median X</t>
  </si>
  <si>
    <t>R1_Median Y</t>
  </si>
  <si>
    <t>R1_Mean X</t>
  </si>
  <si>
    <t>R1_Mean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</si>
  <si>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</si>
  <si>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</si>
  <si>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</si>
  <si>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</si>
  <si>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</si>
  <si>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</si>
  <si>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</si>
  <si>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</si>
  <si>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</si>
  <si>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</si>
  <si>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</si>
  <si>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</si>
  <si>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</si>
  <si>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</si>
  <si>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</si>
  <si>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</si>
  <si>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</si>
  <si>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</si>
  <si>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</si>
  <si>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</si>
  <si>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</si>
  <si>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</si>
  <si>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</si>
  <si>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</si>
  <si>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</si>
  <si>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</si>
  <si>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</si>
  <si>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</si>
  <si>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</si>
  <si>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</si>
  <si>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</si>
  <si>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</si>
  <si>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</si>
  <si>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</si>
  <si>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</si>
  <si>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</si>
  <si>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</si>
  <si>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</si>
  <si>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</si>
  <si>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</si>
  <si>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</si>
  <si>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</si>
  <si>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</si>
  <si>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</si>
  <si>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</si>
  <si>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</si>
  <si>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</si>
  <si>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</si>
  <si>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</si>
  <si>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</si>
  <si>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</si>
  <si>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</si>
  <si>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</si>
  <si>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</si>
  <si>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</si>
  <si>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</si>
  <si>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</si>
  <si>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</si>
  <si>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</si>
  <si>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</si>
  <si>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</si>
  <si>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</si>
  <si>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</si>
  <si>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</si>
  <si>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</si>
  <si>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</si>
  <si>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</si>
  <si>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</si>
  <si>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</si>
  <si>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</si>
  <si>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</si>
  <si>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</si>
  <si>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Boco</t>
  </si>
  <si>
    <t>CNTO</t>
  </si>
  <si>
    <t>Duli</t>
  </si>
  <si>
    <t>Elot</t>
  </si>
  <si>
    <t>Emi</t>
  </si>
  <si>
    <t>Ixe</t>
  </si>
  <si>
    <t>Lenzi</t>
  </si>
  <si>
    <t>Oma</t>
  </si>
  <si>
    <t>Bococizumab</t>
  </si>
  <si>
    <t>CNTO607</t>
  </si>
  <si>
    <t>Duligotuzumab</t>
  </si>
  <si>
    <t>Elotuzumab</t>
  </si>
  <si>
    <t>Emibetuzumab</t>
  </si>
  <si>
    <t>Ixekizumab</t>
  </si>
  <si>
    <t>Lenzilumab</t>
  </si>
  <si>
    <t>Omalizumab</t>
  </si>
  <si>
    <t>Background Subtracted</t>
  </si>
  <si>
    <t>[PLBL2]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</si>
</sst>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  <a:latin typeface="Myriad Pro" panose="020B0503030403020204" pitchFamily="34" charset="0"/>
              </a:rPr>
              <a:t>PLBL2 Binding to mAbs on Beads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'---Median---'!$A$13</c:f>
              <c:strCache>
                <c:ptCount val="1"/>
                <c:pt idx="0">
                  <c:v>Bococizumab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'---Median---'!$B$12:$G$12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'---Median---'!$B$13:$G$13</c:f>
              <c:numCache>
                <c:formatCode>General</c:formatCode>
                <c:ptCount val="6"/>
                <c:pt idx="0">
                  <c:v>5707</c:v>
                </c:pt>
                <c:pt idx="1">
                  <c:v>3806</c:v>
                </c:pt>
                <c:pt idx="2">
                  <c:v>192</c:v>
                </c:pt>
                <c:pt idx="3">
                  <c:v>262</c:v>
                </c:pt>
                <c:pt idx="4">
                  <c:v>262</c:v>
                </c:pt>
                <c:pt idx="5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D23-A330-F5C627F494AA}"/>
            </c:ext>
          </c:extLst>
        </c:ser>
        <c:ser>
          <c:idx val="6"/>
          <c:order val="1"/>
          <c:tx>
            <c:strRef>
              <c:f>'---Median---'!$A$14</c:f>
              <c:strCache>
                <c:ptCount val="1"/>
                <c:pt idx="0">
                  <c:v>Lenzilumab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'---Median---'!$B$12:$G$12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'---Median---'!$B$14:$G$14</c:f>
              <c:numCache>
                <c:formatCode>General</c:formatCode>
                <c:ptCount val="6"/>
                <c:pt idx="0">
                  <c:v>1284</c:v>
                </c:pt>
                <c:pt idx="1">
                  <c:v>1169</c:v>
                </c:pt>
                <c:pt idx="2">
                  <c:v>-269</c:v>
                </c:pt>
                <c:pt idx="3">
                  <c:v>-316</c:v>
                </c:pt>
                <c:pt idx="4">
                  <c:v>-269</c:v>
                </c:pt>
                <c:pt idx="5">
                  <c:v>-169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ED-4D23-A330-F5C627F494AA}"/>
            </c:ext>
          </c:extLst>
        </c:ser>
        <c:ser>
          <c:idx val="5"/>
          <c:order val="2"/>
          <c:tx>
            <c:strRef>
              <c:f>'---Median---'!$A$15</c:f>
              <c:strCache>
                <c:ptCount val="1"/>
                <c:pt idx="0">
                  <c:v>Ixekizumab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'---Median---'!$B$12:$G$12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'---Median---'!$B$15:$G$15</c:f>
              <c:numCache>
                <c:formatCode>General</c:formatCode>
                <c:ptCount val="6"/>
                <c:pt idx="0">
                  <c:v>564</c:v>
                </c:pt>
                <c:pt idx="1">
                  <c:v>232</c:v>
                </c:pt>
                <c:pt idx="2">
                  <c:v>-15</c:v>
                </c:pt>
                <c:pt idx="3">
                  <c:v>-15</c:v>
                </c:pt>
                <c:pt idx="4">
                  <c:v>-13</c:v>
                </c:pt>
                <c:pt idx="5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D-4D23-A330-F5C627F494AA}"/>
            </c:ext>
          </c:extLst>
        </c:ser>
        <c:ser>
          <c:idx val="4"/>
          <c:order val="3"/>
          <c:tx>
            <c:strRef>
              <c:f>'---Median---'!$A$16</c:f>
              <c:strCache>
                <c:ptCount val="1"/>
                <c:pt idx="0">
                  <c:v>Emibetuzumab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'---Median---'!$B$12:$G$12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'---Median---'!$B$16:$G$16</c:f>
              <c:numCache>
                <c:formatCode>General</c:formatCode>
                <c:ptCount val="6"/>
                <c:pt idx="0">
                  <c:v>361</c:v>
                </c:pt>
                <c:pt idx="1">
                  <c:v>89</c:v>
                </c:pt>
                <c:pt idx="2">
                  <c:v>-9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D-4D23-A330-F5C627F494AA}"/>
            </c:ext>
          </c:extLst>
        </c:ser>
        <c:ser>
          <c:idx val="1"/>
          <c:order val="4"/>
          <c:tx>
            <c:strRef>
              <c:f>'---Median---'!$A$17</c:f>
              <c:strCache>
                <c:ptCount val="1"/>
                <c:pt idx="0">
                  <c:v>CNTO607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'---Median---'!$B$12:$G$12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'---Median---'!$B$17:$G$17</c:f>
              <c:numCache>
                <c:formatCode>General</c:formatCode>
                <c:ptCount val="6"/>
                <c:pt idx="0">
                  <c:v>52</c:v>
                </c:pt>
                <c:pt idx="1">
                  <c:v>52</c:v>
                </c:pt>
                <c:pt idx="2">
                  <c:v>-2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D-4D23-A330-F5C627F494AA}"/>
            </c:ext>
          </c:extLst>
        </c:ser>
        <c:ser>
          <c:idx val="2"/>
          <c:order val="5"/>
          <c:tx>
            <c:strRef>
              <c:f>'---Median---'!$A$18</c:f>
              <c:strCache>
                <c:ptCount val="1"/>
                <c:pt idx="0">
                  <c:v>Duligotuzumab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'---Median---'!$B$12:$G$12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'---Median---'!$B$18:$G$18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-5</c:v>
                </c:pt>
                <c:pt idx="3">
                  <c:v>-3</c:v>
                </c:pt>
                <c:pt idx="4">
                  <c:v>-5</c:v>
                </c:pt>
                <c:pt idx="5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D23-A330-F5C627F494AA}"/>
            </c:ext>
          </c:extLst>
        </c:ser>
        <c:ser>
          <c:idx val="7"/>
          <c:order val="6"/>
          <c:tx>
            <c:strRef>
              <c:f>'---Median---'!$A$19</c:f>
              <c:strCache>
                <c:ptCount val="1"/>
                <c:pt idx="0">
                  <c:v>Omalizumab</c:v>
                </c:pt>
              </c:strCache>
            </c:strRef>
          </c:tx>
          <c:spPr>
            <a:ln w="2222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FF"/>
              </a:solidFill>
              <a:ln w="12700">
                <a:solidFill>
                  <a:schemeClr val="tx1">
                    <a:alpha val="92000"/>
                  </a:schemeClr>
                </a:solidFill>
              </a:ln>
              <a:effectLst/>
            </c:spPr>
          </c:marker>
          <c:xVal>
            <c:numRef>
              <c:f>'---Median---'!$B$12:$G$12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'---Median---'!$B$19:$G$19</c:f>
              <c:numCache>
                <c:formatCode>General</c:formatCode>
                <c:ptCount val="6"/>
                <c:pt idx="0">
                  <c:v>-6</c:v>
                </c:pt>
                <c:pt idx="1">
                  <c:v>-2</c:v>
                </c:pt>
                <c:pt idx="2">
                  <c:v>-15</c:v>
                </c:pt>
                <c:pt idx="3">
                  <c:v>-14</c:v>
                </c:pt>
                <c:pt idx="4">
                  <c:v>-14</c:v>
                </c:pt>
                <c:pt idx="5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ED-4D23-A330-F5C627F494AA}"/>
            </c:ext>
          </c:extLst>
        </c:ser>
        <c:ser>
          <c:idx val="3"/>
          <c:order val="7"/>
          <c:tx>
            <c:strRef>
              <c:f>'---Median---'!$A$20</c:f>
              <c:strCache>
                <c:ptCount val="1"/>
                <c:pt idx="0">
                  <c:v>Elotuzumab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'---Median---'!$B$12:$G$12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'---Median---'!$B$20:$G$20</c:f>
              <c:numCache>
                <c:formatCode>General</c:formatCode>
                <c:ptCount val="6"/>
                <c:pt idx="0">
                  <c:v>-11</c:v>
                </c:pt>
                <c:pt idx="1">
                  <c:v>-9</c:v>
                </c:pt>
                <c:pt idx="2">
                  <c:v>-11</c:v>
                </c:pt>
                <c:pt idx="3">
                  <c:v>-7</c:v>
                </c:pt>
                <c:pt idx="4">
                  <c:v>-7</c:v>
                </c:pt>
                <c:pt idx="5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D-4D23-A330-F5C627F4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83456"/>
        <c:axId val="960383784"/>
      </c:scatterChart>
      <c:valAx>
        <c:axId val="96038345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Myriad Pro" panose="020B0503030403020204" pitchFamily="34" charset="0"/>
                  </a:rPr>
                  <a:t>[PLBL2]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</a:rPr>
                  <a:t> nM</a:t>
                </a:r>
                <a:endParaRPr lang="en-US" sz="1800">
                  <a:solidFill>
                    <a:sysClr val="windowText" lastClr="000000"/>
                  </a:solidFill>
                  <a:latin typeface="Myriad Pro" panose="020B0503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60383784"/>
        <c:crossesAt val="-500"/>
        <c:crossBetween val="midCat"/>
      </c:valAx>
      <c:valAx>
        <c:axId val="960383784"/>
        <c:scaling>
          <c:orientation val="minMax"/>
          <c:min val="-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Myriad Pro" panose="020B0503030403020204" pitchFamily="34" charset="0"/>
                  </a:rPr>
                  <a:t>Median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</a:rPr>
                  <a:t> PLBL2 MFI</a:t>
                </a:r>
                <a:endParaRPr lang="en-US" sz="1800">
                  <a:solidFill>
                    <a:sysClr val="windowText" lastClr="000000"/>
                  </a:solidFill>
                  <a:latin typeface="Myriad Pro" panose="020B0503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60383456"/>
        <c:crossesAt val="1.0000000000000002E-2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696722805482661"/>
          <c:y val="0.15683727034120734"/>
          <c:w val="0.2359957349081365"/>
          <c:h val="0.53021434820647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'---Median---'!$A$13:$A$20</c:f>
              <c:strCache>
                <c:ptCount val="8"/>
                <c:pt idx="0">
                  <c:v>Bococizumab</c:v>
                </c:pt>
                <c:pt idx="1">
                  <c:v>Lenzilumab</c:v>
                </c:pt>
                <c:pt idx="2">
                  <c:v>Ixekizumab</c:v>
                </c:pt>
                <c:pt idx="3">
                  <c:v>Emibetuzumab</c:v>
                </c:pt>
                <c:pt idx="4">
                  <c:v>CNTO607</c:v>
                </c:pt>
                <c:pt idx="5">
                  <c:v>Duligotuzumab</c:v>
                </c:pt>
                <c:pt idx="6">
                  <c:v>Omalizumab</c:v>
                </c:pt>
                <c:pt idx="7">
                  <c:v>Elotuzumab</c:v>
                </c:pt>
              </c:strCache>
            </c:strRef>
          </c:cat>
          <c:val>
            <c:numRef>
              <c:f>'---Median---'!$B$13:$B$20</c:f>
              <c:numCache>
                <c:formatCode>General</c:formatCode>
                <c:ptCount val="8"/>
                <c:pt idx="0">
                  <c:v>5707</c:v>
                </c:pt>
                <c:pt idx="1">
                  <c:v>1284</c:v>
                </c:pt>
                <c:pt idx="2">
                  <c:v>564</c:v>
                </c:pt>
                <c:pt idx="3">
                  <c:v>361</c:v>
                </c:pt>
                <c:pt idx="4">
                  <c:v>52</c:v>
                </c:pt>
                <c:pt idx="5">
                  <c:v>22</c:v>
                </c:pt>
                <c:pt idx="6">
                  <c:v>-6</c:v>
                </c:pt>
                <c:pt idx="7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F-487C-BF44-658C497D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07384"/>
        <c:axId val="698417224"/>
      </c:barChart>
      <c:catAx>
        <c:axId val="69840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98417224"/>
        <c:crossesAt val="-500"/>
        <c:auto val="1"/>
        <c:lblAlgn val="ctr"/>
        <c:lblOffset val="100"/>
        <c:noMultiLvlLbl val="0"/>
      </c:catAx>
      <c:valAx>
        <c:axId val="698417224"/>
        <c:scaling>
          <c:orientation val="minMax"/>
          <c:min val="-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Myriad Pro" panose="020B0503030403020204" pitchFamily="34" charset="0"/>
                  </a:rPr>
                  <a:t>PLBL2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</a:rPr>
                  <a:t> Binding MFI</a:t>
                </a:r>
                <a:endParaRPr lang="en-US" sz="1600">
                  <a:solidFill>
                    <a:sysClr val="windowText" lastClr="000000"/>
                  </a:solidFill>
                  <a:latin typeface="Myriad Pro" panose="020B0503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9840738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MedianDisplay!$A$13</c:f>
              <c:strCache>
                <c:ptCount val="1"/>
                <c:pt idx="0">
                  <c:v>Boco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MedianDisplay!$B$12:$G$12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MedianDisplay!$B$13:$G$13</c:f>
              <c:numCache>
                <c:formatCode>General</c:formatCode>
                <c:ptCount val="6"/>
                <c:pt idx="0">
                  <c:v>2.2316258733317995</c:v>
                </c:pt>
                <c:pt idx="1">
                  <c:v>1.4547335121498413</c:v>
                </c:pt>
                <c:pt idx="2">
                  <c:v>6.6757192630121587E-2</c:v>
                </c:pt>
                <c:pt idx="3">
                  <c:v>6.6768603465851173E-2</c:v>
                </c:pt>
                <c:pt idx="4">
                  <c:v>8.5413909048032033E-2</c:v>
                </c:pt>
                <c:pt idx="5">
                  <c:v>6.6768603465851173E-2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2-45EE-A707-2DFD65450A0C}"/>
            </c:ext>
          </c:extLst>
        </c:ser>
        <c:ser>
          <c:idx val="1"/>
          <c:order val="1"/>
          <c:tx>
            <c:strRef>
              <c:f>MedianDisplay!$A$14</c:f>
              <c:strCache>
                <c:ptCount val="1"/>
                <c:pt idx="0">
                  <c:v>CNTO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MedianDisplay!$B$12:$G$12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MedianDisplay!$B$14:$G$14</c:f>
              <c:numCache>
                <c:formatCode>General</c:formatCode>
                <c:ptCount val="6"/>
                <c:pt idx="0">
                  <c:v>1.4913556456450996E-2</c:v>
                </c:pt>
                <c:pt idx="1">
                  <c:v>1.266747868453106E-2</c:v>
                </c:pt>
                <c:pt idx="2">
                  <c:v>-4.8721071863580892E-4</c:v>
                </c:pt>
                <c:pt idx="3">
                  <c:v>-5.4486571838908808E-4</c:v>
                </c:pt>
                <c:pt idx="4">
                  <c:v>-5.0248261425054133E-4</c:v>
                </c:pt>
                <c:pt idx="5">
                  <c:v>-4.8721071863580892E-4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2-45EE-A707-2DFD65450A0C}"/>
            </c:ext>
          </c:extLst>
        </c:ser>
        <c:ser>
          <c:idx val="2"/>
          <c:order val="2"/>
          <c:tx>
            <c:strRef>
              <c:f>MedianDisplay!$A$15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MedianDisplay!$B$12:$G$12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MedianDisplay!$B$15:$G$15</c:f>
              <c:numCache>
                <c:formatCode>General</c:formatCode>
                <c:ptCount val="6"/>
                <c:pt idx="0">
                  <c:v>5.4873476198885624E-3</c:v>
                </c:pt>
                <c:pt idx="1">
                  <c:v>4.5966773905409802E-3</c:v>
                </c:pt>
                <c:pt idx="2">
                  <c:v>3.7178016073988185E-5</c:v>
                </c:pt>
                <c:pt idx="3">
                  <c:v>-7.9341313533837915E-5</c:v>
                </c:pt>
                <c:pt idx="4">
                  <c:v>3.7178016073988185E-5</c:v>
                </c:pt>
                <c:pt idx="5">
                  <c:v>1.2449178061326102E-3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2-45EE-A707-2DFD65450A0C}"/>
            </c:ext>
          </c:extLst>
        </c:ser>
        <c:ser>
          <c:idx val="3"/>
          <c:order val="3"/>
          <c:tx>
            <c:strRef>
              <c:f>MedianDisplay!$A$16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MedianDisplay!$B$12:$G$12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MedianDisplay!$B$16:$G$16</c:f>
              <c:numCache>
                <c:formatCode>General</c:formatCode>
                <c:ptCount val="6"/>
                <c:pt idx="0">
                  <c:v>-2.0899342878230778E-3</c:v>
                </c:pt>
                <c:pt idx="1">
                  <c:v>-2.0959478341872374E-3</c:v>
                </c:pt>
                <c:pt idx="2">
                  <c:v>-2.0899342878230778E-3</c:v>
                </c:pt>
                <c:pt idx="3">
                  <c:v>-1.1155128505514582E-3</c:v>
                </c:pt>
                <c:pt idx="4">
                  <c:v>-1.1155128505514582E-3</c:v>
                </c:pt>
                <c:pt idx="5">
                  <c:v>-6.6470199747698314E-5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D2-45EE-A707-2DFD65450A0C}"/>
            </c:ext>
          </c:extLst>
        </c:ser>
        <c:ser>
          <c:idx val="4"/>
          <c:order val="4"/>
          <c:tx>
            <c:strRef>
              <c:f>MedianDisplay!$A$17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MedianDisplay!$B$12:$G$12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MedianDisplay!$B$17:$G$17</c:f>
              <c:numCache>
                <c:formatCode>General</c:formatCode>
                <c:ptCount val="6"/>
                <c:pt idx="0">
                  <c:v>6.4200604659434474E-2</c:v>
                </c:pt>
                <c:pt idx="1">
                  <c:v>1.5827849902187444E-2</c:v>
                </c:pt>
                <c:pt idx="2">
                  <c:v>-1.6005690912324396E-3</c:v>
                </c:pt>
                <c:pt idx="3">
                  <c:v>-5.3352303041081378E-4</c:v>
                </c:pt>
                <c:pt idx="4">
                  <c:v>-5.3352303041081378E-4</c:v>
                </c:pt>
                <c:pt idx="5">
                  <c:v>-5.3352303041081378E-4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D2-45EE-A707-2DFD65450A0C}"/>
            </c:ext>
          </c:extLst>
        </c:ser>
        <c:ser>
          <c:idx val="5"/>
          <c:order val="5"/>
          <c:tx>
            <c:strRef>
              <c:f>MedianDisplay!$A$18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MedianDisplay!$B$12:$G$12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MedianDisplay!$B$18:$G$18</c:f>
              <c:numCache>
                <c:formatCode>General</c:formatCode>
                <c:ptCount val="6"/>
                <c:pt idx="0">
                  <c:v>9.2069944810077645E-2</c:v>
                </c:pt>
                <c:pt idx="1">
                  <c:v>3.6047234307022995E-2</c:v>
                </c:pt>
                <c:pt idx="2">
                  <c:v>-2.0304940002587825E-3</c:v>
                </c:pt>
                <c:pt idx="3">
                  <c:v>-2.0304940002587825E-3</c:v>
                </c:pt>
                <c:pt idx="4">
                  <c:v>-1.705449306613406E-3</c:v>
                </c:pt>
                <c:pt idx="5">
                  <c:v>-1.705449306613406E-3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D2-45EE-A707-2DFD65450A0C}"/>
            </c:ext>
          </c:extLst>
        </c:ser>
        <c:ser>
          <c:idx val="6"/>
          <c:order val="6"/>
          <c:tx>
            <c:strRef>
              <c:f>MedianDisplay!$A$19</c:f>
              <c:strCache>
                <c:ptCount val="1"/>
                <c:pt idx="0">
                  <c:v>Lenzi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MedianDisplay!$B$12:$G$12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MedianDisplay!$B$19:$G$19</c:f>
              <c:numCache>
                <c:formatCode>General</c:formatCode>
                <c:ptCount val="6"/>
                <c:pt idx="0">
                  <c:v>0.38961894974189437</c:v>
                </c:pt>
                <c:pt idx="1">
                  <c:v>0.33476650004435871</c:v>
                </c:pt>
                <c:pt idx="2">
                  <c:v>-5.0037202380952384E-2</c:v>
                </c:pt>
                <c:pt idx="3">
                  <c:v>-5.8779761904761918E-2</c:v>
                </c:pt>
                <c:pt idx="4">
                  <c:v>-5.0037202380952384E-2</c:v>
                </c:pt>
                <c:pt idx="5">
                  <c:v>-3.1436011904761918E-2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D2-45EE-A707-2DFD65450A0C}"/>
            </c:ext>
          </c:extLst>
        </c:ser>
        <c:ser>
          <c:idx val="7"/>
          <c:order val="7"/>
          <c:tx>
            <c:strRef>
              <c:f>MedianDisplay!$A$20</c:f>
              <c:strCache>
                <c:ptCount val="1"/>
                <c:pt idx="0">
                  <c:v>Oma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MedianDisplay!$B$12:$G$12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</c:numCache>
            </c:numRef>
          </c:xVal>
          <c:yVal>
            <c:numRef>
              <c:f>MedianDisplay!$B$20:$G$20</c:f>
              <c:numCache>
                <c:formatCode>General</c:formatCode>
                <c:ptCount val="6"/>
                <c:pt idx="0">
                  <c:v>-2.8398281277828945E-4</c:v>
                </c:pt>
                <c:pt idx="1">
                  <c:v>4.6006480626932869E-4</c:v>
                </c:pt>
                <c:pt idx="2">
                  <c:v>-1.31102290231838E-3</c:v>
                </c:pt>
                <c:pt idx="3">
                  <c:v>-1.1075226988181766E-3</c:v>
                </c:pt>
                <c:pt idx="4">
                  <c:v>-1.4475343228764932E-3</c:v>
                </c:pt>
                <c:pt idx="5">
                  <c:v>-2.802191477792159E-4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D2-45EE-A707-2DFD6545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29416"/>
        <c:axId val="541136960"/>
      </c:scatterChart>
      <c:valAx>
        <c:axId val="541129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6960"/>
        <c:crosses val="autoZero"/>
        <c:crossBetween val="midCat"/>
      </c:valAx>
      <c:valAx>
        <c:axId val="5411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MeanDisplay!$A$13</c:f>
              <c:strCache>
                <c:ptCount val="1"/>
                <c:pt idx="0">
                  <c:v>Boco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MeanDisplay!$B$12:$I$12</c:f>
              <c:numCache>
                <c:formatCode>General</c:formatCode>
                <c:ptCount val="8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  <c:pt idx="6">
                  <c:v>3.0000000000000001E-3</c:v>
                </c:pt>
                <c:pt idx="7">
                  <c:v>2.9999999999999997E-4</c:v>
                </c:pt>
              </c:numCache>
            </c:numRef>
          </c:xVal>
          <c:yVal>
            <c:numRef>
              <c:f>MeanDisplay!$B$13:$I$13</c:f>
              <c:numCache>
                <c:formatCode>General</c:formatCode>
                <c:ptCount val="8"/>
                <c:pt idx="0">
                  <c:v>4.4323864125267693</c:v>
                </c:pt>
                <c:pt idx="1">
                  <c:v>2.9502178763298574</c:v>
                </c:pt>
                <c:pt idx="2">
                  <c:v>0.13646652475724697</c:v>
                </c:pt>
                <c:pt idx="3">
                  <c:v>0.10905219850173126</c:v>
                </c:pt>
                <c:pt idx="4">
                  <c:v>0.13970099082043008</c:v>
                </c:pt>
                <c:pt idx="5">
                  <c:v>7.8711611522709335E-2</c:v>
                </c:pt>
                <c:pt idx="6">
                  <c:v>0.15124929383298913</c:v>
                </c:pt>
                <c:pt idx="7">
                  <c:v>0.12125561878719976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C-4664-B2FB-F67060A83A6D}"/>
            </c:ext>
          </c:extLst>
        </c:ser>
        <c:ser>
          <c:idx val="1"/>
          <c:order val="1"/>
          <c:tx>
            <c:strRef>
              <c:f>MeanDisplay!$A$14</c:f>
              <c:strCache>
                <c:ptCount val="1"/>
                <c:pt idx="0">
                  <c:v>CNTO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MeanDisplay!$B$12:$I$12</c:f>
              <c:numCache>
                <c:formatCode>General</c:formatCode>
                <c:ptCount val="8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  <c:pt idx="6">
                  <c:v>3.0000000000000001E-3</c:v>
                </c:pt>
                <c:pt idx="7">
                  <c:v>2.9999999999999997E-4</c:v>
                </c:pt>
              </c:numCache>
            </c:numRef>
          </c:xVal>
          <c:yVal>
            <c:numRef>
              <c:f>MeanDisplay!$B$14:$I$14</c:f>
              <c:numCache>
                <c:formatCode>General</c:formatCode>
                <c:ptCount val="8"/>
                <c:pt idx="0">
                  <c:v>0.42227772817880266</c:v>
                </c:pt>
                <c:pt idx="1">
                  <c:v>0.22219310126639208</c:v>
                </c:pt>
                <c:pt idx="2">
                  <c:v>0.16990438495703025</c:v>
                </c:pt>
                <c:pt idx="3">
                  <c:v>0.12866390858000831</c:v>
                </c:pt>
                <c:pt idx="4">
                  <c:v>-2.1475938060663821E-2</c:v>
                </c:pt>
                <c:pt idx="5">
                  <c:v>8.0136744369866716E-2</c:v>
                </c:pt>
                <c:pt idx="6">
                  <c:v>8.7138547009235442E-2</c:v>
                </c:pt>
                <c:pt idx="7">
                  <c:v>0.12103596526565784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C-4664-B2FB-F67060A83A6D}"/>
            </c:ext>
          </c:extLst>
        </c:ser>
        <c:ser>
          <c:idx val="2"/>
          <c:order val="2"/>
          <c:tx>
            <c:strRef>
              <c:f>MeanDisplay!$A$15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MeanDisplay!$B$12:$I$12</c:f>
              <c:numCache>
                <c:formatCode>General</c:formatCode>
                <c:ptCount val="8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  <c:pt idx="6">
                  <c:v>3.0000000000000001E-3</c:v>
                </c:pt>
                <c:pt idx="7">
                  <c:v>2.9999999999999997E-4</c:v>
                </c:pt>
              </c:numCache>
            </c:numRef>
          </c:xVal>
          <c:yVal>
            <c:numRef>
              <c:f>MeanDisplay!$B$15:$I$15</c:f>
              <c:numCache>
                <c:formatCode>General</c:formatCode>
                <c:ptCount val="8"/>
                <c:pt idx="0">
                  <c:v>0.32944545931106151</c:v>
                </c:pt>
                <c:pt idx="1">
                  <c:v>0.13513953621877334</c:v>
                </c:pt>
                <c:pt idx="2">
                  <c:v>-6.7193571565107385E-2</c:v>
                </c:pt>
                <c:pt idx="3">
                  <c:v>5.6155565532806373E-2</c:v>
                </c:pt>
                <c:pt idx="4">
                  <c:v>-6.0513667864049131E-2</c:v>
                </c:pt>
                <c:pt idx="5">
                  <c:v>-6.664309546621805E-2</c:v>
                </c:pt>
                <c:pt idx="6">
                  <c:v>-9.136642885051012E-2</c:v>
                </c:pt>
                <c:pt idx="7">
                  <c:v>-6.6964835309264586E-2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C-4664-B2FB-F67060A83A6D}"/>
            </c:ext>
          </c:extLst>
        </c:ser>
        <c:ser>
          <c:idx val="3"/>
          <c:order val="3"/>
          <c:tx>
            <c:strRef>
              <c:f>MeanDisplay!$A$16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MeanDisplay!$B$12:$I$12</c:f>
              <c:numCache>
                <c:formatCode>General</c:formatCode>
                <c:ptCount val="8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  <c:pt idx="6">
                  <c:v>3.0000000000000001E-3</c:v>
                </c:pt>
                <c:pt idx="7">
                  <c:v>2.9999999999999997E-4</c:v>
                </c:pt>
              </c:numCache>
            </c:numRef>
          </c:xVal>
          <c:yVal>
            <c:numRef>
              <c:f>MeanDisplay!$B$16:$I$16</c:f>
              <c:numCache>
                <c:formatCode>General</c:formatCode>
                <c:ptCount val="8"/>
                <c:pt idx="0">
                  <c:v>4.0635710361848737E-2</c:v>
                </c:pt>
                <c:pt idx="1">
                  <c:v>3.0846058881488891E-2</c:v>
                </c:pt>
                <c:pt idx="2">
                  <c:v>-2.7719597093262705E-2</c:v>
                </c:pt>
                <c:pt idx="3">
                  <c:v>-2.6048934328755234E-2</c:v>
                </c:pt>
                <c:pt idx="4">
                  <c:v>5.7176418241081453E-3</c:v>
                </c:pt>
                <c:pt idx="5">
                  <c:v>-1.9404762137803726E-2</c:v>
                </c:pt>
                <c:pt idx="6">
                  <c:v>-2.3273503693070179E-2</c:v>
                </c:pt>
                <c:pt idx="7">
                  <c:v>-1.8738217062348878E-2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C-4664-B2FB-F67060A83A6D}"/>
            </c:ext>
          </c:extLst>
        </c:ser>
        <c:ser>
          <c:idx val="4"/>
          <c:order val="4"/>
          <c:tx>
            <c:strRef>
              <c:f>MeanDisplay!$A$17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MeanDisplay!$B$12:$I$12</c:f>
              <c:numCache>
                <c:formatCode>General</c:formatCode>
                <c:ptCount val="8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  <c:pt idx="6">
                  <c:v>3.0000000000000001E-3</c:v>
                </c:pt>
                <c:pt idx="7">
                  <c:v>2.9999999999999997E-4</c:v>
                </c:pt>
              </c:numCache>
            </c:numRef>
          </c:xVal>
          <c:yVal>
            <c:numRef>
              <c:f>MeanDisplay!$B$17:$I$17</c:f>
              <c:numCache>
                <c:formatCode>General</c:formatCode>
                <c:ptCount val="8"/>
                <c:pt idx="0">
                  <c:v>1.6364536221215231</c:v>
                </c:pt>
                <c:pt idx="1">
                  <c:v>0.82285405205073492</c:v>
                </c:pt>
                <c:pt idx="2">
                  <c:v>-1.4581441309500447E-2</c:v>
                </c:pt>
                <c:pt idx="3">
                  <c:v>-1.7162816466618158E-2</c:v>
                </c:pt>
                <c:pt idx="4">
                  <c:v>1.0560024764416226E-3</c:v>
                </c:pt>
                <c:pt idx="5">
                  <c:v>0.41375131090477152</c:v>
                </c:pt>
                <c:pt idx="6">
                  <c:v>-2.2721294728824115E-3</c:v>
                </c:pt>
                <c:pt idx="7">
                  <c:v>-2.0391695907361333E-2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C-4664-B2FB-F67060A83A6D}"/>
            </c:ext>
          </c:extLst>
        </c:ser>
        <c:ser>
          <c:idx val="5"/>
          <c:order val="5"/>
          <c:tx>
            <c:strRef>
              <c:f>MeanDisplay!$A$18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MeanDisplay!$B$12:$I$12</c:f>
              <c:numCache>
                <c:formatCode>General</c:formatCode>
                <c:ptCount val="8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  <c:pt idx="6">
                  <c:v>3.0000000000000001E-3</c:v>
                </c:pt>
                <c:pt idx="7">
                  <c:v>2.9999999999999997E-4</c:v>
                </c:pt>
              </c:numCache>
            </c:numRef>
          </c:xVal>
          <c:yVal>
            <c:numRef>
              <c:f>MeanDisplay!$B$18:$I$18</c:f>
              <c:numCache>
                <c:formatCode>General</c:formatCode>
                <c:ptCount val="8"/>
                <c:pt idx="0">
                  <c:v>1.3044220355296419</c:v>
                </c:pt>
                <c:pt idx="1">
                  <c:v>0.59046336194365423</c:v>
                </c:pt>
                <c:pt idx="2">
                  <c:v>-2.2022677113543443E-3</c:v>
                </c:pt>
                <c:pt idx="3">
                  <c:v>-4.8095304487472124E-3</c:v>
                </c:pt>
                <c:pt idx="4">
                  <c:v>4.0718451250305598E-3</c:v>
                </c:pt>
                <c:pt idx="5">
                  <c:v>-1.2968676697447702E-2</c:v>
                </c:pt>
                <c:pt idx="6">
                  <c:v>-1.9026670877803978E-3</c:v>
                </c:pt>
                <c:pt idx="7">
                  <c:v>2.8465750901425779E-3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2C-4664-B2FB-F67060A83A6D}"/>
            </c:ext>
          </c:extLst>
        </c:ser>
        <c:ser>
          <c:idx val="6"/>
          <c:order val="6"/>
          <c:tx>
            <c:strRef>
              <c:f>MeanDisplay!$A$19</c:f>
              <c:strCache>
                <c:ptCount val="1"/>
                <c:pt idx="0">
                  <c:v>Lenzi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MeanDisplay!$B$12:$I$12</c:f>
              <c:numCache>
                <c:formatCode>General</c:formatCode>
                <c:ptCount val="8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  <c:pt idx="6">
                  <c:v>3.0000000000000001E-3</c:v>
                </c:pt>
                <c:pt idx="7">
                  <c:v>2.9999999999999997E-4</c:v>
                </c:pt>
              </c:numCache>
            </c:numRef>
          </c:xVal>
          <c:yVal>
            <c:numRef>
              <c:f>MeanDisplay!$B$19:$I$19</c:f>
              <c:numCache>
                <c:formatCode>General</c:formatCode>
                <c:ptCount val="8"/>
                <c:pt idx="0">
                  <c:v>2.0051099492493618</c:v>
                </c:pt>
                <c:pt idx="1">
                  <c:v>0.99520884061359061</c:v>
                </c:pt>
                <c:pt idx="2">
                  <c:v>-6.7471257405196383E-2</c:v>
                </c:pt>
                <c:pt idx="3">
                  <c:v>-6.6654118260755291E-2</c:v>
                </c:pt>
                <c:pt idx="4">
                  <c:v>-4.7115196869695064E-2</c:v>
                </c:pt>
                <c:pt idx="5">
                  <c:v>-4.6203514471471696E-2</c:v>
                </c:pt>
                <c:pt idx="6">
                  <c:v>-5.0125364922580962E-2</c:v>
                </c:pt>
                <c:pt idx="7">
                  <c:v>-3.3489556989491354E-2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2C-4664-B2FB-F67060A83A6D}"/>
            </c:ext>
          </c:extLst>
        </c:ser>
        <c:ser>
          <c:idx val="7"/>
          <c:order val="7"/>
          <c:tx>
            <c:strRef>
              <c:f>MeanDisplay!$A$20</c:f>
              <c:strCache>
                <c:ptCount val="1"/>
                <c:pt idx="0">
                  <c:v>Oma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MeanDisplay!$B$12:$I$12</c:f>
              <c:numCache>
                <c:formatCode>General</c:formatCode>
                <c:ptCount val="8"/>
                <c:pt idx="0">
                  <c:v>600</c:v>
                </c:pt>
                <c:pt idx="1">
                  <c:v>300</c:v>
                </c:pt>
                <c:pt idx="2">
                  <c:v>30</c:v>
                </c:pt>
                <c:pt idx="3">
                  <c:v>3</c:v>
                </c:pt>
                <c:pt idx="4">
                  <c:v>0.3</c:v>
                </c:pt>
                <c:pt idx="5">
                  <c:v>0.03</c:v>
                </c:pt>
                <c:pt idx="6">
                  <c:v>3.0000000000000001E-3</c:v>
                </c:pt>
                <c:pt idx="7">
                  <c:v>2.9999999999999997E-4</c:v>
                </c:pt>
              </c:numCache>
            </c:numRef>
          </c:xVal>
          <c:yVal>
            <c:numRef>
              <c:f>MeanDisplay!$B$20:$I$20</c:f>
              <c:numCache>
                <c:formatCode>General</c:formatCode>
                <c:ptCount val="8"/>
                <c:pt idx="0">
                  <c:v>-0.17856487498066564</c:v>
                </c:pt>
                <c:pt idx="1">
                  <c:v>-0.19932649544122061</c:v>
                </c:pt>
                <c:pt idx="2">
                  <c:v>-0.2295868851012689</c:v>
                </c:pt>
                <c:pt idx="3">
                  <c:v>-0.21580708138221</c:v>
                </c:pt>
                <c:pt idx="4">
                  <c:v>-0.2241570676067341</c:v>
                </c:pt>
                <c:pt idx="5">
                  <c:v>-0.2013195146276188</c:v>
                </c:pt>
                <c:pt idx="6">
                  <c:v>-0.22516748786488194</c:v>
                </c:pt>
                <c:pt idx="7">
                  <c:v>-0.24443830438978018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2C-4664-B2FB-F67060A8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12696"/>
        <c:axId val="701413024"/>
      </c:scatterChart>
      <c:valAx>
        <c:axId val="701412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13024"/>
        <c:crosses val="autoZero"/>
        <c:crossBetween val="midCat"/>
      </c:valAx>
      <c:valAx>
        <c:axId val="7014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1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358140</xdr:colOff>
      <xdr:row>22</xdr:row>
      <xdr:rowOff>156210</xdr:rowOff>
    </xdr:from>
    <xdr:to>
      <xdr:col>23</xdr:col>
      <xdr:colOff>358140</xdr:colOff>
      <xdr:row>42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E96DD-B614-4D9A-90B6-191C72964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12</xdr:row>
      <xdr:rowOff>171450</xdr:rowOff>
    </xdr:from>
    <xdr:to>
      <xdr:col>16</xdr:col>
      <xdr:colOff>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1F0C0-B7C9-493A-8404-9BB8E265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</xdr:row>
      <xdr:rowOff>171450</xdr:rowOff>
    </xdr:from>
    <xdr:to>
      <xdr:col>17</xdr:col>
      <xdr:colOff>449580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62390-A927-49B8-8908-AEC06530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6</xdr:row>
      <xdr:rowOff>80010</xdr:rowOff>
    </xdr:from>
    <xdr:to>
      <xdr:col>18</xdr:col>
      <xdr:colOff>381000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6695C-B56E-414C-9203-742A52C0D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>
      <selection activeCellId="1" sqref="D1:D1048576 A1:A1048576"/>
    </sheetView>
  </sheetViews>
  <sheetFormatPr defaultRowHeight="14.4" x14ac:dyDescent="0.3"/>
  <cols>
    <col min="4" max="5" width="12.6640625" customWidth="1"/>
    <col min="6" max="6" width="13.44140625" customWidth="1"/>
    <col min="7" max="8" width="14.5546875" customWidth="1"/>
  </cols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3">
      <c r="A3" t="s">
        <v>11</v>
      </c>
      <c r="C3">
        <v>2738</v>
      </c>
      <c r="D3">
        <v>7041</v>
      </c>
      <c r="E3">
        <f>D3/C3</f>
        <v>2.5715850986121258</v>
      </c>
      <c r="F3">
        <v>3201.67</v>
      </c>
      <c r="G3">
        <v>15367.83</v>
      </c>
      <c r="H3">
        <f>G3/F3</f>
        <v>4.7999419053181622</v>
      </c>
      <c r="I3">
        <v>87</v>
      </c>
      <c r="J3">
        <v>93</v>
      </c>
      <c r="K3">
        <v>87.28</v>
      </c>
      <c r="L3">
        <v>92.98</v>
      </c>
    </row>
    <row r="4" spans="1:12" x14ac:dyDescent="0.3">
      <c r="A4" t="s">
        <v>12</v>
      </c>
      <c r="C4">
        <v>2864</v>
      </c>
      <c r="D4">
        <v>5140</v>
      </c>
      <c r="E4">
        <f t="shared" ref="E4:E67" si="0">D4/C4</f>
        <v>1.7946927374301676</v>
      </c>
      <c r="F4">
        <v>2827.77</v>
      </c>
      <c r="G4">
        <v>9381.9</v>
      </c>
      <c r="H4">
        <f t="shared" ref="H4:H67" si="1">G4/F4</f>
        <v>3.3177733691212508</v>
      </c>
      <c r="I4">
        <v>88</v>
      </c>
      <c r="J4">
        <v>92</v>
      </c>
      <c r="K4">
        <v>87.51</v>
      </c>
      <c r="L4">
        <v>92.51</v>
      </c>
    </row>
    <row r="5" spans="1:12" x14ac:dyDescent="0.3">
      <c r="A5" t="s">
        <v>13</v>
      </c>
      <c r="C5">
        <v>3752</v>
      </c>
      <c r="D5">
        <v>1526</v>
      </c>
      <c r="E5">
        <f t="shared" si="0"/>
        <v>0.40671641791044777</v>
      </c>
      <c r="F5">
        <v>3669.8</v>
      </c>
      <c r="G5">
        <v>1849.66</v>
      </c>
      <c r="H5">
        <f t="shared" si="1"/>
        <v>0.50402201754864029</v>
      </c>
      <c r="I5">
        <v>86</v>
      </c>
      <c r="J5">
        <v>92</v>
      </c>
      <c r="K5">
        <v>86.6</v>
      </c>
      <c r="L5">
        <v>92.08</v>
      </c>
    </row>
    <row r="6" spans="1:12" x14ac:dyDescent="0.3">
      <c r="A6" t="s">
        <v>14</v>
      </c>
      <c r="C6">
        <v>3924</v>
      </c>
      <c r="D6">
        <v>1596</v>
      </c>
      <c r="E6">
        <f t="shared" si="0"/>
        <v>0.40672782874617736</v>
      </c>
      <c r="F6">
        <v>3715.11</v>
      </c>
      <c r="G6">
        <v>1770.65</v>
      </c>
      <c r="H6">
        <f t="shared" si="1"/>
        <v>0.47660769129312458</v>
      </c>
      <c r="I6">
        <v>87</v>
      </c>
      <c r="J6">
        <v>92</v>
      </c>
      <c r="K6">
        <v>86.97</v>
      </c>
      <c r="L6">
        <v>91.95</v>
      </c>
    </row>
    <row r="7" spans="1:12" x14ac:dyDescent="0.3">
      <c r="A7" t="s">
        <v>15</v>
      </c>
      <c r="C7">
        <v>3752</v>
      </c>
      <c r="D7">
        <v>1596</v>
      </c>
      <c r="E7">
        <f t="shared" si="0"/>
        <v>0.42537313432835822</v>
      </c>
      <c r="F7">
        <v>3642.26</v>
      </c>
      <c r="G7">
        <v>1847.56</v>
      </c>
      <c r="H7">
        <f t="shared" si="1"/>
        <v>0.50725648361182341</v>
      </c>
      <c r="I7">
        <v>87</v>
      </c>
      <c r="J7">
        <v>91</v>
      </c>
      <c r="K7">
        <v>86.28</v>
      </c>
      <c r="L7">
        <v>91.66</v>
      </c>
    </row>
    <row r="8" spans="1:12" x14ac:dyDescent="0.3">
      <c r="A8" t="s">
        <v>16</v>
      </c>
      <c r="C8">
        <v>3924</v>
      </c>
      <c r="D8">
        <v>1596</v>
      </c>
      <c r="E8">
        <f t="shared" si="0"/>
        <v>0.40672782874617736</v>
      </c>
      <c r="F8">
        <v>3826.52</v>
      </c>
      <c r="G8">
        <v>1707.65</v>
      </c>
      <c r="H8">
        <f t="shared" si="1"/>
        <v>0.44626710431410266</v>
      </c>
      <c r="I8">
        <v>87</v>
      </c>
      <c r="J8">
        <v>91</v>
      </c>
      <c r="K8">
        <v>86.45</v>
      </c>
      <c r="L8">
        <v>91.61</v>
      </c>
    </row>
    <row r="9" spans="1:12" x14ac:dyDescent="0.3">
      <c r="A9" t="s">
        <v>17</v>
      </c>
      <c r="C9">
        <v>3924</v>
      </c>
      <c r="D9">
        <v>1827</v>
      </c>
      <c r="E9">
        <f t="shared" si="0"/>
        <v>0.46559633027522934</v>
      </c>
      <c r="F9">
        <v>3742.93</v>
      </c>
      <c r="G9">
        <v>1941.85</v>
      </c>
      <c r="H9">
        <f t="shared" si="1"/>
        <v>0.51880478662438245</v>
      </c>
      <c r="I9">
        <v>87</v>
      </c>
      <c r="J9">
        <v>91</v>
      </c>
      <c r="K9">
        <v>86.51</v>
      </c>
      <c r="L9">
        <v>91.11</v>
      </c>
    </row>
    <row r="10" spans="1:12" x14ac:dyDescent="0.3">
      <c r="A10" t="s">
        <v>18</v>
      </c>
      <c r="C10">
        <v>3924</v>
      </c>
      <c r="D10">
        <v>1747</v>
      </c>
      <c r="E10">
        <f t="shared" si="0"/>
        <v>0.44520897043832824</v>
      </c>
      <c r="F10">
        <v>3802.88</v>
      </c>
      <c r="G10">
        <v>1858.89</v>
      </c>
      <c r="H10">
        <f t="shared" si="1"/>
        <v>0.48881111157859308</v>
      </c>
      <c r="I10">
        <v>86</v>
      </c>
      <c r="J10">
        <v>91</v>
      </c>
      <c r="K10">
        <v>85.5</v>
      </c>
      <c r="L10">
        <v>91.48</v>
      </c>
    </row>
    <row r="11" spans="1:12" x14ac:dyDescent="0.3">
      <c r="A11" t="s">
        <v>19</v>
      </c>
      <c r="C11">
        <v>3924</v>
      </c>
      <c r="D11">
        <v>1334</v>
      </c>
      <c r="E11">
        <f t="shared" si="0"/>
        <v>0.33995922528032618</v>
      </c>
      <c r="F11">
        <v>3894.65</v>
      </c>
      <c r="G11">
        <v>1431.5</v>
      </c>
      <c r="H11">
        <f t="shared" si="1"/>
        <v>0.36755549279139332</v>
      </c>
      <c r="I11">
        <v>86</v>
      </c>
      <c r="J11">
        <v>91</v>
      </c>
      <c r="K11">
        <v>85.87</v>
      </c>
      <c r="L11">
        <v>91.73</v>
      </c>
    </row>
    <row r="12" spans="1:12" x14ac:dyDescent="0.3">
      <c r="A12" t="s">
        <v>20</v>
      </c>
      <c r="C12">
        <v>3752</v>
      </c>
      <c r="D12">
        <v>98</v>
      </c>
      <c r="E12">
        <f t="shared" si="0"/>
        <v>2.6119402985074626E-2</v>
      </c>
      <c r="F12">
        <v>3590.26</v>
      </c>
      <c r="G12">
        <v>1930.58</v>
      </c>
      <c r="H12">
        <f t="shared" si="1"/>
        <v>0.53772707269111419</v>
      </c>
      <c r="I12">
        <v>88</v>
      </c>
      <c r="J12">
        <v>91</v>
      </c>
      <c r="K12">
        <v>87.46</v>
      </c>
      <c r="L12">
        <v>91.41</v>
      </c>
    </row>
    <row r="13" spans="1:12" x14ac:dyDescent="0.3">
      <c r="A13" t="s">
        <v>21</v>
      </c>
      <c r="C13">
        <v>4105</v>
      </c>
      <c r="D13">
        <v>98</v>
      </c>
      <c r="E13">
        <f t="shared" si="0"/>
        <v>2.3873325213154689E-2</v>
      </c>
      <c r="F13">
        <v>3917.28</v>
      </c>
      <c r="G13">
        <v>1322.64</v>
      </c>
      <c r="H13">
        <f t="shared" si="1"/>
        <v>0.33764244577870361</v>
      </c>
      <c r="I13">
        <v>86</v>
      </c>
      <c r="J13">
        <v>91</v>
      </c>
      <c r="K13">
        <v>86.24</v>
      </c>
      <c r="L13">
        <v>92.46</v>
      </c>
    </row>
    <row r="14" spans="1:12" x14ac:dyDescent="0.3">
      <c r="A14" t="s">
        <v>22</v>
      </c>
      <c r="C14">
        <v>4105</v>
      </c>
      <c r="D14">
        <v>44</v>
      </c>
      <c r="E14">
        <f t="shared" si="0"/>
        <v>1.0718635809987821E-2</v>
      </c>
      <c r="F14">
        <v>3902.7</v>
      </c>
      <c r="G14">
        <v>1113.6500000000001</v>
      </c>
      <c r="H14">
        <f t="shared" si="1"/>
        <v>0.28535372946934179</v>
      </c>
      <c r="I14">
        <v>86</v>
      </c>
      <c r="J14">
        <v>92</v>
      </c>
      <c r="K14">
        <v>85.9</v>
      </c>
      <c r="L14">
        <v>92.51</v>
      </c>
    </row>
    <row r="15" spans="1:12" x14ac:dyDescent="0.3">
      <c r="A15" t="s">
        <v>23</v>
      </c>
      <c r="C15">
        <v>3752</v>
      </c>
      <c r="D15">
        <v>40</v>
      </c>
      <c r="E15">
        <f t="shared" si="0"/>
        <v>1.0660980810234541E-2</v>
      </c>
      <c r="F15">
        <v>3902.41</v>
      </c>
      <c r="G15">
        <v>952.63</v>
      </c>
      <c r="H15">
        <f t="shared" si="1"/>
        <v>0.24411325309231988</v>
      </c>
      <c r="I15">
        <v>86</v>
      </c>
      <c r="J15">
        <v>91</v>
      </c>
      <c r="K15">
        <v>86.49</v>
      </c>
      <c r="L15">
        <v>91</v>
      </c>
    </row>
    <row r="16" spans="1:12" x14ac:dyDescent="0.3">
      <c r="A16" t="s">
        <v>24</v>
      </c>
      <c r="C16">
        <v>3924</v>
      </c>
      <c r="D16">
        <v>42</v>
      </c>
      <c r="E16">
        <f t="shared" si="0"/>
        <v>1.0703363914373088E-2</v>
      </c>
      <c r="F16">
        <v>3705.41</v>
      </c>
      <c r="G16">
        <v>348.21</v>
      </c>
      <c r="H16">
        <f t="shared" si="1"/>
        <v>9.3973406451647729E-2</v>
      </c>
      <c r="I16">
        <v>87</v>
      </c>
      <c r="J16">
        <v>92</v>
      </c>
      <c r="K16">
        <v>86.79</v>
      </c>
      <c r="L16">
        <v>92.01</v>
      </c>
    </row>
    <row r="17" spans="1:12" x14ac:dyDescent="0.3">
      <c r="A17" t="s">
        <v>25</v>
      </c>
      <c r="C17">
        <v>4105</v>
      </c>
      <c r="D17">
        <v>44</v>
      </c>
      <c r="E17">
        <f t="shared" si="0"/>
        <v>1.0718635809987821E-2</v>
      </c>
      <c r="F17">
        <v>3973.8</v>
      </c>
      <c r="G17">
        <v>777.22</v>
      </c>
      <c r="H17">
        <f t="shared" si="1"/>
        <v>0.19558608888217827</v>
      </c>
      <c r="I17">
        <v>86</v>
      </c>
      <c r="J17">
        <v>91</v>
      </c>
      <c r="K17">
        <v>85.73</v>
      </c>
      <c r="L17">
        <v>92.1</v>
      </c>
    </row>
    <row r="18" spans="1:12" x14ac:dyDescent="0.3">
      <c r="A18" t="s">
        <v>26</v>
      </c>
      <c r="C18">
        <v>3752</v>
      </c>
      <c r="D18">
        <v>40</v>
      </c>
      <c r="E18">
        <f t="shared" si="0"/>
        <v>1.0660980810234541E-2</v>
      </c>
      <c r="F18">
        <v>3812.37</v>
      </c>
      <c r="G18">
        <v>772.34</v>
      </c>
      <c r="H18">
        <f t="shared" si="1"/>
        <v>0.20258789152154699</v>
      </c>
      <c r="I18">
        <v>86</v>
      </c>
      <c r="J18">
        <v>90</v>
      </c>
      <c r="K18">
        <v>86.17</v>
      </c>
      <c r="L18">
        <v>91.01</v>
      </c>
    </row>
    <row r="19" spans="1:12" x14ac:dyDescent="0.3">
      <c r="A19" t="s">
        <v>27</v>
      </c>
      <c r="C19">
        <v>3278</v>
      </c>
      <c r="D19">
        <v>42</v>
      </c>
      <c r="E19">
        <f t="shared" si="0"/>
        <v>1.2812690665039659E-2</v>
      </c>
      <c r="F19">
        <v>3502.67</v>
      </c>
      <c r="G19">
        <v>828.33</v>
      </c>
      <c r="H19">
        <f t="shared" si="1"/>
        <v>0.23648530977796939</v>
      </c>
      <c r="I19">
        <v>86</v>
      </c>
      <c r="J19">
        <v>90</v>
      </c>
      <c r="K19">
        <v>85.89</v>
      </c>
      <c r="L19">
        <v>90.84</v>
      </c>
    </row>
    <row r="20" spans="1:12" x14ac:dyDescent="0.3">
      <c r="A20" t="s">
        <v>28</v>
      </c>
      <c r="C20">
        <v>4105</v>
      </c>
      <c r="D20">
        <v>46</v>
      </c>
      <c r="E20">
        <f t="shared" si="0"/>
        <v>1.1205846528623629E-2</v>
      </c>
      <c r="F20">
        <v>3927.61</v>
      </c>
      <c r="G20">
        <v>453.44</v>
      </c>
      <c r="H20">
        <f t="shared" si="1"/>
        <v>0.11544934451231155</v>
      </c>
      <c r="I20">
        <v>86</v>
      </c>
      <c r="J20">
        <v>91</v>
      </c>
      <c r="K20">
        <v>85.72</v>
      </c>
      <c r="L20">
        <v>91.39</v>
      </c>
    </row>
    <row r="21" spans="1:12" x14ac:dyDescent="0.3">
      <c r="A21" t="s">
        <v>29</v>
      </c>
      <c r="C21">
        <v>4491</v>
      </c>
      <c r="D21">
        <v>82</v>
      </c>
      <c r="E21">
        <f t="shared" si="0"/>
        <v>1.8258739701625473E-2</v>
      </c>
      <c r="F21">
        <v>4060.41</v>
      </c>
      <c r="G21">
        <v>2157.37</v>
      </c>
      <c r="H21">
        <f t="shared" si="1"/>
        <v>0.53131826588940523</v>
      </c>
      <c r="I21">
        <v>87</v>
      </c>
      <c r="J21">
        <v>91</v>
      </c>
      <c r="K21">
        <v>86.59</v>
      </c>
      <c r="L21">
        <v>91.49</v>
      </c>
    </row>
    <row r="22" spans="1:12" x14ac:dyDescent="0.3">
      <c r="A22" t="s">
        <v>30</v>
      </c>
      <c r="C22">
        <v>4491</v>
      </c>
      <c r="D22">
        <v>78</v>
      </c>
      <c r="E22">
        <f t="shared" si="0"/>
        <v>1.736806947227789E-2</v>
      </c>
      <c r="F22">
        <v>4112.5200000000004</v>
      </c>
      <c r="G22">
        <v>1385.97</v>
      </c>
      <c r="H22">
        <f t="shared" si="1"/>
        <v>0.33701234279711706</v>
      </c>
      <c r="I22">
        <v>86</v>
      </c>
      <c r="J22">
        <v>92</v>
      </c>
      <c r="K22">
        <v>86.05</v>
      </c>
      <c r="L22">
        <v>91.88</v>
      </c>
    </row>
    <row r="23" spans="1:12" x14ac:dyDescent="0.3">
      <c r="A23" t="s">
        <v>31</v>
      </c>
      <c r="C23">
        <v>4294</v>
      </c>
      <c r="D23">
        <v>55</v>
      </c>
      <c r="E23">
        <f t="shared" si="0"/>
        <v>1.2808570097810898E-2</v>
      </c>
      <c r="F23">
        <v>4041.9</v>
      </c>
      <c r="G23">
        <v>544.36</v>
      </c>
      <c r="H23">
        <f t="shared" si="1"/>
        <v>0.13467923501323634</v>
      </c>
      <c r="I23">
        <v>87</v>
      </c>
      <c r="J23">
        <v>91</v>
      </c>
      <c r="K23">
        <v>86.27</v>
      </c>
      <c r="L23">
        <v>91.38</v>
      </c>
    </row>
    <row r="24" spans="1:12" x14ac:dyDescent="0.3">
      <c r="A24" t="s">
        <v>32</v>
      </c>
      <c r="C24">
        <v>4491</v>
      </c>
      <c r="D24">
        <v>57</v>
      </c>
      <c r="E24">
        <f t="shared" si="0"/>
        <v>1.2692050768203072E-2</v>
      </c>
      <c r="F24">
        <v>4105.4399999999996</v>
      </c>
      <c r="G24">
        <v>1059.32</v>
      </c>
      <c r="H24">
        <f t="shared" si="1"/>
        <v>0.25802837211115009</v>
      </c>
      <c r="I24">
        <v>86</v>
      </c>
      <c r="J24">
        <v>91</v>
      </c>
      <c r="K24">
        <v>85.4</v>
      </c>
      <c r="L24">
        <v>91.72</v>
      </c>
    </row>
    <row r="25" spans="1:12" x14ac:dyDescent="0.3">
      <c r="A25" t="s">
        <v>33</v>
      </c>
      <c r="C25">
        <v>4294</v>
      </c>
      <c r="D25">
        <v>55</v>
      </c>
      <c r="E25">
        <f t="shared" si="0"/>
        <v>1.2808570097810898E-2</v>
      </c>
      <c r="F25">
        <v>3856.56</v>
      </c>
      <c r="G25">
        <v>545.16</v>
      </c>
      <c r="H25">
        <f t="shared" si="1"/>
        <v>0.14135913871429459</v>
      </c>
      <c r="I25">
        <v>86</v>
      </c>
      <c r="J25">
        <v>91</v>
      </c>
      <c r="K25">
        <v>86.35</v>
      </c>
      <c r="L25">
        <v>91.3</v>
      </c>
    </row>
    <row r="26" spans="1:12" x14ac:dyDescent="0.3">
      <c r="A26" t="s">
        <v>34</v>
      </c>
      <c r="C26">
        <v>3924</v>
      </c>
      <c r="D26">
        <v>55</v>
      </c>
      <c r="E26">
        <f t="shared" si="0"/>
        <v>1.401630988786952E-2</v>
      </c>
      <c r="F26">
        <v>3723.59</v>
      </c>
      <c r="G26">
        <v>503.54</v>
      </c>
      <c r="H26">
        <f t="shared" si="1"/>
        <v>0.13522971111212567</v>
      </c>
      <c r="I26">
        <v>87</v>
      </c>
      <c r="J26">
        <v>90</v>
      </c>
      <c r="K26">
        <v>86.21</v>
      </c>
      <c r="L26">
        <v>91.14</v>
      </c>
    </row>
    <row r="27" spans="1:12" x14ac:dyDescent="0.3">
      <c r="A27" t="s">
        <v>35</v>
      </c>
      <c r="C27">
        <v>4698</v>
      </c>
      <c r="D27">
        <v>57</v>
      </c>
      <c r="E27">
        <f t="shared" si="0"/>
        <v>1.2132822477650063E-2</v>
      </c>
      <c r="F27">
        <v>4400.47</v>
      </c>
      <c r="G27">
        <v>486.28</v>
      </c>
      <c r="H27">
        <f t="shared" si="1"/>
        <v>0.1105063777278336</v>
      </c>
      <c r="I27">
        <v>85</v>
      </c>
      <c r="J27">
        <v>91</v>
      </c>
      <c r="K27">
        <v>84.84</v>
      </c>
      <c r="L27">
        <v>91.9</v>
      </c>
    </row>
    <row r="28" spans="1:12" x14ac:dyDescent="0.3">
      <c r="A28" t="s">
        <v>36</v>
      </c>
      <c r="C28">
        <v>4491</v>
      </c>
      <c r="D28">
        <v>57</v>
      </c>
      <c r="E28">
        <f t="shared" si="0"/>
        <v>1.2692050768203072E-2</v>
      </c>
      <c r="F28">
        <v>4098.72</v>
      </c>
      <c r="G28">
        <v>552.95000000000005</v>
      </c>
      <c r="H28">
        <f t="shared" si="1"/>
        <v>0.13490797126907914</v>
      </c>
      <c r="I28">
        <v>85</v>
      </c>
      <c r="J28">
        <v>91</v>
      </c>
      <c r="K28">
        <v>85.22</v>
      </c>
      <c r="L28">
        <v>91.81</v>
      </c>
    </row>
    <row r="29" spans="1:12" x14ac:dyDescent="0.3">
      <c r="A29" t="s">
        <v>37</v>
      </c>
      <c r="C29">
        <v>4698</v>
      </c>
      <c r="D29">
        <v>60</v>
      </c>
      <c r="E29">
        <f t="shared" si="0"/>
        <v>1.277139208173691E-2</v>
      </c>
      <c r="F29">
        <v>4294.09</v>
      </c>
      <c r="G29">
        <v>866.86</v>
      </c>
      <c r="H29">
        <f t="shared" si="1"/>
        <v>0.20187280657834372</v>
      </c>
      <c r="I29">
        <v>85</v>
      </c>
      <c r="J29">
        <v>91</v>
      </c>
      <c r="K29">
        <v>85.3</v>
      </c>
      <c r="L29">
        <v>91.32</v>
      </c>
    </row>
    <row r="30" spans="1:12" x14ac:dyDescent="0.3">
      <c r="A30" t="s">
        <v>38</v>
      </c>
      <c r="C30">
        <v>4105</v>
      </c>
      <c r="D30">
        <v>44</v>
      </c>
      <c r="E30">
        <f t="shared" si="0"/>
        <v>1.0718635809987821E-2</v>
      </c>
      <c r="F30">
        <v>4160.5600000000004</v>
      </c>
      <c r="G30">
        <v>378.79</v>
      </c>
      <c r="H30">
        <f t="shared" si="1"/>
        <v>9.1043032668679219E-2</v>
      </c>
      <c r="I30">
        <v>89</v>
      </c>
      <c r="J30">
        <v>90</v>
      </c>
      <c r="K30">
        <v>89.13</v>
      </c>
      <c r="L30">
        <v>90.23</v>
      </c>
    </row>
    <row r="31" spans="1:12" x14ac:dyDescent="0.3">
      <c r="A31" t="s">
        <v>39</v>
      </c>
      <c r="C31">
        <v>4294</v>
      </c>
      <c r="D31">
        <v>46</v>
      </c>
      <c r="E31">
        <f t="shared" si="0"/>
        <v>1.0712622263623661E-2</v>
      </c>
      <c r="F31">
        <v>4196.01</v>
      </c>
      <c r="G31">
        <v>340.94</v>
      </c>
      <c r="H31">
        <f t="shared" si="1"/>
        <v>8.1253381188319374E-2</v>
      </c>
      <c r="I31">
        <v>89</v>
      </c>
      <c r="J31">
        <v>91</v>
      </c>
      <c r="K31">
        <v>88.69</v>
      </c>
      <c r="L31">
        <v>90.67</v>
      </c>
    </row>
    <row r="32" spans="1:12" x14ac:dyDescent="0.3">
      <c r="A32" t="s">
        <v>40</v>
      </c>
      <c r="C32">
        <v>4105</v>
      </c>
      <c r="D32">
        <v>44</v>
      </c>
      <c r="E32">
        <f t="shared" si="0"/>
        <v>1.0718635809987821E-2</v>
      </c>
      <c r="F32">
        <v>4057.26</v>
      </c>
      <c r="G32">
        <v>92.05</v>
      </c>
      <c r="H32">
        <f t="shared" si="1"/>
        <v>2.2687725213567777E-2</v>
      </c>
      <c r="I32">
        <v>89</v>
      </c>
      <c r="J32">
        <v>90</v>
      </c>
      <c r="K32">
        <v>88.98</v>
      </c>
      <c r="L32">
        <v>90.39</v>
      </c>
    </row>
    <row r="33" spans="1:12" x14ac:dyDescent="0.3">
      <c r="A33" t="s">
        <v>41</v>
      </c>
      <c r="C33">
        <v>4105</v>
      </c>
      <c r="D33">
        <v>48</v>
      </c>
      <c r="E33">
        <f t="shared" si="0"/>
        <v>1.169305724725944E-2</v>
      </c>
      <c r="F33">
        <v>4088.53</v>
      </c>
      <c r="G33">
        <v>99.59</v>
      </c>
      <c r="H33">
        <f t="shared" si="1"/>
        <v>2.4358387978075248E-2</v>
      </c>
      <c r="I33">
        <v>89</v>
      </c>
      <c r="J33">
        <v>89</v>
      </c>
      <c r="K33">
        <v>88.71</v>
      </c>
      <c r="L33">
        <v>89.67</v>
      </c>
    </row>
    <row r="34" spans="1:12" x14ac:dyDescent="0.3">
      <c r="A34" t="s">
        <v>42</v>
      </c>
      <c r="C34">
        <v>4105</v>
      </c>
      <c r="D34">
        <v>48</v>
      </c>
      <c r="E34">
        <f t="shared" si="0"/>
        <v>1.169305724725944E-2</v>
      </c>
      <c r="F34">
        <v>4077.33</v>
      </c>
      <c r="G34">
        <v>228.84</v>
      </c>
      <c r="H34">
        <f t="shared" si="1"/>
        <v>5.6124964130938627E-2</v>
      </c>
      <c r="I34">
        <v>89</v>
      </c>
      <c r="J34">
        <v>90</v>
      </c>
      <c r="K34">
        <v>88.31</v>
      </c>
      <c r="L34">
        <v>89.87</v>
      </c>
    </row>
    <row r="35" spans="1:12" x14ac:dyDescent="0.3">
      <c r="A35" t="s">
        <v>43</v>
      </c>
      <c r="C35">
        <v>3924</v>
      </c>
      <c r="D35">
        <v>50</v>
      </c>
      <c r="E35">
        <f t="shared" si="0"/>
        <v>1.27420998980632E-2</v>
      </c>
      <c r="F35">
        <v>3956.77</v>
      </c>
      <c r="G35">
        <v>122.67</v>
      </c>
      <c r="H35">
        <f t="shared" si="1"/>
        <v>3.1002560169026756E-2</v>
      </c>
      <c r="I35">
        <v>88</v>
      </c>
      <c r="J35">
        <v>90</v>
      </c>
      <c r="K35">
        <v>88.03</v>
      </c>
      <c r="L35">
        <v>89.77</v>
      </c>
    </row>
    <row r="36" spans="1:12" x14ac:dyDescent="0.3">
      <c r="A36" t="s">
        <v>44</v>
      </c>
      <c r="C36">
        <v>4105</v>
      </c>
      <c r="D36">
        <v>50</v>
      </c>
      <c r="E36">
        <f t="shared" si="0"/>
        <v>1.2180267965895249E-2</v>
      </c>
      <c r="F36">
        <v>4074.62</v>
      </c>
      <c r="G36">
        <v>110.56</v>
      </c>
      <c r="H36">
        <f t="shared" si="1"/>
        <v>2.7133818613760304E-2</v>
      </c>
      <c r="I36">
        <v>88</v>
      </c>
      <c r="J36">
        <v>89</v>
      </c>
      <c r="K36">
        <v>87.73</v>
      </c>
      <c r="L36">
        <v>89.56</v>
      </c>
    </row>
    <row r="37" spans="1:12" x14ac:dyDescent="0.3">
      <c r="A37" t="s">
        <v>45</v>
      </c>
      <c r="C37">
        <v>4105</v>
      </c>
      <c r="D37">
        <v>50</v>
      </c>
      <c r="E37">
        <f t="shared" si="0"/>
        <v>1.2180267965895249E-2</v>
      </c>
      <c r="F37">
        <v>4114.42</v>
      </c>
      <c r="G37">
        <v>130.30000000000001</v>
      </c>
      <c r="H37">
        <f t="shared" si="1"/>
        <v>3.1669105244481605E-2</v>
      </c>
      <c r="I37">
        <v>88</v>
      </c>
      <c r="J37">
        <v>90</v>
      </c>
      <c r="K37">
        <v>87.68</v>
      </c>
      <c r="L37">
        <v>89.94</v>
      </c>
    </row>
    <row r="38" spans="1:12" x14ac:dyDescent="0.3">
      <c r="A38" t="s">
        <v>46</v>
      </c>
      <c r="C38">
        <v>4294</v>
      </c>
      <c r="D38">
        <v>55</v>
      </c>
      <c r="E38">
        <f t="shared" si="0"/>
        <v>1.2808570097810898E-2</v>
      </c>
      <c r="F38">
        <v>4212.88</v>
      </c>
      <c r="G38">
        <v>212.36</v>
      </c>
      <c r="H38">
        <f t="shared" si="1"/>
        <v>5.0407322306830482E-2</v>
      </c>
      <c r="I38">
        <v>88</v>
      </c>
      <c r="J38">
        <v>90</v>
      </c>
      <c r="K38">
        <v>87.67</v>
      </c>
      <c r="L38">
        <v>90.08</v>
      </c>
    </row>
    <row r="39" spans="1:12" x14ac:dyDescent="0.3">
      <c r="A39" t="s">
        <v>47</v>
      </c>
      <c r="C39">
        <v>5623</v>
      </c>
      <c r="D39">
        <v>433</v>
      </c>
      <c r="E39">
        <f t="shared" si="0"/>
        <v>7.7005157389293977E-2</v>
      </c>
      <c r="F39">
        <v>5482.34</v>
      </c>
      <c r="G39">
        <v>9371.81</v>
      </c>
      <c r="H39">
        <f t="shared" si="1"/>
        <v>1.7094543570811003</v>
      </c>
      <c r="I39">
        <v>89</v>
      </c>
      <c r="J39">
        <v>91</v>
      </c>
      <c r="K39">
        <v>88.69</v>
      </c>
      <c r="L39">
        <v>91.29</v>
      </c>
    </row>
    <row r="40" spans="1:12" x14ac:dyDescent="0.3">
      <c r="A40" t="s">
        <v>48</v>
      </c>
      <c r="C40">
        <v>5623</v>
      </c>
      <c r="D40">
        <v>161</v>
      </c>
      <c r="E40">
        <f t="shared" si="0"/>
        <v>2.8632402632046951E-2</v>
      </c>
      <c r="F40">
        <v>5515.76</v>
      </c>
      <c r="G40">
        <v>4941.32</v>
      </c>
      <c r="H40">
        <f t="shared" si="1"/>
        <v>0.89585478701031218</v>
      </c>
      <c r="I40">
        <v>88</v>
      </c>
      <c r="J40">
        <v>91</v>
      </c>
      <c r="K40">
        <v>87.99</v>
      </c>
      <c r="L40">
        <v>91.13</v>
      </c>
    </row>
    <row r="41" spans="1:12" x14ac:dyDescent="0.3">
      <c r="A41" t="s">
        <v>49</v>
      </c>
      <c r="C41">
        <v>5623</v>
      </c>
      <c r="D41">
        <v>63</v>
      </c>
      <c r="E41">
        <f t="shared" si="0"/>
        <v>1.1203983638627067E-2</v>
      </c>
      <c r="F41">
        <v>5535.5</v>
      </c>
      <c r="G41">
        <v>323.38</v>
      </c>
      <c r="H41">
        <f t="shared" si="1"/>
        <v>5.8419293650076774E-2</v>
      </c>
      <c r="I41">
        <v>89</v>
      </c>
      <c r="J41">
        <v>91</v>
      </c>
      <c r="K41">
        <v>88.86</v>
      </c>
      <c r="L41">
        <v>91.13</v>
      </c>
    </row>
    <row r="42" spans="1:12" x14ac:dyDescent="0.3">
      <c r="A42" t="s">
        <v>50</v>
      </c>
      <c r="C42">
        <v>5623</v>
      </c>
      <c r="D42">
        <v>69</v>
      </c>
      <c r="E42">
        <f t="shared" si="0"/>
        <v>1.2271029699448693E-2</v>
      </c>
      <c r="F42">
        <v>5575.96</v>
      </c>
      <c r="G42">
        <v>311.35000000000002</v>
      </c>
      <c r="H42">
        <f t="shared" si="1"/>
        <v>5.5837918492959063E-2</v>
      </c>
      <c r="I42">
        <v>89</v>
      </c>
      <c r="J42">
        <v>90</v>
      </c>
      <c r="K42">
        <v>88.81</v>
      </c>
      <c r="L42">
        <v>90.77</v>
      </c>
    </row>
    <row r="43" spans="1:12" x14ac:dyDescent="0.3">
      <c r="A43" t="s">
        <v>51</v>
      </c>
      <c r="C43">
        <v>5623</v>
      </c>
      <c r="D43">
        <v>69</v>
      </c>
      <c r="E43">
        <f t="shared" si="0"/>
        <v>1.2271029699448693E-2</v>
      </c>
      <c r="F43">
        <v>5575.86</v>
      </c>
      <c r="G43">
        <v>412.93</v>
      </c>
      <c r="H43">
        <f t="shared" si="1"/>
        <v>7.4056737436018844E-2</v>
      </c>
      <c r="I43">
        <v>89</v>
      </c>
      <c r="J43">
        <v>91</v>
      </c>
      <c r="K43">
        <v>88.63</v>
      </c>
      <c r="L43">
        <v>91.21</v>
      </c>
    </row>
    <row r="44" spans="1:12" x14ac:dyDescent="0.3">
      <c r="A44" t="s">
        <v>52</v>
      </c>
      <c r="C44">
        <v>5623</v>
      </c>
      <c r="D44">
        <v>69</v>
      </c>
      <c r="E44">
        <f t="shared" si="0"/>
        <v>1.2271029699448693E-2</v>
      </c>
      <c r="F44">
        <v>5407.25</v>
      </c>
      <c r="G44">
        <v>2631.99</v>
      </c>
      <c r="H44">
        <f t="shared" si="1"/>
        <v>0.48675204586434873</v>
      </c>
      <c r="I44">
        <v>88</v>
      </c>
      <c r="J44">
        <v>90</v>
      </c>
      <c r="K44">
        <v>87.71</v>
      </c>
      <c r="L44">
        <v>90.55</v>
      </c>
    </row>
    <row r="45" spans="1:12" x14ac:dyDescent="0.3">
      <c r="A45" t="s">
        <v>53</v>
      </c>
      <c r="C45">
        <v>5376</v>
      </c>
      <c r="D45">
        <v>72</v>
      </c>
      <c r="E45">
        <f t="shared" si="0"/>
        <v>1.3392857142857142E-2</v>
      </c>
      <c r="F45">
        <v>5394.14</v>
      </c>
      <c r="G45">
        <v>381.52</v>
      </c>
      <c r="H45">
        <f t="shared" si="1"/>
        <v>7.0728605486694809E-2</v>
      </c>
      <c r="I45">
        <v>88</v>
      </c>
      <c r="J45">
        <v>90</v>
      </c>
      <c r="K45">
        <v>87.84</v>
      </c>
      <c r="L45">
        <v>90.46</v>
      </c>
    </row>
    <row r="46" spans="1:12" x14ac:dyDescent="0.3">
      <c r="A46" t="s">
        <v>54</v>
      </c>
      <c r="C46">
        <v>5623</v>
      </c>
      <c r="D46">
        <v>72</v>
      </c>
      <c r="E46">
        <f t="shared" si="0"/>
        <v>1.2804552729859506E-2</v>
      </c>
      <c r="F46">
        <v>5697.5</v>
      </c>
      <c r="G46">
        <v>299.74</v>
      </c>
      <c r="H46">
        <f t="shared" si="1"/>
        <v>5.2609039052215888E-2</v>
      </c>
      <c r="I46">
        <v>88</v>
      </c>
      <c r="J46">
        <v>90</v>
      </c>
      <c r="K46">
        <v>87.6</v>
      </c>
      <c r="L46">
        <v>90.22</v>
      </c>
    </row>
    <row r="47" spans="1:12" x14ac:dyDescent="0.3">
      <c r="A47" t="s">
        <v>55</v>
      </c>
      <c r="C47">
        <v>5623</v>
      </c>
      <c r="D47">
        <v>72</v>
      </c>
      <c r="E47">
        <f t="shared" si="0"/>
        <v>1.2804552729859506E-2</v>
      </c>
      <c r="F47">
        <v>5714.6</v>
      </c>
      <c r="G47">
        <v>417.17</v>
      </c>
      <c r="H47">
        <f t="shared" si="1"/>
        <v>7.3000734959577221E-2</v>
      </c>
      <c r="I47">
        <v>88</v>
      </c>
      <c r="J47">
        <v>90</v>
      </c>
      <c r="K47">
        <v>88.29</v>
      </c>
      <c r="L47">
        <v>90.63</v>
      </c>
    </row>
    <row r="48" spans="1:12" x14ac:dyDescent="0.3">
      <c r="A48" t="s">
        <v>56</v>
      </c>
      <c r="C48">
        <v>6153</v>
      </c>
      <c r="D48">
        <v>621</v>
      </c>
      <c r="E48">
        <f t="shared" si="0"/>
        <v>0.10092637737688932</v>
      </c>
      <c r="F48">
        <v>6131.76</v>
      </c>
      <c r="G48">
        <v>8227.14</v>
      </c>
      <c r="H48">
        <f t="shared" si="1"/>
        <v>1.3417257035500409</v>
      </c>
      <c r="I48">
        <v>89</v>
      </c>
      <c r="J48">
        <v>91</v>
      </c>
      <c r="K48">
        <v>88.26</v>
      </c>
      <c r="L48">
        <v>91.32</v>
      </c>
    </row>
    <row r="49" spans="1:12" x14ac:dyDescent="0.3">
      <c r="A49" t="s">
        <v>57</v>
      </c>
      <c r="C49">
        <v>6436</v>
      </c>
      <c r="D49">
        <v>289</v>
      </c>
      <c r="E49">
        <f t="shared" si="0"/>
        <v>4.490366687383468E-2</v>
      </c>
      <c r="F49">
        <v>6264.84</v>
      </c>
      <c r="G49">
        <v>3932.86</v>
      </c>
      <c r="H49">
        <f t="shared" si="1"/>
        <v>0.62776702996405331</v>
      </c>
      <c r="I49">
        <v>89</v>
      </c>
      <c r="J49">
        <v>91</v>
      </c>
      <c r="K49">
        <v>88.53</v>
      </c>
      <c r="L49">
        <v>91.4</v>
      </c>
    </row>
    <row r="50" spans="1:12" x14ac:dyDescent="0.3">
      <c r="A50" t="s">
        <v>58</v>
      </c>
      <c r="C50">
        <v>6153</v>
      </c>
      <c r="D50">
        <v>42</v>
      </c>
      <c r="E50">
        <f t="shared" si="0"/>
        <v>6.8259385665529011E-3</v>
      </c>
      <c r="F50">
        <v>6245.05</v>
      </c>
      <c r="G50">
        <v>219.21</v>
      </c>
      <c r="H50">
        <f t="shared" si="1"/>
        <v>3.5101400309044767E-2</v>
      </c>
      <c r="I50">
        <v>89</v>
      </c>
      <c r="J50">
        <v>90</v>
      </c>
      <c r="K50">
        <v>88.7</v>
      </c>
      <c r="L50">
        <v>90.46</v>
      </c>
    </row>
    <row r="51" spans="1:12" x14ac:dyDescent="0.3">
      <c r="A51" t="s">
        <v>59</v>
      </c>
      <c r="C51">
        <v>6153</v>
      </c>
      <c r="D51">
        <v>42</v>
      </c>
      <c r="E51">
        <f t="shared" si="0"/>
        <v>6.8259385665529011E-3</v>
      </c>
      <c r="F51">
        <v>6140.8</v>
      </c>
      <c r="G51">
        <v>199.54</v>
      </c>
      <c r="H51">
        <f t="shared" si="1"/>
        <v>3.2494137571651899E-2</v>
      </c>
      <c r="I51">
        <v>88</v>
      </c>
      <c r="J51">
        <v>90</v>
      </c>
      <c r="K51">
        <v>87.98</v>
      </c>
      <c r="L51">
        <v>90.17</v>
      </c>
    </row>
    <row r="52" spans="1:12" x14ac:dyDescent="0.3">
      <c r="A52" t="s">
        <v>60</v>
      </c>
      <c r="C52">
        <v>6153</v>
      </c>
      <c r="D52">
        <v>44</v>
      </c>
      <c r="E52">
        <f t="shared" si="0"/>
        <v>7.1509832601982775E-3</v>
      </c>
      <c r="F52">
        <v>6175.15</v>
      </c>
      <c r="G52">
        <v>255.5</v>
      </c>
      <c r="H52">
        <f t="shared" si="1"/>
        <v>4.1375513145429671E-2</v>
      </c>
      <c r="I52">
        <v>89</v>
      </c>
      <c r="J52">
        <v>90</v>
      </c>
      <c r="K52">
        <v>88.68</v>
      </c>
      <c r="L52">
        <v>90.39</v>
      </c>
    </row>
    <row r="53" spans="1:12" x14ac:dyDescent="0.3">
      <c r="A53" t="s">
        <v>61</v>
      </c>
      <c r="C53">
        <v>6153</v>
      </c>
      <c r="D53">
        <v>44</v>
      </c>
      <c r="E53">
        <f t="shared" si="0"/>
        <v>7.1509832601982775E-3</v>
      </c>
      <c r="F53">
        <v>6113.83</v>
      </c>
      <c r="G53">
        <v>148.78</v>
      </c>
      <c r="H53">
        <f t="shared" si="1"/>
        <v>2.4334991322951409E-2</v>
      </c>
      <c r="I53">
        <v>88</v>
      </c>
      <c r="J53">
        <v>89</v>
      </c>
      <c r="K53">
        <v>88.13</v>
      </c>
      <c r="L53">
        <v>89.71</v>
      </c>
    </row>
    <row r="54" spans="1:12" x14ac:dyDescent="0.3">
      <c r="A54" t="s">
        <v>62</v>
      </c>
      <c r="C54">
        <v>6153</v>
      </c>
      <c r="D54">
        <v>46</v>
      </c>
      <c r="E54">
        <f t="shared" si="0"/>
        <v>7.4760279538436539E-3</v>
      </c>
      <c r="F54">
        <v>5972.43</v>
      </c>
      <c r="G54">
        <v>211.43</v>
      </c>
      <c r="H54">
        <f t="shared" si="1"/>
        <v>3.5401000932618713E-2</v>
      </c>
      <c r="I54">
        <v>88</v>
      </c>
      <c r="J54">
        <v>90</v>
      </c>
      <c r="K54">
        <v>87.82</v>
      </c>
      <c r="L54">
        <v>90.15</v>
      </c>
    </row>
    <row r="55" spans="1:12" x14ac:dyDescent="0.3">
      <c r="A55" t="s">
        <v>63</v>
      </c>
      <c r="C55">
        <v>6153</v>
      </c>
      <c r="D55">
        <v>48</v>
      </c>
      <c r="E55">
        <f t="shared" si="0"/>
        <v>7.8010726474890294E-3</v>
      </c>
      <c r="F55">
        <v>6283.15</v>
      </c>
      <c r="G55">
        <v>252.27</v>
      </c>
      <c r="H55">
        <f t="shared" si="1"/>
        <v>4.0150243110541689E-2</v>
      </c>
      <c r="I55">
        <v>88</v>
      </c>
      <c r="J55">
        <v>90</v>
      </c>
      <c r="K55">
        <v>87.6</v>
      </c>
      <c r="L55">
        <v>90.45</v>
      </c>
    </row>
    <row r="56" spans="1:12" x14ac:dyDescent="0.3">
      <c r="A56" t="s">
        <v>64</v>
      </c>
      <c r="C56">
        <v>6436</v>
      </c>
      <c r="D56">
        <v>57</v>
      </c>
      <c r="E56">
        <f t="shared" si="0"/>
        <v>8.8564325668116835E-3</v>
      </c>
      <c r="F56">
        <v>6335.57</v>
      </c>
      <c r="G56">
        <v>236.34</v>
      </c>
      <c r="H56">
        <f t="shared" si="1"/>
        <v>3.7303668020399111E-2</v>
      </c>
      <c r="I56">
        <v>88</v>
      </c>
      <c r="J56">
        <v>90</v>
      </c>
      <c r="K56">
        <v>87.53</v>
      </c>
      <c r="L56">
        <v>90.31</v>
      </c>
    </row>
    <row r="57" spans="1:12" x14ac:dyDescent="0.3">
      <c r="A57" t="s">
        <v>65</v>
      </c>
      <c r="C57">
        <v>4105</v>
      </c>
      <c r="D57">
        <v>2618</v>
      </c>
      <c r="E57">
        <f t="shared" si="0"/>
        <v>0.6377588306942753</v>
      </c>
      <c r="F57">
        <v>4053.81</v>
      </c>
      <c r="G57">
        <v>9463.18</v>
      </c>
      <c r="H57">
        <f t="shared" si="1"/>
        <v>2.3343915970408085</v>
      </c>
      <c r="I57">
        <v>88</v>
      </c>
      <c r="J57">
        <v>92</v>
      </c>
      <c r="K57">
        <v>87.19</v>
      </c>
      <c r="L57">
        <v>91.82</v>
      </c>
    </row>
    <row r="58" spans="1:12" x14ac:dyDescent="0.3">
      <c r="A58" t="s">
        <v>66</v>
      </c>
      <c r="C58">
        <v>4294</v>
      </c>
      <c r="D58">
        <v>2503</v>
      </c>
      <c r="E58">
        <f t="shared" si="0"/>
        <v>0.58290638099673964</v>
      </c>
      <c r="F58">
        <v>4214.33</v>
      </c>
      <c r="G58">
        <v>5581.84</v>
      </c>
      <c r="H58">
        <f t="shared" si="1"/>
        <v>1.3244904884050372</v>
      </c>
      <c r="I58">
        <v>88</v>
      </c>
      <c r="J58">
        <v>91</v>
      </c>
      <c r="K58">
        <v>87.95</v>
      </c>
      <c r="L58">
        <v>91.41</v>
      </c>
    </row>
    <row r="59" spans="1:12" x14ac:dyDescent="0.3">
      <c r="A59" t="s">
        <v>67</v>
      </c>
      <c r="C59">
        <v>5376</v>
      </c>
      <c r="D59">
        <v>1065</v>
      </c>
      <c r="E59">
        <f t="shared" si="0"/>
        <v>0.19810267857142858</v>
      </c>
      <c r="F59">
        <v>5222.5200000000004</v>
      </c>
      <c r="G59">
        <v>1367.31</v>
      </c>
      <c r="H59">
        <f t="shared" si="1"/>
        <v>0.26181039038625026</v>
      </c>
      <c r="I59">
        <v>88</v>
      </c>
      <c r="J59">
        <v>91</v>
      </c>
      <c r="K59">
        <v>87.72</v>
      </c>
      <c r="L59">
        <v>91.07</v>
      </c>
    </row>
    <row r="60" spans="1:12" x14ac:dyDescent="0.3">
      <c r="A60" t="s">
        <v>68</v>
      </c>
      <c r="C60">
        <v>5376</v>
      </c>
      <c r="D60">
        <v>1018</v>
      </c>
      <c r="E60">
        <f t="shared" si="0"/>
        <v>0.18936011904761904</v>
      </c>
      <c r="F60">
        <v>5341.9</v>
      </c>
      <c r="G60">
        <v>1402.93</v>
      </c>
      <c r="H60">
        <f t="shared" si="1"/>
        <v>0.26262752953069135</v>
      </c>
      <c r="I60">
        <v>88</v>
      </c>
      <c r="J60">
        <v>90</v>
      </c>
      <c r="K60">
        <v>87.91</v>
      </c>
      <c r="L60">
        <v>90.87</v>
      </c>
    </row>
    <row r="61" spans="1:12" x14ac:dyDescent="0.3">
      <c r="A61" t="s">
        <v>69</v>
      </c>
      <c r="C61">
        <v>5376</v>
      </c>
      <c r="D61">
        <v>1065</v>
      </c>
      <c r="E61">
        <f t="shared" si="0"/>
        <v>0.19810267857142858</v>
      </c>
      <c r="F61">
        <v>5376.72</v>
      </c>
      <c r="G61">
        <v>1517.13</v>
      </c>
      <c r="H61">
        <f t="shared" si="1"/>
        <v>0.28216645092175158</v>
      </c>
      <c r="I61">
        <v>88</v>
      </c>
      <c r="J61">
        <v>91</v>
      </c>
      <c r="K61">
        <v>87.58</v>
      </c>
      <c r="L61">
        <v>91.17</v>
      </c>
    </row>
    <row r="62" spans="1:12" x14ac:dyDescent="0.3">
      <c r="A62" t="s">
        <v>70</v>
      </c>
      <c r="C62">
        <v>5376</v>
      </c>
      <c r="D62">
        <v>1165</v>
      </c>
      <c r="E62">
        <f t="shared" si="0"/>
        <v>0.21670386904761904</v>
      </c>
      <c r="F62">
        <v>5389.89</v>
      </c>
      <c r="G62">
        <v>1525.76</v>
      </c>
      <c r="H62">
        <f t="shared" si="1"/>
        <v>0.28307813331997494</v>
      </c>
      <c r="I62">
        <v>87</v>
      </c>
      <c r="J62">
        <v>91</v>
      </c>
      <c r="K62">
        <v>86.84</v>
      </c>
      <c r="L62">
        <v>91.41</v>
      </c>
    </row>
    <row r="63" spans="1:12" x14ac:dyDescent="0.3">
      <c r="A63" t="s">
        <v>71</v>
      </c>
      <c r="C63">
        <v>5376</v>
      </c>
      <c r="D63">
        <v>1275</v>
      </c>
      <c r="E63">
        <f t="shared" si="0"/>
        <v>0.23716517857142858</v>
      </c>
      <c r="F63">
        <v>5276.65</v>
      </c>
      <c r="G63">
        <v>1473.01</v>
      </c>
      <c r="H63">
        <f t="shared" si="1"/>
        <v>0.27915628286886568</v>
      </c>
      <c r="I63">
        <v>88</v>
      </c>
      <c r="J63">
        <v>90</v>
      </c>
      <c r="K63">
        <v>87.33</v>
      </c>
      <c r="L63">
        <v>90.41</v>
      </c>
    </row>
    <row r="64" spans="1:12" x14ac:dyDescent="0.3">
      <c r="A64" t="s">
        <v>72</v>
      </c>
      <c r="C64">
        <v>5623</v>
      </c>
      <c r="D64">
        <v>1334</v>
      </c>
      <c r="E64">
        <f t="shared" si="0"/>
        <v>0.23723990752267474</v>
      </c>
      <c r="F64">
        <v>5337.33</v>
      </c>
      <c r="G64">
        <v>1578.74</v>
      </c>
      <c r="H64">
        <f t="shared" si="1"/>
        <v>0.29579209080195529</v>
      </c>
      <c r="I64">
        <v>87</v>
      </c>
      <c r="J64">
        <v>91</v>
      </c>
      <c r="K64">
        <v>86.87</v>
      </c>
      <c r="L64">
        <v>91.39</v>
      </c>
    </row>
    <row r="65" spans="1:12" x14ac:dyDescent="0.3">
      <c r="A65" t="s">
        <v>73</v>
      </c>
      <c r="C65">
        <v>5376</v>
      </c>
      <c r="D65">
        <v>1334</v>
      </c>
      <c r="E65">
        <f t="shared" si="0"/>
        <v>0.24813988095238096</v>
      </c>
      <c r="F65">
        <v>5241.4399999999996</v>
      </c>
      <c r="G65">
        <v>1725.91</v>
      </c>
      <c r="H65">
        <f t="shared" si="1"/>
        <v>0.32928164779144664</v>
      </c>
      <c r="I65">
        <v>88</v>
      </c>
      <c r="J65">
        <v>90</v>
      </c>
      <c r="K65">
        <v>87.62</v>
      </c>
      <c r="L65">
        <v>90.4</v>
      </c>
    </row>
    <row r="66" spans="1:12" x14ac:dyDescent="0.3">
      <c r="A66" t="s">
        <v>74</v>
      </c>
      <c r="C66">
        <v>5376</v>
      </c>
      <c r="D66">
        <v>46</v>
      </c>
      <c r="E66">
        <f t="shared" si="0"/>
        <v>8.5565476190476199E-3</v>
      </c>
      <c r="F66">
        <v>5435.28</v>
      </c>
      <c r="G66">
        <v>476</v>
      </c>
      <c r="H66">
        <f t="shared" si="1"/>
        <v>8.7575985045848612E-2</v>
      </c>
      <c r="I66">
        <v>90</v>
      </c>
      <c r="J66">
        <v>90</v>
      </c>
      <c r="K66">
        <v>89.22</v>
      </c>
      <c r="L66">
        <v>90.24</v>
      </c>
    </row>
    <row r="67" spans="1:12" x14ac:dyDescent="0.3">
      <c r="A67" t="s">
        <v>75</v>
      </c>
      <c r="C67">
        <v>5376</v>
      </c>
      <c r="D67">
        <v>50</v>
      </c>
      <c r="E67">
        <f t="shared" si="0"/>
        <v>9.300595238095238E-3</v>
      </c>
      <c r="F67">
        <v>5366.81</v>
      </c>
      <c r="G67">
        <v>358.58</v>
      </c>
      <c r="H67">
        <f t="shared" si="1"/>
        <v>6.6814364585293676E-2</v>
      </c>
      <c r="I67">
        <v>89</v>
      </c>
      <c r="J67">
        <v>90</v>
      </c>
      <c r="K67">
        <v>88.94</v>
      </c>
      <c r="L67">
        <v>90.54</v>
      </c>
    </row>
    <row r="68" spans="1:12" x14ac:dyDescent="0.3">
      <c r="A68" t="s">
        <v>76</v>
      </c>
      <c r="C68">
        <v>4914</v>
      </c>
      <c r="D68">
        <v>37</v>
      </c>
      <c r="E68">
        <f t="shared" ref="E68:E74" si="2">D68/C68</f>
        <v>7.5295075295075294E-3</v>
      </c>
      <c r="F68">
        <v>5046.51</v>
      </c>
      <c r="G68">
        <v>184.47</v>
      </c>
      <c r="H68">
        <f t="shared" ref="H68:H74" si="3">G68/F68</f>
        <v>3.6553974925245362E-2</v>
      </c>
      <c r="I68">
        <v>89</v>
      </c>
      <c r="J68">
        <v>90</v>
      </c>
      <c r="K68">
        <v>88.75</v>
      </c>
      <c r="L68">
        <v>90.08</v>
      </c>
    </row>
    <row r="69" spans="1:12" x14ac:dyDescent="0.3">
      <c r="A69" t="s">
        <v>77</v>
      </c>
      <c r="C69">
        <v>4914</v>
      </c>
      <c r="D69">
        <v>38</v>
      </c>
      <c r="E69">
        <f t="shared" si="2"/>
        <v>7.7330077330077327E-3</v>
      </c>
      <c r="F69">
        <v>4887.97</v>
      </c>
      <c r="G69">
        <v>246.03</v>
      </c>
      <c r="H69">
        <f t="shared" si="3"/>
        <v>5.0333778644304279E-2</v>
      </c>
      <c r="I69">
        <v>89</v>
      </c>
      <c r="J69">
        <v>90</v>
      </c>
      <c r="K69">
        <v>88.51</v>
      </c>
      <c r="L69">
        <v>90.63</v>
      </c>
    </row>
    <row r="70" spans="1:12" x14ac:dyDescent="0.3">
      <c r="A70" t="s">
        <v>78</v>
      </c>
      <c r="C70">
        <v>5140</v>
      </c>
      <c r="D70">
        <v>38</v>
      </c>
      <c r="E70">
        <f t="shared" si="2"/>
        <v>7.3929961089494161E-3</v>
      </c>
      <c r="F70">
        <v>5195.1000000000004</v>
      </c>
      <c r="G70">
        <v>218.11</v>
      </c>
      <c r="H70">
        <f t="shared" si="3"/>
        <v>4.1983792419780175E-2</v>
      </c>
      <c r="I70">
        <v>89</v>
      </c>
      <c r="J70">
        <v>90</v>
      </c>
      <c r="K70">
        <v>88.64</v>
      </c>
      <c r="L70">
        <v>90.05</v>
      </c>
    </row>
    <row r="71" spans="1:12" x14ac:dyDescent="0.3">
      <c r="A71" t="s">
        <v>79</v>
      </c>
      <c r="C71">
        <v>5140</v>
      </c>
      <c r="D71">
        <v>44</v>
      </c>
      <c r="E71">
        <f t="shared" si="2"/>
        <v>8.5603112840466934E-3</v>
      </c>
      <c r="F71">
        <v>5260.15</v>
      </c>
      <c r="G71">
        <v>340.97</v>
      </c>
      <c r="H71">
        <f t="shared" si="3"/>
        <v>6.4821345398895475E-2</v>
      </c>
      <c r="I71">
        <v>88</v>
      </c>
      <c r="J71">
        <v>90</v>
      </c>
      <c r="K71">
        <v>87.84</v>
      </c>
      <c r="L71">
        <v>90.6</v>
      </c>
    </row>
    <row r="72" spans="1:12" x14ac:dyDescent="0.3">
      <c r="A72" t="s">
        <v>80</v>
      </c>
      <c r="C72">
        <v>5140</v>
      </c>
      <c r="D72">
        <v>44</v>
      </c>
      <c r="E72">
        <f t="shared" si="2"/>
        <v>8.5603112840466934E-3</v>
      </c>
      <c r="F72">
        <v>5253.9</v>
      </c>
      <c r="G72">
        <v>215.27</v>
      </c>
      <c r="H72">
        <f t="shared" si="3"/>
        <v>4.0973372161632313E-2</v>
      </c>
      <c r="I72">
        <v>88</v>
      </c>
      <c r="J72">
        <v>91</v>
      </c>
      <c r="K72">
        <v>87.61</v>
      </c>
      <c r="L72">
        <v>90.71</v>
      </c>
    </row>
    <row r="73" spans="1:12" x14ac:dyDescent="0.3">
      <c r="A73" t="s">
        <v>81</v>
      </c>
      <c r="C73">
        <v>5376</v>
      </c>
      <c r="D73">
        <v>48</v>
      </c>
      <c r="E73">
        <f t="shared" si="2"/>
        <v>8.9285714285714281E-3</v>
      </c>
      <c r="F73">
        <v>5379.09</v>
      </c>
      <c r="G73">
        <v>116.74</v>
      </c>
      <c r="H73">
        <f t="shared" si="3"/>
        <v>2.1702555636734094E-2</v>
      </c>
      <c r="I73">
        <v>88</v>
      </c>
      <c r="J73">
        <v>90</v>
      </c>
      <c r="K73">
        <v>87.5</v>
      </c>
      <c r="L73">
        <v>90.64</v>
      </c>
    </row>
    <row r="74" spans="1:12" x14ac:dyDescent="0.3">
      <c r="A74" t="s">
        <v>82</v>
      </c>
      <c r="C74">
        <v>5882</v>
      </c>
      <c r="D74">
        <v>52</v>
      </c>
      <c r="E74">
        <f t="shared" si="2"/>
        <v>8.8405304318259093E-3</v>
      </c>
      <c r="F74">
        <v>6102.37</v>
      </c>
      <c r="G74">
        <v>1624.09</v>
      </c>
      <c r="H74">
        <f t="shared" si="3"/>
        <v>0.26614086002651427</v>
      </c>
      <c r="I74">
        <v>88</v>
      </c>
      <c r="J74">
        <v>90</v>
      </c>
      <c r="K74">
        <v>87.72</v>
      </c>
      <c r="L74">
        <v>90.41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topLeftCell="A4" workbookViewId="0">
      <selection activeCell="A19" sqref="A19:XFD19"/>
    </sheetView>
  </sheetViews>
  <sheetFormatPr defaultRowHeight="14.4" x14ac:dyDescent="0.3"/>
  <sheetData>
    <row r="1" spans="1:10" x14ac:dyDescent="0.3">
      <c r="B1">
        <v>600</v>
      </c>
      <c r="C1">
        <v>300</v>
      </c>
      <c r="D1">
        <v>30</v>
      </c>
      <c r="E1">
        <v>3</v>
      </c>
      <c r="F1">
        <v>0.3</v>
      </c>
      <c r="G1">
        <v>0.03</v>
      </c>
      <c r="H1">
        <v>3.0000000000000001E-3</v>
      </c>
      <c r="I1">
        <v>2.9999999999999997E-4</v>
      </c>
      <c r="J1">
        <v>0</v>
      </c>
    </row>
    <row r="2" spans="1:10" x14ac:dyDescent="0.3">
      <c r="A2" t="s">
        <v>83</v>
      </c>
      <c r="B2">
        <v>7041</v>
      </c>
      <c r="C2">
        <v>5140</v>
      </c>
      <c r="D2">
        <v>1526</v>
      </c>
      <c r="E2">
        <v>1596</v>
      </c>
      <c r="F2">
        <v>1596</v>
      </c>
      <c r="G2">
        <v>1596</v>
      </c>
      <c r="H2">
        <v>1827</v>
      </c>
      <c r="I2">
        <v>1747</v>
      </c>
      <c r="J2">
        <v>1334</v>
      </c>
    </row>
    <row r="3" spans="1:10" x14ac:dyDescent="0.3">
      <c r="A3" t="s">
        <v>84</v>
      </c>
      <c r="B3">
        <v>98</v>
      </c>
      <c r="C3">
        <v>98</v>
      </c>
      <c r="D3">
        <v>44</v>
      </c>
      <c r="E3">
        <v>40</v>
      </c>
      <c r="F3">
        <v>42</v>
      </c>
      <c r="G3">
        <v>44</v>
      </c>
      <c r="H3">
        <v>40</v>
      </c>
      <c r="I3">
        <v>42</v>
      </c>
      <c r="J3">
        <v>46</v>
      </c>
    </row>
    <row r="4" spans="1:10" x14ac:dyDescent="0.3">
      <c r="A4" t="s">
        <v>85</v>
      </c>
      <c r="B4">
        <v>82</v>
      </c>
      <c r="C4">
        <v>78</v>
      </c>
      <c r="D4">
        <v>55</v>
      </c>
      <c r="E4">
        <v>57</v>
      </c>
      <c r="F4">
        <v>55</v>
      </c>
      <c r="G4">
        <v>55</v>
      </c>
      <c r="H4">
        <v>57</v>
      </c>
      <c r="I4">
        <v>57</v>
      </c>
      <c r="J4">
        <v>60</v>
      </c>
    </row>
    <row r="5" spans="1:10" x14ac:dyDescent="0.3">
      <c r="A5" t="s">
        <v>86</v>
      </c>
      <c r="B5">
        <v>44</v>
      </c>
      <c r="C5">
        <v>46</v>
      </c>
      <c r="D5">
        <v>44</v>
      </c>
      <c r="E5">
        <v>48</v>
      </c>
      <c r="F5">
        <v>48</v>
      </c>
      <c r="G5">
        <v>50</v>
      </c>
      <c r="H5">
        <v>50</v>
      </c>
      <c r="I5">
        <v>50</v>
      </c>
      <c r="J5">
        <v>55</v>
      </c>
    </row>
    <row r="6" spans="1:10" x14ac:dyDescent="0.3">
      <c r="A6" t="s">
        <v>87</v>
      </c>
      <c r="B6">
        <v>433</v>
      </c>
      <c r="C6">
        <v>161</v>
      </c>
      <c r="D6">
        <v>63</v>
      </c>
      <c r="E6">
        <v>69</v>
      </c>
      <c r="F6">
        <v>69</v>
      </c>
      <c r="G6">
        <v>69</v>
      </c>
      <c r="H6">
        <v>72</v>
      </c>
      <c r="I6">
        <v>72</v>
      </c>
      <c r="J6">
        <v>72</v>
      </c>
    </row>
    <row r="7" spans="1:10" x14ac:dyDescent="0.3">
      <c r="A7" t="s">
        <v>88</v>
      </c>
      <c r="B7">
        <v>621</v>
      </c>
      <c r="C7">
        <v>289</v>
      </c>
      <c r="D7">
        <v>42</v>
      </c>
      <c r="E7">
        <v>42</v>
      </c>
      <c r="F7">
        <v>44</v>
      </c>
      <c r="G7">
        <v>44</v>
      </c>
      <c r="H7">
        <v>46</v>
      </c>
      <c r="I7">
        <v>48</v>
      </c>
      <c r="J7">
        <v>57</v>
      </c>
    </row>
    <row r="8" spans="1:10" x14ac:dyDescent="0.3">
      <c r="A8" t="s">
        <v>89</v>
      </c>
      <c r="B8">
        <v>2618</v>
      </c>
      <c r="C8">
        <v>2503</v>
      </c>
      <c r="D8">
        <v>1065</v>
      </c>
      <c r="E8">
        <v>1018</v>
      </c>
      <c r="F8">
        <v>1065</v>
      </c>
      <c r="G8">
        <v>1165</v>
      </c>
      <c r="H8">
        <v>1275</v>
      </c>
      <c r="I8">
        <v>1334</v>
      </c>
      <c r="J8">
        <v>1334</v>
      </c>
    </row>
    <row r="9" spans="1:10" x14ac:dyDescent="0.3">
      <c r="A9" t="s">
        <v>90</v>
      </c>
      <c r="B9">
        <v>46</v>
      </c>
      <c r="C9">
        <v>50</v>
      </c>
      <c r="D9">
        <v>37</v>
      </c>
      <c r="E9">
        <v>38</v>
      </c>
      <c r="F9">
        <v>38</v>
      </c>
      <c r="G9">
        <v>44</v>
      </c>
      <c r="H9">
        <v>44</v>
      </c>
      <c r="I9">
        <v>48</v>
      </c>
      <c r="J9">
        <v>52</v>
      </c>
    </row>
    <row r="11" spans="1:10" x14ac:dyDescent="0.3">
      <c r="A11" s="1" t="s">
        <v>99</v>
      </c>
      <c r="B11" s="1"/>
      <c r="C11" s="1"/>
      <c r="D11" s="1"/>
      <c r="E11" s="1"/>
      <c r="F11" s="1"/>
      <c r="G11" s="1"/>
      <c r="H11" s="1"/>
      <c r="I11" s="1"/>
    </row>
    <row r="12" spans="1:10" x14ac:dyDescent="0.3">
      <c r="A12" s="2" t="s">
        <v>100</v>
      </c>
      <c r="B12" s="2">
        <v>600</v>
      </c>
      <c r="C12" s="2">
        <v>300</v>
      </c>
      <c r="D12" s="2">
        <v>30</v>
      </c>
      <c r="E12" s="2">
        <v>3</v>
      </c>
      <c r="F12" s="2">
        <v>0.3</v>
      </c>
      <c r="G12" s="2">
        <v>0.03</v>
      </c>
      <c r="H12" s="2">
        <v>3.0000000000000001E-3</v>
      </c>
      <c r="I12" s="2">
        <v>2.9999999999999997E-4</v>
      </c>
    </row>
    <row r="13" spans="1:10" x14ac:dyDescent="0.3">
      <c r="A13" s="1" t="s">
        <v>91</v>
      </c>
      <c r="B13" s="1">
        <f>B2-$J2</f>
        <v>5707</v>
      </c>
      <c r="C13" s="1">
        <f>C2-$J2</f>
        <v>3806</v>
      </c>
      <c r="D13" s="1">
        <f t="shared" ref="D13:I13" si="0">D2-$J2</f>
        <v>192</v>
      </c>
      <c r="E13" s="1">
        <f t="shared" si="0"/>
        <v>262</v>
      </c>
      <c r="F13" s="1">
        <f t="shared" si="0"/>
        <v>262</v>
      </c>
      <c r="G13" s="1">
        <f t="shared" si="0"/>
        <v>262</v>
      </c>
      <c r="H13" s="1">
        <f t="shared" si="0"/>
        <v>493</v>
      </c>
      <c r="I13" s="1">
        <f t="shared" si="0"/>
        <v>413</v>
      </c>
    </row>
    <row r="14" spans="1:10" x14ac:dyDescent="0.3">
      <c r="A14" s="1" t="s">
        <v>97</v>
      </c>
      <c r="B14" s="1">
        <f>B8-$J8</f>
        <v>1284</v>
      </c>
      <c r="C14" s="1">
        <f>C8-$J8</f>
        <v>1169</v>
      </c>
      <c r="D14" s="1">
        <f>D8-$J8</f>
        <v>-269</v>
      </c>
      <c r="E14" s="1">
        <f>E8-$J8</f>
        <v>-316</v>
      </c>
      <c r="F14" s="1">
        <f>F8-$J8</f>
        <v>-269</v>
      </c>
      <c r="G14" s="1">
        <f>G8-$J8</f>
        <v>-169</v>
      </c>
      <c r="H14" s="1">
        <f>H8-$J8</f>
        <v>-59</v>
      </c>
      <c r="I14" s="1">
        <f>I8-$J8</f>
        <v>0</v>
      </c>
    </row>
    <row r="15" spans="1:10" x14ac:dyDescent="0.3">
      <c r="A15" s="1" t="s">
        <v>96</v>
      </c>
      <c r="B15" s="1">
        <f>B7-$J7</f>
        <v>564</v>
      </c>
      <c r="C15" s="1">
        <f>C7-$J7</f>
        <v>232</v>
      </c>
      <c r="D15" s="1">
        <f>D7-$J7</f>
        <v>-15</v>
      </c>
      <c r="E15" s="1">
        <f>E7-$J7</f>
        <v>-15</v>
      </c>
      <c r="F15" s="1">
        <f>F7-$J7</f>
        <v>-13</v>
      </c>
      <c r="G15" s="1">
        <f>G7-$J7</f>
        <v>-13</v>
      </c>
      <c r="H15" s="1">
        <f>H7-$J7</f>
        <v>-11</v>
      </c>
      <c r="I15" s="1">
        <f>I7-$J7</f>
        <v>-9</v>
      </c>
    </row>
    <row r="16" spans="1:10" x14ac:dyDescent="0.3">
      <c r="A16" s="1" t="s">
        <v>95</v>
      </c>
      <c r="B16" s="1">
        <f>B6-$J6</f>
        <v>361</v>
      </c>
      <c r="C16" s="1">
        <f>C6-$J6</f>
        <v>89</v>
      </c>
      <c r="D16" s="1">
        <f>D6-$J6</f>
        <v>-9</v>
      </c>
      <c r="E16" s="1">
        <f>E6-$J6</f>
        <v>-3</v>
      </c>
      <c r="F16" s="1">
        <f>F6-$J6</f>
        <v>-3</v>
      </c>
      <c r="G16" s="1">
        <f>G6-$J6</f>
        <v>-3</v>
      </c>
      <c r="H16" s="1">
        <f>H6-$J6</f>
        <v>0</v>
      </c>
      <c r="I16" s="1">
        <f>I6-$J6</f>
        <v>0</v>
      </c>
    </row>
    <row r="17" spans="1:9" x14ac:dyDescent="0.3">
      <c r="A17" s="1" t="s">
        <v>92</v>
      </c>
      <c r="B17" s="1">
        <f t="shared" ref="B17:I18" si="1">B3-$J3</f>
        <v>52</v>
      </c>
      <c r="C17" s="1">
        <f t="shared" si="1"/>
        <v>52</v>
      </c>
      <c r="D17" s="1">
        <f t="shared" si="1"/>
        <v>-2</v>
      </c>
      <c r="E17" s="1">
        <f t="shared" si="1"/>
        <v>-6</v>
      </c>
      <c r="F17" s="1">
        <f t="shared" si="1"/>
        <v>-4</v>
      </c>
      <c r="G17" s="1">
        <f t="shared" si="1"/>
        <v>-2</v>
      </c>
      <c r="H17" s="1">
        <f t="shared" si="1"/>
        <v>-6</v>
      </c>
      <c r="I17" s="1">
        <f t="shared" si="1"/>
        <v>-4</v>
      </c>
    </row>
    <row r="18" spans="1:9" x14ac:dyDescent="0.3">
      <c r="A18" s="1" t="s">
        <v>93</v>
      </c>
      <c r="B18" s="1">
        <f t="shared" si="1"/>
        <v>22</v>
      </c>
      <c r="C18" s="1">
        <f t="shared" si="1"/>
        <v>18</v>
      </c>
      <c r="D18" s="1">
        <f t="shared" si="1"/>
        <v>-5</v>
      </c>
      <c r="E18" s="1">
        <f t="shared" si="1"/>
        <v>-3</v>
      </c>
      <c r="F18" s="1">
        <f t="shared" si="1"/>
        <v>-5</v>
      </c>
      <c r="G18" s="1">
        <f t="shared" si="1"/>
        <v>-5</v>
      </c>
      <c r="H18" s="1">
        <f t="shared" si="1"/>
        <v>-3</v>
      </c>
      <c r="I18" s="1">
        <f t="shared" si="1"/>
        <v>-3</v>
      </c>
    </row>
    <row r="19" spans="1:9" x14ac:dyDescent="0.3">
      <c r="A19" s="1" t="s">
        <v>98</v>
      </c>
      <c r="B19" s="1">
        <f>B9-$J9</f>
        <v>-6</v>
      </c>
      <c r="C19" s="1">
        <f>C9-$J9</f>
        <v>-2</v>
      </c>
      <c r="D19" s="1">
        <f>D9-$J9</f>
        <v>-15</v>
      </c>
      <c r="E19" s="1">
        <f>E9-$J9</f>
        <v>-14</v>
      </c>
      <c r="F19" s="1">
        <f>F9-$J9</f>
        <v>-14</v>
      </c>
      <c r="G19" s="1">
        <f>G9-$J9</f>
        <v>-8</v>
      </c>
      <c r="H19" s="1">
        <f>H9-$J9</f>
        <v>-8</v>
      </c>
      <c r="I19" s="1">
        <f>I9-$J9</f>
        <v>-4</v>
      </c>
    </row>
    <row r="20" spans="1:9" x14ac:dyDescent="0.3">
      <c r="A20" s="1" t="s">
        <v>94</v>
      </c>
      <c r="B20" s="1">
        <f>B5-$J5</f>
        <v>-11</v>
      </c>
      <c r="C20" s="1">
        <f>C5-$J5</f>
        <v>-9</v>
      </c>
      <c r="D20" s="1">
        <f>D5-$J5</f>
        <v>-11</v>
      </c>
      <c r="E20" s="1">
        <f>E5-$J5</f>
        <v>-7</v>
      </c>
      <c r="F20" s="1">
        <f>F5-$J5</f>
        <v>-7</v>
      </c>
      <c r="G20" s="1">
        <f>G5-$J5</f>
        <v>-5</v>
      </c>
      <c r="H20" s="1">
        <f>H5-$J5</f>
        <v>-5</v>
      </c>
      <c r="I20" s="1">
        <f>I5-$J5</f>
        <v>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2" sqref="A2:A9"/>
    </sheetView>
  </sheetViews>
  <sheetFormatPr defaultRowHeight="14.4" x14ac:dyDescent="0.3"/>
  <sheetData>
    <row r="1" spans="1:10" x14ac:dyDescent="0.3">
      <c r="B1">
        <v>600</v>
      </c>
      <c r="C1">
        <v>300</v>
      </c>
      <c r="D1">
        <v>30</v>
      </c>
      <c r="E1">
        <v>3</v>
      </c>
      <c r="F1">
        <v>0.3</v>
      </c>
      <c r="G1">
        <v>0.03</v>
      </c>
      <c r="H1">
        <v>3.0000000000000001E-3</v>
      </c>
      <c r="I1">
        <v>2.9999999999999997E-4</v>
      </c>
      <c r="J1">
        <v>0</v>
      </c>
    </row>
    <row r="2" spans="1:10" x14ac:dyDescent="0.3">
      <c r="A2" t="s">
        <v>83</v>
      </c>
      <c r="B2">
        <v>2.5715850986121258</v>
      </c>
      <c r="C2">
        <v>1.7946927374301676</v>
      </c>
      <c r="D2">
        <v>0.40671641791044777</v>
      </c>
      <c r="E2">
        <v>0.40672782874617736</v>
      </c>
      <c r="F2">
        <v>0.42537313432835822</v>
      </c>
      <c r="G2">
        <v>0.40672782874617736</v>
      </c>
      <c r="H2">
        <v>0.46559633027522934</v>
      </c>
      <c r="I2">
        <v>0.44520897043832824</v>
      </c>
      <c r="J2">
        <v>0.33995922528032618</v>
      </c>
    </row>
    <row r="3" spans="1:10" x14ac:dyDescent="0.3">
      <c r="A3" t="s">
        <v>84</v>
      </c>
      <c r="B3">
        <v>2.6119402985074626E-2</v>
      </c>
      <c r="C3">
        <v>2.3873325213154689E-2</v>
      </c>
      <c r="D3">
        <v>1.0718635809987821E-2</v>
      </c>
      <c r="E3">
        <v>1.0660980810234541E-2</v>
      </c>
      <c r="F3">
        <v>1.0703363914373088E-2</v>
      </c>
      <c r="G3">
        <v>1.0718635809987821E-2</v>
      </c>
      <c r="H3">
        <v>1.0660980810234541E-2</v>
      </c>
      <c r="I3">
        <v>1.2812690665039659E-2</v>
      </c>
      <c r="J3">
        <v>1.1205846528623629E-2</v>
      </c>
    </row>
    <row r="4" spans="1:10" x14ac:dyDescent="0.3">
      <c r="A4" t="s">
        <v>85</v>
      </c>
      <c r="B4">
        <v>1.8258739701625473E-2</v>
      </c>
      <c r="C4">
        <v>1.736806947227789E-2</v>
      </c>
      <c r="D4">
        <v>1.2808570097810898E-2</v>
      </c>
      <c r="E4">
        <v>1.2692050768203072E-2</v>
      </c>
      <c r="F4">
        <v>1.2808570097810898E-2</v>
      </c>
      <c r="G4">
        <v>1.401630988786952E-2</v>
      </c>
      <c r="H4">
        <v>1.2132822477650063E-2</v>
      </c>
      <c r="I4">
        <v>1.2692050768203072E-2</v>
      </c>
      <c r="J4">
        <v>1.277139208173691E-2</v>
      </c>
    </row>
    <row r="5" spans="1:10" x14ac:dyDescent="0.3">
      <c r="A5" t="s">
        <v>86</v>
      </c>
      <c r="B5">
        <v>1.0718635809987821E-2</v>
      </c>
      <c r="C5">
        <v>1.0712622263623661E-2</v>
      </c>
      <c r="D5">
        <v>1.0718635809987821E-2</v>
      </c>
      <c r="E5">
        <v>1.169305724725944E-2</v>
      </c>
      <c r="F5">
        <v>1.169305724725944E-2</v>
      </c>
      <c r="G5">
        <v>1.27420998980632E-2</v>
      </c>
      <c r="H5">
        <v>1.2180267965895249E-2</v>
      </c>
      <c r="I5">
        <v>1.2180267965895249E-2</v>
      </c>
      <c r="J5">
        <v>1.2808570097810898E-2</v>
      </c>
    </row>
    <row r="6" spans="1:10" x14ac:dyDescent="0.3">
      <c r="A6" t="s">
        <v>87</v>
      </c>
      <c r="B6">
        <v>7.7005157389293977E-2</v>
      </c>
      <c r="C6">
        <v>2.8632402632046951E-2</v>
      </c>
      <c r="D6">
        <v>1.1203983638627067E-2</v>
      </c>
      <c r="E6">
        <v>1.2271029699448693E-2</v>
      </c>
      <c r="F6">
        <v>1.2271029699448693E-2</v>
      </c>
      <c r="G6">
        <v>1.2271029699448693E-2</v>
      </c>
      <c r="H6">
        <v>1.3392857142857142E-2</v>
      </c>
      <c r="I6">
        <v>1.2804552729859506E-2</v>
      </c>
      <c r="J6">
        <v>1.2804552729859506E-2</v>
      </c>
    </row>
    <row r="7" spans="1:10" x14ac:dyDescent="0.3">
      <c r="A7" t="s">
        <v>88</v>
      </c>
      <c r="B7">
        <v>0.10092637737688932</v>
      </c>
      <c r="C7">
        <v>4.490366687383468E-2</v>
      </c>
      <c r="D7">
        <v>6.8259385665529011E-3</v>
      </c>
      <c r="E7">
        <v>6.8259385665529011E-3</v>
      </c>
      <c r="F7">
        <v>7.1509832601982775E-3</v>
      </c>
      <c r="G7">
        <v>7.1509832601982775E-3</v>
      </c>
      <c r="H7">
        <v>7.4760279538436539E-3</v>
      </c>
      <c r="I7">
        <v>7.8010726474890294E-3</v>
      </c>
      <c r="J7">
        <v>8.8564325668116835E-3</v>
      </c>
    </row>
    <row r="8" spans="1:10" x14ac:dyDescent="0.3">
      <c r="A8" t="s">
        <v>89</v>
      </c>
      <c r="B8">
        <v>0.6377588306942753</v>
      </c>
      <c r="C8">
        <v>0.58290638099673964</v>
      </c>
      <c r="D8">
        <v>0.19810267857142858</v>
      </c>
      <c r="E8">
        <v>0.18936011904761904</v>
      </c>
      <c r="F8">
        <v>0.19810267857142858</v>
      </c>
      <c r="G8">
        <v>0.21670386904761904</v>
      </c>
      <c r="H8">
        <v>0.23716517857142858</v>
      </c>
      <c r="I8">
        <v>0.23723990752267474</v>
      </c>
      <c r="J8">
        <v>0.24813988095238096</v>
      </c>
    </row>
    <row r="9" spans="1:10" x14ac:dyDescent="0.3">
      <c r="A9" t="s">
        <v>90</v>
      </c>
      <c r="B9">
        <v>8.5565476190476199E-3</v>
      </c>
      <c r="C9">
        <v>9.300595238095238E-3</v>
      </c>
      <c r="D9">
        <v>7.5295075295075294E-3</v>
      </c>
      <c r="E9">
        <v>7.7330077330077327E-3</v>
      </c>
      <c r="F9">
        <v>7.3929961089494161E-3</v>
      </c>
      <c r="G9">
        <v>8.5603112840466934E-3</v>
      </c>
      <c r="H9">
        <v>8.5603112840466934E-3</v>
      </c>
      <c r="I9">
        <v>8.9285714285714281E-3</v>
      </c>
      <c r="J9">
        <v>8.8405304318259093E-3</v>
      </c>
    </row>
    <row r="12" spans="1:10" x14ac:dyDescent="0.3">
      <c r="B12">
        <v>600</v>
      </c>
      <c r="C12">
        <v>300</v>
      </c>
      <c r="D12">
        <v>30</v>
      </c>
      <c r="E12">
        <v>3</v>
      </c>
      <c r="F12">
        <v>0.3</v>
      </c>
      <c r="G12">
        <v>0.03</v>
      </c>
      <c r="H12">
        <v>3.0000000000000001E-3</v>
      </c>
      <c r="I12">
        <v>2.9999999999999997E-4</v>
      </c>
    </row>
    <row r="13" spans="1:10" x14ac:dyDescent="0.3">
      <c r="A13" t="s">
        <v>83</v>
      </c>
      <c r="B13">
        <f>B2-$J2</f>
        <v>2.2316258733317995</v>
      </c>
      <c r="C13">
        <f t="shared" ref="C13:I13" si="0">C2-$J2</f>
        <v>1.4547335121498413</v>
      </c>
      <c r="D13">
        <f t="shared" si="0"/>
        <v>6.6757192630121587E-2</v>
      </c>
      <c r="E13">
        <f t="shared" si="0"/>
        <v>6.6768603465851173E-2</v>
      </c>
      <c r="F13">
        <f t="shared" si="0"/>
        <v>8.5413909048032033E-2</v>
      </c>
      <c r="G13">
        <f t="shared" si="0"/>
        <v>6.6768603465851173E-2</v>
      </c>
      <c r="H13">
        <f t="shared" si="0"/>
        <v>0.12563710499490316</v>
      </c>
      <c r="I13">
        <f t="shared" si="0"/>
        <v>0.10524974515800206</v>
      </c>
    </row>
    <row r="14" spans="1:10" x14ac:dyDescent="0.3">
      <c r="A14" t="s">
        <v>84</v>
      </c>
      <c r="B14">
        <f>B3-$J3</f>
        <v>1.4913556456450996E-2</v>
      </c>
      <c r="C14">
        <f t="shared" ref="C14:I14" si="1">C3-$J3</f>
        <v>1.266747868453106E-2</v>
      </c>
      <c r="D14">
        <f t="shared" si="1"/>
        <v>-4.8721071863580892E-4</v>
      </c>
      <c r="E14">
        <f t="shared" si="1"/>
        <v>-5.4486571838908808E-4</v>
      </c>
      <c r="F14">
        <f t="shared" si="1"/>
        <v>-5.0248261425054133E-4</v>
      </c>
      <c r="G14">
        <f t="shared" si="1"/>
        <v>-4.8721071863580892E-4</v>
      </c>
      <c r="H14">
        <f t="shared" si="1"/>
        <v>-5.4486571838908808E-4</v>
      </c>
      <c r="I14">
        <f t="shared" si="1"/>
        <v>1.6068441364160291E-3</v>
      </c>
    </row>
    <row r="15" spans="1:10" x14ac:dyDescent="0.3">
      <c r="A15" t="s">
        <v>85</v>
      </c>
      <c r="B15">
        <f t="shared" ref="B15:I20" si="2">B4-$J4</f>
        <v>5.4873476198885624E-3</v>
      </c>
      <c r="C15">
        <f t="shared" si="2"/>
        <v>4.5966773905409802E-3</v>
      </c>
      <c r="D15">
        <f t="shared" si="2"/>
        <v>3.7178016073988185E-5</v>
      </c>
      <c r="E15">
        <f t="shared" si="2"/>
        <v>-7.9341313533837915E-5</v>
      </c>
      <c r="F15">
        <f t="shared" si="2"/>
        <v>3.7178016073988185E-5</v>
      </c>
      <c r="G15">
        <f t="shared" si="2"/>
        <v>1.2449178061326102E-3</v>
      </c>
      <c r="H15">
        <f t="shared" si="2"/>
        <v>-6.3856960408684681E-4</v>
      </c>
      <c r="I15">
        <f t="shared" si="2"/>
        <v>-7.9341313533837915E-5</v>
      </c>
    </row>
    <row r="16" spans="1:10" x14ac:dyDescent="0.3">
      <c r="A16" t="s">
        <v>86</v>
      </c>
      <c r="B16">
        <f>B5-$J5</f>
        <v>-2.0899342878230778E-3</v>
      </c>
      <c r="C16">
        <f t="shared" ref="C16:I16" si="3">C5-$J5</f>
        <v>-2.0959478341872374E-3</v>
      </c>
      <c r="D16">
        <f t="shared" si="3"/>
        <v>-2.0899342878230778E-3</v>
      </c>
      <c r="E16">
        <f t="shared" si="3"/>
        <v>-1.1155128505514582E-3</v>
      </c>
      <c r="F16">
        <f t="shared" si="3"/>
        <v>-1.1155128505514582E-3</v>
      </c>
      <c r="G16">
        <f t="shared" si="3"/>
        <v>-6.6470199747698314E-5</v>
      </c>
      <c r="H16">
        <f t="shared" si="3"/>
        <v>-6.2830213191564926E-4</v>
      </c>
      <c r="I16">
        <f t="shared" si="3"/>
        <v>-6.2830213191564926E-4</v>
      </c>
    </row>
    <row r="17" spans="1:9" x14ac:dyDescent="0.3">
      <c r="A17" t="s">
        <v>87</v>
      </c>
      <c r="B17">
        <f t="shared" si="2"/>
        <v>6.4200604659434474E-2</v>
      </c>
      <c r="C17">
        <f t="shared" si="2"/>
        <v>1.5827849902187444E-2</v>
      </c>
      <c r="D17">
        <f t="shared" si="2"/>
        <v>-1.6005690912324396E-3</v>
      </c>
      <c r="E17">
        <f t="shared" si="2"/>
        <v>-5.3352303041081378E-4</v>
      </c>
      <c r="F17">
        <f t="shared" si="2"/>
        <v>-5.3352303041081378E-4</v>
      </c>
      <c r="G17">
        <f t="shared" si="2"/>
        <v>-5.3352303041081378E-4</v>
      </c>
      <c r="H17">
        <f t="shared" si="2"/>
        <v>5.8830441299763565E-4</v>
      </c>
      <c r="I17">
        <f>I6-$J6</f>
        <v>0</v>
      </c>
    </row>
    <row r="18" spans="1:9" x14ac:dyDescent="0.3">
      <c r="A18" t="s">
        <v>88</v>
      </c>
      <c r="B18">
        <f t="shared" si="2"/>
        <v>9.2069944810077645E-2</v>
      </c>
      <c r="C18">
        <f t="shared" si="2"/>
        <v>3.6047234307022995E-2</v>
      </c>
      <c r="D18">
        <f t="shared" si="2"/>
        <v>-2.0304940002587825E-3</v>
      </c>
      <c r="E18">
        <f t="shared" si="2"/>
        <v>-2.0304940002587825E-3</v>
      </c>
      <c r="F18">
        <f t="shared" si="2"/>
        <v>-1.705449306613406E-3</v>
      </c>
      <c r="G18">
        <f t="shared" si="2"/>
        <v>-1.705449306613406E-3</v>
      </c>
      <c r="H18">
        <f t="shared" si="2"/>
        <v>-1.3804046129680296E-3</v>
      </c>
      <c r="I18">
        <f t="shared" si="2"/>
        <v>-1.0553599193226541E-3</v>
      </c>
    </row>
    <row r="19" spans="1:9" x14ac:dyDescent="0.3">
      <c r="A19" t="s">
        <v>89</v>
      </c>
      <c r="B19">
        <f t="shared" si="2"/>
        <v>0.38961894974189437</v>
      </c>
      <c r="C19">
        <f t="shared" si="2"/>
        <v>0.33476650004435871</v>
      </c>
      <c r="D19">
        <f t="shared" si="2"/>
        <v>-5.0037202380952384E-2</v>
      </c>
      <c r="E19">
        <f t="shared" si="2"/>
        <v>-5.8779761904761918E-2</v>
      </c>
      <c r="F19">
        <f t="shared" si="2"/>
        <v>-5.0037202380952384E-2</v>
      </c>
      <c r="G19">
        <f t="shared" si="2"/>
        <v>-3.1436011904761918E-2</v>
      </c>
      <c r="H19">
        <f t="shared" si="2"/>
        <v>-1.0974702380952384E-2</v>
      </c>
      <c r="I19">
        <f t="shared" si="2"/>
        <v>-1.0899973429706222E-2</v>
      </c>
    </row>
    <row r="20" spans="1:9" x14ac:dyDescent="0.3">
      <c r="A20" t="s">
        <v>90</v>
      </c>
      <c r="B20">
        <f t="shared" si="2"/>
        <v>-2.8398281277828945E-4</v>
      </c>
      <c r="C20">
        <f t="shared" si="2"/>
        <v>4.6006480626932869E-4</v>
      </c>
      <c r="D20">
        <f t="shared" si="2"/>
        <v>-1.31102290231838E-3</v>
      </c>
      <c r="E20">
        <f t="shared" si="2"/>
        <v>-1.1075226988181766E-3</v>
      </c>
      <c r="F20">
        <f t="shared" si="2"/>
        <v>-1.4475343228764932E-3</v>
      </c>
      <c r="G20">
        <f t="shared" si="2"/>
        <v>-2.802191477792159E-4</v>
      </c>
      <c r="H20">
        <f t="shared" si="2"/>
        <v>-2.802191477792159E-4</v>
      </c>
      <c r="I20">
        <f t="shared" si="2"/>
        <v>8.8040996745518754E-5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A12" sqref="A12:I20"/>
    </sheetView>
  </sheetViews>
  <sheetFormatPr defaultRowHeight="14.4" x14ac:dyDescent="0.3"/>
  <sheetData>
    <row r="1" spans="1:10" x14ac:dyDescent="0.3">
      <c r="B1">
        <v>600</v>
      </c>
      <c r="C1">
        <v>300</v>
      </c>
      <c r="D1">
        <v>30</v>
      </c>
      <c r="E1">
        <v>3</v>
      </c>
      <c r="F1">
        <v>0.3</v>
      </c>
      <c r="G1">
        <v>0.03</v>
      </c>
      <c r="H1">
        <v>3.0000000000000001E-3</v>
      </c>
      <c r="I1">
        <v>2.9999999999999997E-4</v>
      </c>
      <c r="J1">
        <v>0</v>
      </c>
    </row>
    <row r="2" spans="1:10" x14ac:dyDescent="0.3">
      <c r="A2" t="s">
        <v>83</v>
      </c>
      <c r="B2">
        <v>4.7999419053181622</v>
      </c>
      <c r="C2">
        <v>3.3177733691212508</v>
      </c>
      <c r="D2">
        <v>0.50402201754864029</v>
      </c>
      <c r="E2">
        <v>0.47660769129312458</v>
      </c>
      <c r="F2">
        <v>0.50725648361182341</v>
      </c>
      <c r="G2">
        <v>0.44626710431410266</v>
      </c>
      <c r="H2">
        <v>0.51880478662438245</v>
      </c>
      <c r="I2">
        <v>0.48881111157859308</v>
      </c>
      <c r="J2">
        <v>0.36755549279139332</v>
      </c>
    </row>
    <row r="3" spans="1:10" x14ac:dyDescent="0.3">
      <c r="A3" t="s">
        <v>84</v>
      </c>
      <c r="B3">
        <v>0.53772707269111419</v>
      </c>
      <c r="C3">
        <v>0.33764244577870361</v>
      </c>
      <c r="D3">
        <v>0.28535372946934179</v>
      </c>
      <c r="E3">
        <v>0.24411325309231988</v>
      </c>
      <c r="F3">
        <v>9.3973406451647729E-2</v>
      </c>
      <c r="G3">
        <v>0.19558608888217827</v>
      </c>
      <c r="H3">
        <v>0.20258789152154699</v>
      </c>
      <c r="I3">
        <v>0.23648530977796939</v>
      </c>
      <c r="J3">
        <v>0.11544934451231155</v>
      </c>
    </row>
    <row r="4" spans="1:10" x14ac:dyDescent="0.3">
      <c r="A4" t="s">
        <v>85</v>
      </c>
      <c r="B4">
        <v>0.53131826588940523</v>
      </c>
      <c r="C4">
        <v>0.33701234279711706</v>
      </c>
      <c r="D4">
        <v>0.13467923501323634</v>
      </c>
      <c r="E4">
        <v>0.25802837211115009</v>
      </c>
      <c r="F4">
        <v>0.14135913871429459</v>
      </c>
      <c r="G4">
        <v>0.13522971111212567</v>
      </c>
      <c r="H4">
        <v>0.1105063777278336</v>
      </c>
      <c r="I4">
        <v>0.13490797126907914</v>
      </c>
      <c r="J4">
        <v>0.20187280657834372</v>
      </c>
    </row>
    <row r="5" spans="1:10" x14ac:dyDescent="0.3">
      <c r="A5" t="s">
        <v>86</v>
      </c>
      <c r="B5">
        <v>9.1043032668679219E-2</v>
      </c>
      <c r="C5">
        <v>8.1253381188319374E-2</v>
      </c>
      <c r="D5">
        <v>2.2687725213567777E-2</v>
      </c>
      <c r="E5">
        <v>2.4358387978075248E-2</v>
      </c>
      <c r="F5">
        <v>5.6124964130938627E-2</v>
      </c>
      <c r="G5">
        <v>3.1002560169026756E-2</v>
      </c>
      <c r="H5">
        <v>2.7133818613760304E-2</v>
      </c>
      <c r="I5">
        <v>3.1669105244481605E-2</v>
      </c>
      <c r="J5">
        <v>5.0407322306830482E-2</v>
      </c>
    </row>
    <row r="6" spans="1:10" x14ac:dyDescent="0.3">
      <c r="A6" t="s">
        <v>87</v>
      </c>
      <c r="B6">
        <v>1.7094543570811003</v>
      </c>
      <c r="C6">
        <v>0.89585478701031218</v>
      </c>
      <c r="D6">
        <v>5.8419293650076774E-2</v>
      </c>
      <c r="E6">
        <v>5.5837918492959063E-2</v>
      </c>
      <c r="F6">
        <v>7.4056737436018844E-2</v>
      </c>
      <c r="G6">
        <v>0.48675204586434873</v>
      </c>
      <c r="H6">
        <v>7.0728605486694809E-2</v>
      </c>
      <c r="I6">
        <v>5.2609039052215888E-2</v>
      </c>
      <c r="J6">
        <v>7.3000734959577221E-2</v>
      </c>
    </row>
    <row r="7" spans="1:10" x14ac:dyDescent="0.3">
      <c r="A7" t="s">
        <v>88</v>
      </c>
      <c r="B7">
        <v>1.3417257035500409</v>
      </c>
      <c r="C7">
        <v>0.62776702996405331</v>
      </c>
      <c r="D7">
        <v>3.5101400309044767E-2</v>
      </c>
      <c r="E7">
        <v>3.2494137571651899E-2</v>
      </c>
      <c r="F7">
        <v>4.1375513145429671E-2</v>
      </c>
      <c r="G7">
        <v>2.4334991322951409E-2</v>
      </c>
      <c r="H7">
        <v>3.5401000932618713E-2</v>
      </c>
      <c r="I7">
        <v>4.0150243110541689E-2</v>
      </c>
      <c r="J7">
        <v>3.7303668020399111E-2</v>
      </c>
    </row>
    <row r="8" spans="1:10" x14ac:dyDescent="0.3">
      <c r="A8" t="s">
        <v>89</v>
      </c>
      <c r="B8">
        <v>2.3343915970408085</v>
      </c>
      <c r="C8">
        <v>1.3244904884050372</v>
      </c>
      <c r="D8">
        <v>0.26181039038625026</v>
      </c>
      <c r="E8">
        <v>0.26262752953069135</v>
      </c>
      <c r="F8">
        <v>0.28216645092175158</v>
      </c>
      <c r="G8">
        <v>0.28307813331997494</v>
      </c>
      <c r="H8">
        <v>0.27915628286886568</v>
      </c>
      <c r="I8">
        <v>0.29579209080195529</v>
      </c>
      <c r="J8">
        <v>0.32928164779144664</v>
      </c>
    </row>
    <row r="9" spans="1:10" x14ac:dyDescent="0.3">
      <c r="A9" t="s">
        <v>90</v>
      </c>
      <c r="B9">
        <v>8.7575985045848612E-2</v>
      </c>
      <c r="C9">
        <v>6.6814364585293676E-2</v>
      </c>
      <c r="D9">
        <v>3.6553974925245362E-2</v>
      </c>
      <c r="E9">
        <v>5.0333778644304279E-2</v>
      </c>
      <c r="F9">
        <v>4.1983792419780175E-2</v>
      </c>
      <c r="G9">
        <v>6.4821345398895475E-2</v>
      </c>
      <c r="H9">
        <v>4.0973372161632313E-2</v>
      </c>
      <c r="I9">
        <v>2.1702555636734094E-2</v>
      </c>
      <c r="J9">
        <v>0.26614086002651427</v>
      </c>
    </row>
    <row r="12" spans="1:10" x14ac:dyDescent="0.3">
      <c r="B12">
        <v>600</v>
      </c>
      <c r="C12">
        <v>300</v>
      </c>
      <c r="D12">
        <v>30</v>
      </c>
      <c r="E12">
        <v>3</v>
      </c>
      <c r="F12">
        <v>0.3</v>
      </c>
      <c r="G12">
        <v>0.03</v>
      </c>
      <c r="H12">
        <v>3.0000000000000001E-3</v>
      </c>
      <c r="I12">
        <v>2.9999999999999997E-4</v>
      </c>
    </row>
    <row r="13" spans="1:10" x14ac:dyDescent="0.3">
      <c r="A13" t="s">
        <v>83</v>
      </c>
      <c r="B13">
        <f>B2-$J2</f>
        <v>4.4323864125267693</v>
      </c>
      <c r="C13">
        <f t="shared" ref="C13:I13" si="0">C2-$J2</f>
        <v>2.9502178763298574</v>
      </c>
      <c r="D13">
        <f t="shared" si="0"/>
        <v>0.13646652475724697</v>
      </c>
      <c r="E13">
        <f t="shared" si="0"/>
        <v>0.10905219850173126</v>
      </c>
      <c r="F13">
        <f t="shared" si="0"/>
        <v>0.13970099082043008</v>
      </c>
      <c r="G13">
        <f t="shared" si="0"/>
        <v>7.8711611522709335E-2</v>
      </c>
      <c r="H13">
        <f t="shared" si="0"/>
        <v>0.15124929383298913</v>
      </c>
      <c r="I13">
        <f t="shared" si="0"/>
        <v>0.12125561878719976</v>
      </c>
    </row>
    <row r="14" spans="1:10" x14ac:dyDescent="0.3">
      <c r="A14" t="s">
        <v>84</v>
      </c>
      <c r="B14">
        <f t="shared" ref="B14:I20" si="1">B3-$J3</f>
        <v>0.42227772817880266</v>
      </c>
      <c r="C14">
        <f t="shared" si="1"/>
        <v>0.22219310126639208</v>
      </c>
      <c r="D14">
        <f t="shared" si="1"/>
        <v>0.16990438495703025</v>
      </c>
      <c r="E14">
        <f t="shared" si="1"/>
        <v>0.12866390858000831</v>
      </c>
      <c r="F14">
        <f t="shared" si="1"/>
        <v>-2.1475938060663821E-2</v>
      </c>
      <c r="G14">
        <f t="shared" si="1"/>
        <v>8.0136744369866716E-2</v>
      </c>
      <c r="H14">
        <f t="shared" si="1"/>
        <v>8.7138547009235442E-2</v>
      </c>
      <c r="I14">
        <f t="shared" si="1"/>
        <v>0.12103596526565784</v>
      </c>
    </row>
    <row r="15" spans="1:10" x14ac:dyDescent="0.3">
      <c r="A15" t="s">
        <v>85</v>
      </c>
      <c r="B15">
        <f t="shared" si="1"/>
        <v>0.32944545931106151</v>
      </c>
      <c r="C15">
        <f t="shared" si="1"/>
        <v>0.13513953621877334</v>
      </c>
      <c r="D15">
        <f t="shared" si="1"/>
        <v>-6.7193571565107385E-2</v>
      </c>
      <c r="E15">
        <f t="shared" si="1"/>
        <v>5.6155565532806373E-2</v>
      </c>
      <c r="F15">
        <f t="shared" si="1"/>
        <v>-6.0513667864049131E-2</v>
      </c>
      <c r="G15">
        <f t="shared" si="1"/>
        <v>-6.664309546621805E-2</v>
      </c>
      <c r="H15">
        <f t="shared" si="1"/>
        <v>-9.136642885051012E-2</v>
      </c>
      <c r="I15">
        <f t="shared" si="1"/>
        <v>-6.6964835309264586E-2</v>
      </c>
    </row>
    <row r="16" spans="1:10" x14ac:dyDescent="0.3">
      <c r="A16" t="s">
        <v>86</v>
      </c>
      <c r="B16">
        <f t="shared" si="1"/>
        <v>4.0635710361848737E-2</v>
      </c>
      <c r="C16">
        <f t="shared" si="1"/>
        <v>3.0846058881488891E-2</v>
      </c>
      <c r="D16">
        <f t="shared" si="1"/>
        <v>-2.7719597093262705E-2</v>
      </c>
      <c r="E16">
        <f t="shared" si="1"/>
        <v>-2.6048934328755234E-2</v>
      </c>
      <c r="F16">
        <f t="shared" si="1"/>
        <v>5.7176418241081453E-3</v>
      </c>
      <c r="G16">
        <f t="shared" si="1"/>
        <v>-1.9404762137803726E-2</v>
      </c>
      <c r="H16">
        <f t="shared" si="1"/>
        <v>-2.3273503693070179E-2</v>
      </c>
      <c r="I16">
        <f t="shared" si="1"/>
        <v>-1.8738217062348878E-2</v>
      </c>
    </row>
    <row r="17" spans="1:9" x14ac:dyDescent="0.3">
      <c r="A17" t="s">
        <v>87</v>
      </c>
      <c r="B17">
        <f t="shared" si="1"/>
        <v>1.6364536221215231</v>
      </c>
      <c r="C17">
        <f t="shared" si="1"/>
        <v>0.82285405205073492</v>
      </c>
      <c r="D17">
        <f t="shared" si="1"/>
        <v>-1.4581441309500447E-2</v>
      </c>
      <c r="E17">
        <f t="shared" si="1"/>
        <v>-1.7162816466618158E-2</v>
      </c>
      <c r="F17">
        <f t="shared" si="1"/>
        <v>1.0560024764416226E-3</v>
      </c>
      <c r="G17">
        <f t="shared" si="1"/>
        <v>0.41375131090477152</v>
      </c>
      <c r="H17">
        <f t="shared" si="1"/>
        <v>-2.2721294728824115E-3</v>
      </c>
      <c r="I17">
        <f t="shared" si="1"/>
        <v>-2.0391695907361333E-2</v>
      </c>
    </row>
    <row r="18" spans="1:9" x14ac:dyDescent="0.3">
      <c r="A18" t="s">
        <v>88</v>
      </c>
      <c r="B18">
        <f t="shared" si="1"/>
        <v>1.3044220355296419</v>
      </c>
      <c r="C18">
        <f t="shared" si="1"/>
        <v>0.59046336194365423</v>
      </c>
      <c r="D18">
        <f t="shared" si="1"/>
        <v>-2.2022677113543443E-3</v>
      </c>
      <c r="E18">
        <f t="shared" si="1"/>
        <v>-4.8095304487472124E-3</v>
      </c>
      <c r="F18">
        <f t="shared" si="1"/>
        <v>4.0718451250305598E-3</v>
      </c>
      <c r="G18">
        <f t="shared" si="1"/>
        <v>-1.2968676697447702E-2</v>
      </c>
      <c r="H18">
        <f t="shared" si="1"/>
        <v>-1.9026670877803978E-3</v>
      </c>
      <c r="I18">
        <f t="shared" si="1"/>
        <v>2.8465750901425779E-3</v>
      </c>
    </row>
    <row r="19" spans="1:9" x14ac:dyDescent="0.3">
      <c r="A19" t="s">
        <v>89</v>
      </c>
      <c r="B19">
        <f t="shared" si="1"/>
        <v>2.0051099492493618</v>
      </c>
      <c r="C19">
        <f t="shared" si="1"/>
        <v>0.99520884061359061</v>
      </c>
      <c r="D19">
        <f t="shared" si="1"/>
        <v>-6.7471257405196383E-2</v>
      </c>
      <c r="E19">
        <f t="shared" si="1"/>
        <v>-6.6654118260755291E-2</v>
      </c>
      <c r="F19">
        <f t="shared" si="1"/>
        <v>-4.7115196869695064E-2</v>
      </c>
      <c r="G19">
        <f t="shared" si="1"/>
        <v>-4.6203514471471696E-2</v>
      </c>
      <c r="H19">
        <f t="shared" si="1"/>
        <v>-5.0125364922580962E-2</v>
      </c>
      <c r="I19">
        <f t="shared" si="1"/>
        <v>-3.3489556989491354E-2</v>
      </c>
    </row>
    <row r="20" spans="1:9" x14ac:dyDescent="0.3">
      <c r="A20" t="s">
        <v>90</v>
      </c>
      <c r="B20">
        <f t="shared" si="1"/>
        <v>-0.17856487498066564</v>
      </c>
      <c r="C20">
        <f t="shared" si="1"/>
        <v>-0.19932649544122061</v>
      </c>
      <c r="D20">
        <f t="shared" si="1"/>
        <v>-0.2295868851012689</v>
      </c>
      <c r="E20">
        <f t="shared" si="1"/>
        <v>-0.21580708138221</v>
      </c>
      <c r="F20">
        <f t="shared" si="1"/>
        <v>-0.2241570676067341</v>
      </c>
      <c r="G20">
        <f t="shared" si="1"/>
        <v>-0.2013195146276188</v>
      </c>
      <c r="H20">
        <f t="shared" si="1"/>
        <v>-0.22516748786488194</v>
      </c>
      <c r="I20">
        <f t="shared" si="1"/>
        <v>-0.24443830438978018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8.9.20_plbl2_beads_pfizer_contr</vt:lpstr>
      <vt:lpstr>---Median---</vt:lpstr>
      <vt:lpstr>MedianDisplay</vt:lpstr>
      <vt:lpstr>MeanDisplay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2020-08-10T16:49:48Z</dcterms:created>
  <dcterms:modified xsi:type="dcterms:W3CDTF">2020-08-27T15:10:14Z</dcterms:modified>
</cp:coreProperties>
</file>