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8_{4D882D1A-75DC-4C51-AE6F-CAA715DF2E6D}" xr6:coauthVersionLast="45" xr6:coauthVersionMax="45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10.22.20 Results" sheetId="1" r:id="rId1"/>
    <sheet name="11.3.20 Results" sheetId="2" r:id="rId2"/>
    <sheet name="11.5.20 Results" sheetId="3" r:id="rId3"/>
    <sheet name="Combined Results" sheetId="4" r:id="rId4"/>
    <sheet name="Viscosity" sheetId="5" r:id="rId5"/>
    <sheet name="MOE 150mM" sheetId="6" r:id="rId6"/>
    <sheet name="MOE 0mM" sheetId="7" r:id="rId7"/>
    <sheet name="11.8.20_amgen_AC-SINS_data_dtc" sheetId="8" r:id="rId8"/>
    <sheet name="Sheet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2" i="8"/>
  <c r="I20" i="9"/>
  <c r="I22" i="9"/>
  <c r="I51" i="9"/>
  <c r="I63" i="9"/>
  <c r="I58" i="9"/>
  <c r="I28" i="9"/>
  <c r="I24" i="9"/>
  <c r="I53" i="9"/>
  <c r="I57" i="9"/>
  <c r="I37" i="9"/>
  <c r="I47" i="9"/>
  <c r="I60" i="9"/>
  <c r="I59" i="9"/>
  <c r="I41" i="9"/>
  <c r="I23" i="9"/>
  <c r="I64" i="9"/>
  <c r="I42" i="9"/>
  <c r="I15" i="9"/>
  <c r="I18" i="9"/>
  <c r="I38" i="9"/>
  <c r="I49" i="9"/>
  <c r="I12" i="9"/>
  <c r="I50" i="9"/>
  <c r="I27" i="9"/>
  <c r="I36" i="9"/>
  <c r="I31" i="9"/>
  <c r="I8" i="9"/>
  <c r="I11" i="9"/>
  <c r="I16" i="9"/>
  <c r="I46" i="9"/>
  <c r="I45" i="9"/>
  <c r="I30" i="9"/>
  <c r="I10" i="9"/>
  <c r="I21" i="9"/>
  <c r="I7" i="9"/>
  <c r="I44" i="9"/>
  <c r="I34" i="9"/>
  <c r="I26" i="9"/>
  <c r="I14" i="9"/>
  <c r="I6" i="9"/>
  <c r="I3" i="9"/>
  <c r="I54" i="9"/>
  <c r="I40" i="9"/>
  <c r="I9" i="9"/>
  <c r="I48" i="9"/>
  <c r="I55" i="9"/>
  <c r="I39" i="9"/>
  <c r="I56" i="9"/>
  <c r="I62" i="9"/>
  <c r="I32" i="9"/>
  <c r="I4" i="9"/>
  <c r="I33" i="9"/>
  <c r="I2" i="9"/>
  <c r="I17" i="9"/>
  <c r="I52" i="9"/>
  <c r="I5" i="9"/>
  <c r="I43" i="9"/>
  <c r="I61" i="9"/>
  <c r="I25" i="9"/>
  <c r="I13" i="9"/>
  <c r="I35" i="9"/>
  <c r="I29" i="9"/>
  <c r="I19" i="9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C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<sst xmlns="http://schemas.openxmlformats.org/spreadsheetml/2006/main" count="773" uniqueCount="112">
  <si>
    <t>Plasmon_Wavelength</t>
  </si>
  <si>
    <t>150mM NaCl</t>
  </si>
  <si>
    <t>Ac</t>
  </si>
  <si>
    <t>CNTO</t>
  </si>
  <si>
    <t>HPC</t>
  </si>
  <si>
    <t>NIST</t>
  </si>
  <si>
    <t>OMA</t>
  </si>
  <si>
    <t>NaAc</t>
  </si>
  <si>
    <t>A1</t>
  </si>
  <si>
    <t>A3</t>
  </si>
  <si>
    <t>A5</t>
  </si>
  <si>
    <t>A6</t>
  </si>
  <si>
    <t>A7</t>
  </si>
  <si>
    <t>A8</t>
  </si>
  <si>
    <t>A9</t>
  </si>
  <si>
    <t>A10</t>
  </si>
  <si>
    <t>A11</t>
  </si>
  <si>
    <t>A12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</si>
  <si>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</si>
  <si>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</si>
  <si>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</si>
  <si>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</si>
  <si>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</si>
  <si>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</si>
  <si>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</si>
  <si>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</si>
  <si>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</si>
  <si>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</si>
  <si>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A31</t>
  </si>
  <si>
    <t>A39</t>
  </si>
  <si>
    <t>A42</t>
  </si>
  <si>
    <t>A45</t>
  </si>
  <si>
    <t>A46</t>
  </si>
  <si>
    <t>A48</t>
  </si>
  <si>
    <t>A50</t>
  </si>
  <si>
    <t>A52</t>
  </si>
  <si>
    <t>A53</t>
  </si>
  <si>
    <t>A54</t>
  </si>
  <si>
    <t>A61</t>
  </si>
  <si>
    <t>A62</t>
  </si>
  <si>
    <t>A63</t>
  </si>
  <si>
    <t>A69</t>
  </si>
  <si>
    <t>A79</t>
  </si>
  <si>
    <t>A80</t>
  </si>
  <si>
    <t>0mM NaCl</t>
  </si>
  <si>
    <t>150 mM NaCl</t>
  </si>
  <si>
    <t>A24</t>
  </si>
  <si>
    <t>A25</t>
  </si>
  <si>
    <t>A26</t>
  </si>
  <si>
    <t>A27</t>
  </si>
  <si>
    <t>A28</t>
  </si>
  <si>
    <t>A30</t>
  </si>
  <si>
    <t>A32</t>
  </si>
  <si>
    <t>A33</t>
  </si>
  <si>
    <t>A34</t>
  </si>
  <si>
    <t>A35</t>
  </si>
  <si>
    <t>A36</t>
  </si>
  <si>
    <t>A37</t>
  </si>
  <si>
    <t>A41</t>
  </si>
  <si>
    <t>A43</t>
  </si>
  <si>
    <t>A51</t>
  </si>
  <si>
    <t>A55</t>
  </si>
  <si>
    <t>A56</t>
  </si>
  <si>
    <t>A60</t>
  </si>
  <si>
    <t>A64</t>
  </si>
  <si>
    <t>A65</t>
  </si>
  <si>
    <t>A70</t>
  </si>
  <si>
    <t>A71</t>
  </si>
  <si>
    <t>A73</t>
  </si>
  <si>
    <t>A74</t>
  </si>
  <si>
    <t>A75</t>
  </si>
  <si>
    <t>A77</t>
  </si>
  <si>
    <t>A78</t>
  </si>
  <si>
    <t>0 mM NaCl</t>
  </si>
  <si>
    <t>Average</t>
  </si>
  <si>
    <t>Viscosity at measured conc near 150 mg/mL (cP)</t>
  </si>
  <si>
    <t>AC-SINS Δλmax</t>
  </si>
  <si>
    <t>patch_hyd</t>
  </si>
  <si>
    <t>patch_hyd_1</t>
  </si>
  <si>
    <t>patch_pos</t>
  </si>
  <si>
    <t>patch_pos_1</t>
  </si>
  <si>
    <t>patch_neg</t>
  </si>
  <si>
    <t>patch_neg_1</t>
  </si>
  <si>
    <t>patch_ion</t>
  </si>
  <si>
    <t>patch_ion_1</t>
  </si>
  <si>
    <t>patch_cdr_hyd</t>
  </si>
  <si>
    <t>patch_cdr_hyd_1</t>
  </si>
  <si>
    <t>patch_cdr_pos</t>
  </si>
  <si>
    <t>patch_cdr_pos_1</t>
  </si>
  <si>
    <t>patch_cdr_neg</t>
  </si>
  <si>
    <t>patch_cdr_neg_1</t>
  </si>
  <si>
    <t>patch_cdr_ion</t>
  </si>
  <si>
    <t>patch_cdr_ion_1</t>
  </si>
  <si>
    <t>mass</t>
  </si>
  <si>
    <t>pI_seq</t>
  </si>
  <si>
    <t>pI_3D</t>
  </si>
  <si>
    <t>asa_vdw</t>
  </si>
  <si>
    <t>asa_hyd</t>
  </si>
  <si>
    <t>asa_hph</t>
  </si>
  <si>
    <t>volume</t>
  </si>
  <si>
    <t>mobility</t>
  </si>
  <si>
    <t>net_charge</t>
  </si>
  <si>
    <t>dipole_moment</t>
  </si>
  <si>
    <t>hyd_moment</t>
  </si>
  <si>
    <t>zdipole</t>
  </si>
  <si>
    <t>Viscosity near 150 mg/mL (cP)</t>
  </si>
  <si>
    <t>150 Label</t>
  </si>
  <si>
    <t>0 Label</t>
  </si>
  <si>
    <t>150 Label Stringent</t>
  </si>
  <si>
    <t>0 Label Stringent</t>
  </si>
  <si>
    <t>AC-SINS max</t>
  </si>
  <si>
    <t>Viscosity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</si>
</sst>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 Viscosity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Viscosity!$B$2:$B$37</c:f>
              <c:numCache>
                <c:formatCode>General</c:formatCode>
                <c:ptCount val="36"/>
                <c:pt idx="0">
                  <c:v>5.4672045623739007E-2</c:v>
                </c:pt>
                <c:pt idx="1">
                  <c:v>5.707488322692305E-2</c:v>
                </c:pt>
                <c:pt idx="2">
                  <c:v>3.3736160337918868E-2</c:v>
                </c:pt>
                <c:pt idx="3">
                  <c:v>5.4688629701024963E-2</c:v>
                </c:pt>
                <c:pt idx="4">
                  <c:v>4.7936826247710208E-2</c:v>
                </c:pt>
                <c:pt idx="5">
                  <c:v>3.6975386891007579E-2</c:v>
                </c:pt>
                <c:pt idx="6">
                  <c:v>4.8182114765183998E-2</c:v>
                </c:pt>
                <c:pt idx="7">
                  <c:v>2.301516782920264E-2</c:v>
                </c:pt>
                <c:pt idx="8">
                  <c:v>7.5028241626811015E-2</c:v>
                </c:pt>
                <c:pt idx="9">
                  <c:v>5.615733032337486E-2</c:v>
                </c:pt>
                <c:pt idx="10">
                  <c:v>4.2511810702972684E-2</c:v>
                </c:pt>
                <c:pt idx="11">
                  <c:v>7.3767213695764028E-2</c:v>
                </c:pt>
                <c:pt idx="12">
                  <c:v>2.9626156193594263E-2</c:v>
                </c:pt>
                <c:pt idx="13">
                  <c:v>0.11170231522014751</c:v>
                </c:pt>
                <c:pt idx="14">
                  <c:v>3.808149336690303E-2</c:v>
                </c:pt>
                <c:pt idx="15">
                  <c:v>0.10468342297205056</c:v>
                </c:pt>
                <c:pt idx="16">
                  <c:v>0.18409546902291624</c:v>
                </c:pt>
                <c:pt idx="17">
                  <c:v>4.7615731400994586E-2</c:v>
                </c:pt>
                <c:pt idx="18">
                  <c:v>0.17627619081220181</c:v>
                </c:pt>
                <c:pt idx="19">
                  <c:v>6.7086682839620826E-2</c:v>
                </c:pt>
                <c:pt idx="20">
                  <c:v>0.28035503475249701</c:v>
                </c:pt>
                <c:pt idx="21">
                  <c:v>1.1346620667110949</c:v>
                </c:pt>
                <c:pt idx="22">
                  <c:v>5.3094370434297239E-2</c:v>
                </c:pt>
                <c:pt idx="23">
                  <c:v>4.2098085490043138E-2</c:v>
                </c:pt>
                <c:pt idx="24">
                  <c:v>1.8184693536669364E-2</c:v>
                </c:pt>
                <c:pt idx="25">
                  <c:v>5.1879573353105154E-2</c:v>
                </c:pt>
                <c:pt idx="26">
                  <c:v>8.6031556268359136E-2</c:v>
                </c:pt>
                <c:pt idx="27">
                  <c:v>6.8520536619484679E-2</c:v>
                </c:pt>
                <c:pt idx="28">
                  <c:v>7.3315953654790628E-2</c:v>
                </c:pt>
                <c:pt idx="29">
                  <c:v>5.5272028413428397E-2</c:v>
                </c:pt>
                <c:pt idx="30">
                  <c:v>8.3104065431789248E-2</c:v>
                </c:pt>
                <c:pt idx="31">
                  <c:v>0.3739532981103898</c:v>
                </c:pt>
                <c:pt idx="32">
                  <c:v>1.4406203840905347</c:v>
                </c:pt>
                <c:pt idx="33">
                  <c:v>6.2868046437162692E-2</c:v>
                </c:pt>
                <c:pt idx="34">
                  <c:v>5.5535010098513901E-2</c:v>
                </c:pt>
                <c:pt idx="35">
                  <c:v>0.13532579647690751</c:v>
                </c:pt>
              </c:numCache>
            </c:numRef>
          </c:xVal>
          <c:yVal>
            <c:numRef>
              <c:f>Viscosity!$C$2:$C$37</c:f>
              <c:numCache>
                <c:formatCode>General</c:formatCode>
                <c:ptCount val="36"/>
                <c:pt idx="0">
                  <c:v>1.7922653523106562E-2</c:v>
                </c:pt>
                <c:pt idx="1">
                  <c:v>2.5336077784045188E-2</c:v>
                </c:pt>
                <c:pt idx="2">
                  <c:v>6.3279501771688037E-3</c:v>
                </c:pt>
                <c:pt idx="3">
                  <c:v>-1.5892700233864979E-4</c:v>
                </c:pt>
                <c:pt idx="4">
                  <c:v>3.0459739542807469E-2</c:v>
                </c:pt>
                <c:pt idx="5">
                  <c:v>1.2954108503433082E-2</c:v>
                </c:pt>
                <c:pt idx="6">
                  <c:v>1.4300134630607184E-2</c:v>
                </c:pt>
                <c:pt idx="7">
                  <c:v>-1.1373788397322575E-2</c:v>
                </c:pt>
                <c:pt idx="8">
                  <c:v>1.1539341262486182E-2</c:v>
                </c:pt>
                <c:pt idx="9">
                  <c:v>-6.961362042407793E-3</c:v>
                </c:pt>
                <c:pt idx="10">
                  <c:v>4.0133462603460901E-2</c:v>
                </c:pt>
                <c:pt idx="11">
                  <c:v>-3.9142915869663612E-4</c:v>
                </c:pt>
                <c:pt idx="12">
                  <c:v>1.4318694164965909E-2</c:v>
                </c:pt>
                <c:pt idx="13">
                  <c:v>1.6131649995956371E-2</c:v>
                </c:pt>
                <c:pt idx="14">
                  <c:v>5.0608046304563559E-3</c:v>
                </c:pt>
                <c:pt idx="15">
                  <c:v>7.2715593737878127E-3</c:v>
                </c:pt>
                <c:pt idx="16">
                  <c:v>6.7204190080844065E-2</c:v>
                </c:pt>
                <c:pt idx="17">
                  <c:v>1.5409971892774509E-2</c:v>
                </c:pt>
                <c:pt idx="18">
                  <c:v>1.4752162413323009E-2</c:v>
                </c:pt>
                <c:pt idx="19">
                  <c:v>1.5144801270072157E-2</c:v>
                </c:pt>
                <c:pt idx="20">
                  <c:v>1.2589039644964251</c:v>
                </c:pt>
                <c:pt idx="21">
                  <c:v>0.12851278055753176</c:v>
                </c:pt>
                <c:pt idx="22">
                  <c:v>7.4640046124904241E-2</c:v>
                </c:pt>
                <c:pt idx="23">
                  <c:v>-8.8837240648669876E-3</c:v>
                </c:pt>
                <c:pt idx="24">
                  <c:v>-1.3070064873315837E-2</c:v>
                </c:pt>
                <c:pt idx="25">
                  <c:v>-1.0197082664151775E-3</c:v>
                </c:pt>
                <c:pt idx="26">
                  <c:v>5.2744787258932564E-2</c:v>
                </c:pt>
                <c:pt idx="27">
                  <c:v>3.5103173459337745E-3</c:v>
                </c:pt>
                <c:pt idx="28">
                  <c:v>2.169310445043143E-2</c:v>
                </c:pt>
                <c:pt idx="29">
                  <c:v>1.4235499102916969E-2</c:v>
                </c:pt>
                <c:pt idx="30">
                  <c:v>3.1258162215738697E-2</c:v>
                </c:pt>
                <c:pt idx="31">
                  <c:v>2.4057439768413007E-2</c:v>
                </c:pt>
                <c:pt idx="32">
                  <c:v>2.8672801144423405E-2</c:v>
                </c:pt>
                <c:pt idx="33">
                  <c:v>-2.4194786305020734E-3</c:v>
                </c:pt>
                <c:pt idx="34">
                  <c:v>1.1461340101663265E-2</c:v>
                </c:pt>
                <c:pt idx="35">
                  <c:v>5.0527963132344235E-2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B-4EE5-BE55-7602CAF01533}"/>
            </c:ext>
          </c:extLst>
        </c:ser>
        <c:ser>
          <c:idx val="1"/>
          <c:order val="1"/>
          <c:tx>
            <c:v>Intermediate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Viscosity!$B$38:$B$46</c:f>
              <c:numCache>
                <c:formatCode>General</c:formatCode>
                <c:ptCount val="9"/>
                <c:pt idx="0">
                  <c:v>0.36626401642600043</c:v>
                </c:pt>
                <c:pt idx="1">
                  <c:v>1.177912073239695</c:v>
                </c:pt>
                <c:pt idx="2">
                  <c:v>3.0500111862597337E-2</c:v>
                </c:pt>
                <c:pt idx="3">
                  <c:v>1.2295719312816598</c:v>
                </c:pt>
                <c:pt idx="4">
                  <c:v>0.15823449583524418</c:v>
                </c:pt>
                <c:pt idx="5">
                  <c:v>0.93997585981073883</c:v>
                </c:pt>
                <c:pt idx="6">
                  <c:v>2.3038558821139869E-2</c:v>
                </c:pt>
                <c:pt idx="7">
                  <c:v>0.16654807724862564</c:v>
                </c:pt>
                <c:pt idx="8">
                  <c:v>4.3087154691998565E-2</c:v>
                </c:pt>
              </c:numCache>
            </c:numRef>
          </c:xVal>
          <c:yVal>
            <c:numRef>
              <c:f>Viscosity!$C$38:$C$46</c:f>
              <c:numCache>
                <c:formatCode>General</c:formatCode>
                <c:ptCount val="9"/>
                <c:pt idx="0">
                  <c:v>3.9483598027214E-3</c:v>
                </c:pt>
                <c:pt idx="1">
                  <c:v>3.3394895230247239E-2</c:v>
                </c:pt>
                <c:pt idx="2">
                  <c:v>3.7633577554768746E-2</c:v>
                </c:pt>
                <c:pt idx="3">
                  <c:v>9.4287975958833384E-2</c:v>
                </c:pt>
                <c:pt idx="4">
                  <c:v>1.6772768486103967E-2</c:v>
                </c:pt>
                <c:pt idx="5">
                  <c:v>-4.9371927049681342E-3</c:v>
                </c:pt>
                <c:pt idx="6">
                  <c:v>2.3595979273258669E-2</c:v>
                </c:pt>
                <c:pt idx="7">
                  <c:v>1.0718823821799324</c:v>
                </c:pt>
                <c:pt idx="8">
                  <c:v>1.094707815183166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B-4EE5-BE55-7602CAF01533}"/>
            </c:ext>
          </c:extLst>
        </c:ser>
        <c:ser>
          <c:idx val="2"/>
          <c:order val="2"/>
          <c:tx>
            <c:v>High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Viscosity!$B$47:$B$64</c:f>
              <c:numCache>
                <c:formatCode>General</c:formatCode>
                <c:ptCount val="18"/>
                <c:pt idx="0">
                  <c:v>0.18019416490671394</c:v>
                </c:pt>
                <c:pt idx="1">
                  <c:v>0.2888492410648712</c:v>
                </c:pt>
                <c:pt idx="2">
                  <c:v>0.40138066307343973</c:v>
                </c:pt>
                <c:pt idx="3">
                  <c:v>0.17598926001265508</c:v>
                </c:pt>
                <c:pt idx="4">
                  <c:v>1.1974151052556894</c:v>
                </c:pt>
                <c:pt idx="5">
                  <c:v>0.88938982246106657</c:v>
                </c:pt>
                <c:pt idx="6">
                  <c:v>1.3831654268660032</c:v>
                </c:pt>
                <c:pt idx="7">
                  <c:v>1.1339413689626792</c:v>
                </c:pt>
                <c:pt idx="8">
                  <c:v>0.24255815046277349</c:v>
                </c:pt>
                <c:pt idx="9">
                  <c:v>1.3934999627968183</c:v>
                </c:pt>
                <c:pt idx="10">
                  <c:v>1.4351446335973499</c:v>
                </c:pt>
                <c:pt idx="11">
                  <c:v>1.5797659668568536</c:v>
                </c:pt>
                <c:pt idx="12">
                  <c:v>1.0559442104180168</c:v>
                </c:pt>
                <c:pt idx="13">
                  <c:v>0.88575397973016956</c:v>
                </c:pt>
                <c:pt idx="14">
                  <c:v>1.1786852280491418</c:v>
                </c:pt>
                <c:pt idx="15">
                  <c:v>1.2506797991591989</c:v>
                </c:pt>
                <c:pt idx="16">
                  <c:v>1.1291870825239814</c:v>
                </c:pt>
                <c:pt idx="17">
                  <c:v>0.16272341699658824</c:v>
                </c:pt>
              </c:numCache>
            </c:numRef>
          </c:xVal>
          <c:yVal>
            <c:numRef>
              <c:f>Viscosity!$C$47:$C$64</c:f>
              <c:numCache>
                <c:formatCode>General</c:formatCode>
                <c:ptCount val="18"/>
                <c:pt idx="0">
                  <c:v>5.55861319492982E-2</c:v>
                </c:pt>
                <c:pt idx="1">
                  <c:v>0.17928539818422221</c:v>
                </c:pt>
                <c:pt idx="2">
                  <c:v>9.7737207106817756E-2</c:v>
                </c:pt>
                <c:pt idx="3">
                  <c:v>1.7394053843074235E-2</c:v>
                </c:pt>
                <c:pt idx="4">
                  <c:v>6.9580174308268586E-2</c:v>
                </c:pt>
                <c:pt idx="5">
                  <c:v>9.4787461312986609E-3</c:v>
                </c:pt>
                <c:pt idx="6">
                  <c:v>0.21298628451920262</c:v>
                </c:pt>
                <c:pt idx="7">
                  <c:v>0.19704134836604426</c:v>
                </c:pt>
                <c:pt idx="8">
                  <c:v>0.10639581308089388</c:v>
                </c:pt>
                <c:pt idx="9">
                  <c:v>0.13425648550446517</c:v>
                </c:pt>
                <c:pt idx="10">
                  <c:v>8.2302241591986278E-2</c:v>
                </c:pt>
                <c:pt idx="11">
                  <c:v>0.95844978842120221</c:v>
                </c:pt>
                <c:pt idx="12">
                  <c:v>1.098446381750126</c:v>
                </c:pt>
                <c:pt idx="13">
                  <c:v>0.31172150021619666</c:v>
                </c:pt>
                <c:pt idx="14">
                  <c:v>8.6847860908426111E-2</c:v>
                </c:pt>
                <c:pt idx="15">
                  <c:v>0.31472139473736038</c:v>
                </c:pt>
                <c:pt idx="16">
                  <c:v>0.36435561254009896</c:v>
                </c:pt>
                <c:pt idx="17">
                  <c:v>4.3365307566801688E-2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B-4EE5-BE55-7602CAF0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31488"/>
        <c:axId val="766827880"/>
      </c:scatterChart>
      <c:valAx>
        <c:axId val="766831488"/>
        <c:scaling>
          <c:orientation val="minMax"/>
          <c:max val="1.750000000000000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150mM NaCl AC-SINS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66827880"/>
        <c:crossesAt val="-0.2"/>
        <c:crossBetween val="midCat"/>
      </c:valAx>
      <c:valAx>
        <c:axId val="766827880"/>
        <c:scaling>
          <c:orientation val="minMax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0mM</a:t>
                </a:r>
                <a:r>
                  <a:rPr lang="en-US" sz="1600" baseline="0"/>
                  <a:t> NaCl AC-SINS Score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3.4722222222222224E-2"/>
              <c:y val="1.7519685039370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66831488"/>
        <c:crosses val="autoZero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Viscosity!$B$2:$B$64</c:f>
              <c:numCache>
                <c:formatCode>General</c:formatCode>
                <c:ptCount val="63"/>
                <c:pt idx="0">
                  <c:v>5.4672045623739007E-2</c:v>
                </c:pt>
                <c:pt idx="1">
                  <c:v>5.707488322692305E-2</c:v>
                </c:pt>
                <c:pt idx="2">
                  <c:v>3.3736160337918868E-2</c:v>
                </c:pt>
                <c:pt idx="3">
                  <c:v>5.4688629701024963E-2</c:v>
                </c:pt>
                <c:pt idx="4">
                  <c:v>4.7936826247710208E-2</c:v>
                </c:pt>
                <c:pt idx="5">
                  <c:v>3.6975386891007579E-2</c:v>
                </c:pt>
                <c:pt idx="6">
                  <c:v>4.8182114765183998E-2</c:v>
                </c:pt>
                <c:pt idx="7">
                  <c:v>2.301516782920264E-2</c:v>
                </c:pt>
                <c:pt idx="8">
                  <c:v>7.5028241626811015E-2</c:v>
                </c:pt>
                <c:pt idx="9">
                  <c:v>5.615733032337486E-2</c:v>
                </c:pt>
                <c:pt idx="10">
                  <c:v>4.2511810702972684E-2</c:v>
                </c:pt>
                <c:pt idx="11">
                  <c:v>7.3767213695764028E-2</c:v>
                </c:pt>
                <c:pt idx="12">
                  <c:v>2.9626156193594263E-2</c:v>
                </c:pt>
                <c:pt idx="13">
                  <c:v>0.11170231522014751</c:v>
                </c:pt>
                <c:pt idx="14">
                  <c:v>3.808149336690303E-2</c:v>
                </c:pt>
                <c:pt idx="15">
                  <c:v>0.10468342297205056</c:v>
                </c:pt>
                <c:pt idx="16">
                  <c:v>0.18409546902291624</c:v>
                </c:pt>
                <c:pt idx="17">
                  <c:v>4.7615731400994586E-2</c:v>
                </c:pt>
                <c:pt idx="18">
                  <c:v>0.17627619081220181</c:v>
                </c:pt>
                <c:pt idx="19">
                  <c:v>6.7086682839620826E-2</c:v>
                </c:pt>
                <c:pt idx="20">
                  <c:v>0.28035503475249701</c:v>
                </c:pt>
                <c:pt idx="21">
                  <c:v>1.1346620667110949</c:v>
                </c:pt>
                <c:pt idx="22">
                  <c:v>5.3094370434297239E-2</c:v>
                </c:pt>
                <c:pt idx="23">
                  <c:v>4.2098085490043138E-2</c:v>
                </c:pt>
                <c:pt idx="24">
                  <c:v>1.8184693536669364E-2</c:v>
                </c:pt>
                <c:pt idx="25">
                  <c:v>5.1879573353105154E-2</c:v>
                </c:pt>
                <c:pt idx="26">
                  <c:v>8.6031556268359136E-2</c:v>
                </c:pt>
                <c:pt idx="27">
                  <c:v>6.8520536619484679E-2</c:v>
                </c:pt>
                <c:pt idx="28">
                  <c:v>7.3315953654790628E-2</c:v>
                </c:pt>
                <c:pt idx="29">
                  <c:v>5.5272028413428397E-2</c:v>
                </c:pt>
                <c:pt idx="30">
                  <c:v>8.3104065431789248E-2</c:v>
                </c:pt>
                <c:pt idx="31">
                  <c:v>0.3739532981103898</c:v>
                </c:pt>
                <c:pt idx="32">
                  <c:v>1.4406203840905347</c:v>
                </c:pt>
                <c:pt idx="33">
                  <c:v>6.2868046437162692E-2</c:v>
                </c:pt>
                <c:pt idx="34">
                  <c:v>5.5535010098513901E-2</c:v>
                </c:pt>
                <c:pt idx="35">
                  <c:v>0.13532579647690751</c:v>
                </c:pt>
                <c:pt idx="36">
                  <c:v>0.36626401642600043</c:v>
                </c:pt>
                <c:pt idx="37">
                  <c:v>1.177912073239695</c:v>
                </c:pt>
                <c:pt idx="38">
                  <c:v>3.0500111862597337E-2</c:v>
                </c:pt>
                <c:pt idx="39">
                  <c:v>1.2295719312816598</c:v>
                </c:pt>
                <c:pt idx="40">
                  <c:v>0.15823449583524418</c:v>
                </c:pt>
                <c:pt idx="41">
                  <c:v>0.93997585981073883</c:v>
                </c:pt>
                <c:pt idx="42">
                  <c:v>2.3038558821139869E-2</c:v>
                </c:pt>
                <c:pt idx="43">
                  <c:v>0.16654807724862564</c:v>
                </c:pt>
                <c:pt idx="44">
                  <c:v>4.3087154691998565E-2</c:v>
                </c:pt>
                <c:pt idx="45">
                  <c:v>0.18019416490671394</c:v>
                </c:pt>
                <c:pt idx="46">
                  <c:v>0.2888492410648712</c:v>
                </c:pt>
                <c:pt idx="47">
                  <c:v>0.40138066307343973</c:v>
                </c:pt>
                <c:pt idx="48">
                  <c:v>0.17598926001265508</c:v>
                </c:pt>
                <c:pt idx="49">
                  <c:v>1.1974151052556894</c:v>
                </c:pt>
                <c:pt idx="50">
                  <c:v>0.88938982246106657</c:v>
                </c:pt>
                <c:pt idx="51">
                  <c:v>1.3831654268660032</c:v>
                </c:pt>
                <c:pt idx="52">
                  <c:v>1.1339413689626792</c:v>
                </c:pt>
                <c:pt idx="53">
                  <c:v>0.24255815046277349</c:v>
                </c:pt>
                <c:pt idx="54">
                  <c:v>1.3934999627968183</c:v>
                </c:pt>
                <c:pt idx="55">
                  <c:v>1.4351446335973499</c:v>
                </c:pt>
                <c:pt idx="56">
                  <c:v>1.5797659668568536</c:v>
                </c:pt>
                <c:pt idx="57">
                  <c:v>1.0559442104180168</c:v>
                </c:pt>
                <c:pt idx="58">
                  <c:v>0.88575397973016956</c:v>
                </c:pt>
                <c:pt idx="59">
                  <c:v>1.1786852280491418</c:v>
                </c:pt>
                <c:pt idx="60">
                  <c:v>1.2506797991591989</c:v>
                </c:pt>
                <c:pt idx="61">
                  <c:v>1.1291870825239814</c:v>
                </c:pt>
                <c:pt idx="62">
                  <c:v>0.16272341699658824</c:v>
                </c:pt>
              </c:numCache>
            </c:numRef>
          </c:xVal>
          <c:yVal>
            <c:numRef>
              <c:f>Viscosity!$E$2:$E$64</c:f>
              <c:numCache>
                <c:formatCode>General</c:formatCode>
                <c:ptCount val="63"/>
                <c:pt idx="0">
                  <c:v>6</c:v>
                </c:pt>
                <c:pt idx="1">
                  <c:v>14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20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-2</c:v>
                </c:pt>
                <c:pt idx="15">
                  <c:v>18</c:v>
                </c:pt>
                <c:pt idx="16">
                  <c:v>30</c:v>
                </c:pt>
                <c:pt idx="17">
                  <c:v>36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30</c:v>
                </c:pt>
                <c:pt idx="22">
                  <c:v>28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36</c:v>
                </c:pt>
                <c:pt idx="27">
                  <c:v>0</c:v>
                </c:pt>
                <c:pt idx="28">
                  <c:v>16</c:v>
                </c:pt>
                <c:pt idx="29">
                  <c:v>4</c:v>
                </c:pt>
                <c:pt idx="30">
                  <c:v>0</c:v>
                </c:pt>
                <c:pt idx="31">
                  <c:v>48</c:v>
                </c:pt>
                <c:pt idx="32">
                  <c:v>44</c:v>
                </c:pt>
                <c:pt idx="33">
                  <c:v>-2</c:v>
                </c:pt>
                <c:pt idx="34">
                  <c:v>0</c:v>
                </c:pt>
                <c:pt idx="35">
                  <c:v>36</c:v>
                </c:pt>
                <c:pt idx="36">
                  <c:v>50</c:v>
                </c:pt>
                <c:pt idx="37">
                  <c:v>40</c:v>
                </c:pt>
                <c:pt idx="38">
                  <c:v>0</c:v>
                </c:pt>
                <c:pt idx="39">
                  <c:v>36</c:v>
                </c:pt>
                <c:pt idx="40">
                  <c:v>22</c:v>
                </c:pt>
                <c:pt idx="41">
                  <c:v>54</c:v>
                </c:pt>
                <c:pt idx="42">
                  <c:v>2</c:v>
                </c:pt>
                <c:pt idx="43">
                  <c:v>-2</c:v>
                </c:pt>
                <c:pt idx="44">
                  <c:v>-2</c:v>
                </c:pt>
                <c:pt idx="45">
                  <c:v>44</c:v>
                </c:pt>
                <c:pt idx="46">
                  <c:v>22</c:v>
                </c:pt>
                <c:pt idx="47">
                  <c:v>24</c:v>
                </c:pt>
                <c:pt idx="48">
                  <c:v>18</c:v>
                </c:pt>
                <c:pt idx="49">
                  <c:v>42</c:v>
                </c:pt>
                <c:pt idx="50">
                  <c:v>40</c:v>
                </c:pt>
                <c:pt idx="51">
                  <c:v>46</c:v>
                </c:pt>
                <c:pt idx="52">
                  <c:v>40</c:v>
                </c:pt>
                <c:pt idx="53">
                  <c:v>2</c:v>
                </c:pt>
                <c:pt idx="54">
                  <c:v>46</c:v>
                </c:pt>
                <c:pt idx="55">
                  <c:v>50</c:v>
                </c:pt>
                <c:pt idx="56">
                  <c:v>36</c:v>
                </c:pt>
                <c:pt idx="57">
                  <c:v>58</c:v>
                </c:pt>
                <c:pt idx="58">
                  <c:v>30</c:v>
                </c:pt>
                <c:pt idx="59">
                  <c:v>46</c:v>
                </c:pt>
                <c:pt idx="60">
                  <c:v>48</c:v>
                </c:pt>
                <c:pt idx="61">
                  <c:v>38</c:v>
                </c:pt>
                <c:pt idx="6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F-4564-9E22-660B8EC1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87600"/>
        <c:axId val="764479400"/>
      </c:scatterChart>
      <c:valAx>
        <c:axId val="7644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79400"/>
        <c:crosses val="autoZero"/>
        <c:crossBetween val="midCat"/>
      </c:valAx>
      <c:valAx>
        <c:axId val="7644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150mM'!$Z$2:$Z$22</c:f>
              <c:numCache>
                <c:formatCode>General</c:formatCode>
                <c:ptCount val="21"/>
                <c:pt idx="0">
                  <c:v>8.4409179999999999</c:v>
                </c:pt>
                <c:pt idx="1">
                  <c:v>8.2797851999999992</c:v>
                </c:pt>
                <c:pt idx="2">
                  <c:v>9.0122070000000001</c:v>
                </c:pt>
                <c:pt idx="3">
                  <c:v>9.4516601999999992</c:v>
                </c:pt>
                <c:pt idx="4">
                  <c:v>8.4262695000000001</c:v>
                </c:pt>
                <c:pt idx="5">
                  <c:v>8.4995116999999993</c:v>
                </c:pt>
                <c:pt idx="6">
                  <c:v>8.5581054999999999</c:v>
                </c:pt>
                <c:pt idx="7">
                  <c:v>8.5434570000000001</c:v>
                </c:pt>
                <c:pt idx="8">
                  <c:v>9.7153320000000001</c:v>
                </c:pt>
                <c:pt idx="9">
                  <c:v>8.7631835999999996</c:v>
                </c:pt>
                <c:pt idx="10">
                  <c:v>4.2465820000000001</c:v>
                </c:pt>
                <c:pt idx="11">
                  <c:v>9.8911133000000007</c:v>
                </c:pt>
                <c:pt idx="12">
                  <c:v>9.3930664000000004</c:v>
                </c:pt>
                <c:pt idx="13">
                  <c:v>9.2172851999999992</c:v>
                </c:pt>
                <c:pt idx="14">
                  <c:v>8.8950195000000001</c:v>
                </c:pt>
                <c:pt idx="15">
                  <c:v>9.7153320000000001</c:v>
                </c:pt>
                <c:pt idx="16">
                  <c:v>9.3344726999999992</c:v>
                </c:pt>
                <c:pt idx="17">
                  <c:v>9.2172851999999992</c:v>
                </c:pt>
                <c:pt idx="18">
                  <c:v>9.2758789000000004</c:v>
                </c:pt>
                <c:pt idx="19">
                  <c:v>9.1000976999999992</c:v>
                </c:pt>
                <c:pt idx="20">
                  <c:v>8.2944335999999996</c:v>
                </c:pt>
              </c:numCache>
            </c:numRef>
          </c:xVal>
          <c:yVal>
            <c:numRef>
              <c:f>'MOE 150mM'!$AH$2:$AH$22</c:f>
              <c:numCache>
                <c:formatCode>General</c:formatCode>
                <c:ptCount val="21"/>
                <c:pt idx="0">
                  <c:v>243.53675999999999</c:v>
                </c:pt>
                <c:pt idx="1">
                  <c:v>463.73885999999999</c:v>
                </c:pt>
                <c:pt idx="2">
                  <c:v>173.19452000000001</c:v>
                </c:pt>
                <c:pt idx="3">
                  <c:v>233.63337999999999</c:v>
                </c:pt>
                <c:pt idx="4">
                  <c:v>235.88521</c:v>
                </c:pt>
                <c:pt idx="5">
                  <c:v>704.27057000000002</c:v>
                </c:pt>
                <c:pt idx="6">
                  <c:v>216.11707999999999</c:v>
                </c:pt>
                <c:pt idx="7">
                  <c:v>153.48712</c:v>
                </c:pt>
                <c:pt idx="8">
                  <c:v>178.00888</c:v>
                </c:pt>
                <c:pt idx="9">
                  <c:v>448.06637999999998</c:v>
                </c:pt>
                <c:pt idx="10">
                  <c:v>401.56603999999999</c:v>
                </c:pt>
                <c:pt idx="11">
                  <c:v>340.21460000000002</c:v>
                </c:pt>
                <c:pt idx="12">
                  <c:v>375.52902</c:v>
                </c:pt>
                <c:pt idx="13">
                  <c:v>407.22219999999999</c:v>
                </c:pt>
                <c:pt idx="14">
                  <c:v>538.30658000000005</c:v>
                </c:pt>
                <c:pt idx="15">
                  <c:v>238.09108000000001</c:v>
                </c:pt>
                <c:pt idx="16">
                  <c:v>397.06826999999998</c:v>
                </c:pt>
                <c:pt idx="17">
                  <c:v>326.57720999999998</c:v>
                </c:pt>
                <c:pt idx="18">
                  <c:v>285.87576000000001</c:v>
                </c:pt>
                <c:pt idx="19">
                  <c:v>545.13463999999999</c:v>
                </c:pt>
                <c:pt idx="20">
                  <c:v>546.65130999999997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9-4FF7-90BE-9AC742FE684C}"/>
            </c:ext>
          </c:extLst>
        </c:ser>
        <c:ser>
          <c:idx val="1"/>
          <c:order val="1"/>
          <c:tx>
            <c:v>Intermediate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150mM'!$Z$23:$Z$42</c:f>
              <c:numCache>
                <c:formatCode>General</c:formatCode>
                <c:ptCount val="20"/>
                <c:pt idx="0">
                  <c:v>9.4809570000000001</c:v>
                </c:pt>
                <c:pt idx="1">
                  <c:v>7.6791992000000002</c:v>
                </c:pt>
                <c:pt idx="2">
                  <c:v>8.4409179999999999</c:v>
                </c:pt>
                <c:pt idx="3">
                  <c:v>8.2797851999999992</c:v>
                </c:pt>
                <c:pt idx="4">
                  <c:v>9.4809570000000001</c:v>
                </c:pt>
                <c:pt idx="5">
                  <c:v>7.8110352000000001</c:v>
                </c:pt>
                <c:pt idx="6">
                  <c:v>8.3823241999999993</c:v>
                </c:pt>
                <c:pt idx="7">
                  <c:v>6.1635742000000002</c:v>
                </c:pt>
                <c:pt idx="8">
                  <c:v>9.1440429999999999</c:v>
                </c:pt>
                <c:pt idx="9">
                  <c:v>8.7631835999999996</c:v>
                </c:pt>
                <c:pt idx="10">
                  <c:v>9.1733398000000008</c:v>
                </c:pt>
                <c:pt idx="11">
                  <c:v>8.7485351999999992</c:v>
                </c:pt>
                <c:pt idx="12">
                  <c:v>8.6020508000000007</c:v>
                </c:pt>
                <c:pt idx="13">
                  <c:v>8.2504883000000007</c:v>
                </c:pt>
                <c:pt idx="14">
                  <c:v>4.8686522999999999</c:v>
                </c:pt>
                <c:pt idx="15">
                  <c:v>6.7124022999999999</c:v>
                </c:pt>
                <c:pt idx="16">
                  <c:v>7.9135742000000002</c:v>
                </c:pt>
                <c:pt idx="17">
                  <c:v>9.0708008000000007</c:v>
                </c:pt>
                <c:pt idx="18">
                  <c:v>9.6567383000000007</c:v>
                </c:pt>
                <c:pt idx="19">
                  <c:v>5.8842772999999999</c:v>
                </c:pt>
              </c:numCache>
            </c:numRef>
          </c:xVal>
          <c:yVal>
            <c:numRef>
              <c:f>'MOE 150mM'!$AH$23:$AH$42</c:f>
              <c:numCache>
                <c:formatCode>General</c:formatCode>
                <c:ptCount val="20"/>
                <c:pt idx="0">
                  <c:v>361.51128999999997</c:v>
                </c:pt>
                <c:pt idx="1">
                  <c:v>438.78591999999998</c:v>
                </c:pt>
                <c:pt idx="2">
                  <c:v>410.35226</c:v>
                </c:pt>
                <c:pt idx="3">
                  <c:v>327.85617000000002</c:v>
                </c:pt>
                <c:pt idx="4">
                  <c:v>449.92086999999998</c:v>
                </c:pt>
                <c:pt idx="5">
                  <c:v>387.60872999999998</c:v>
                </c:pt>
                <c:pt idx="6">
                  <c:v>594.29625999999996</c:v>
                </c:pt>
                <c:pt idx="7">
                  <c:v>314.64526000000001</c:v>
                </c:pt>
                <c:pt idx="8">
                  <c:v>264.85604999999998</c:v>
                </c:pt>
                <c:pt idx="9">
                  <c:v>550.33252000000005</c:v>
                </c:pt>
                <c:pt idx="10">
                  <c:v>533.51733000000002</c:v>
                </c:pt>
                <c:pt idx="11">
                  <c:v>259.51996000000003</c:v>
                </c:pt>
                <c:pt idx="12">
                  <c:v>466.38779</c:v>
                </c:pt>
                <c:pt idx="13">
                  <c:v>251.09814</c:v>
                </c:pt>
                <c:pt idx="14">
                  <c:v>352.11899</c:v>
                </c:pt>
                <c:pt idx="15">
                  <c:v>470.87353999999999</c:v>
                </c:pt>
                <c:pt idx="16">
                  <c:v>144.13364999999999</c:v>
                </c:pt>
                <c:pt idx="17">
                  <c:v>698.90857000000005</c:v>
                </c:pt>
                <c:pt idx="18">
                  <c:v>390.78555</c:v>
                </c:pt>
                <c:pt idx="19">
                  <c:v>269.22091999999998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9-4FF7-90BE-9AC742FE684C}"/>
            </c:ext>
          </c:extLst>
        </c:ser>
        <c:ser>
          <c:idx val="2"/>
          <c:order val="2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150mM'!$Z$43:$Z$64</c:f>
              <c:numCache>
                <c:formatCode>General</c:formatCode>
                <c:ptCount val="22"/>
                <c:pt idx="0">
                  <c:v>5.1479492000000002</c:v>
                </c:pt>
                <c:pt idx="1">
                  <c:v>6.7563477000000001</c:v>
                </c:pt>
                <c:pt idx="2">
                  <c:v>9.3051758000000007</c:v>
                </c:pt>
                <c:pt idx="3">
                  <c:v>9.2758789000000004</c:v>
                </c:pt>
                <c:pt idx="4">
                  <c:v>4.8432617000000002</c:v>
                </c:pt>
                <c:pt idx="5">
                  <c:v>8.6606445000000001</c:v>
                </c:pt>
                <c:pt idx="6">
                  <c:v>8.9975585999999996</c:v>
                </c:pt>
                <c:pt idx="7">
                  <c:v>9.1733398000000008</c:v>
                </c:pt>
                <c:pt idx="8">
                  <c:v>4.4497070000000001</c:v>
                </c:pt>
                <c:pt idx="9">
                  <c:v>5.8715820000000001</c:v>
                </c:pt>
                <c:pt idx="10">
                  <c:v>9.0561523000000008</c:v>
                </c:pt>
                <c:pt idx="11">
                  <c:v>9.5102539000000004</c:v>
                </c:pt>
                <c:pt idx="12">
                  <c:v>7.8403320000000001</c:v>
                </c:pt>
                <c:pt idx="13">
                  <c:v>6.8442382999999998</c:v>
                </c:pt>
                <c:pt idx="14">
                  <c:v>8.7045898000000008</c:v>
                </c:pt>
                <c:pt idx="15">
                  <c:v>6.5659179999999999</c:v>
                </c:pt>
                <c:pt idx="16">
                  <c:v>6.4047852000000001</c:v>
                </c:pt>
                <c:pt idx="17">
                  <c:v>4.8305664000000004</c:v>
                </c:pt>
                <c:pt idx="18">
                  <c:v>8.4116210999999996</c:v>
                </c:pt>
                <c:pt idx="19">
                  <c:v>8.9829101999999992</c:v>
                </c:pt>
                <c:pt idx="20">
                  <c:v>8.9096679999999999</c:v>
                </c:pt>
                <c:pt idx="21">
                  <c:v>5.1987304999999999</c:v>
                </c:pt>
              </c:numCache>
            </c:numRef>
          </c:xVal>
          <c:yVal>
            <c:numRef>
              <c:f>'MOE 150mM'!$AH$43:$AH$64</c:f>
              <c:numCache>
                <c:formatCode>General</c:formatCode>
                <c:ptCount val="22"/>
                <c:pt idx="0">
                  <c:v>468.25882000000001</c:v>
                </c:pt>
                <c:pt idx="1">
                  <c:v>200.78635</c:v>
                </c:pt>
                <c:pt idx="2">
                  <c:v>254.37801999999999</c:v>
                </c:pt>
                <c:pt idx="3">
                  <c:v>402.06157999999999</c:v>
                </c:pt>
                <c:pt idx="4">
                  <c:v>314.85156000000001</c:v>
                </c:pt>
                <c:pt idx="5">
                  <c:v>260.76663000000002</c:v>
                </c:pt>
                <c:pt idx="6">
                  <c:v>658.40783999999996</c:v>
                </c:pt>
                <c:pt idx="7">
                  <c:v>376.39499000000001</c:v>
                </c:pt>
                <c:pt idx="8">
                  <c:v>352.61858999999998</c:v>
                </c:pt>
                <c:pt idx="9">
                  <c:v>523.44006000000002</c:v>
                </c:pt>
                <c:pt idx="10">
                  <c:v>477.95247999999998</c:v>
                </c:pt>
                <c:pt idx="11">
                  <c:v>770.70117000000005</c:v>
                </c:pt>
                <c:pt idx="12">
                  <c:v>269.66039999999998</c:v>
                </c:pt>
                <c:pt idx="13">
                  <c:v>487.85912999999999</c:v>
                </c:pt>
                <c:pt idx="14">
                  <c:v>335.23892000000001</c:v>
                </c:pt>
                <c:pt idx="15">
                  <c:v>368.22588999999999</c:v>
                </c:pt>
                <c:pt idx="16">
                  <c:v>522.68291999999997</c:v>
                </c:pt>
                <c:pt idx="17">
                  <c:v>219.06515999999999</c:v>
                </c:pt>
                <c:pt idx="18">
                  <c:v>367.86971999999997</c:v>
                </c:pt>
                <c:pt idx="19">
                  <c:v>425.48403999999999</c:v>
                </c:pt>
                <c:pt idx="20">
                  <c:v>353.85403000000002</c:v>
                </c:pt>
                <c:pt idx="21">
                  <c:v>202.57999000000001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49-4FF7-90BE-9AC742FE6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78056"/>
        <c:axId val="853573792"/>
      </c:scatterChart>
      <c:valAx>
        <c:axId val="85357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53573792"/>
        <c:crosses val="autoZero"/>
        <c:crossBetween val="midCat"/>
      </c:valAx>
      <c:valAx>
        <c:axId val="85357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5357805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150mM'!$Z$2:$Z$22</c:f>
              <c:numCache>
                <c:formatCode>General</c:formatCode>
                <c:ptCount val="21"/>
                <c:pt idx="0">
                  <c:v>8.4409179999999999</c:v>
                </c:pt>
                <c:pt idx="1">
                  <c:v>8.2797851999999992</c:v>
                </c:pt>
                <c:pt idx="2">
                  <c:v>9.0122070000000001</c:v>
                </c:pt>
                <c:pt idx="3">
                  <c:v>9.4516601999999992</c:v>
                </c:pt>
                <c:pt idx="4">
                  <c:v>8.4262695000000001</c:v>
                </c:pt>
                <c:pt idx="5">
                  <c:v>8.4995116999999993</c:v>
                </c:pt>
                <c:pt idx="6">
                  <c:v>8.5581054999999999</c:v>
                </c:pt>
                <c:pt idx="7">
                  <c:v>8.5434570000000001</c:v>
                </c:pt>
                <c:pt idx="8">
                  <c:v>9.7153320000000001</c:v>
                </c:pt>
                <c:pt idx="9">
                  <c:v>8.7631835999999996</c:v>
                </c:pt>
                <c:pt idx="10">
                  <c:v>4.2465820000000001</c:v>
                </c:pt>
                <c:pt idx="11">
                  <c:v>9.8911133000000007</c:v>
                </c:pt>
                <c:pt idx="12">
                  <c:v>9.3930664000000004</c:v>
                </c:pt>
                <c:pt idx="13">
                  <c:v>9.2172851999999992</c:v>
                </c:pt>
                <c:pt idx="14">
                  <c:v>8.8950195000000001</c:v>
                </c:pt>
                <c:pt idx="15">
                  <c:v>9.7153320000000001</c:v>
                </c:pt>
                <c:pt idx="16">
                  <c:v>9.3344726999999992</c:v>
                </c:pt>
                <c:pt idx="17">
                  <c:v>9.2172851999999992</c:v>
                </c:pt>
                <c:pt idx="18">
                  <c:v>9.2758789000000004</c:v>
                </c:pt>
                <c:pt idx="19">
                  <c:v>9.1000976999999992</c:v>
                </c:pt>
                <c:pt idx="20">
                  <c:v>8.2944335999999996</c:v>
                </c:pt>
              </c:numCache>
            </c:numRef>
          </c:xVal>
          <c:yVal>
            <c:numRef>
              <c:f>'MOE 150mM'!$AB$2:$AB$22</c:f>
              <c:numCache>
                <c:formatCode>General</c:formatCode>
                <c:ptCount val="21"/>
                <c:pt idx="0">
                  <c:v>5467.5469000000003</c:v>
                </c:pt>
                <c:pt idx="1">
                  <c:v>5289.5254000000004</c:v>
                </c:pt>
                <c:pt idx="2">
                  <c:v>5639.8062</c:v>
                </c:pt>
                <c:pt idx="3">
                  <c:v>5437.9193999999998</c:v>
                </c:pt>
                <c:pt idx="4">
                  <c:v>5599.7709999999997</c:v>
                </c:pt>
                <c:pt idx="5">
                  <c:v>5638.8900999999996</c:v>
                </c:pt>
                <c:pt idx="6">
                  <c:v>5342.2196999999996</c:v>
                </c:pt>
                <c:pt idx="7">
                  <c:v>5459.6342999999997</c:v>
                </c:pt>
                <c:pt idx="8">
                  <c:v>5561.2920000000004</c:v>
                </c:pt>
                <c:pt idx="9">
                  <c:v>5544.25</c:v>
                </c:pt>
                <c:pt idx="10">
                  <c:v>5565.2079999999996</c:v>
                </c:pt>
                <c:pt idx="11">
                  <c:v>5375.8013000000001</c:v>
                </c:pt>
                <c:pt idx="12">
                  <c:v>5465.5747000000001</c:v>
                </c:pt>
                <c:pt idx="13">
                  <c:v>5460.9979999999996</c:v>
                </c:pt>
                <c:pt idx="14">
                  <c:v>5415.3950000000004</c:v>
                </c:pt>
                <c:pt idx="15">
                  <c:v>5517.0429999999997</c:v>
                </c:pt>
                <c:pt idx="16">
                  <c:v>5497.4369999999999</c:v>
                </c:pt>
                <c:pt idx="17">
                  <c:v>5269.3486000000003</c:v>
                </c:pt>
                <c:pt idx="18">
                  <c:v>5658.3481000000002</c:v>
                </c:pt>
                <c:pt idx="19">
                  <c:v>5471.1244999999999</c:v>
                </c:pt>
                <c:pt idx="20">
                  <c:v>5511.6660000000002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6-4850-953A-3DDC1DA3531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150mM'!$Z$23:$Z$42</c:f>
              <c:numCache>
                <c:formatCode>General</c:formatCode>
                <c:ptCount val="20"/>
                <c:pt idx="0">
                  <c:v>9.4809570000000001</c:v>
                </c:pt>
                <c:pt idx="1">
                  <c:v>7.6791992000000002</c:v>
                </c:pt>
                <c:pt idx="2">
                  <c:v>8.4409179999999999</c:v>
                </c:pt>
                <c:pt idx="3">
                  <c:v>8.2797851999999992</c:v>
                </c:pt>
                <c:pt idx="4">
                  <c:v>9.4809570000000001</c:v>
                </c:pt>
                <c:pt idx="5">
                  <c:v>7.8110352000000001</c:v>
                </c:pt>
                <c:pt idx="6">
                  <c:v>8.3823241999999993</c:v>
                </c:pt>
                <c:pt idx="7">
                  <c:v>6.1635742000000002</c:v>
                </c:pt>
                <c:pt idx="8">
                  <c:v>9.1440429999999999</c:v>
                </c:pt>
                <c:pt idx="9">
                  <c:v>8.7631835999999996</c:v>
                </c:pt>
                <c:pt idx="10">
                  <c:v>9.1733398000000008</c:v>
                </c:pt>
                <c:pt idx="11">
                  <c:v>8.7485351999999992</c:v>
                </c:pt>
                <c:pt idx="12">
                  <c:v>8.6020508000000007</c:v>
                </c:pt>
                <c:pt idx="13">
                  <c:v>8.2504883000000007</c:v>
                </c:pt>
                <c:pt idx="14">
                  <c:v>4.8686522999999999</c:v>
                </c:pt>
                <c:pt idx="15">
                  <c:v>6.7124022999999999</c:v>
                </c:pt>
                <c:pt idx="16">
                  <c:v>7.9135742000000002</c:v>
                </c:pt>
                <c:pt idx="17">
                  <c:v>9.0708008000000007</c:v>
                </c:pt>
                <c:pt idx="18">
                  <c:v>9.6567383000000007</c:v>
                </c:pt>
                <c:pt idx="19">
                  <c:v>5.8842772999999999</c:v>
                </c:pt>
              </c:numCache>
            </c:numRef>
          </c:xVal>
          <c:yVal>
            <c:numRef>
              <c:f>'MOE 150mM'!$AB$23:$AB$42</c:f>
              <c:numCache>
                <c:formatCode>General</c:formatCode>
                <c:ptCount val="20"/>
                <c:pt idx="0">
                  <c:v>5419.6143000000002</c:v>
                </c:pt>
                <c:pt idx="1">
                  <c:v>5866.5474000000004</c:v>
                </c:pt>
                <c:pt idx="2">
                  <c:v>5687.1283999999996</c:v>
                </c:pt>
                <c:pt idx="3">
                  <c:v>5776.7529000000004</c:v>
                </c:pt>
                <c:pt idx="4">
                  <c:v>5424.8638000000001</c:v>
                </c:pt>
                <c:pt idx="5">
                  <c:v>5631.7109</c:v>
                </c:pt>
                <c:pt idx="6">
                  <c:v>5811.0571</c:v>
                </c:pt>
                <c:pt idx="7">
                  <c:v>5325.1426000000001</c:v>
                </c:pt>
                <c:pt idx="8">
                  <c:v>5224.0024000000003</c:v>
                </c:pt>
                <c:pt idx="9">
                  <c:v>5531.1143000000002</c:v>
                </c:pt>
                <c:pt idx="10">
                  <c:v>5466.4058000000005</c:v>
                </c:pt>
                <c:pt idx="11">
                  <c:v>5558.3554999999997</c:v>
                </c:pt>
                <c:pt idx="12">
                  <c:v>5935.8257000000003</c:v>
                </c:pt>
                <c:pt idx="13">
                  <c:v>5599.2997999999998</c:v>
                </c:pt>
                <c:pt idx="14">
                  <c:v>5645.8418000000001</c:v>
                </c:pt>
                <c:pt idx="15">
                  <c:v>5839.8227999999999</c:v>
                </c:pt>
                <c:pt idx="16">
                  <c:v>5244.8311000000003</c:v>
                </c:pt>
                <c:pt idx="17">
                  <c:v>5378.8861999999999</c:v>
                </c:pt>
                <c:pt idx="18">
                  <c:v>5607.8989000000001</c:v>
                </c:pt>
                <c:pt idx="19">
                  <c:v>5525.4106000000002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6-4850-953A-3DDC1DA3531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150mM'!$Z$43:$Z$64</c:f>
              <c:numCache>
                <c:formatCode>General</c:formatCode>
                <c:ptCount val="22"/>
                <c:pt idx="0">
                  <c:v>5.1479492000000002</c:v>
                </c:pt>
                <c:pt idx="1">
                  <c:v>6.7563477000000001</c:v>
                </c:pt>
                <c:pt idx="2">
                  <c:v>9.3051758000000007</c:v>
                </c:pt>
                <c:pt idx="3">
                  <c:v>9.2758789000000004</c:v>
                </c:pt>
                <c:pt idx="4">
                  <c:v>4.8432617000000002</c:v>
                </c:pt>
                <c:pt idx="5">
                  <c:v>8.6606445000000001</c:v>
                </c:pt>
                <c:pt idx="6">
                  <c:v>8.9975585999999996</c:v>
                </c:pt>
                <c:pt idx="7">
                  <c:v>9.1733398000000008</c:v>
                </c:pt>
                <c:pt idx="8">
                  <c:v>4.4497070000000001</c:v>
                </c:pt>
                <c:pt idx="9">
                  <c:v>5.8715820000000001</c:v>
                </c:pt>
                <c:pt idx="10">
                  <c:v>9.0561523000000008</c:v>
                </c:pt>
                <c:pt idx="11">
                  <c:v>9.5102539000000004</c:v>
                </c:pt>
                <c:pt idx="12">
                  <c:v>7.8403320000000001</c:v>
                </c:pt>
                <c:pt idx="13">
                  <c:v>6.8442382999999998</c:v>
                </c:pt>
                <c:pt idx="14">
                  <c:v>8.7045898000000008</c:v>
                </c:pt>
                <c:pt idx="15">
                  <c:v>6.5659179999999999</c:v>
                </c:pt>
                <c:pt idx="16">
                  <c:v>6.4047852000000001</c:v>
                </c:pt>
                <c:pt idx="17">
                  <c:v>4.8305664000000004</c:v>
                </c:pt>
                <c:pt idx="18">
                  <c:v>8.4116210999999996</c:v>
                </c:pt>
                <c:pt idx="19">
                  <c:v>8.9829101999999992</c:v>
                </c:pt>
                <c:pt idx="20">
                  <c:v>8.9096679999999999</c:v>
                </c:pt>
                <c:pt idx="21">
                  <c:v>5.1987304999999999</c:v>
                </c:pt>
              </c:numCache>
            </c:numRef>
          </c:xVal>
          <c:yVal>
            <c:numRef>
              <c:f>'MOE 150mM'!$AB$43:$AB$64</c:f>
              <c:numCache>
                <c:formatCode>General</c:formatCode>
                <c:ptCount val="22"/>
                <c:pt idx="0">
                  <c:v>5452.0658999999996</c:v>
                </c:pt>
                <c:pt idx="1">
                  <c:v>5492.7974000000004</c:v>
                </c:pt>
                <c:pt idx="2">
                  <c:v>5665.2627000000002</c:v>
                </c:pt>
                <c:pt idx="3">
                  <c:v>5452.9736000000003</c:v>
                </c:pt>
                <c:pt idx="4">
                  <c:v>5260.9931999999999</c:v>
                </c:pt>
                <c:pt idx="5">
                  <c:v>5500.4462999999996</c:v>
                </c:pt>
                <c:pt idx="6">
                  <c:v>5536.8921</c:v>
                </c:pt>
                <c:pt idx="7">
                  <c:v>5512.3608000000004</c:v>
                </c:pt>
                <c:pt idx="8">
                  <c:v>5425.2714999999998</c:v>
                </c:pt>
                <c:pt idx="9">
                  <c:v>5182.9594999999999</c:v>
                </c:pt>
                <c:pt idx="10">
                  <c:v>5988.6133</c:v>
                </c:pt>
                <c:pt idx="11">
                  <c:v>5260.2157999999999</c:v>
                </c:pt>
                <c:pt idx="12">
                  <c:v>5495.2109</c:v>
                </c:pt>
                <c:pt idx="13">
                  <c:v>5923.9193999999998</c:v>
                </c:pt>
                <c:pt idx="14">
                  <c:v>5642.8168999999998</c:v>
                </c:pt>
                <c:pt idx="15">
                  <c:v>5450.5370999999996</c:v>
                </c:pt>
                <c:pt idx="16">
                  <c:v>5672.1328000000003</c:v>
                </c:pt>
                <c:pt idx="17">
                  <c:v>5482.4102000000003</c:v>
                </c:pt>
                <c:pt idx="18">
                  <c:v>5507.6616000000004</c:v>
                </c:pt>
                <c:pt idx="19">
                  <c:v>5536.6934000000001</c:v>
                </c:pt>
                <c:pt idx="20">
                  <c:v>5298.2201999999997</c:v>
                </c:pt>
                <c:pt idx="21">
                  <c:v>5692.0766999999996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6-4850-953A-3DDC1DA3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78056"/>
        <c:axId val="853573792"/>
      </c:scatterChart>
      <c:valAx>
        <c:axId val="85357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53573792"/>
        <c:crosses val="autoZero"/>
        <c:crossBetween val="midCat"/>
      </c:valAx>
      <c:valAx>
        <c:axId val="85357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5357805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0mM'!$O$2:$O$22</c:f>
              <c:numCache>
                <c:formatCode>General</c:formatCode>
                <c:ptCount val="21"/>
                <c:pt idx="0">
                  <c:v>90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70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110</c:v>
                </c:pt>
                <c:pt idx="19">
                  <c:v>80</c:v>
                </c:pt>
                <c:pt idx="20">
                  <c:v>60</c:v>
                </c:pt>
              </c:numCache>
            </c:numRef>
          </c:xVal>
          <c:yVal>
            <c:numRef>
              <c:f>'MOE 0mM'!$AF$2:$AF$22</c:f>
              <c:numCache>
                <c:formatCode>General</c:formatCode>
                <c:ptCount val="21"/>
                <c:pt idx="0">
                  <c:v>2.4109425999999998</c:v>
                </c:pt>
                <c:pt idx="1">
                  <c:v>2.9502983</c:v>
                </c:pt>
                <c:pt idx="2">
                  <c:v>6.6445765000000003</c:v>
                </c:pt>
                <c:pt idx="3">
                  <c:v>2.8615072000000001</c:v>
                </c:pt>
                <c:pt idx="4">
                  <c:v>5.7901049000000002</c:v>
                </c:pt>
                <c:pt idx="5">
                  <c:v>0.34646326</c:v>
                </c:pt>
                <c:pt idx="6">
                  <c:v>4.4972567999999997</c:v>
                </c:pt>
                <c:pt idx="7">
                  <c:v>1.3546609000000001</c:v>
                </c:pt>
                <c:pt idx="8">
                  <c:v>4.6394586999999996</c:v>
                </c:pt>
                <c:pt idx="9">
                  <c:v>2.9931383</c:v>
                </c:pt>
                <c:pt idx="10">
                  <c:v>5.4529342999999999</c:v>
                </c:pt>
                <c:pt idx="11">
                  <c:v>2.9814723000000001</c:v>
                </c:pt>
                <c:pt idx="12">
                  <c:v>3.7250719000000001</c:v>
                </c:pt>
                <c:pt idx="13">
                  <c:v>4.6521811</c:v>
                </c:pt>
                <c:pt idx="14">
                  <c:v>6.1303992000000003</c:v>
                </c:pt>
                <c:pt idx="15">
                  <c:v>5.5475539999999999</c:v>
                </c:pt>
                <c:pt idx="16">
                  <c:v>3.8977000999999998</c:v>
                </c:pt>
                <c:pt idx="17">
                  <c:v>2.8953414</c:v>
                </c:pt>
                <c:pt idx="18">
                  <c:v>6.6312040999999997</c:v>
                </c:pt>
                <c:pt idx="19">
                  <c:v>5.7122526000000002</c:v>
                </c:pt>
                <c:pt idx="20">
                  <c:v>6.5787125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6-4F76-B781-0724108E1A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0mM'!$O$23:$O$42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110</c:v>
                </c:pt>
                <c:pt idx="3">
                  <c:v>90</c:v>
                </c:pt>
                <c:pt idx="4">
                  <c:v>70</c:v>
                </c:pt>
                <c:pt idx="5">
                  <c:v>70</c:v>
                </c:pt>
                <c:pt idx="6">
                  <c:v>120</c:v>
                </c:pt>
                <c:pt idx="7">
                  <c:v>90</c:v>
                </c:pt>
                <c:pt idx="8">
                  <c:v>120</c:v>
                </c:pt>
                <c:pt idx="9">
                  <c:v>70</c:v>
                </c:pt>
                <c:pt idx="10">
                  <c:v>120</c:v>
                </c:pt>
                <c:pt idx="11">
                  <c:v>80</c:v>
                </c:pt>
                <c:pt idx="12">
                  <c:v>80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120</c:v>
                </c:pt>
                <c:pt idx="17">
                  <c:v>70</c:v>
                </c:pt>
                <c:pt idx="18">
                  <c:v>210</c:v>
                </c:pt>
                <c:pt idx="19">
                  <c:v>70</c:v>
                </c:pt>
              </c:numCache>
            </c:numRef>
          </c:xVal>
          <c:yVal>
            <c:numRef>
              <c:f>'MOE 0mM'!$AF$23:$AF$42</c:f>
              <c:numCache>
                <c:formatCode>General</c:formatCode>
                <c:ptCount val="20"/>
                <c:pt idx="0">
                  <c:v>1.1932795</c:v>
                </c:pt>
                <c:pt idx="1">
                  <c:v>2.6723374999999998</c:v>
                </c:pt>
                <c:pt idx="2">
                  <c:v>8.3102798</c:v>
                </c:pt>
                <c:pt idx="3">
                  <c:v>5.6249146000000003</c:v>
                </c:pt>
                <c:pt idx="4">
                  <c:v>4.1722541</c:v>
                </c:pt>
                <c:pt idx="5">
                  <c:v>-0.60191362999999998</c:v>
                </c:pt>
                <c:pt idx="6">
                  <c:v>6.4428004999999997</c:v>
                </c:pt>
                <c:pt idx="7">
                  <c:v>6.4493628000000003</c:v>
                </c:pt>
                <c:pt idx="8">
                  <c:v>5.3567486000000004</c:v>
                </c:pt>
                <c:pt idx="9">
                  <c:v>5.6570554</c:v>
                </c:pt>
                <c:pt idx="10">
                  <c:v>8.6176166999999992</c:v>
                </c:pt>
                <c:pt idx="11">
                  <c:v>5.4706788</c:v>
                </c:pt>
                <c:pt idx="12">
                  <c:v>7.5667257000000001</c:v>
                </c:pt>
                <c:pt idx="13">
                  <c:v>-0.21551749000000001</c:v>
                </c:pt>
                <c:pt idx="14">
                  <c:v>0.53072708999999996</c:v>
                </c:pt>
                <c:pt idx="15">
                  <c:v>2.8051705</c:v>
                </c:pt>
                <c:pt idx="16">
                  <c:v>4.9788861000000004</c:v>
                </c:pt>
                <c:pt idx="17">
                  <c:v>2.9795094</c:v>
                </c:pt>
                <c:pt idx="18">
                  <c:v>3.0318223999999998</c:v>
                </c:pt>
                <c:pt idx="19">
                  <c:v>3.7914840999999999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6-4F76-B781-0724108E1A2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0mM'!$O$43:$O$64</c:f>
              <c:numCache>
                <c:formatCode>General</c:formatCode>
                <c:ptCount val="22"/>
                <c:pt idx="0">
                  <c:v>140</c:v>
                </c:pt>
                <c:pt idx="1">
                  <c:v>70</c:v>
                </c:pt>
                <c:pt idx="2">
                  <c:v>50</c:v>
                </c:pt>
                <c:pt idx="3">
                  <c:v>70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70</c:v>
                </c:pt>
                <c:pt idx="8">
                  <c:v>90</c:v>
                </c:pt>
                <c:pt idx="9">
                  <c:v>80</c:v>
                </c:pt>
                <c:pt idx="10">
                  <c:v>80</c:v>
                </c:pt>
                <c:pt idx="11">
                  <c:v>100</c:v>
                </c:pt>
                <c:pt idx="12">
                  <c:v>80</c:v>
                </c:pt>
                <c:pt idx="13">
                  <c:v>100</c:v>
                </c:pt>
                <c:pt idx="14">
                  <c:v>80</c:v>
                </c:pt>
                <c:pt idx="15">
                  <c:v>70</c:v>
                </c:pt>
                <c:pt idx="16">
                  <c:v>100</c:v>
                </c:pt>
                <c:pt idx="17">
                  <c:v>70</c:v>
                </c:pt>
                <c:pt idx="18">
                  <c:v>130</c:v>
                </c:pt>
                <c:pt idx="19">
                  <c:v>250</c:v>
                </c:pt>
                <c:pt idx="20">
                  <c:v>280</c:v>
                </c:pt>
                <c:pt idx="21">
                  <c:v>110</c:v>
                </c:pt>
              </c:numCache>
            </c:numRef>
          </c:xVal>
          <c:yVal>
            <c:numRef>
              <c:f>'MOE 0mM'!$AF$43:$AF$64</c:f>
              <c:numCache>
                <c:formatCode>General</c:formatCode>
                <c:ptCount val="22"/>
                <c:pt idx="0">
                  <c:v>5.4065180000000002</c:v>
                </c:pt>
                <c:pt idx="1">
                  <c:v>8.2482986</c:v>
                </c:pt>
                <c:pt idx="2">
                  <c:v>3.5853828999999999</c:v>
                </c:pt>
                <c:pt idx="3">
                  <c:v>9.5585623000000002</c:v>
                </c:pt>
                <c:pt idx="4">
                  <c:v>3.5049793999999999</c:v>
                </c:pt>
                <c:pt idx="5">
                  <c:v>-0.4825854</c:v>
                </c:pt>
                <c:pt idx="6">
                  <c:v>-0.94842905</c:v>
                </c:pt>
                <c:pt idx="7">
                  <c:v>-3.0694609000000002</c:v>
                </c:pt>
                <c:pt idx="8">
                  <c:v>-1.3995579</c:v>
                </c:pt>
                <c:pt idx="9">
                  <c:v>8.4553699000000009</c:v>
                </c:pt>
                <c:pt idx="10">
                  <c:v>2.9086406</c:v>
                </c:pt>
                <c:pt idx="11">
                  <c:v>-0.31466876999999999</c:v>
                </c:pt>
                <c:pt idx="12">
                  <c:v>5.0895739000000004</c:v>
                </c:pt>
                <c:pt idx="13">
                  <c:v>-3.0051076000000001</c:v>
                </c:pt>
                <c:pt idx="14">
                  <c:v>2.6906585999999999</c:v>
                </c:pt>
                <c:pt idx="15">
                  <c:v>-1.2045486999999999</c:v>
                </c:pt>
                <c:pt idx="16">
                  <c:v>-1.3057251999999999</c:v>
                </c:pt>
                <c:pt idx="17">
                  <c:v>-1.4301105999999999</c:v>
                </c:pt>
                <c:pt idx="18">
                  <c:v>-4.3361086999999996</c:v>
                </c:pt>
                <c:pt idx="19">
                  <c:v>-7.6894926999999997</c:v>
                </c:pt>
                <c:pt idx="20">
                  <c:v>-5.2569141000000004</c:v>
                </c:pt>
                <c:pt idx="21">
                  <c:v>-2.4893619999999999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6-4F76-B781-0724108E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78056"/>
        <c:axId val="853573792"/>
      </c:scatterChart>
      <c:valAx>
        <c:axId val="85357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53573792"/>
        <c:crosses val="autoZero"/>
        <c:crossBetween val="midCat"/>
      </c:valAx>
      <c:valAx>
        <c:axId val="85357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5357805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0mM'!$AD$2:$AD$22</c:f>
              <c:numCache>
                <c:formatCode>General</c:formatCode>
                <c:ptCount val="21"/>
                <c:pt idx="0">
                  <c:v>22892</c:v>
                </c:pt>
                <c:pt idx="1">
                  <c:v>22825.875</c:v>
                </c:pt>
                <c:pt idx="2">
                  <c:v>22958.5</c:v>
                </c:pt>
                <c:pt idx="3">
                  <c:v>23238</c:v>
                </c:pt>
                <c:pt idx="4">
                  <c:v>23409.375</c:v>
                </c:pt>
                <c:pt idx="5">
                  <c:v>23990</c:v>
                </c:pt>
                <c:pt idx="6">
                  <c:v>22789.75</c:v>
                </c:pt>
                <c:pt idx="7">
                  <c:v>24182.125</c:v>
                </c:pt>
                <c:pt idx="8">
                  <c:v>22516.375</c:v>
                </c:pt>
                <c:pt idx="9">
                  <c:v>24132.25</c:v>
                </c:pt>
                <c:pt idx="10">
                  <c:v>23122.875</c:v>
                </c:pt>
                <c:pt idx="11">
                  <c:v>23150.75</c:v>
                </c:pt>
                <c:pt idx="12">
                  <c:v>23691</c:v>
                </c:pt>
                <c:pt idx="13">
                  <c:v>23492</c:v>
                </c:pt>
                <c:pt idx="14">
                  <c:v>23528.625</c:v>
                </c:pt>
                <c:pt idx="15">
                  <c:v>22834.25</c:v>
                </c:pt>
                <c:pt idx="16">
                  <c:v>23779.375</c:v>
                </c:pt>
                <c:pt idx="17">
                  <c:v>23078.625</c:v>
                </c:pt>
                <c:pt idx="18">
                  <c:v>23387.125</c:v>
                </c:pt>
                <c:pt idx="19">
                  <c:v>22361.25</c:v>
                </c:pt>
                <c:pt idx="20">
                  <c:v>23522.625</c:v>
                </c:pt>
              </c:numCache>
            </c:numRef>
          </c:xVal>
          <c:yVal>
            <c:numRef>
              <c:f>'MOE 0mM'!$AF$2:$AF$22</c:f>
              <c:numCache>
                <c:formatCode>General</c:formatCode>
                <c:ptCount val="21"/>
                <c:pt idx="0">
                  <c:v>2.4109425999999998</c:v>
                </c:pt>
                <c:pt idx="1">
                  <c:v>2.9502983</c:v>
                </c:pt>
                <c:pt idx="2">
                  <c:v>6.6445765000000003</c:v>
                </c:pt>
                <c:pt idx="3">
                  <c:v>2.8615072000000001</c:v>
                </c:pt>
                <c:pt idx="4">
                  <c:v>5.7901049000000002</c:v>
                </c:pt>
                <c:pt idx="5">
                  <c:v>0.34646326</c:v>
                </c:pt>
                <c:pt idx="6">
                  <c:v>4.4972567999999997</c:v>
                </c:pt>
                <c:pt idx="7">
                  <c:v>1.3546609000000001</c:v>
                </c:pt>
                <c:pt idx="8">
                  <c:v>4.6394586999999996</c:v>
                </c:pt>
                <c:pt idx="9">
                  <c:v>2.9931383</c:v>
                </c:pt>
                <c:pt idx="10">
                  <c:v>5.4529342999999999</c:v>
                </c:pt>
                <c:pt idx="11">
                  <c:v>2.9814723000000001</c:v>
                </c:pt>
                <c:pt idx="12">
                  <c:v>3.7250719000000001</c:v>
                </c:pt>
                <c:pt idx="13">
                  <c:v>4.6521811</c:v>
                </c:pt>
                <c:pt idx="14">
                  <c:v>6.1303992000000003</c:v>
                </c:pt>
                <c:pt idx="15">
                  <c:v>5.5475539999999999</c:v>
                </c:pt>
                <c:pt idx="16">
                  <c:v>3.8977000999999998</c:v>
                </c:pt>
                <c:pt idx="17">
                  <c:v>2.8953414</c:v>
                </c:pt>
                <c:pt idx="18">
                  <c:v>6.6312040999999997</c:v>
                </c:pt>
                <c:pt idx="19">
                  <c:v>5.7122526000000002</c:v>
                </c:pt>
                <c:pt idx="20">
                  <c:v>6.5787125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4-48D4-AC9B-C40E693000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0mM'!$AD$23:$AD$42</c:f>
              <c:numCache>
                <c:formatCode>General</c:formatCode>
                <c:ptCount val="20"/>
                <c:pt idx="0">
                  <c:v>22713.625</c:v>
                </c:pt>
                <c:pt idx="1">
                  <c:v>22900.75</c:v>
                </c:pt>
                <c:pt idx="2">
                  <c:v>22993</c:v>
                </c:pt>
                <c:pt idx="3">
                  <c:v>22769</c:v>
                </c:pt>
                <c:pt idx="4">
                  <c:v>23240.75</c:v>
                </c:pt>
                <c:pt idx="5">
                  <c:v>23110</c:v>
                </c:pt>
                <c:pt idx="6">
                  <c:v>23080.75</c:v>
                </c:pt>
                <c:pt idx="7">
                  <c:v>22721.625</c:v>
                </c:pt>
                <c:pt idx="8">
                  <c:v>22852.375</c:v>
                </c:pt>
                <c:pt idx="9">
                  <c:v>23088</c:v>
                </c:pt>
                <c:pt idx="10">
                  <c:v>22930.75</c:v>
                </c:pt>
                <c:pt idx="11">
                  <c:v>23533.75</c:v>
                </c:pt>
                <c:pt idx="12">
                  <c:v>22978.25</c:v>
                </c:pt>
                <c:pt idx="13">
                  <c:v>22059.75</c:v>
                </c:pt>
                <c:pt idx="14">
                  <c:v>23078.25</c:v>
                </c:pt>
                <c:pt idx="15">
                  <c:v>23071.75</c:v>
                </c:pt>
                <c:pt idx="16">
                  <c:v>23150.375</c:v>
                </c:pt>
                <c:pt idx="17">
                  <c:v>23159.375</c:v>
                </c:pt>
                <c:pt idx="18">
                  <c:v>23331</c:v>
                </c:pt>
                <c:pt idx="19">
                  <c:v>22554.375</c:v>
                </c:pt>
              </c:numCache>
            </c:numRef>
          </c:xVal>
          <c:yVal>
            <c:numRef>
              <c:f>'MOE 0mM'!$AF$23:$AF$42</c:f>
              <c:numCache>
                <c:formatCode>General</c:formatCode>
                <c:ptCount val="20"/>
                <c:pt idx="0">
                  <c:v>1.1932795</c:v>
                </c:pt>
                <c:pt idx="1">
                  <c:v>2.6723374999999998</c:v>
                </c:pt>
                <c:pt idx="2">
                  <c:v>8.3102798</c:v>
                </c:pt>
                <c:pt idx="3">
                  <c:v>5.6249146000000003</c:v>
                </c:pt>
                <c:pt idx="4">
                  <c:v>4.1722541</c:v>
                </c:pt>
                <c:pt idx="5">
                  <c:v>-0.60191362999999998</c:v>
                </c:pt>
                <c:pt idx="6">
                  <c:v>6.4428004999999997</c:v>
                </c:pt>
                <c:pt idx="7">
                  <c:v>6.4493628000000003</c:v>
                </c:pt>
                <c:pt idx="8">
                  <c:v>5.3567486000000004</c:v>
                </c:pt>
                <c:pt idx="9">
                  <c:v>5.6570554</c:v>
                </c:pt>
                <c:pt idx="10">
                  <c:v>8.6176166999999992</c:v>
                </c:pt>
                <c:pt idx="11">
                  <c:v>5.4706788</c:v>
                </c:pt>
                <c:pt idx="12">
                  <c:v>7.5667257000000001</c:v>
                </c:pt>
                <c:pt idx="13">
                  <c:v>-0.21551749000000001</c:v>
                </c:pt>
                <c:pt idx="14">
                  <c:v>0.53072708999999996</c:v>
                </c:pt>
                <c:pt idx="15">
                  <c:v>2.8051705</c:v>
                </c:pt>
                <c:pt idx="16">
                  <c:v>4.9788861000000004</c:v>
                </c:pt>
                <c:pt idx="17">
                  <c:v>2.9795094</c:v>
                </c:pt>
                <c:pt idx="18">
                  <c:v>3.0318223999999998</c:v>
                </c:pt>
                <c:pt idx="19">
                  <c:v>3.7914840999999999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4-48D4-AC9B-C40E693000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'MOE 0mM'!$AD$43:$AD$64</c:f>
              <c:numCache>
                <c:formatCode>General</c:formatCode>
                <c:ptCount val="22"/>
                <c:pt idx="0">
                  <c:v>22467.375</c:v>
                </c:pt>
                <c:pt idx="1">
                  <c:v>22937.875</c:v>
                </c:pt>
                <c:pt idx="2">
                  <c:v>23118.375</c:v>
                </c:pt>
                <c:pt idx="3">
                  <c:v>23087.5</c:v>
                </c:pt>
                <c:pt idx="4">
                  <c:v>23028.125</c:v>
                </c:pt>
                <c:pt idx="5">
                  <c:v>23567.75</c:v>
                </c:pt>
                <c:pt idx="6">
                  <c:v>22762.25</c:v>
                </c:pt>
                <c:pt idx="7">
                  <c:v>22883</c:v>
                </c:pt>
                <c:pt idx="8">
                  <c:v>22888.5</c:v>
                </c:pt>
                <c:pt idx="9">
                  <c:v>22578.875</c:v>
                </c:pt>
                <c:pt idx="10">
                  <c:v>23085.375</c:v>
                </c:pt>
                <c:pt idx="11">
                  <c:v>22827.375</c:v>
                </c:pt>
                <c:pt idx="12">
                  <c:v>22693.5</c:v>
                </c:pt>
                <c:pt idx="13">
                  <c:v>22961.625</c:v>
                </c:pt>
                <c:pt idx="14">
                  <c:v>23095.625</c:v>
                </c:pt>
                <c:pt idx="15">
                  <c:v>23253.5</c:v>
                </c:pt>
                <c:pt idx="16">
                  <c:v>22113.5</c:v>
                </c:pt>
                <c:pt idx="17">
                  <c:v>22587.125</c:v>
                </c:pt>
                <c:pt idx="18">
                  <c:v>23232</c:v>
                </c:pt>
                <c:pt idx="19">
                  <c:v>23278.125</c:v>
                </c:pt>
                <c:pt idx="20">
                  <c:v>22487.875</c:v>
                </c:pt>
                <c:pt idx="21">
                  <c:v>22849.125</c:v>
                </c:pt>
              </c:numCache>
            </c:numRef>
          </c:xVal>
          <c:yVal>
            <c:numRef>
              <c:f>'MOE 0mM'!$AF$43:$AF$64</c:f>
              <c:numCache>
                <c:formatCode>General</c:formatCode>
                <c:ptCount val="22"/>
                <c:pt idx="0">
                  <c:v>5.4065180000000002</c:v>
                </c:pt>
                <c:pt idx="1">
                  <c:v>8.2482986</c:v>
                </c:pt>
                <c:pt idx="2">
                  <c:v>3.5853828999999999</c:v>
                </c:pt>
                <c:pt idx="3">
                  <c:v>9.5585623000000002</c:v>
                </c:pt>
                <c:pt idx="4">
                  <c:v>3.5049793999999999</c:v>
                </c:pt>
                <c:pt idx="5">
                  <c:v>-0.4825854</c:v>
                </c:pt>
                <c:pt idx="6">
                  <c:v>-0.94842905</c:v>
                </c:pt>
                <c:pt idx="7">
                  <c:v>-3.0694609000000002</c:v>
                </c:pt>
                <c:pt idx="8">
                  <c:v>-1.3995579</c:v>
                </c:pt>
                <c:pt idx="9">
                  <c:v>8.4553699000000009</c:v>
                </c:pt>
                <c:pt idx="10">
                  <c:v>2.9086406</c:v>
                </c:pt>
                <c:pt idx="11">
                  <c:v>-0.31466876999999999</c:v>
                </c:pt>
                <c:pt idx="12">
                  <c:v>5.0895739000000004</c:v>
                </c:pt>
                <c:pt idx="13">
                  <c:v>-3.0051076000000001</c:v>
                </c:pt>
                <c:pt idx="14">
                  <c:v>2.6906585999999999</c:v>
                </c:pt>
                <c:pt idx="15">
                  <c:v>-1.2045486999999999</c:v>
                </c:pt>
                <c:pt idx="16">
                  <c:v>-1.3057251999999999</c:v>
                </c:pt>
                <c:pt idx="17">
                  <c:v>-1.4301105999999999</c:v>
                </c:pt>
                <c:pt idx="18">
                  <c:v>-4.3361086999999996</c:v>
                </c:pt>
                <c:pt idx="19">
                  <c:v>-7.6894926999999997</c:v>
                </c:pt>
                <c:pt idx="20">
                  <c:v>-5.2569141000000004</c:v>
                </c:pt>
                <c:pt idx="21">
                  <c:v>-2.4893619999999999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94-48D4-AC9B-C40E6930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78056"/>
        <c:axId val="853573792"/>
      </c:scatterChart>
      <c:valAx>
        <c:axId val="85357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53573792"/>
        <c:crosses val="autoZero"/>
        <c:crossBetween val="midCat"/>
      </c:valAx>
      <c:valAx>
        <c:axId val="85357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5357805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Low Viscosity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Sheet8!$F$2:$F$37</c:f>
              <c:numCache>
                <c:formatCode>General</c:formatCode>
                <c:ptCount val="36"/>
                <c:pt idx="0">
                  <c:v>5.4672045623739007E-2</c:v>
                </c:pt>
                <c:pt idx="1">
                  <c:v>5.707488322692305E-2</c:v>
                </c:pt>
                <c:pt idx="2">
                  <c:v>3.3736160337918868E-2</c:v>
                </c:pt>
                <c:pt idx="3">
                  <c:v>5.4688629701024963E-2</c:v>
                </c:pt>
                <c:pt idx="4">
                  <c:v>4.7936826247710208E-2</c:v>
                </c:pt>
                <c:pt idx="5">
                  <c:v>3.6975386891007579E-2</c:v>
                </c:pt>
                <c:pt idx="6">
                  <c:v>4.8182114765183998E-2</c:v>
                </c:pt>
                <c:pt idx="7">
                  <c:v>2.301516782920264E-2</c:v>
                </c:pt>
                <c:pt idx="8">
                  <c:v>7.5028241626811015E-2</c:v>
                </c:pt>
                <c:pt idx="9">
                  <c:v>5.615733032337486E-2</c:v>
                </c:pt>
                <c:pt idx="10">
                  <c:v>4.2511810702972684E-2</c:v>
                </c:pt>
                <c:pt idx="11">
                  <c:v>7.3767213695764028E-2</c:v>
                </c:pt>
                <c:pt idx="12">
                  <c:v>2.9626156193594263E-2</c:v>
                </c:pt>
                <c:pt idx="13">
                  <c:v>0.11170231522014751</c:v>
                </c:pt>
                <c:pt idx="14">
                  <c:v>3.808149336690303E-2</c:v>
                </c:pt>
                <c:pt idx="15">
                  <c:v>0.10468342297205056</c:v>
                </c:pt>
                <c:pt idx="16">
                  <c:v>0.18409546902291624</c:v>
                </c:pt>
                <c:pt idx="17">
                  <c:v>4.7615731400994586E-2</c:v>
                </c:pt>
                <c:pt idx="18">
                  <c:v>0.17627619081220181</c:v>
                </c:pt>
                <c:pt idx="19">
                  <c:v>6.7086682839620826E-2</c:v>
                </c:pt>
                <c:pt idx="20">
                  <c:v>0.28035503475249701</c:v>
                </c:pt>
                <c:pt idx="21">
                  <c:v>1.1346620667110949</c:v>
                </c:pt>
                <c:pt idx="22">
                  <c:v>5.3094370434297239E-2</c:v>
                </c:pt>
                <c:pt idx="23">
                  <c:v>4.2098085490043138E-2</c:v>
                </c:pt>
                <c:pt idx="24">
                  <c:v>1.8184693536669364E-2</c:v>
                </c:pt>
                <c:pt idx="25">
                  <c:v>5.1879573353105154E-2</c:v>
                </c:pt>
                <c:pt idx="26">
                  <c:v>8.6031556268359136E-2</c:v>
                </c:pt>
                <c:pt idx="27">
                  <c:v>6.8520536619484679E-2</c:v>
                </c:pt>
                <c:pt idx="28">
                  <c:v>7.3315953654790628E-2</c:v>
                </c:pt>
                <c:pt idx="29">
                  <c:v>5.5272028413428397E-2</c:v>
                </c:pt>
                <c:pt idx="30">
                  <c:v>8.3104065431789248E-2</c:v>
                </c:pt>
                <c:pt idx="31">
                  <c:v>0.3739532981103898</c:v>
                </c:pt>
                <c:pt idx="32">
                  <c:v>1.4406203840905347</c:v>
                </c:pt>
                <c:pt idx="33">
                  <c:v>6.2868046437162692E-2</c:v>
                </c:pt>
                <c:pt idx="34">
                  <c:v>5.5535010098513901E-2</c:v>
                </c:pt>
                <c:pt idx="35">
                  <c:v>0.13532579647690751</c:v>
                </c:pt>
              </c:numCache>
            </c:numRef>
          </c:xVal>
          <c:yVal>
            <c:numRef>
              <c:f>Sheet8!$AC$2:$AC$37</c:f>
              <c:numCache>
                <c:formatCode>General</c:formatCode>
                <c:ptCount val="36"/>
                <c:pt idx="0">
                  <c:v>9.3344726999999992</c:v>
                </c:pt>
                <c:pt idx="1">
                  <c:v>9.4809570000000001</c:v>
                </c:pt>
                <c:pt idx="2">
                  <c:v>8.4995116999999993</c:v>
                </c:pt>
                <c:pt idx="3">
                  <c:v>9.2172851999999992</c:v>
                </c:pt>
                <c:pt idx="4">
                  <c:v>9.3930664000000004</c:v>
                </c:pt>
                <c:pt idx="5">
                  <c:v>8.5581054999999999</c:v>
                </c:pt>
                <c:pt idx="6">
                  <c:v>9.2172851999999992</c:v>
                </c:pt>
                <c:pt idx="7">
                  <c:v>8.2797851999999992</c:v>
                </c:pt>
                <c:pt idx="8">
                  <c:v>8.3823241999999993</c:v>
                </c:pt>
                <c:pt idx="9">
                  <c:v>8.2944335999999996</c:v>
                </c:pt>
                <c:pt idx="10">
                  <c:v>8.7631835999999996</c:v>
                </c:pt>
                <c:pt idx="11">
                  <c:v>7.8110352000000001</c:v>
                </c:pt>
                <c:pt idx="12">
                  <c:v>9.4516601999999992</c:v>
                </c:pt>
                <c:pt idx="13">
                  <c:v>9.1733398000000008</c:v>
                </c:pt>
                <c:pt idx="14">
                  <c:v>8.5434570000000001</c:v>
                </c:pt>
                <c:pt idx="15">
                  <c:v>8.7631835999999996</c:v>
                </c:pt>
                <c:pt idx="16">
                  <c:v>9.6567383000000007</c:v>
                </c:pt>
                <c:pt idx="17">
                  <c:v>9.8911133000000007</c:v>
                </c:pt>
                <c:pt idx="18">
                  <c:v>7.9135742000000002</c:v>
                </c:pt>
                <c:pt idx="19">
                  <c:v>8.4409179999999999</c:v>
                </c:pt>
                <c:pt idx="20">
                  <c:v>5.1479492000000002</c:v>
                </c:pt>
                <c:pt idx="21">
                  <c:v>9.5102539000000004</c:v>
                </c:pt>
                <c:pt idx="22">
                  <c:v>9.7153320000000001</c:v>
                </c:pt>
                <c:pt idx="23">
                  <c:v>9.7153320000000001</c:v>
                </c:pt>
                <c:pt idx="24">
                  <c:v>8.4409179999999999</c:v>
                </c:pt>
                <c:pt idx="25">
                  <c:v>8.8950195000000001</c:v>
                </c:pt>
                <c:pt idx="26">
                  <c:v>9.1440429999999999</c:v>
                </c:pt>
                <c:pt idx="27">
                  <c:v>8.2797851999999992</c:v>
                </c:pt>
                <c:pt idx="28">
                  <c:v>9.4809570000000001</c:v>
                </c:pt>
                <c:pt idx="29">
                  <c:v>9.2758789000000004</c:v>
                </c:pt>
                <c:pt idx="30">
                  <c:v>6.1635742000000002</c:v>
                </c:pt>
                <c:pt idx="31">
                  <c:v>9.2758789000000004</c:v>
                </c:pt>
                <c:pt idx="32">
                  <c:v>8.9096679999999999</c:v>
                </c:pt>
                <c:pt idx="33">
                  <c:v>7.6791992000000002</c:v>
                </c:pt>
                <c:pt idx="34">
                  <c:v>9.1000976999999992</c:v>
                </c:pt>
                <c:pt idx="35">
                  <c:v>8.7485351999999992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E-4136-9A62-D6C1E9304A54}"/>
            </c:ext>
          </c:extLst>
        </c:ser>
        <c:ser>
          <c:idx val="1"/>
          <c:order val="1"/>
          <c:tx>
            <c:v>Intermediate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Sheet8!$F$38:$F$46</c:f>
              <c:numCache>
                <c:formatCode>General</c:formatCode>
                <c:ptCount val="9"/>
                <c:pt idx="0">
                  <c:v>0.36626401642600043</c:v>
                </c:pt>
                <c:pt idx="1">
                  <c:v>1.177912073239695</c:v>
                </c:pt>
                <c:pt idx="2">
                  <c:v>3.0500111862597337E-2</c:v>
                </c:pt>
                <c:pt idx="3">
                  <c:v>1.2295719312816598</c:v>
                </c:pt>
                <c:pt idx="4">
                  <c:v>0.15823449583524418</c:v>
                </c:pt>
                <c:pt idx="5">
                  <c:v>0.93997585981073883</c:v>
                </c:pt>
                <c:pt idx="6">
                  <c:v>2.3038558821139869E-2</c:v>
                </c:pt>
                <c:pt idx="7">
                  <c:v>0.16654807724862564</c:v>
                </c:pt>
                <c:pt idx="8">
                  <c:v>4.3087154691998565E-2</c:v>
                </c:pt>
              </c:numCache>
            </c:numRef>
          </c:xVal>
          <c:yVal>
            <c:numRef>
              <c:f>Sheet8!$AC$38:$AC$46</c:f>
              <c:numCache>
                <c:formatCode>General</c:formatCode>
                <c:ptCount val="9"/>
                <c:pt idx="0">
                  <c:v>9.3051758000000007</c:v>
                </c:pt>
                <c:pt idx="1">
                  <c:v>7.8403320000000001</c:v>
                </c:pt>
                <c:pt idx="2">
                  <c:v>8.4262695000000001</c:v>
                </c:pt>
                <c:pt idx="3">
                  <c:v>6.5659179999999999</c:v>
                </c:pt>
                <c:pt idx="4">
                  <c:v>8.6020508000000007</c:v>
                </c:pt>
                <c:pt idx="5">
                  <c:v>9.1733398000000008</c:v>
                </c:pt>
                <c:pt idx="6">
                  <c:v>9.0122070000000001</c:v>
                </c:pt>
                <c:pt idx="7">
                  <c:v>4.8686522999999999</c:v>
                </c:pt>
                <c:pt idx="8">
                  <c:v>4.2465820000000001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5E-4136-9A62-D6C1E9304A54}"/>
            </c:ext>
          </c:extLst>
        </c:ser>
        <c:ser>
          <c:idx val="2"/>
          <c:order val="2"/>
          <c:tx>
            <c:v>High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Sheet8!$F$47:$F$64</c:f>
              <c:numCache>
                <c:formatCode>General</c:formatCode>
                <c:ptCount val="18"/>
                <c:pt idx="0">
                  <c:v>0.18019416490671394</c:v>
                </c:pt>
                <c:pt idx="1">
                  <c:v>0.2888492410648712</c:v>
                </c:pt>
                <c:pt idx="2">
                  <c:v>0.40138066307343973</c:v>
                </c:pt>
                <c:pt idx="3">
                  <c:v>0.17598926001265508</c:v>
                </c:pt>
                <c:pt idx="4">
                  <c:v>1.1974151052556894</c:v>
                </c:pt>
                <c:pt idx="5">
                  <c:v>0.88938982246106657</c:v>
                </c:pt>
                <c:pt idx="6">
                  <c:v>1.3831654268660032</c:v>
                </c:pt>
                <c:pt idx="7">
                  <c:v>1.1339413689626792</c:v>
                </c:pt>
                <c:pt idx="8">
                  <c:v>0.24255815046277349</c:v>
                </c:pt>
                <c:pt idx="9">
                  <c:v>1.3934999627968183</c:v>
                </c:pt>
                <c:pt idx="10">
                  <c:v>1.4351446335973499</c:v>
                </c:pt>
                <c:pt idx="11">
                  <c:v>1.5797659668568536</c:v>
                </c:pt>
                <c:pt idx="12">
                  <c:v>1.0559442104180168</c:v>
                </c:pt>
                <c:pt idx="13">
                  <c:v>0.88575397973016956</c:v>
                </c:pt>
                <c:pt idx="14">
                  <c:v>1.1786852280491418</c:v>
                </c:pt>
                <c:pt idx="15">
                  <c:v>1.2506797991591989</c:v>
                </c:pt>
                <c:pt idx="16">
                  <c:v>1.1291870825239814</c:v>
                </c:pt>
                <c:pt idx="17">
                  <c:v>0.16272341699658824</c:v>
                </c:pt>
              </c:numCache>
            </c:numRef>
          </c:xVal>
          <c:yVal>
            <c:numRef>
              <c:f>Sheet8!$AC$47:$AC$64</c:f>
              <c:numCache>
                <c:formatCode>General</c:formatCode>
                <c:ptCount val="18"/>
                <c:pt idx="0">
                  <c:v>9.0708008000000007</c:v>
                </c:pt>
                <c:pt idx="1">
                  <c:v>6.7563477000000001</c:v>
                </c:pt>
                <c:pt idx="2">
                  <c:v>4.8432617000000002</c:v>
                </c:pt>
                <c:pt idx="3">
                  <c:v>6.7124022999999999</c:v>
                </c:pt>
                <c:pt idx="4">
                  <c:v>8.7045898000000008</c:v>
                </c:pt>
                <c:pt idx="5">
                  <c:v>8.9975585999999996</c:v>
                </c:pt>
                <c:pt idx="6">
                  <c:v>4.8305664000000004</c:v>
                </c:pt>
                <c:pt idx="7">
                  <c:v>9.0561523000000008</c:v>
                </c:pt>
                <c:pt idx="8">
                  <c:v>5.8842772999999999</c:v>
                </c:pt>
                <c:pt idx="9">
                  <c:v>8.4116210999999996</c:v>
                </c:pt>
                <c:pt idx="10">
                  <c:v>8.9829101999999992</c:v>
                </c:pt>
                <c:pt idx="11">
                  <c:v>5.1987304999999999</c:v>
                </c:pt>
                <c:pt idx="12">
                  <c:v>4.4497070000000001</c:v>
                </c:pt>
                <c:pt idx="13">
                  <c:v>8.6606445000000001</c:v>
                </c:pt>
                <c:pt idx="14">
                  <c:v>6.8442382999999998</c:v>
                </c:pt>
                <c:pt idx="15">
                  <c:v>6.4047852000000001</c:v>
                </c:pt>
                <c:pt idx="16">
                  <c:v>5.8715820000000001</c:v>
                </c:pt>
                <c:pt idx="17">
                  <c:v>8.2504883000000007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5E-4136-9A62-D6C1E9304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55296"/>
        <c:axId val="717955624"/>
      </c:scatterChart>
      <c:valAx>
        <c:axId val="71795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150mM NaCl AC-SINS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17955624"/>
        <c:crosses val="autoZero"/>
        <c:crossBetween val="midCat"/>
      </c:valAx>
      <c:valAx>
        <c:axId val="7179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Isoelectric</a:t>
                </a:r>
                <a:r>
                  <a:rPr lang="en-US" sz="1800" baseline="0"/>
                  <a:t> Point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1795529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Sheet8!$F$2:$F$37</c:f>
              <c:numCache>
                <c:formatCode>General</c:formatCode>
                <c:ptCount val="36"/>
                <c:pt idx="0">
                  <c:v>5.4672045623739007E-2</c:v>
                </c:pt>
                <c:pt idx="1">
                  <c:v>5.707488322692305E-2</c:v>
                </c:pt>
                <c:pt idx="2">
                  <c:v>3.3736160337918868E-2</c:v>
                </c:pt>
                <c:pt idx="3">
                  <c:v>5.4688629701024963E-2</c:v>
                </c:pt>
                <c:pt idx="4">
                  <c:v>4.7936826247710208E-2</c:v>
                </c:pt>
                <c:pt idx="5">
                  <c:v>3.6975386891007579E-2</c:v>
                </c:pt>
                <c:pt idx="6">
                  <c:v>4.8182114765183998E-2</c:v>
                </c:pt>
                <c:pt idx="7">
                  <c:v>2.301516782920264E-2</c:v>
                </c:pt>
                <c:pt idx="8">
                  <c:v>7.5028241626811015E-2</c:v>
                </c:pt>
                <c:pt idx="9">
                  <c:v>5.615733032337486E-2</c:v>
                </c:pt>
                <c:pt idx="10">
                  <c:v>4.2511810702972684E-2</c:v>
                </c:pt>
                <c:pt idx="11">
                  <c:v>7.3767213695764028E-2</c:v>
                </c:pt>
                <c:pt idx="12">
                  <c:v>2.9626156193594263E-2</c:v>
                </c:pt>
                <c:pt idx="13">
                  <c:v>0.11170231522014751</c:v>
                </c:pt>
                <c:pt idx="14">
                  <c:v>3.808149336690303E-2</c:v>
                </c:pt>
                <c:pt idx="15">
                  <c:v>0.10468342297205056</c:v>
                </c:pt>
                <c:pt idx="16">
                  <c:v>0.18409546902291624</c:v>
                </c:pt>
                <c:pt idx="17">
                  <c:v>4.7615731400994586E-2</c:v>
                </c:pt>
                <c:pt idx="18">
                  <c:v>0.17627619081220181</c:v>
                </c:pt>
                <c:pt idx="19">
                  <c:v>6.7086682839620826E-2</c:v>
                </c:pt>
                <c:pt idx="20">
                  <c:v>0.28035503475249701</c:v>
                </c:pt>
                <c:pt idx="21">
                  <c:v>1.1346620667110949</c:v>
                </c:pt>
                <c:pt idx="22">
                  <c:v>5.3094370434297239E-2</c:v>
                </c:pt>
                <c:pt idx="23">
                  <c:v>4.2098085490043138E-2</c:v>
                </c:pt>
                <c:pt idx="24">
                  <c:v>1.8184693536669364E-2</c:v>
                </c:pt>
                <c:pt idx="25">
                  <c:v>5.1879573353105154E-2</c:v>
                </c:pt>
                <c:pt idx="26">
                  <c:v>8.6031556268359136E-2</c:v>
                </c:pt>
                <c:pt idx="27">
                  <c:v>6.8520536619484679E-2</c:v>
                </c:pt>
                <c:pt idx="28">
                  <c:v>7.3315953654790628E-2</c:v>
                </c:pt>
                <c:pt idx="29">
                  <c:v>5.5272028413428397E-2</c:v>
                </c:pt>
                <c:pt idx="30">
                  <c:v>8.3104065431789248E-2</c:v>
                </c:pt>
                <c:pt idx="31">
                  <c:v>0.3739532981103898</c:v>
                </c:pt>
                <c:pt idx="32">
                  <c:v>1.4406203840905347</c:v>
                </c:pt>
                <c:pt idx="33">
                  <c:v>6.2868046437162692E-2</c:v>
                </c:pt>
                <c:pt idx="34">
                  <c:v>5.5535010098513901E-2</c:v>
                </c:pt>
                <c:pt idx="35">
                  <c:v>0.13532579647690751</c:v>
                </c:pt>
              </c:numCache>
            </c:numRef>
          </c:xVal>
          <c:yVal>
            <c:numRef>
              <c:f>Sheet8!$G$2:$G$37</c:f>
              <c:numCache>
                <c:formatCode>General</c:formatCode>
                <c:ptCount val="36"/>
                <c:pt idx="0">
                  <c:v>1.7922653523106562E-2</c:v>
                </c:pt>
                <c:pt idx="1">
                  <c:v>2.5336077784045188E-2</c:v>
                </c:pt>
                <c:pt idx="2">
                  <c:v>6.3279501771688037E-3</c:v>
                </c:pt>
                <c:pt idx="3">
                  <c:v>-1.5892700233864979E-4</c:v>
                </c:pt>
                <c:pt idx="4">
                  <c:v>3.0459739542807469E-2</c:v>
                </c:pt>
                <c:pt idx="5">
                  <c:v>1.2954108503433082E-2</c:v>
                </c:pt>
                <c:pt idx="6">
                  <c:v>1.4300134630607184E-2</c:v>
                </c:pt>
                <c:pt idx="7">
                  <c:v>-1.1373788397322575E-2</c:v>
                </c:pt>
                <c:pt idx="8">
                  <c:v>1.1539341262486182E-2</c:v>
                </c:pt>
                <c:pt idx="9">
                  <c:v>-6.961362042407793E-3</c:v>
                </c:pt>
                <c:pt idx="10">
                  <c:v>4.0133462603460901E-2</c:v>
                </c:pt>
                <c:pt idx="11">
                  <c:v>-3.9142915869663612E-4</c:v>
                </c:pt>
                <c:pt idx="12">
                  <c:v>1.4318694164965909E-2</c:v>
                </c:pt>
                <c:pt idx="13">
                  <c:v>1.6131649995956371E-2</c:v>
                </c:pt>
                <c:pt idx="14">
                  <c:v>5.0608046304563559E-3</c:v>
                </c:pt>
                <c:pt idx="15">
                  <c:v>7.2715593737878127E-3</c:v>
                </c:pt>
                <c:pt idx="16">
                  <c:v>6.7204190080844065E-2</c:v>
                </c:pt>
                <c:pt idx="17">
                  <c:v>1.5409971892774509E-2</c:v>
                </c:pt>
                <c:pt idx="18">
                  <c:v>1.4752162413323009E-2</c:v>
                </c:pt>
                <c:pt idx="19">
                  <c:v>1.5144801270072157E-2</c:v>
                </c:pt>
                <c:pt idx="20">
                  <c:v>1.2589039644964251</c:v>
                </c:pt>
                <c:pt idx="21">
                  <c:v>0.12851278055753176</c:v>
                </c:pt>
                <c:pt idx="22">
                  <c:v>7.4640046124904241E-2</c:v>
                </c:pt>
                <c:pt idx="23">
                  <c:v>-8.8837240648669876E-3</c:v>
                </c:pt>
                <c:pt idx="24">
                  <c:v>-1.3070064873315837E-2</c:v>
                </c:pt>
                <c:pt idx="25">
                  <c:v>-1.0197082664151775E-3</c:v>
                </c:pt>
                <c:pt idx="26">
                  <c:v>5.2744787258932564E-2</c:v>
                </c:pt>
                <c:pt idx="27">
                  <c:v>3.5103173459337745E-3</c:v>
                </c:pt>
                <c:pt idx="28">
                  <c:v>2.169310445043143E-2</c:v>
                </c:pt>
                <c:pt idx="29">
                  <c:v>1.4235499102916969E-2</c:v>
                </c:pt>
                <c:pt idx="30">
                  <c:v>3.1258162215738697E-2</c:v>
                </c:pt>
                <c:pt idx="31">
                  <c:v>2.4057439768413007E-2</c:v>
                </c:pt>
                <c:pt idx="32">
                  <c:v>2.8672801144423405E-2</c:v>
                </c:pt>
                <c:pt idx="33">
                  <c:v>-2.4194786305020734E-3</c:v>
                </c:pt>
                <c:pt idx="34">
                  <c:v>1.1461340101663265E-2</c:v>
                </c:pt>
                <c:pt idx="35">
                  <c:v>5.0527963132344235E-2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D-4F1A-9E80-2725A6011D5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Sheet8!$F$38:$F$46</c:f>
              <c:numCache>
                <c:formatCode>General</c:formatCode>
                <c:ptCount val="9"/>
                <c:pt idx="0">
                  <c:v>0.36626401642600043</c:v>
                </c:pt>
                <c:pt idx="1">
                  <c:v>1.177912073239695</c:v>
                </c:pt>
                <c:pt idx="2">
                  <c:v>3.0500111862597337E-2</c:v>
                </c:pt>
                <c:pt idx="3">
                  <c:v>1.2295719312816598</c:v>
                </c:pt>
                <c:pt idx="4">
                  <c:v>0.15823449583524418</c:v>
                </c:pt>
                <c:pt idx="5">
                  <c:v>0.93997585981073883</c:v>
                </c:pt>
                <c:pt idx="6">
                  <c:v>2.3038558821139869E-2</c:v>
                </c:pt>
                <c:pt idx="7">
                  <c:v>0.16654807724862564</c:v>
                </c:pt>
                <c:pt idx="8">
                  <c:v>4.3087154691998565E-2</c:v>
                </c:pt>
              </c:numCache>
            </c:numRef>
          </c:xVal>
          <c:yVal>
            <c:numRef>
              <c:f>Sheet8!$G$38:$G$46</c:f>
              <c:numCache>
                <c:formatCode>General</c:formatCode>
                <c:ptCount val="9"/>
                <c:pt idx="0">
                  <c:v>3.9483598027214E-3</c:v>
                </c:pt>
                <c:pt idx="1">
                  <c:v>3.3394895230247239E-2</c:v>
                </c:pt>
                <c:pt idx="2">
                  <c:v>3.7633577554768746E-2</c:v>
                </c:pt>
                <c:pt idx="3">
                  <c:v>9.4287975958833384E-2</c:v>
                </c:pt>
                <c:pt idx="4">
                  <c:v>1.6772768486103967E-2</c:v>
                </c:pt>
                <c:pt idx="5">
                  <c:v>-4.9371927049681342E-3</c:v>
                </c:pt>
                <c:pt idx="6">
                  <c:v>2.3595979273258669E-2</c:v>
                </c:pt>
                <c:pt idx="7">
                  <c:v>1.0718823821799324</c:v>
                </c:pt>
                <c:pt idx="8">
                  <c:v>1.094707815183166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D-4F1A-9E80-2725A6011D5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Sheet8!$F$47:$F$64</c:f>
              <c:numCache>
                <c:formatCode>General</c:formatCode>
                <c:ptCount val="18"/>
                <c:pt idx="0">
                  <c:v>0.18019416490671394</c:v>
                </c:pt>
                <c:pt idx="1">
                  <c:v>0.2888492410648712</c:v>
                </c:pt>
                <c:pt idx="2">
                  <c:v>0.40138066307343973</c:v>
                </c:pt>
                <c:pt idx="3">
                  <c:v>0.17598926001265508</c:v>
                </c:pt>
                <c:pt idx="4">
                  <c:v>1.1974151052556894</c:v>
                </c:pt>
                <c:pt idx="5">
                  <c:v>0.88938982246106657</c:v>
                </c:pt>
                <c:pt idx="6">
                  <c:v>1.3831654268660032</c:v>
                </c:pt>
                <c:pt idx="7">
                  <c:v>1.1339413689626792</c:v>
                </c:pt>
                <c:pt idx="8">
                  <c:v>0.24255815046277349</c:v>
                </c:pt>
                <c:pt idx="9">
                  <c:v>1.3934999627968183</c:v>
                </c:pt>
                <c:pt idx="10">
                  <c:v>1.4351446335973499</c:v>
                </c:pt>
                <c:pt idx="11">
                  <c:v>1.5797659668568536</c:v>
                </c:pt>
                <c:pt idx="12">
                  <c:v>1.0559442104180168</c:v>
                </c:pt>
                <c:pt idx="13">
                  <c:v>0.88575397973016956</c:v>
                </c:pt>
                <c:pt idx="14">
                  <c:v>1.1786852280491418</c:v>
                </c:pt>
                <c:pt idx="15">
                  <c:v>1.2506797991591989</c:v>
                </c:pt>
                <c:pt idx="16">
                  <c:v>1.1291870825239814</c:v>
                </c:pt>
                <c:pt idx="17">
                  <c:v>0.16272341699658824</c:v>
                </c:pt>
              </c:numCache>
            </c:numRef>
          </c:xVal>
          <c:yVal>
            <c:numRef>
              <c:f>Sheet8!$G$47:$G$64</c:f>
              <c:numCache>
                <c:formatCode>General</c:formatCode>
                <c:ptCount val="18"/>
                <c:pt idx="0">
                  <c:v>5.55861319492982E-2</c:v>
                </c:pt>
                <c:pt idx="1">
                  <c:v>0.17928539818422221</c:v>
                </c:pt>
                <c:pt idx="2">
                  <c:v>9.7737207106817756E-2</c:v>
                </c:pt>
                <c:pt idx="3">
                  <c:v>1.7394053843074235E-2</c:v>
                </c:pt>
                <c:pt idx="4">
                  <c:v>6.9580174308268586E-2</c:v>
                </c:pt>
                <c:pt idx="5">
                  <c:v>9.4787461312986609E-3</c:v>
                </c:pt>
                <c:pt idx="6">
                  <c:v>0.21298628451920262</c:v>
                </c:pt>
                <c:pt idx="7">
                  <c:v>0.19704134836604426</c:v>
                </c:pt>
                <c:pt idx="8">
                  <c:v>0.10639581308089388</c:v>
                </c:pt>
                <c:pt idx="9">
                  <c:v>0.13425648550446517</c:v>
                </c:pt>
                <c:pt idx="10">
                  <c:v>8.2302241591986278E-2</c:v>
                </c:pt>
                <c:pt idx="11">
                  <c:v>0.95844978842120221</c:v>
                </c:pt>
                <c:pt idx="12">
                  <c:v>1.098446381750126</c:v>
                </c:pt>
                <c:pt idx="13">
                  <c:v>0.31172150021619666</c:v>
                </c:pt>
                <c:pt idx="14">
                  <c:v>8.6847860908426111E-2</c:v>
                </c:pt>
                <c:pt idx="15">
                  <c:v>0.31472139473736038</c:v>
                </c:pt>
                <c:pt idx="16">
                  <c:v>0.36435561254009896</c:v>
                </c:pt>
                <c:pt idx="17">
                  <c:v>4.3365307566801688E-2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D-4F1A-9E80-2725A6011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55296"/>
        <c:axId val="717955624"/>
      </c:scatterChart>
      <c:valAx>
        <c:axId val="71795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150mM NaCl AC-SINS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17955624"/>
        <c:crossesAt val="-0.2"/>
        <c:crossBetween val="midCat"/>
      </c:valAx>
      <c:valAx>
        <c:axId val="7179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Isoelectric</a:t>
                </a:r>
                <a:r>
                  <a:rPr lang="en-US" sz="1800" baseline="0"/>
                  <a:t> Point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1795529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9</xdr:row>
      <xdr:rowOff>41910</xdr:rowOff>
    </xdr:from>
    <xdr:to>
      <xdr:col>12</xdr:col>
      <xdr:colOff>510540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DC1F6-8274-4A89-BDCE-2179DD55F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44</xdr:row>
      <xdr:rowOff>179070</xdr:rowOff>
    </xdr:from>
    <xdr:to>
      <xdr:col>15</xdr:col>
      <xdr:colOff>228600</xdr:colOff>
      <xdr:row>59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3E6C9-918F-4B95-B023-36131BEDA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566057</xdr:colOff>
      <xdr:row>13</xdr:row>
      <xdr:rowOff>43542</xdr:rowOff>
    </xdr:from>
    <xdr:to>
      <xdr:col>22</xdr:col>
      <xdr:colOff>261257</xdr:colOff>
      <xdr:row>33</xdr:row>
      <xdr:rowOff>145142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6B06B-7511-42E7-9A05-2CF08DFD2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18</xdr:row>
      <xdr:rowOff>25400</xdr:rowOff>
    </xdr:from>
    <xdr:to>
      <xdr:col>13</xdr:col>
      <xdr:colOff>381000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614B3-B97B-4728-B5AB-1225F3C1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10886</xdr:rowOff>
    </xdr:from>
    <xdr:to>
      <xdr:col>11</xdr:col>
      <xdr:colOff>304800</xdr:colOff>
      <xdr:row>32</xdr:row>
      <xdr:rowOff>145143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B142A1-9D39-410A-B09D-A2F8C7377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33</xdr:row>
      <xdr:rowOff>141514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FC25B-90FC-42F9-9430-AC339555E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522514</xdr:colOff>
      <xdr:row>4</xdr:row>
      <xdr:rowOff>97972</xdr:rowOff>
    </xdr:from>
    <xdr:to>
      <xdr:col>12</xdr:col>
      <xdr:colOff>217714</xdr:colOff>
      <xdr:row>24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C4D65-7D1A-4FBB-A5FF-25B40EFBA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413657</xdr:colOff>
      <xdr:row>4</xdr:row>
      <xdr:rowOff>97972</xdr:rowOff>
    </xdr:from>
    <xdr:to>
      <xdr:col>20</xdr:col>
      <xdr:colOff>108857</xdr:colOff>
      <xdr:row>24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D74AE-3664-41F5-AE32-F0FD9C931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workbookViewId="0">
      <selection activeCellId="2" sqref="C1:C1048576 I1:I1048576 A1:A104857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I1" t="s">
        <v>44</v>
      </c>
    </row>
    <row r="2" spans="1:9" x14ac:dyDescent="0.3">
      <c r="A2" t="s">
        <v>2</v>
      </c>
      <c r="B2">
        <v>532.09649183643899</v>
      </c>
      <c r="C2">
        <f>(B2-$B$2)/($B$3-$B$2)</f>
        <v>0</v>
      </c>
      <c r="G2" t="s">
        <v>2</v>
      </c>
      <c r="H2">
        <v>532.70689197096397</v>
      </c>
      <c r="I2">
        <f>(H2-$H$2)/($H$3-$H$2)</f>
        <v>0</v>
      </c>
    </row>
    <row r="3" spans="1:9" x14ac:dyDescent="0.3">
      <c r="A3" t="s">
        <v>3</v>
      </c>
      <c r="B3">
        <v>546.26885355003697</v>
      </c>
      <c r="C3">
        <f t="shared" ref="C3:C43" si="0">(B3-$B$2)/($B$3-$B$2)</f>
        <v>1</v>
      </c>
      <c r="G3" t="s">
        <v>3</v>
      </c>
      <c r="H3">
        <v>546.59143257879703</v>
      </c>
      <c r="I3">
        <f t="shared" ref="I3:I43" si="1">(H3-$H$2)/($H$3-$H$2)</f>
        <v>1</v>
      </c>
    </row>
    <row r="4" spans="1:9" x14ac:dyDescent="0.3">
      <c r="A4" t="s">
        <v>4</v>
      </c>
      <c r="B4">
        <v>532.57901020065003</v>
      </c>
      <c r="C4">
        <f t="shared" si="0"/>
        <v>3.4046433047787886E-2</v>
      </c>
      <c r="G4" t="s">
        <v>4</v>
      </c>
      <c r="H4">
        <v>532.64117124265999</v>
      </c>
      <c r="I4">
        <f t="shared" si="1"/>
        <v>-4.7333743449095942E-3</v>
      </c>
    </row>
    <row r="5" spans="1:9" x14ac:dyDescent="0.3">
      <c r="A5" t="s">
        <v>5</v>
      </c>
      <c r="B5">
        <v>532.50823144287995</v>
      </c>
      <c r="C5">
        <f t="shared" si="0"/>
        <v>2.9052293101290799E-2</v>
      </c>
      <c r="G5" t="s">
        <v>5</v>
      </c>
      <c r="H5">
        <v>532.79707972080496</v>
      </c>
      <c r="I5">
        <f t="shared" si="1"/>
        <v>6.4955515913946082E-3</v>
      </c>
    </row>
    <row r="6" spans="1:9" x14ac:dyDescent="0.3">
      <c r="A6" t="s">
        <v>6</v>
      </c>
      <c r="B6">
        <v>538.02992828120296</v>
      </c>
      <c r="C6">
        <f t="shared" si="0"/>
        <v>0.41866250415207834</v>
      </c>
      <c r="G6" t="s">
        <v>6</v>
      </c>
      <c r="H6">
        <v>543.13466548515601</v>
      </c>
      <c r="I6">
        <f t="shared" si="1"/>
        <v>0.75103482417770018</v>
      </c>
    </row>
    <row r="7" spans="1:9" x14ac:dyDescent="0.3">
      <c r="A7" t="s">
        <v>7</v>
      </c>
      <c r="B7">
        <v>532.18183663514299</v>
      </c>
      <c r="C7">
        <f t="shared" si="0"/>
        <v>6.0219179011014087E-3</v>
      </c>
      <c r="G7" t="s">
        <v>7</v>
      </c>
      <c r="H7">
        <v>533.48874352836299</v>
      </c>
      <c r="I7">
        <f t="shared" si="1"/>
        <v>5.631094175041957E-2</v>
      </c>
    </row>
    <row r="8" spans="1:9" x14ac:dyDescent="0.3">
      <c r="A8" t="s">
        <v>8</v>
      </c>
      <c r="B8">
        <v>532.56553558849498</v>
      </c>
      <c r="C8">
        <f t="shared" si="0"/>
        <v>3.30956661659264E-2</v>
      </c>
      <c r="G8" t="s">
        <v>8</v>
      </c>
      <c r="H8">
        <v>532.70924672981505</v>
      </c>
      <c r="I8">
        <f t="shared" si="1"/>
        <v>1.6959573367197057E-4</v>
      </c>
    </row>
    <row r="9" spans="1:9" x14ac:dyDescent="0.3">
      <c r="A9" t="s">
        <v>9</v>
      </c>
      <c r="B9">
        <v>532.51383248921604</v>
      </c>
      <c r="C9">
        <f t="shared" si="0"/>
        <v>2.9447502202588446E-2</v>
      </c>
      <c r="G9" t="s">
        <v>9</v>
      </c>
      <c r="H9">
        <v>532.44472606777003</v>
      </c>
      <c r="I9">
        <f t="shared" si="1"/>
        <v>-1.8881856490522195E-2</v>
      </c>
    </row>
    <row r="10" spans="1:9" x14ac:dyDescent="0.3">
      <c r="A10" t="s">
        <v>10</v>
      </c>
      <c r="B10">
        <v>532.88470165929004</v>
      </c>
      <c r="C10">
        <f t="shared" si="0"/>
        <v>5.5615982627284594E-2</v>
      </c>
      <c r="G10" t="s">
        <v>10</v>
      </c>
      <c r="H10">
        <v>532.29934673054197</v>
      </c>
      <c r="I10">
        <f t="shared" si="1"/>
        <v>-2.9352446863965844E-2</v>
      </c>
    </row>
    <row r="11" spans="1:9" x14ac:dyDescent="0.3">
      <c r="A11" t="s">
        <v>11</v>
      </c>
      <c r="B11">
        <v>536.63830193453396</v>
      </c>
      <c r="C11">
        <f t="shared" si="0"/>
        <v>0.3204695300527951</v>
      </c>
      <c r="G11" t="s">
        <v>11</v>
      </c>
      <c r="H11">
        <v>532.73079941147603</v>
      </c>
      <c r="I11">
        <f t="shared" si="1"/>
        <v>1.721874794948152E-3</v>
      </c>
    </row>
    <row r="12" spans="1:9" x14ac:dyDescent="0.3">
      <c r="A12" t="s">
        <v>12</v>
      </c>
      <c r="B12">
        <v>544.236704387126</v>
      </c>
      <c r="C12">
        <f t="shared" si="0"/>
        <v>0.85661181925937024</v>
      </c>
      <c r="G12" t="s">
        <v>12</v>
      </c>
      <c r="H12">
        <v>536.92893423096803</v>
      </c>
      <c r="I12">
        <f t="shared" si="1"/>
        <v>0.30408224364457292</v>
      </c>
    </row>
    <row r="13" spans="1:9" x14ac:dyDescent="0.3">
      <c r="A13" t="s">
        <v>13</v>
      </c>
      <c r="B13">
        <v>549.35830678810203</v>
      </c>
      <c r="C13">
        <f t="shared" si="0"/>
        <v>1.2179914188261804</v>
      </c>
      <c r="G13" t="s">
        <v>13</v>
      </c>
      <c r="H13">
        <v>533.49132352187098</v>
      </c>
      <c r="I13">
        <f t="shared" si="1"/>
        <v>5.6496759458103583E-2</v>
      </c>
    </row>
    <row r="14" spans="1:9" x14ac:dyDescent="0.3">
      <c r="A14" t="s">
        <v>14</v>
      </c>
      <c r="B14">
        <v>534.23136958710995</v>
      </c>
      <c r="C14">
        <f t="shared" si="0"/>
        <v>0.15063669653750172</v>
      </c>
      <c r="G14" t="s">
        <v>14</v>
      </c>
      <c r="H14">
        <v>532.79461838215502</v>
      </c>
      <c r="I14">
        <f t="shared" si="1"/>
        <v>6.318279708985461E-3</v>
      </c>
    </row>
    <row r="15" spans="1:9" x14ac:dyDescent="0.3">
      <c r="A15" t="s">
        <v>15</v>
      </c>
      <c r="B15">
        <v>533.09502569858796</v>
      </c>
      <c r="C15">
        <f t="shared" si="0"/>
        <v>7.0456419496470343E-2</v>
      </c>
      <c r="G15" t="s">
        <v>15</v>
      </c>
      <c r="H15">
        <v>532.49146442998494</v>
      </c>
      <c r="I15">
        <f t="shared" si="1"/>
        <v>-1.5515640528825756E-2</v>
      </c>
    </row>
    <row r="16" spans="1:9" x14ac:dyDescent="0.3">
      <c r="A16" t="s">
        <v>16</v>
      </c>
      <c r="B16">
        <v>532.76712205644401</v>
      </c>
      <c r="C16">
        <f t="shared" si="0"/>
        <v>4.7319581136683268E-2</v>
      </c>
      <c r="G16" t="s">
        <v>16</v>
      </c>
      <c r="H16">
        <v>532.49191091692398</v>
      </c>
      <c r="I16">
        <f t="shared" si="1"/>
        <v>-1.548348340158249E-2</v>
      </c>
    </row>
    <row r="17" spans="1:9" x14ac:dyDescent="0.3">
      <c r="A17" t="s">
        <v>17</v>
      </c>
      <c r="B17">
        <v>533.02877718763898</v>
      </c>
      <c r="C17">
        <f t="shared" si="0"/>
        <v>6.5781933176704943E-2</v>
      </c>
      <c r="G17" t="s">
        <v>17</v>
      </c>
      <c r="H17">
        <v>532.43615894039704</v>
      </c>
      <c r="I17">
        <f t="shared" si="1"/>
        <v>-1.9498882837664381E-2</v>
      </c>
    </row>
    <row r="18" spans="1:9" x14ac:dyDescent="0.3">
      <c r="A18" t="s">
        <v>18</v>
      </c>
      <c r="B18">
        <v>532.55716973402696</v>
      </c>
      <c r="C18">
        <f t="shared" si="0"/>
        <v>3.2505372562285313E-2</v>
      </c>
      <c r="G18" t="s">
        <v>18</v>
      </c>
      <c r="H18">
        <v>532.49492644503596</v>
      </c>
      <c r="I18">
        <f t="shared" si="1"/>
        <v>-1.5266297381738807E-2</v>
      </c>
    </row>
    <row r="19" spans="1:9" x14ac:dyDescent="0.3">
      <c r="A19" t="s">
        <v>19</v>
      </c>
      <c r="B19">
        <v>548.41537279016097</v>
      </c>
      <c r="C19">
        <f t="shared" si="0"/>
        <v>1.1514581185198289</v>
      </c>
      <c r="G19" t="s">
        <v>19</v>
      </c>
      <c r="H19">
        <v>533.74774153930105</v>
      </c>
      <c r="I19">
        <f t="shared" si="1"/>
        <v>7.4964638567146955E-2</v>
      </c>
    </row>
    <row r="20" spans="1:9" x14ac:dyDescent="0.3">
      <c r="A20" t="s">
        <v>20</v>
      </c>
      <c r="B20">
        <v>545.27423728813596</v>
      </c>
      <c r="C20">
        <f t="shared" si="0"/>
        <v>0.92982000586770974</v>
      </c>
      <c r="G20" t="s">
        <v>20</v>
      </c>
      <c r="H20">
        <v>532.51431585888497</v>
      </c>
      <c r="I20">
        <f t="shared" si="1"/>
        <v>-1.3869822381473145E-2</v>
      </c>
    </row>
    <row r="21" spans="1:9" x14ac:dyDescent="0.3">
      <c r="A21" t="s">
        <v>21</v>
      </c>
      <c r="B21">
        <v>532.75869191608001</v>
      </c>
      <c r="C21">
        <f t="shared" si="0"/>
        <v>4.6724751528579925E-2</v>
      </c>
      <c r="G21" t="s">
        <v>21</v>
      </c>
      <c r="H21">
        <v>532.47280476339699</v>
      </c>
      <c r="I21">
        <f t="shared" si="1"/>
        <v>-1.6859557271553537E-2</v>
      </c>
    </row>
    <row r="22" spans="1:9" x14ac:dyDescent="0.3">
      <c r="A22" t="s">
        <v>22</v>
      </c>
      <c r="B22">
        <v>543.79327709391305</v>
      </c>
      <c r="C22">
        <f t="shared" si="0"/>
        <v>0.82532364709908068</v>
      </c>
      <c r="G22" t="s">
        <v>22</v>
      </c>
      <c r="H22">
        <v>532.79034773715205</v>
      </c>
      <c r="I22">
        <f t="shared" si="1"/>
        <v>6.0106969719256444E-3</v>
      </c>
    </row>
    <row r="23" spans="1:9" x14ac:dyDescent="0.3">
      <c r="A23" t="s">
        <v>23</v>
      </c>
      <c r="B23">
        <v>533.29457970271596</v>
      </c>
      <c r="C23">
        <f t="shared" si="0"/>
        <v>8.4536924084251036E-2</v>
      </c>
      <c r="G23" t="s">
        <v>23</v>
      </c>
      <c r="H23">
        <v>532.64387269136898</v>
      </c>
      <c r="I23">
        <f t="shared" si="1"/>
        <v>-4.5388091241153252E-3</v>
      </c>
    </row>
    <row r="24" spans="1:9" x14ac:dyDescent="0.3">
      <c r="A24" t="s">
        <v>24</v>
      </c>
      <c r="B24">
        <v>532.72401065391398</v>
      </c>
      <c r="C24">
        <f t="shared" si="0"/>
        <v>4.4277646178964396E-2</v>
      </c>
      <c r="G24" t="s">
        <v>24</v>
      </c>
      <c r="H24">
        <v>532.80014448143697</v>
      </c>
      <c r="I24">
        <f t="shared" si="1"/>
        <v>6.7162834628031179E-3</v>
      </c>
    </row>
    <row r="25" spans="1:9" x14ac:dyDescent="0.3">
      <c r="A25" t="s">
        <v>25</v>
      </c>
      <c r="B25">
        <v>536.589631823952</v>
      </c>
      <c r="C25">
        <f t="shared" si="0"/>
        <v>0.31703537337760562</v>
      </c>
      <c r="G25" t="s">
        <v>25</v>
      </c>
      <c r="H25">
        <v>532.68715346063505</v>
      </c>
      <c r="I25">
        <f t="shared" si="1"/>
        <v>-1.4216178184379463E-3</v>
      </c>
    </row>
    <row r="26" spans="1:9" x14ac:dyDescent="0.3">
      <c r="A26" t="s">
        <v>26</v>
      </c>
      <c r="B26">
        <v>532.27562288283104</v>
      </c>
      <c r="C26">
        <f t="shared" si="0"/>
        <v>1.263946334506739E-2</v>
      </c>
      <c r="G26" t="s">
        <v>26</v>
      </c>
      <c r="H26">
        <v>532.55452408141298</v>
      </c>
      <c r="I26">
        <f t="shared" si="1"/>
        <v>-1.0973923722404475E-2</v>
      </c>
    </row>
    <row r="27" spans="1:9" x14ac:dyDescent="0.3">
      <c r="A27" t="s">
        <v>27</v>
      </c>
      <c r="B27">
        <v>533.042794716456</v>
      </c>
      <c r="C27">
        <f t="shared" si="0"/>
        <v>6.6771008187651901E-2</v>
      </c>
      <c r="G27" t="s">
        <v>27</v>
      </c>
      <c r="H27">
        <v>532.93191960074705</v>
      </c>
      <c r="I27">
        <f t="shared" si="1"/>
        <v>1.6207063390785446E-2</v>
      </c>
    </row>
    <row r="28" spans="1:9" x14ac:dyDescent="0.3">
      <c r="A28" t="s">
        <v>28</v>
      </c>
      <c r="B28">
        <v>547.73083234713999</v>
      </c>
      <c r="C28">
        <f t="shared" si="0"/>
        <v>1.1031570338555714</v>
      </c>
      <c r="G28" t="s">
        <v>28</v>
      </c>
      <c r="H28">
        <v>535.53114103401504</v>
      </c>
      <c r="I28">
        <f t="shared" si="1"/>
        <v>0.20340961525639173</v>
      </c>
    </row>
    <row r="29" spans="1:9" x14ac:dyDescent="0.3">
      <c r="A29" t="s">
        <v>29</v>
      </c>
      <c r="B29">
        <v>532.42159460647804</v>
      </c>
      <c r="C29">
        <f t="shared" si="0"/>
        <v>2.293920918819941E-2</v>
      </c>
      <c r="G29" t="s">
        <v>29</v>
      </c>
      <c r="H29">
        <v>532.91940512482495</v>
      </c>
      <c r="I29">
        <f t="shared" si="1"/>
        <v>1.5305738941127902E-2</v>
      </c>
    </row>
    <row r="30" spans="1:9" x14ac:dyDescent="0.3">
      <c r="A30" t="s">
        <v>30</v>
      </c>
      <c r="B30">
        <v>532.94510533581399</v>
      </c>
      <c r="C30">
        <f t="shared" si="0"/>
        <v>5.9878058189891177E-2</v>
      </c>
      <c r="G30" t="s">
        <v>30</v>
      </c>
      <c r="H30">
        <v>532.80925778007497</v>
      </c>
      <c r="I30">
        <f t="shared" si="1"/>
        <v>7.3726464563945368E-3</v>
      </c>
    </row>
    <row r="31" spans="1:9" x14ac:dyDescent="0.3">
      <c r="A31" t="s">
        <v>31</v>
      </c>
      <c r="B31">
        <v>534.42344296710996</v>
      </c>
      <c r="C31">
        <f t="shared" si="0"/>
        <v>0.16418936925934749</v>
      </c>
      <c r="G31" t="s">
        <v>31</v>
      </c>
      <c r="H31">
        <v>549.03296036746804</v>
      </c>
      <c r="I31">
        <f t="shared" si="1"/>
        <v>1.1758450536918452</v>
      </c>
    </row>
    <row r="32" spans="1:9" x14ac:dyDescent="0.3">
      <c r="A32" t="s">
        <v>32</v>
      </c>
      <c r="B32">
        <v>532.30071460473403</v>
      </c>
      <c r="C32">
        <f t="shared" si="0"/>
        <v>1.4409931980432998E-2</v>
      </c>
      <c r="G32" t="s">
        <v>32</v>
      </c>
      <c r="H32">
        <v>548.06856279197598</v>
      </c>
      <c r="I32">
        <f t="shared" si="1"/>
        <v>1.1063866824910016</v>
      </c>
    </row>
    <row r="33" spans="1:9" x14ac:dyDescent="0.3">
      <c r="A33" t="s">
        <v>33</v>
      </c>
      <c r="B33">
        <v>532.234928229665</v>
      </c>
      <c r="C33">
        <f t="shared" si="0"/>
        <v>9.7680539082762724E-3</v>
      </c>
      <c r="G33" t="s">
        <v>33</v>
      </c>
      <c r="H33">
        <v>532.60297383619798</v>
      </c>
      <c r="I33">
        <f t="shared" si="1"/>
        <v>-7.4844489062435675E-3</v>
      </c>
    </row>
    <row r="34" spans="1:9" x14ac:dyDescent="0.3">
      <c r="A34" t="s">
        <v>34</v>
      </c>
      <c r="B34">
        <v>532.59225155545801</v>
      </c>
      <c r="C34">
        <f t="shared" si="0"/>
        <v>3.4980741321564812E-2</v>
      </c>
      <c r="G34" t="s">
        <v>34</v>
      </c>
      <c r="H34">
        <v>532.63734748440402</v>
      </c>
      <c r="I34">
        <f t="shared" si="1"/>
        <v>-5.0087711595379961E-3</v>
      </c>
    </row>
    <row r="35" spans="1:9" x14ac:dyDescent="0.3">
      <c r="A35" t="s">
        <v>35</v>
      </c>
      <c r="B35">
        <v>532.535678871958</v>
      </c>
      <c r="C35">
        <f t="shared" si="0"/>
        <v>3.0988980128670063E-2</v>
      </c>
      <c r="G35" t="s">
        <v>35</v>
      </c>
      <c r="H35">
        <v>532.68898665096799</v>
      </c>
      <c r="I35">
        <f t="shared" si="1"/>
        <v>-1.2895867786849155E-3</v>
      </c>
    </row>
    <row r="36" spans="1:9" x14ac:dyDescent="0.3">
      <c r="A36" t="s">
        <v>36</v>
      </c>
      <c r="B36">
        <v>532.64014726893004</v>
      </c>
      <c r="C36">
        <f t="shared" si="0"/>
        <v>3.8360256637355532E-2</v>
      </c>
      <c r="G36" t="s">
        <v>36</v>
      </c>
      <c r="H36">
        <v>532.38903450458895</v>
      </c>
      <c r="I36">
        <f t="shared" si="1"/>
        <v>-2.2892904803468644E-2</v>
      </c>
    </row>
    <row r="37" spans="1:9" x14ac:dyDescent="0.3">
      <c r="A37" t="s">
        <v>37</v>
      </c>
      <c r="B37">
        <v>534.14019607843102</v>
      </c>
      <c r="C37">
        <f t="shared" si="0"/>
        <v>0.14420350561834414</v>
      </c>
      <c r="G37" t="s">
        <v>37</v>
      </c>
      <c r="H37">
        <v>532.65097341427702</v>
      </c>
      <c r="I37">
        <f t="shared" si="1"/>
        <v>-4.0273969637425744E-3</v>
      </c>
    </row>
    <row r="38" spans="1:9" x14ac:dyDescent="0.3">
      <c r="A38" t="s">
        <v>38</v>
      </c>
      <c r="B38">
        <v>533.25946315883004</v>
      </c>
      <c r="C38">
        <f t="shared" si="0"/>
        <v>8.2059105313070049E-2</v>
      </c>
      <c r="G38" t="s">
        <v>38</v>
      </c>
      <c r="H38">
        <v>532.79458253249504</v>
      </c>
      <c r="I38">
        <f t="shared" si="1"/>
        <v>6.3156977251090964E-3</v>
      </c>
    </row>
    <row r="39" spans="1:9" x14ac:dyDescent="0.3">
      <c r="A39" t="s">
        <v>39</v>
      </c>
      <c r="B39">
        <v>533.76542800746097</v>
      </c>
      <c r="C39">
        <f t="shared" si="0"/>
        <v>0.11775991925330877</v>
      </c>
      <c r="G39" t="s">
        <v>39</v>
      </c>
      <c r="H39">
        <v>532.88440497555496</v>
      </c>
      <c r="I39">
        <f t="shared" si="1"/>
        <v>1.2784938991128496E-2</v>
      </c>
    </row>
    <row r="40" spans="1:9" x14ac:dyDescent="0.3">
      <c r="A40" t="s">
        <v>40</v>
      </c>
      <c r="B40">
        <v>533.82434024238296</v>
      </c>
      <c r="C40">
        <f t="shared" si="0"/>
        <v>0.1219167588903797</v>
      </c>
      <c r="G40" t="s">
        <v>40</v>
      </c>
      <c r="H40">
        <v>533.10937824007499</v>
      </c>
      <c r="I40">
        <f t="shared" si="1"/>
        <v>2.8988086857116287E-2</v>
      </c>
    </row>
    <row r="41" spans="1:9" x14ac:dyDescent="0.3">
      <c r="A41" t="s">
        <v>41</v>
      </c>
      <c r="B41">
        <v>547.98087639181097</v>
      </c>
      <c r="C41">
        <f t="shared" si="0"/>
        <v>1.1208001091399864</v>
      </c>
      <c r="G41" t="s">
        <v>41</v>
      </c>
      <c r="H41">
        <v>548.35901460053503</v>
      </c>
      <c r="I41">
        <f t="shared" si="1"/>
        <v>1.1273057619739191</v>
      </c>
    </row>
    <row r="42" spans="1:9" x14ac:dyDescent="0.3">
      <c r="A42" t="s">
        <v>42</v>
      </c>
      <c r="B42">
        <v>548.44723418350497</v>
      </c>
      <c r="C42">
        <f t="shared" si="0"/>
        <v>1.1537062542919656</v>
      </c>
      <c r="G42" t="s">
        <v>42</v>
      </c>
      <c r="H42">
        <v>538.25325256290705</v>
      </c>
      <c r="I42">
        <f t="shared" si="1"/>
        <v>0.3994630250001982</v>
      </c>
    </row>
    <row r="43" spans="1:9" x14ac:dyDescent="0.3">
      <c r="A43" t="s">
        <v>43</v>
      </c>
      <c r="B43">
        <v>535.92255729794897</v>
      </c>
      <c r="C43">
        <f t="shared" si="0"/>
        <v>0.26996668154743625</v>
      </c>
      <c r="G43" t="s">
        <v>43</v>
      </c>
      <c r="H43">
        <v>551.54671973967095</v>
      </c>
      <c r="I43">
        <f t="shared" si="1"/>
        <v>1.3568924101153452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3E36-C1E8-43D0-AD6A-C629025A2029}">
  <dimension ref="A1:I43"/>
  <sheetViews>
    <sheetView workbookViewId="0">
      <selection activeCell="I1" activeCellId="1" sqref="C1:C1048576 I1:I1048576"/>
    </sheetView>
  </sheetViews>
  <sheetFormatPr defaultRowHeight="14.4" x14ac:dyDescent="0.3"/>
  <sheetData>
    <row r="1" spans="1:9" x14ac:dyDescent="0.3">
      <c r="B1" s="1" t="s">
        <v>1</v>
      </c>
      <c r="H1" s="1" t="s">
        <v>44</v>
      </c>
    </row>
    <row r="2" spans="1:9" x14ac:dyDescent="0.3">
      <c r="A2" t="s">
        <v>2</v>
      </c>
      <c r="B2">
        <v>531.35511427900701</v>
      </c>
      <c r="C2">
        <f>(B2-$B$2)/($B$3-$B$2)</f>
        <v>0</v>
      </c>
      <c r="G2" t="s">
        <v>2</v>
      </c>
      <c r="H2">
        <v>532.65562296858104</v>
      </c>
      <c r="I2">
        <f>(H2-$H$2)/($H$3-$H$2)</f>
        <v>0</v>
      </c>
    </row>
    <row r="3" spans="1:9" x14ac:dyDescent="0.3">
      <c r="A3" t="s">
        <v>3</v>
      </c>
      <c r="B3">
        <v>545.12875257215899</v>
      </c>
      <c r="C3">
        <f t="shared" ref="C3:C43" si="0">(B3-$B$2)/($B$3-$B$2)</f>
        <v>1</v>
      </c>
      <c r="G3" t="s">
        <v>3</v>
      </c>
      <c r="H3">
        <v>546.49249999999995</v>
      </c>
      <c r="I3">
        <f t="shared" ref="I3:I43" si="1">(H3-$H$2)/($H$3-$H$2)</f>
        <v>1</v>
      </c>
    </row>
    <row r="4" spans="1:9" x14ac:dyDescent="0.3">
      <c r="A4" t="s">
        <v>4</v>
      </c>
      <c r="B4">
        <v>531.58034852800495</v>
      </c>
      <c r="C4">
        <f t="shared" si="0"/>
        <v>1.635256017358306E-2</v>
      </c>
      <c r="G4" t="s">
        <v>4</v>
      </c>
      <c r="H4">
        <v>532.84953222788602</v>
      </c>
      <c r="I4">
        <f t="shared" si="1"/>
        <v>1.4013946851205709E-2</v>
      </c>
    </row>
    <row r="5" spans="1:9" x14ac:dyDescent="0.3">
      <c r="A5" t="s">
        <v>5</v>
      </c>
      <c r="B5">
        <v>531.80744591526798</v>
      </c>
      <c r="C5">
        <f t="shared" si="0"/>
        <v>3.2840388765389361E-2</v>
      </c>
      <c r="G5" t="s">
        <v>5</v>
      </c>
      <c r="H5">
        <v>532.71815818418099</v>
      </c>
      <c r="I5">
        <f t="shared" si="1"/>
        <v>4.5194602407721256E-3</v>
      </c>
    </row>
    <row r="6" spans="1:9" x14ac:dyDescent="0.3">
      <c r="A6" t="s">
        <v>6</v>
      </c>
      <c r="B6">
        <v>535.09147331200495</v>
      </c>
      <c r="C6">
        <f t="shared" si="0"/>
        <v>0.27126885093647296</v>
      </c>
      <c r="G6" t="s">
        <v>6</v>
      </c>
      <c r="H6">
        <v>542.32836290424098</v>
      </c>
      <c r="I6">
        <f t="shared" si="1"/>
        <v>0.6990551346012821</v>
      </c>
    </row>
    <row r="7" spans="1:9" x14ac:dyDescent="0.3">
      <c r="A7" t="s">
        <v>7</v>
      </c>
      <c r="B7">
        <v>531.38253790529495</v>
      </c>
      <c r="C7">
        <f t="shared" si="0"/>
        <v>1.9910226843677051E-3</v>
      </c>
      <c r="G7" t="s">
        <v>7</v>
      </c>
      <c r="H7">
        <v>534.73453762602503</v>
      </c>
      <c r="I7">
        <f t="shared" si="1"/>
        <v>0.15024449900967324</v>
      </c>
    </row>
    <row r="8" spans="1:9" x14ac:dyDescent="0.3">
      <c r="A8" t="s">
        <v>8</v>
      </c>
      <c r="B8">
        <v>532.21095026692899</v>
      </c>
      <c r="C8">
        <f t="shared" si="0"/>
        <v>6.2135796636062772E-2</v>
      </c>
      <c r="G8" t="s">
        <v>8</v>
      </c>
      <c r="H8">
        <v>533.07972806554505</v>
      </c>
      <c r="I8">
        <f t="shared" si="1"/>
        <v>3.0650348051877045E-2</v>
      </c>
    </row>
    <row r="9" spans="1:9" x14ac:dyDescent="0.3">
      <c r="A9" t="s">
        <v>9</v>
      </c>
      <c r="B9">
        <v>531.58352022890301</v>
      </c>
      <c r="C9">
        <f t="shared" si="0"/>
        <v>1.6582833455816837E-2</v>
      </c>
      <c r="G9" t="s">
        <v>9</v>
      </c>
      <c r="H9">
        <v>532.60213347209503</v>
      </c>
      <c r="I9">
        <f t="shared" si="1"/>
        <v>-3.865720304122956E-3</v>
      </c>
    </row>
    <row r="10" spans="1:9" x14ac:dyDescent="0.3">
      <c r="A10" t="s">
        <v>10</v>
      </c>
      <c r="B10">
        <v>532.13606136174701</v>
      </c>
      <c r="C10">
        <f t="shared" si="0"/>
        <v>5.6698678019465133E-2</v>
      </c>
      <c r="G10" t="s">
        <v>10</v>
      </c>
      <c r="H10">
        <v>532.86912214530503</v>
      </c>
      <c r="I10">
        <f t="shared" si="1"/>
        <v>1.5429722779150258E-2</v>
      </c>
    </row>
    <row r="11" spans="1:9" x14ac:dyDescent="0.3">
      <c r="A11" t="s">
        <v>11</v>
      </c>
      <c r="B11">
        <v>537.03065905218102</v>
      </c>
      <c r="C11">
        <f t="shared" si="0"/>
        <v>0.41205850279920575</v>
      </c>
      <c r="G11" t="s">
        <v>11</v>
      </c>
      <c r="H11">
        <v>532.74106353691195</v>
      </c>
      <c r="I11">
        <f t="shared" si="1"/>
        <v>6.1748448104946476E-3</v>
      </c>
    </row>
    <row r="12" spans="1:9" x14ac:dyDescent="0.3">
      <c r="A12" t="s">
        <v>12</v>
      </c>
      <c r="B12">
        <v>543.95656278993602</v>
      </c>
      <c r="C12">
        <f t="shared" si="0"/>
        <v>0.91489614020096888</v>
      </c>
      <c r="G12" t="s">
        <v>12</v>
      </c>
      <c r="H12">
        <v>537.07457848891499</v>
      </c>
      <c r="I12">
        <f t="shared" si="1"/>
        <v>0.31936075678782039</v>
      </c>
    </row>
    <row r="13" spans="1:9" x14ac:dyDescent="0.3">
      <c r="A13" t="s">
        <v>13</v>
      </c>
      <c r="B13">
        <v>547.56446612502896</v>
      </c>
      <c r="C13">
        <f t="shared" si="0"/>
        <v>1.1768387916851981</v>
      </c>
      <c r="G13" t="s">
        <v>13</v>
      </c>
      <c r="H13">
        <v>533.79942888674202</v>
      </c>
      <c r="I13">
        <f t="shared" si="1"/>
        <v>8.2663589158433595E-2</v>
      </c>
    </row>
    <row r="14" spans="1:9" x14ac:dyDescent="0.3">
      <c r="A14" t="s">
        <v>14</v>
      </c>
      <c r="B14">
        <v>534.13622789110798</v>
      </c>
      <c r="C14">
        <f t="shared" si="0"/>
        <v>0.20191568508690186</v>
      </c>
      <c r="G14" t="s">
        <v>14</v>
      </c>
      <c r="H14">
        <v>532.97644542371904</v>
      </c>
      <c r="I14">
        <f t="shared" si="1"/>
        <v>2.3186045117660557E-2</v>
      </c>
    </row>
    <row r="15" spans="1:9" x14ac:dyDescent="0.3">
      <c r="A15" t="s">
        <v>15</v>
      </c>
      <c r="B15">
        <v>532.27222721553096</v>
      </c>
      <c r="C15">
        <f t="shared" si="0"/>
        <v>6.6584653742499014E-2</v>
      </c>
      <c r="G15" t="s">
        <v>15</v>
      </c>
      <c r="H15">
        <v>532.96745463755599</v>
      </c>
      <c r="I15">
        <f t="shared" si="1"/>
        <v>2.2536275220693305E-2</v>
      </c>
    </row>
    <row r="16" spans="1:9" x14ac:dyDescent="0.3">
      <c r="A16" t="s">
        <v>16</v>
      </c>
      <c r="B16">
        <v>532.435194947892</v>
      </c>
      <c r="C16">
        <f t="shared" si="0"/>
        <v>7.8416511737642122E-2</v>
      </c>
      <c r="G16" t="s">
        <v>16</v>
      </c>
      <c r="H16">
        <v>532.80290996784595</v>
      </c>
      <c r="I16">
        <f t="shared" si="1"/>
        <v>1.0644526140578344E-2</v>
      </c>
    </row>
    <row r="17" spans="1:9" x14ac:dyDescent="0.3">
      <c r="A17" t="s">
        <v>17</v>
      </c>
      <c r="B17">
        <v>532.48114356388498</v>
      </c>
      <c r="C17">
        <f t="shared" si="0"/>
        <v>8.1752494214823099E-2</v>
      </c>
      <c r="G17" t="s">
        <v>17</v>
      </c>
      <c r="H17">
        <v>532.91459429838505</v>
      </c>
      <c r="I17">
        <f t="shared" si="1"/>
        <v>1.8716024520271109E-2</v>
      </c>
    </row>
    <row r="18" spans="1:9" x14ac:dyDescent="0.3">
      <c r="A18" t="s">
        <v>18</v>
      </c>
      <c r="B18">
        <v>532.06708463949803</v>
      </c>
      <c r="C18">
        <f t="shared" si="0"/>
        <v>5.1690798417800957E-2</v>
      </c>
      <c r="G18" t="s">
        <v>18</v>
      </c>
      <c r="H18">
        <v>532.62101485324399</v>
      </c>
      <c r="I18">
        <f t="shared" si="1"/>
        <v>-2.5011507479951673E-3</v>
      </c>
    </row>
    <row r="19" spans="1:9" x14ac:dyDescent="0.3">
      <c r="A19" t="s">
        <v>19</v>
      </c>
      <c r="B19">
        <v>547.96491463006203</v>
      </c>
      <c r="C19">
        <f t="shared" si="0"/>
        <v>1.2059123375784546</v>
      </c>
      <c r="G19" t="s">
        <v>19</v>
      </c>
      <c r="H19">
        <v>534.021752826686</v>
      </c>
      <c r="I19">
        <f t="shared" si="1"/>
        <v>9.8731083249705281E-2</v>
      </c>
    </row>
    <row r="20" spans="1:9" x14ac:dyDescent="0.3">
      <c r="A20" t="s">
        <v>20</v>
      </c>
      <c r="B20">
        <v>544.44188483510402</v>
      </c>
      <c r="C20">
        <f t="shared" si="0"/>
        <v>0.95013171375376781</v>
      </c>
      <c r="G20" t="s">
        <v>20</v>
      </c>
      <c r="H20">
        <v>532.71090733864298</v>
      </c>
      <c r="I20">
        <f t="shared" si="1"/>
        <v>3.9954369715368768E-3</v>
      </c>
    </row>
    <row r="21" spans="1:9" x14ac:dyDescent="0.3">
      <c r="A21" t="s">
        <v>21</v>
      </c>
      <c r="B21">
        <v>532.21806726061504</v>
      </c>
      <c r="C21">
        <f t="shared" si="0"/>
        <v>6.2652507873470001E-2</v>
      </c>
      <c r="G21" t="s">
        <v>21</v>
      </c>
      <c r="H21">
        <v>532.88450848257503</v>
      </c>
      <c r="I21">
        <f t="shared" si="1"/>
        <v>1.6541703266876238E-2</v>
      </c>
    </row>
    <row r="22" spans="1:9" x14ac:dyDescent="0.3">
      <c r="A22" t="s">
        <v>22</v>
      </c>
      <c r="B22">
        <v>544.48767232145804</v>
      </c>
      <c r="C22">
        <f t="shared" si="0"/>
        <v>0.95345599782305257</v>
      </c>
      <c r="G22" t="s">
        <v>22</v>
      </c>
      <c r="H22">
        <v>532.83476618296902</v>
      </c>
      <c r="I22">
        <f t="shared" si="1"/>
        <v>1.2946795290671678E-2</v>
      </c>
    </row>
    <row r="23" spans="1:9" x14ac:dyDescent="0.3">
      <c r="A23" t="s">
        <v>23</v>
      </c>
      <c r="B23">
        <v>533.07447647086701</v>
      </c>
      <c r="C23">
        <f t="shared" si="0"/>
        <v>0.12482992185985009</v>
      </c>
      <c r="G23" t="s">
        <v>23</v>
      </c>
      <c r="H23">
        <v>532.91965725806403</v>
      </c>
      <c r="I23">
        <f t="shared" si="1"/>
        <v>1.9081927871690951E-2</v>
      </c>
    </row>
    <row r="24" spans="1:9" x14ac:dyDescent="0.3">
      <c r="A24" t="s">
        <v>24</v>
      </c>
      <c r="B24">
        <v>532.25131595840196</v>
      </c>
      <c r="C24">
        <f t="shared" si="0"/>
        <v>6.5066445068513626E-2</v>
      </c>
      <c r="G24" t="s">
        <v>24</v>
      </c>
      <c r="H24">
        <v>533.05867768594999</v>
      </c>
      <c r="I24">
        <f t="shared" si="1"/>
        <v>2.9129023583410005E-2</v>
      </c>
    </row>
    <row r="25" spans="1:9" x14ac:dyDescent="0.3">
      <c r="A25" t="s">
        <v>25</v>
      </c>
      <c r="B25">
        <v>537.28977865337697</v>
      </c>
      <c r="C25">
        <f t="shared" si="0"/>
        <v>0.43087122284317392</v>
      </c>
      <c r="G25" t="s">
        <v>25</v>
      </c>
      <c r="H25">
        <v>533.34105339105304</v>
      </c>
      <c r="I25">
        <f t="shared" si="1"/>
        <v>4.9536497355263963E-2</v>
      </c>
    </row>
    <row r="26" spans="1:9" x14ac:dyDescent="0.3">
      <c r="A26" t="s">
        <v>26</v>
      </c>
      <c r="B26">
        <v>532.11036222246105</v>
      </c>
      <c r="C26">
        <f t="shared" si="0"/>
        <v>5.483285733077034E-2</v>
      </c>
      <c r="G26" t="s">
        <v>26</v>
      </c>
      <c r="H26">
        <v>532.98258593860498</v>
      </c>
      <c r="I26">
        <f t="shared" si="1"/>
        <v>2.3629824076742082E-2</v>
      </c>
    </row>
    <row r="27" spans="1:9" x14ac:dyDescent="0.3">
      <c r="A27" t="s">
        <v>27</v>
      </c>
      <c r="B27">
        <v>532.724725239657</v>
      </c>
      <c r="C27">
        <f t="shared" si="0"/>
        <v>9.9437122675926581E-2</v>
      </c>
      <c r="G27" t="s">
        <v>27</v>
      </c>
      <c r="H27">
        <v>533.29639851901698</v>
      </c>
      <c r="I27">
        <f t="shared" si="1"/>
        <v>4.6309261040691954E-2</v>
      </c>
    </row>
    <row r="28" spans="1:9" x14ac:dyDescent="0.3">
      <c r="A28" t="s">
        <v>28</v>
      </c>
      <c r="B28">
        <v>547.39762483760103</v>
      </c>
      <c r="C28">
        <f t="shared" si="0"/>
        <v>1.1647257040697871</v>
      </c>
      <c r="G28" t="s">
        <v>28</v>
      </c>
      <c r="H28">
        <v>535.29394295016198</v>
      </c>
      <c r="I28">
        <f t="shared" si="1"/>
        <v>0.19067308147569678</v>
      </c>
    </row>
    <row r="29" spans="1:9" x14ac:dyDescent="0.3">
      <c r="A29" t="s">
        <v>29</v>
      </c>
      <c r="B29">
        <v>532.05772911848999</v>
      </c>
      <c r="C29">
        <f t="shared" si="0"/>
        <v>5.1011564593815749E-2</v>
      </c>
      <c r="G29" t="s">
        <v>29</v>
      </c>
      <c r="H29">
        <v>532.80232815380498</v>
      </c>
      <c r="I29">
        <f t="shared" si="1"/>
        <v>1.0602478065738261E-2</v>
      </c>
    </row>
    <row r="30" spans="1:9" x14ac:dyDescent="0.3">
      <c r="A30" t="s">
        <v>30</v>
      </c>
      <c r="B30">
        <v>532.59719928768095</v>
      </c>
      <c r="C30">
        <f t="shared" si="0"/>
        <v>9.017842506373086E-2</v>
      </c>
      <c r="G30" t="s">
        <v>30</v>
      </c>
      <c r="H30">
        <v>532.87294545831298</v>
      </c>
      <c r="I30">
        <f t="shared" si="1"/>
        <v>1.5706036068577827E-2</v>
      </c>
    </row>
    <row r="31" spans="1:9" x14ac:dyDescent="0.3">
      <c r="A31" t="s">
        <v>31</v>
      </c>
      <c r="B31">
        <v>533.681575244133</v>
      </c>
      <c r="C31">
        <f t="shared" si="0"/>
        <v>0.16890678523790381</v>
      </c>
      <c r="G31" t="s">
        <v>31</v>
      </c>
      <c r="H31">
        <v>546.04860898138099</v>
      </c>
      <c r="I31">
        <f t="shared" si="1"/>
        <v>0.96791971066801941</v>
      </c>
    </row>
    <row r="32" spans="1:9" x14ac:dyDescent="0.3">
      <c r="A32" t="s">
        <v>32</v>
      </c>
      <c r="B32">
        <v>532.34357085569695</v>
      </c>
      <c r="C32">
        <f t="shared" si="0"/>
        <v>7.1764377403564131E-2</v>
      </c>
      <c r="G32" t="s">
        <v>32</v>
      </c>
      <c r="H32">
        <v>547.64136134179898</v>
      </c>
      <c r="I32">
        <f t="shared" si="1"/>
        <v>1.0830289478753301</v>
      </c>
    </row>
    <row r="33" spans="1:9" x14ac:dyDescent="0.3">
      <c r="A33" t="s">
        <v>33</v>
      </c>
      <c r="B33">
        <v>532.26961406824398</v>
      </c>
      <c r="C33">
        <f t="shared" si="0"/>
        <v>6.6394932825529787E-2</v>
      </c>
      <c r="G33" t="s">
        <v>33</v>
      </c>
      <c r="H33">
        <v>532.89923583044799</v>
      </c>
      <c r="I33">
        <f t="shared" si="1"/>
        <v>1.7606058167156279E-2</v>
      </c>
    </row>
    <row r="34" spans="1:9" x14ac:dyDescent="0.3">
      <c r="A34" t="s">
        <v>34</v>
      </c>
      <c r="B34">
        <v>532.20058824276703</v>
      </c>
      <c r="C34">
        <f t="shared" si="0"/>
        <v>6.1383488208803176E-2</v>
      </c>
      <c r="G34" t="s">
        <v>34</v>
      </c>
      <c r="H34">
        <v>533.12066712802698</v>
      </c>
      <c r="I34">
        <f t="shared" si="1"/>
        <v>3.3609040420752363E-2</v>
      </c>
    </row>
    <row r="35" spans="1:9" x14ac:dyDescent="0.3">
      <c r="A35" t="s">
        <v>35</v>
      </c>
      <c r="B35">
        <v>532.45812155904798</v>
      </c>
      <c r="C35">
        <f t="shared" si="0"/>
        <v>8.0081040068357742E-2</v>
      </c>
      <c r="G35" t="s">
        <v>35</v>
      </c>
      <c r="H35">
        <v>532.99064512946302</v>
      </c>
      <c r="I35">
        <f t="shared" si="1"/>
        <v>2.4212266982011444E-2</v>
      </c>
    </row>
    <row r="36" spans="1:9" x14ac:dyDescent="0.3">
      <c r="A36" t="s">
        <v>36</v>
      </c>
      <c r="B36">
        <v>532.25589493558903</v>
      </c>
      <c r="C36">
        <f t="shared" si="0"/>
        <v>6.5398890068854784E-2</v>
      </c>
      <c r="G36" t="s">
        <v>36</v>
      </c>
      <c r="H36">
        <v>532.944170121458</v>
      </c>
      <c r="I36">
        <f t="shared" si="1"/>
        <v>2.0853488270638289E-2</v>
      </c>
    </row>
    <row r="37" spans="1:9" x14ac:dyDescent="0.3">
      <c r="A37" t="s">
        <v>37</v>
      </c>
      <c r="B37">
        <v>534.216932173803</v>
      </c>
      <c r="C37">
        <f t="shared" si="0"/>
        <v>0.20777501440696602</v>
      </c>
      <c r="G37" t="s">
        <v>37</v>
      </c>
      <c r="H37">
        <v>533.19270833333405</v>
      </c>
      <c r="I37">
        <f t="shared" si="1"/>
        <v>3.8815504649891044E-2</v>
      </c>
    </row>
    <row r="38" spans="1:9" x14ac:dyDescent="0.3">
      <c r="A38" t="s">
        <v>38</v>
      </c>
      <c r="B38">
        <v>533.30195641646503</v>
      </c>
      <c r="C38">
        <f t="shared" si="0"/>
        <v>0.14134552512722495</v>
      </c>
      <c r="G38" t="s">
        <v>38</v>
      </c>
      <c r="H38">
        <v>533.01465675040697</v>
      </c>
      <c r="I38">
        <f t="shared" si="1"/>
        <v>2.5947602266803649E-2</v>
      </c>
    </row>
    <row r="39" spans="1:9" x14ac:dyDescent="0.3">
      <c r="A39" t="s">
        <v>39</v>
      </c>
      <c r="B39">
        <v>534.09206116804899</v>
      </c>
      <c r="C39">
        <f t="shared" si="0"/>
        <v>0.19870907241717961</v>
      </c>
      <c r="G39" t="s">
        <v>39</v>
      </c>
      <c r="H39">
        <v>532.94288480994396</v>
      </c>
      <c r="I39">
        <f t="shared" si="1"/>
        <v>2.0760597981079435E-2</v>
      </c>
    </row>
    <row r="40" spans="1:9" x14ac:dyDescent="0.3">
      <c r="A40" t="s">
        <v>40</v>
      </c>
      <c r="B40">
        <v>534.15846391525099</v>
      </c>
      <c r="C40">
        <f t="shared" si="0"/>
        <v>0.20353007510279678</v>
      </c>
      <c r="G40" t="s">
        <v>40</v>
      </c>
      <c r="H40">
        <v>533.45459923182602</v>
      </c>
      <c r="I40">
        <f t="shared" si="1"/>
        <v>5.7742528276487091E-2</v>
      </c>
    </row>
    <row r="41" spans="1:9" x14ac:dyDescent="0.3">
      <c r="A41" t="s">
        <v>41</v>
      </c>
      <c r="B41">
        <v>545.00600620087903</v>
      </c>
      <c r="C41">
        <f t="shared" si="0"/>
        <v>0.99108831169604716</v>
      </c>
      <c r="G41" t="s">
        <v>41</v>
      </c>
      <c r="H41">
        <v>547.45536678310498</v>
      </c>
      <c r="I41">
        <f t="shared" si="1"/>
        <v>1.0695870015263329</v>
      </c>
    </row>
    <row r="42" spans="1:9" x14ac:dyDescent="0.3">
      <c r="A42" t="s">
        <v>42</v>
      </c>
      <c r="B42">
        <v>546.570410515812</v>
      </c>
      <c r="C42">
        <f t="shared" si="0"/>
        <v>1.1046679107559969</v>
      </c>
      <c r="G42" t="s">
        <v>42</v>
      </c>
      <c r="H42">
        <v>537.21138982590401</v>
      </c>
      <c r="I42">
        <f t="shared" si="1"/>
        <v>0.32924820007999972</v>
      </c>
    </row>
    <row r="43" spans="1:9" x14ac:dyDescent="0.3">
      <c r="A43" t="s">
        <v>43</v>
      </c>
      <c r="B43">
        <v>535.35970854085997</v>
      </c>
      <c r="C43">
        <f t="shared" si="0"/>
        <v>0.29074338795755772</v>
      </c>
      <c r="G43" t="s">
        <v>43</v>
      </c>
      <c r="H43">
        <v>548.71906824715495</v>
      </c>
      <c r="I43">
        <f t="shared" si="1"/>
        <v>1.1609155188775047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7823-A7F4-4F9B-AA07-9F7A1F47029E}">
  <dimension ref="A1:I34"/>
  <sheetViews>
    <sheetView workbookViewId="0">
      <selection activeCell="I1" activeCellId="2" sqref="A1:A1048576 C1:C1048576 I1:I1048576"/>
    </sheetView>
  </sheetViews>
  <sheetFormatPr defaultRowHeight="14.4" x14ac:dyDescent="0.3"/>
  <sheetData>
    <row r="1" spans="1:9" x14ac:dyDescent="0.3">
      <c r="B1" t="s">
        <v>0</v>
      </c>
      <c r="C1" t="s">
        <v>45</v>
      </c>
      <c r="H1" t="s">
        <v>73</v>
      </c>
      <c r="I1" t="s">
        <v>73</v>
      </c>
    </row>
    <row r="2" spans="1:9" x14ac:dyDescent="0.3">
      <c r="A2" t="s">
        <v>2</v>
      </c>
      <c r="B2">
        <v>531.83597285067799</v>
      </c>
      <c r="C2">
        <f>(B2-$B$2)/($B$3-$B$2)</f>
        <v>0</v>
      </c>
      <c r="G2" t="s">
        <v>2</v>
      </c>
      <c r="H2">
        <v>531.59352795964298</v>
      </c>
      <c r="I2">
        <f>(H2-$H$2)/($H$3-$H$2)</f>
        <v>0</v>
      </c>
    </row>
    <row r="3" spans="1:9" x14ac:dyDescent="0.3">
      <c r="A3" t="s">
        <v>3</v>
      </c>
      <c r="B3">
        <v>541.99578544061296</v>
      </c>
      <c r="C3">
        <f t="shared" ref="C3:C34" si="0">(B3-$B$2)/($B$3-$B$2)</f>
        <v>1</v>
      </c>
      <c r="G3" t="s">
        <v>3</v>
      </c>
      <c r="H3">
        <v>545.32540694223201</v>
      </c>
      <c r="I3">
        <f t="shared" ref="I3:I34" si="1">(H3-$H$2)/($H$3-$H$2)</f>
        <v>1</v>
      </c>
    </row>
    <row r="4" spans="1:9" x14ac:dyDescent="0.3">
      <c r="A4" t="s">
        <v>4</v>
      </c>
      <c r="B4">
        <v>531.940983676065</v>
      </c>
      <c r="C4">
        <f t="shared" si="0"/>
        <v>1.0335901814866473E-2</v>
      </c>
      <c r="G4" t="s">
        <v>4</v>
      </c>
      <c r="H4">
        <v>531.56816625916804</v>
      </c>
      <c r="I4">
        <f t="shared" si="1"/>
        <v>-1.8469213504650381E-3</v>
      </c>
    </row>
    <row r="5" spans="1:9" x14ac:dyDescent="0.3">
      <c r="A5" t="s">
        <v>5</v>
      </c>
      <c r="B5">
        <v>532.04376705051197</v>
      </c>
      <c r="C5">
        <f t="shared" si="0"/>
        <v>2.0452562288387037E-2</v>
      </c>
      <c r="G5" t="s">
        <v>5</v>
      </c>
      <c r="H5">
        <v>531.84604844128899</v>
      </c>
      <c r="I5">
        <f t="shared" si="1"/>
        <v>1.8389361133037845E-2</v>
      </c>
    </row>
    <row r="6" spans="1:9" x14ac:dyDescent="0.3">
      <c r="A6" t="s">
        <v>6</v>
      </c>
      <c r="B6">
        <v>534.18041775456902</v>
      </c>
      <c r="C6">
        <f t="shared" si="0"/>
        <v>0.23075670767919512</v>
      </c>
      <c r="G6" t="s">
        <v>6</v>
      </c>
      <c r="H6">
        <v>539.73119983535503</v>
      </c>
      <c r="I6">
        <f t="shared" si="1"/>
        <v>0.5926116801662753</v>
      </c>
    </row>
    <row r="7" spans="1:9" x14ac:dyDescent="0.3">
      <c r="A7" t="s">
        <v>7</v>
      </c>
      <c r="B7">
        <v>531.629535628138</v>
      </c>
      <c r="C7">
        <f t="shared" si="0"/>
        <v>-2.0318999067413961E-2</v>
      </c>
      <c r="G7" t="s">
        <v>7</v>
      </c>
      <c r="H7">
        <v>534.67749213728996</v>
      </c>
      <c r="I7">
        <f t="shared" si="1"/>
        <v>0.22458428169642392</v>
      </c>
    </row>
    <row r="8" spans="1:9" x14ac:dyDescent="0.3">
      <c r="A8" t="s">
        <v>46</v>
      </c>
      <c r="B8">
        <v>544.54264522015296</v>
      </c>
      <c r="C8">
        <f t="shared" si="0"/>
        <v>1.2506797991591989</v>
      </c>
      <c r="G8" t="s">
        <v>46</v>
      </c>
      <c r="H8">
        <v>535.91524406540805</v>
      </c>
      <c r="I8">
        <f t="shared" si="1"/>
        <v>0.31472139473736038</v>
      </c>
    </row>
    <row r="9" spans="1:9" x14ac:dyDescent="0.3">
      <c r="A9" t="s">
        <v>47</v>
      </c>
      <c r="B9">
        <v>545.99367131677502</v>
      </c>
      <c r="C9">
        <f t="shared" si="0"/>
        <v>1.3934999627968183</v>
      </c>
      <c r="G9" t="s">
        <v>47</v>
      </c>
      <c r="H9">
        <v>533.43712177121802</v>
      </c>
      <c r="I9">
        <f t="shared" si="1"/>
        <v>0.13425648550446517</v>
      </c>
    </row>
    <row r="10" spans="1:9" x14ac:dyDescent="0.3">
      <c r="A10" t="s">
        <v>48</v>
      </c>
      <c r="B10">
        <v>543.80333876221505</v>
      </c>
      <c r="C10">
        <f t="shared" si="0"/>
        <v>1.177912073239695</v>
      </c>
      <c r="G10" t="s">
        <v>48</v>
      </c>
      <c r="H10">
        <v>532.05210261958098</v>
      </c>
      <c r="I10">
        <f t="shared" si="1"/>
        <v>3.3394895230247239E-2</v>
      </c>
    </row>
    <row r="11" spans="1:9" x14ac:dyDescent="0.3">
      <c r="A11" t="s">
        <v>49</v>
      </c>
      <c r="B11">
        <v>534.30031820154102</v>
      </c>
      <c r="C11">
        <f t="shared" si="0"/>
        <v>0.24255815046277349</v>
      </c>
      <c r="G11" t="s">
        <v>49</v>
      </c>
      <c r="H11">
        <v>533.05454238912398</v>
      </c>
      <c r="I11">
        <f t="shared" si="1"/>
        <v>0.10639581308089388</v>
      </c>
    </row>
    <row r="12" spans="1:9" x14ac:dyDescent="0.3">
      <c r="A12" t="s">
        <v>50</v>
      </c>
      <c r="B12">
        <v>534.77062700664203</v>
      </c>
      <c r="C12">
        <f t="shared" si="0"/>
        <v>0.2888492410648712</v>
      </c>
      <c r="G12" t="s">
        <v>50</v>
      </c>
      <c r="H12">
        <v>534.05545335085401</v>
      </c>
      <c r="I12">
        <f t="shared" si="1"/>
        <v>0.17928539818422221</v>
      </c>
    </row>
    <row r="13" spans="1:9" x14ac:dyDescent="0.3">
      <c r="A13" t="s">
        <v>51</v>
      </c>
      <c r="B13">
        <v>532.14584827117403</v>
      </c>
      <c r="C13">
        <f t="shared" si="0"/>
        <v>3.0500111862597337E-2</v>
      </c>
      <c r="G13" t="s">
        <v>51</v>
      </c>
      <c r="H13">
        <v>532.11030769230695</v>
      </c>
      <c r="I13">
        <f t="shared" si="1"/>
        <v>3.7633577554768746E-2</v>
      </c>
    </row>
    <row r="14" spans="1:9" x14ac:dyDescent="0.3">
      <c r="A14" t="s">
        <v>52</v>
      </c>
      <c r="B14">
        <v>532.41584296785595</v>
      </c>
      <c r="C14">
        <f t="shared" si="0"/>
        <v>5.707488322692305E-2</v>
      </c>
      <c r="G14" t="s">
        <v>52</v>
      </c>
      <c r="H14">
        <v>531.94143991366695</v>
      </c>
      <c r="I14">
        <f t="shared" si="1"/>
        <v>2.5336077784045188E-2</v>
      </c>
    </row>
    <row r="15" spans="1:9" x14ac:dyDescent="0.3">
      <c r="A15" t="s">
        <v>53</v>
      </c>
      <c r="B15">
        <v>532.323002021511</v>
      </c>
      <c r="C15">
        <f t="shared" si="0"/>
        <v>4.7936826247710208E-2</v>
      </c>
      <c r="G15" t="s">
        <v>53</v>
      </c>
      <c r="H15">
        <v>532.011797416886</v>
      </c>
      <c r="I15">
        <f t="shared" si="1"/>
        <v>3.0459739542807469E-2</v>
      </c>
    </row>
    <row r="16" spans="1:9" x14ac:dyDescent="0.3">
      <c r="A16" t="s">
        <v>54</v>
      </c>
      <c r="B16">
        <v>532.13696904536505</v>
      </c>
      <c r="C16">
        <f t="shared" si="0"/>
        <v>2.9626156193594263E-2</v>
      </c>
      <c r="G16" t="s">
        <v>54</v>
      </c>
      <c r="H16">
        <v>531.790150535105</v>
      </c>
      <c r="I16">
        <f t="shared" si="1"/>
        <v>1.4318694164965909E-2</v>
      </c>
    </row>
    <row r="17" spans="1:9" x14ac:dyDescent="0.3">
      <c r="A17" t="s">
        <v>55</v>
      </c>
      <c r="B17">
        <v>532.02072592901595</v>
      </c>
      <c r="C17">
        <f t="shared" si="0"/>
        <v>1.8184693536669364E-2</v>
      </c>
      <c r="G17" t="s">
        <v>55</v>
      </c>
      <c r="H17">
        <v>531.41405141050802</v>
      </c>
      <c r="I17">
        <f t="shared" si="1"/>
        <v>-1.3070064873315837E-2</v>
      </c>
    </row>
    <row r="18" spans="1:9" x14ac:dyDescent="0.3">
      <c r="A18" t="s">
        <v>56</v>
      </c>
      <c r="B18">
        <v>546.47240596627796</v>
      </c>
      <c r="C18">
        <f t="shared" si="0"/>
        <v>1.4406203840905347</v>
      </c>
      <c r="G18" t="s">
        <v>56</v>
      </c>
      <c r="H18">
        <v>531.98725939505005</v>
      </c>
      <c r="I18">
        <f t="shared" si="1"/>
        <v>2.8672801144423405E-2</v>
      </c>
    </row>
    <row r="19" spans="1:9" x14ac:dyDescent="0.3">
      <c r="A19" t="s">
        <v>57</v>
      </c>
      <c r="B19">
        <v>532.07004029064296</v>
      </c>
      <c r="C19">
        <f t="shared" si="0"/>
        <v>2.3038558821139869E-2</v>
      </c>
      <c r="G19" t="s">
        <v>57</v>
      </c>
      <c r="H19">
        <v>531.91754509149905</v>
      </c>
      <c r="I19">
        <f t="shared" si="1"/>
        <v>2.3595979273258669E-2</v>
      </c>
    </row>
    <row r="20" spans="1:9" x14ac:dyDescent="0.3">
      <c r="A20" t="s">
        <v>58</v>
      </c>
      <c r="B20">
        <v>532.51756097560894</v>
      </c>
      <c r="C20">
        <f t="shared" si="0"/>
        <v>6.7086682839620826E-2</v>
      </c>
      <c r="G20" t="s">
        <v>58</v>
      </c>
      <c r="H20">
        <v>531.80149453789898</v>
      </c>
      <c r="I20">
        <f t="shared" si="1"/>
        <v>1.5144801270072157E-2</v>
      </c>
    </row>
    <row r="21" spans="1:9" x14ac:dyDescent="0.3">
      <c r="A21" t="s">
        <v>59</v>
      </c>
      <c r="B21">
        <v>532.58084919966302</v>
      </c>
      <c r="C21">
        <f t="shared" si="0"/>
        <v>7.3315953654790628E-2</v>
      </c>
      <c r="G21" t="s">
        <v>59</v>
      </c>
      <c r="H21">
        <v>531.89141504471297</v>
      </c>
      <c r="I21">
        <f t="shared" si="1"/>
        <v>2.169310445043143E-2</v>
      </c>
    </row>
    <row r="22" spans="1:9" x14ac:dyDescent="0.3">
      <c r="A22" t="s">
        <v>60</v>
      </c>
      <c r="B22">
        <v>532.39752630082398</v>
      </c>
      <c r="C22">
        <f t="shared" si="0"/>
        <v>5.5272028413428397E-2</v>
      </c>
      <c r="G22" t="s">
        <v>60</v>
      </c>
      <c r="H22">
        <v>531.78900811058099</v>
      </c>
      <c r="I22">
        <f t="shared" si="1"/>
        <v>1.4235499102916969E-2</v>
      </c>
    </row>
    <row r="23" spans="1:9" x14ac:dyDescent="0.3">
      <c r="A23" t="s">
        <v>61</v>
      </c>
      <c r="B23">
        <v>532.26788488027898</v>
      </c>
      <c r="C23">
        <f t="shared" si="0"/>
        <v>4.2511810702972684E-2</v>
      </c>
      <c r="G23" t="s">
        <v>61</v>
      </c>
      <c r="H23">
        <v>532.14463581126597</v>
      </c>
      <c r="I23">
        <f t="shared" si="1"/>
        <v>4.0133462603460901E-2</v>
      </c>
    </row>
    <row r="24" spans="1:9" x14ac:dyDescent="0.3">
      <c r="A24" t="s">
        <v>62</v>
      </c>
      <c r="B24">
        <v>535.91392516472797</v>
      </c>
      <c r="C24">
        <f t="shared" si="0"/>
        <v>0.40138066307343973</v>
      </c>
      <c r="G24" t="s">
        <v>62</v>
      </c>
      <c r="H24">
        <v>532.93564345973004</v>
      </c>
      <c r="I24">
        <f t="shared" si="1"/>
        <v>9.7737207106817756E-2</v>
      </c>
    </row>
    <row r="25" spans="1:9" x14ac:dyDescent="0.3">
      <c r="A25" t="s">
        <v>63</v>
      </c>
      <c r="B25">
        <v>533.706348314607</v>
      </c>
      <c r="C25">
        <f t="shared" si="0"/>
        <v>0.18409546902291624</v>
      </c>
      <c r="G25" t="s">
        <v>63</v>
      </c>
      <c r="H25">
        <v>532.51636776495604</v>
      </c>
      <c r="I25">
        <f t="shared" si="1"/>
        <v>6.7204190080844065E-2</v>
      </c>
    </row>
    <row r="26" spans="1:9" x14ac:dyDescent="0.3">
      <c r="A26" t="s">
        <v>64</v>
      </c>
      <c r="B26">
        <v>543.36392680137101</v>
      </c>
      <c r="C26">
        <f t="shared" si="0"/>
        <v>1.1346620667110949</v>
      </c>
      <c r="G26" t="s">
        <v>64</v>
      </c>
      <c r="H26">
        <v>533.35824990997503</v>
      </c>
      <c r="I26">
        <f t="shared" si="1"/>
        <v>0.12851278055753176</v>
      </c>
    </row>
    <row r="27" spans="1:9" x14ac:dyDescent="0.3">
      <c r="A27" t="s">
        <v>65</v>
      </c>
      <c r="B27">
        <v>544.32819323834406</v>
      </c>
      <c r="C27">
        <f t="shared" si="0"/>
        <v>1.2295719312816598</v>
      </c>
      <c r="G27" t="s">
        <v>65</v>
      </c>
      <c r="H27">
        <v>532.88827903502295</v>
      </c>
      <c r="I27">
        <f t="shared" si="1"/>
        <v>9.4287975958833384E-2</v>
      </c>
    </row>
    <row r="28" spans="1:9" x14ac:dyDescent="0.3">
      <c r="A28" t="s">
        <v>66</v>
      </c>
      <c r="B28">
        <v>533.66671179593004</v>
      </c>
      <c r="C28">
        <f t="shared" si="0"/>
        <v>0.18019416490671394</v>
      </c>
      <c r="G28" t="s">
        <v>66</v>
      </c>
      <c r="H28">
        <v>532.35682999668097</v>
      </c>
      <c r="I28">
        <f t="shared" si="1"/>
        <v>5.55861319492982E-2</v>
      </c>
    </row>
    <row r="29" spans="1:9" x14ac:dyDescent="0.3">
      <c r="A29" t="s">
        <v>67</v>
      </c>
      <c r="B29">
        <v>533.21085758146705</v>
      </c>
      <c r="C29">
        <f t="shared" si="0"/>
        <v>0.13532579647690751</v>
      </c>
      <c r="G29" t="s">
        <v>67</v>
      </c>
      <c r="H29">
        <v>532.28737183461305</v>
      </c>
      <c r="I29">
        <f t="shared" si="1"/>
        <v>5.0527963132344235E-2</v>
      </c>
    </row>
    <row r="30" spans="1:9" x14ac:dyDescent="0.3">
      <c r="A30" t="s">
        <v>68</v>
      </c>
      <c r="B30">
        <v>546.41677336747796</v>
      </c>
      <c r="C30">
        <f t="shared" si="0"/>
        <v>1.4351446335973499</v>
      </c>
      <c r="G30" t="s">
        <v>68</v>
      </c>
      <c r="H30">
        <v>532.72369238117994</v>
      </c>
      <c r="I30">
        <f t="shared" si="1"/>
        <v>8.2302241591986278E-2</v>
      </c>
    </row>
    <row r="31" spans="1:9" x14ac:dyDescent="0.3">
      <c r="A31" t="s">
        <v>69</v>
      </c>
      <c r="B31">
        <v>545.88867436851399</v>
      </c>
      <c r="C31">
        <f t="shared" si="0"/>
        <v>1.3831654268660032</v>
      </c>
      <c r="G31" t="s">
        <v>69</v>
      </c>
      <c r="H31">
        <v>534.51822984361195</v>
      </c>
      <c r="I31">
        <f t="shared" si="1"/>
        <v>0.21298628451920262</v>
      </c>
    </row>
    <row r="32" spans="1:9" x14ac:dyDescent="0.3">
      <c r="A32" t="s">
        <v>70</v>
      </c>
      <c r="B32">
        <v>532.37540170387103</v>
      </c>
      <c r="C32">
        <f t="shared" si="0"/>
        <v>5.3094370434297239E-2</v>
      </c>
      <c r="G32" t="s">
        <v>70</v>
      </c>
      <c r="H32">
        <v>532.61847604028503</v>
      </c>
      <c r="I32">
        <f t="shared" si="1"/>
        <v>7.4640046124904241E-2</v>
      </c>
    </row>
    <row r="33" spans="1:9" x14ac:dyDescent="0.3">
      <c r="A33" t="s">
        <v>71</v>
      </c>
      <c r="B33">
        <v>532.71003733918496</v>
      </c>
      <c r="C33">
        <f t="shared" si="0"/>
        <v>8.6031556268359136E-2</v>
      </c>
      <c r="G33" t="s">
        <v>71</v>
      </c>
      <c r="H33">
        <v>532.31781299524505</v>
      </c>
      <c r="I33">
        <f t="shared" si="1"/>
        <v>5.2744787258932564E-2</v>
      </c>
    </row>
    <row r="34" spans="1:9" x14ac:dyDescent="0.3">
      <c r="A34" t="s">
        <v>72</v>
      </c>
      <c r="B34">
        <v>547.88609900990105</v>
      </c>
      <c r="C34">
        <f t="shared" si="0"/>
        <v>1.5797659668568536</v>
      </c>
      <c r="G34" t="s">
        <v>72</v>
      </c>
      <c r="H34">
        <v>544.75484446513099</v>
      </c>
      <c r="I34">
        <f t="shared" si="1"/>
        <v>0.95844978842120221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E81F-B847-4CFE-82B4-4B8B989E1C9F}">
  <dimension ref="A1:H70"/>
  <sheetViews>
    <sheetView topLeftCell="A43" workbookViewId="0">
      <selection activeCell="H8" activeCellId="2" sqref="A8:A70 D8:D70 H8:H70"/>
    </sheetView>
  </sheetViews>
  <sheetFormatPr defaultRowHeight="14.4" x14ac:dyDescent="0.3"/>
  <sheetData>
    <row r="1" spans="1:8" x14ac:dyDescent="0.3">
      <c r="B1" t="s">
        <v>1</v>
      </c>
      <c r="D1" t="s">
        <v>74</v>
      </c>
      <c r="F1" t="s">
        <v>44</v>
      </c>
      <c r="H1" t="s">
        <v>74</v>
      </c>
    </row>
    <row r="2" spans="1:8" x14ac:dyDescent="0.3">
      <c r="A2" t="s">
        <v>2</v>
      </c>
      <c r="B2">
        <v>0</v>
      </c>
      <c r="C2">
        <v>0</v>
      </c>
      <c r="D2">
        <f>AVERAGE(B2:C2)</f>
        <v>0</v>
      </c>
      <c r="F2">
        <v>0</v>
      </c>
      <c r="G2">
        <v>0</v>
      </c>
      <c r="H2">
        <f>AVERAGE(F2:G2)</f>
        <v>0</v>
      </c>
    </row>
    <row r="3" spans="1:8" x14ac:dyDescent="0.3">
      <c r="A3" t="s">
        <v>3</v>
      </c>
      <c r="B3">
        <v>1</v>
      </c>
      <c r="C3">
        <v>1</v>
      </c>
      <c r="D3">
        <f t="shared" ref="D3:D43" si="0">AVERAGE(B3:C3)</f>
        <v>1</v>
      </c>
      <c r="F3">
        <v>1</v>
      </c>
      <c r="G3">
        <v>1</v>
      </c>
      <c r="H3">
        <f t="shared" ref="H3:H43" si="1">AVERAGE(F3:G3)</f>
        <v>1</v>
      </c>
    </row>
    <row r="4" spans="1:8" x14ac:dyDescent="0.3">
      <c r="A4" t="s">
        <v>4</v>
      </c>
      <c r="B4">
        <v>3.4046433047787886E-2</v>
      </c>
      <c r="C4">
        <v>1.635256017358306E-2</v>
      </c>
      <c r="D4">
        <f t="shared" si="0"/>
        <v>2.5199496610685473E-2</v>
      </c>
      <c r="F4">
        <v>-4.7333743449095942E-3</v>
      </c>
      <c r="G4">
        <v>1.4013946851205709E-2</v>
      </c>
      <c r="H4">
        <f t="shared" si="1"/>
        <v>4.6402862531480576E-3</v>
      </c>
    </row>
    <row r="5" spans="1:8" x14ac:dyDescent="0.3">
      <c r="A5" t="s">
        <v>5</v>
      </c>
      <c r="B5">
        <v>2.9052293101290799E-2</v>
      </c>
      <c r="C5">
        <v>3.2840388765389361E-2</v>
      </c>
      <c r="D5">
        <f t="shared" si="0"/>
        <v>3.0946340933340082E-2</v>
      </c>
      <c r="F5">
        <v>6.4955515913946082E-3</v>
      </c>
      <c r="G5">
        <v>4.5194602407721256E-3</v>
      </c>
      <c r="H5">
        <f t="shared" si="1"/>
        <v>5.5075059160833665E-3</v>
      </c>
    </row>
    <row r="6" spans="1:8" x14ac:dyDescent="0.3">
      <c r="A6" t="s">
        <v>6</v>
      </c>
      <c r="B6">
        <v>0.41866250415207834</v>
      </c>
      <c r="C6">
        <v>0.27126885093647296</v>
      </c>
      <c r="D6">
        <f t="shared" si="0"/>
        <v>0.34496567754427565</v>
      </c>
      <c r="F6">
        <v>0.75103482417770018</v>
      </c>
      <c r="G6">
        <v>0.6990551346012821</v>
      </c>
      <c r="H6">
        <f t="shared" si="1"/>
        <v>0.72504497938949108</v>
      </c>
    </row>
    <row r="7" spans="1:8" x14ac:dyDescent="0.3">
      <c r="A7" t="s">
        <v>7</v>
      </c>
      <c r="B7">
        <v>6.0219179011014087E-3</v>
      </c>
      <c r="C7">
        <v>1.9910226843677051E-3</v>
      </c>
      <c r="D7">
        <f t="shared" si="0"/>
        <v>4.0064702927345569E-3</v>
      </c>
      <c r="F7">
        <v>5.631094175041957E-2</v>
      </c>
      <c r="G7">
        <v>0.15024449900967324</v>
      </c>
      <c r="H7">
        <f t="shared" si="1"/>
        <v>0.1032777203800464</v>
      </c>
    </row>
    <row r="8" spans="1:8" x14ac:dyDescent="0.3">
      <c r="A8" t="s">
        <v>8</v>
      </c>
      <c r="B8">
        <v>3.30956661659264E-2</v>
      </c>
      <c r="C8">
        <v>6.2135796636062772E-2</v>
      </c>
      <c r="D8">
        <f t="shared" si="0"/>
        <v>4.7615731400994586E-2</v>
      </c>
      <c r="F8">
        <v>1.6959573367197057E-4</v>
      </c>
      <c r="G8">
        <v>3.0650348051877045E-2</v>
      </c>
      <c r="H8">
        <f t="shared" si="1"/>
        <v>1.5409971892774509E-2</v>
      </c>
    </row>
    <row r="9" spans="1:8" x14ac:dyDescent="0.3">
      <c r="A9" t="s">
        <v>9</v>
      </c>
      <c r="B9">
        <v>2.9447502202588446E-2</v>
      </c>
      <c r="C9">
        <v>1.6582833455816837E-2</v>
      </c>
      <c r="D9">
        <f t="shared" si="0"/>
        <v>2.301516782920264E-2</v>
      </c>
      <c r="F9">
        <v>-1.8881856490522195E-2</v>
      </c>
      <c r="G9">
        <v>-3.865720304122956E-3</v>
      </c>
      <c r="H9">
        <f t="shared" si="1"/>
        <v>-1.1373788397322575E-2</v>
      </c>
    </row>
    <row r="10" spans="1:8" x14ac:dyDescent="0.3">
      <c r="A10" t="s">
        <v>10</v>
      </c>
      <c r="B10">
        <v>5.5615982627284594E-2</v>
      </c>
      <c r="C10">
        <v>5.6698678019465133E-2</v>
      </c>
      <c r="D10">
        <f t="shared" si="0"/>
        <v>5.615733032337486E-2</v>
      </c>
      <c r="F10">
        <v>-2.9352446863965844E-2</v>
      </c>
      <c r="G10">
        <v>1.5429722779150258E-2</v>
      </c>
      <c r="H10">
        <f t="shared" si="1"/>
        <v>-6.961362042407793E-3</v>
      </c>
    </row>
    <row r="11" spans="1:8" x14ac:dyDescent="0.3">
      <c r="A11" t="s">
        <v>11</v>
      </c>
      <c r="B11">
        <v>0.3204695300527951</v>
      </c>
      <c r="C11">
        <v>0.41205850279920575</v>
      </c>
      <c r="D11">
        <f t="shared" si="0"/>
        <v>0.36626401642600043</v>
      </c>
      <c r="F11">
        <v>1.721874794948152E-3</v>
      </c>
      <c r="G11">
        <v>6.1748448104946476E-3</v>
      </c>
      <c r="H11">
        <f t="shared" si="1"/>
        <v>3.9483598027214E-3</v>
      </c>
    </row>
    <row r="12" spans="1:8" x14ac:dyDescent="0.3">
      <c r="A12" t="s">
        <v>12</v>
      </c>
      <c r="B12">
        <v>0.85661181925937024</v>
      </c>
      <c r="C12">
        <v>0.91489614020096888</v>
      </c>
      <c r="D12">
        <f t="shared" si="0"/>
        <v>0.88575397973016956</v>
      </c>
      <c r="F12">
        <v>0.30408224364457292</v>
      </c>
      <c r="G12">
        <v>0.31936075678782039</v>
      </c>
      <c r="H12">
        <f t="shared" si="1"/>
        <v>0.31172150021619666</v>
      </c>
    </row>
    <row r="13" spans="1:8" x14ac:dyDescent="0.3">
      <c r="A13" t="s">
        <v>13</v>
      </c>
      <c r="B13">
        <v>1.2179914188261804</v>
      </c>
      <c r="C13">
        <v>1.1768387916851981</v>
      </c>
      <c r="D13">
        <f t="shared" si="0"/>
        <v>1.1974151052556894</v>
      </c>
      <c r="F13">
        <v>5.6496759458103583E-2</v>
      </c>
      <c r="G13">
        <v>8.2663589158433595E-2</v>
      </c>
      <c r="H13">
        <f t="shared" si="1"/>
        <v>6.9580174308268586E-2</v>
      </c>
    </row>
    <row r="14" spans="1:8" x14ac:dyDescent="0.3">
      <c r="A14" t="s">
        <v>14</v>
      </c>
      <c r="B14">
        <v>0.15063669653750172</v>
      </c>
      <c r="C14">
        <v>0.20191568508690186</v>
      </c>
      <c r="D14">
        <f t="shared" si="0"/>
        <v>0.17627619081220181</v>
      </c>
      <c r="F14">
        <v>6.318279708985461E-3</v>
      </c>
      <c r="G14">
        <v>2.3186045117660557E-2</v>
      </c>
      <c r="H14">
        <f t="shared" si="1"/>
        <v>1.4752162413323009E-2</v>
      </c>
    </row>
    <row r="15" spans="1:8" x14ac:dyDescent="0.3">
      <c r="A15" t="s">
        <v>15</v>
      </c>
      <c r="B15">
        <v>7.0456419496470343E-2</v>
      </c>
      <c r="C15">
        <v>6.6584653742499014E-2</v>
      </c>
      <c r="D15">
        <f t="shared" si="0"/>
        <v>6.8520536619484679E-2</v>
      </c>
      <c r="F15">
        <v>-1.5515640528825756E-2</v>
      </c>
      <c r="G15">
        <v>2.2536275220693305E-2</v>
      </c>
      <c r="H15">
        <f t="shared" si="1"/>
        <v>3.5103173459337745E-3</v>
      </c>
    </row>
    <row r="16" spans="1:8" x14ac:dyDescent="0.3">
      <c r="A16" t="s">
        <v>16</v>
      </c>
      <c r="B16">
        <v>4.7319581136683268E-2</v>
      </c>
      <c r="C16">
        <v>7.8416511737642122E-2</v>
      </c>
      <c r="D16">
        <f t="shared" si="0"/>
        <v>6.2868046437162692E-2</v>
      </c>
      <c r="F16">
        <v>-1.548348340158249E-2</v>
      </c>
      <c r="G16">
        <v>1.0644526140578344E-2</v>
      </c>
      <c r="H16">
        <f t="shared" si="1"/>
        <v>-2.4194786305020734E-3</v>
      </c>
    </row>
    <row r="17" spans="1:8" x14ac:dyDescent="0.3">
      <c r="A17" t="s">
        <v>17</v>
      </c>
      <c r="B17">
        <v>6.5781933176704943E-2</v>
      </c>
      <c r="C17">
        <v>8.1752494214823099E-2</v>
      </c>
      <c r="D17">
        <f t="shared" si="0"/>
        <v>7.3767213695764028E-2</v>
      </c>
      <c r="F17">
        <v>-1.9498882837664381E-2</v>
      </c>
      <c r="G17">
        <v>1.8716024520271109E-2</v>
      </c>
      <c r="H17">
        <f t="shared" si="1"/>
        <v>-3.9142915869663612E-4</v>
      </c>
    </row>
    <row r="18" spans="1:8" x14ac:dyDescent="0.3">
      <c r="A18" t="s">
        <v>18</v>
      </c>
      <c r="B18">
        <v>3.2505372562285313E-2</v>
      </c>
      <c r="C18">
        <v>5.1690798417800957E-2</v>
      </c>
      <c r="D18">
        <f t="shared" si="0"/>
        <v>4.2098085490043138E-2</v>
      </c>
      <c r="F18">
        <v>-1.5266297381738807E-2</v>
      </c>
      <c r="G18">
        <v>-2.5011507479951673E-3</v>
      </c>
      <c r="H18">
        <f t="shared" si="1"/>
        <v>-8.8837240648669876E-3</v>
      </c>
    </row>
    <row r="19" spans="1:8" x14ac:dyDescent="0.3">
      <c r="A19" t="s">
        <v>19</v>
      </c>
      <c r="B19">
        <v>1.1514581185198289</v>
      </c>
      <c r="C19">
        <v>1.2059123375784546</v>
      </c>
      <c r="D19">
        <f t="shared" si="0"/>
        <v>1.1786852280491418</v>
      </c>
      <c r="F19">
        <v>7.4964638567146955E-2</v>
      </c>
      <c r="G19">
        <v>9.8731083249705281E-2</v>
      </c>
      <c r="H19">
        <f t="shared" si="1"/>
        <v>8.6847860908426111E-2</v>
      </c>
    </row>
    <row r="20" spans="1:8" x14ac:dyDescent="0.3">
      <c r="A20" t="s">
        <v>20</v>
      </c>
      <c r="B20">
        <v>0.92982000586770974</v>
      </c>
      <c r="C20">
        <v>0.95013171375376781</v>
      </c>
      <c r="D20">
        <f t="shared" si="0"/>
        <v>0.93997585981073883</v>
      </c>
      <c r="F20">
        <v>-1.3869822381473145E-2</v>
      </c>
      <c r="G20">
        <v>3.9954369715368768E-3</v>
      </c>
      <c r="H20">
        <f t="shared" si="1"/>
        <v>-4.9371927049681342E-3</v>
      </c>
    </row>
    <row r="21" spans="1:8" x14ac:dyDescent="0.3">
      <c r="A21" t="s">
        <v>21</v>
      </c>
      <c r="B21">
        <v>4.6724751528579925E-2</v>
      </c>
      <c r="C21">
        <v>6.2652507873470001E-2</v>
      </c>
      <c r="D21">
        <f t="shared" si="0"/>
        <v>5.4688629701024963E-2</v>
      </c>
      <c r="F21">
        <v>-1.6859557271553537E-2</v>
      </c>
      <c r="G21">
        <v>1.6541703266876238E-2</v>
      </c>
      <c r="H21">
        <f t="shared" si="1"/>
        <v>-1.5892700233864979E-4</v>
      </c>
    </row>
    <row r="22" spans="1:8" x14ac:dyDescent="0.3">
      <c r="A22" t="s">
        <v>22</v>
      </c>
      <c r="B22">
        <v>0.82532364709908068</v>
      </c>
      <c r="C22">
        <v>0.95345599782305257</v>
      </c>
      <c r="D22">
        <f t="shared" si="0"/>
        <v>0.88938982246106657</v>
      </c>
      <c r="F22">
        <v>6.0106969719256444E-3</v>
      </c>
      <c r="G22">
        <v>1.2946795290671678E-2</v>
      </c>
      <c r="H22">
        <f t="shared" si="1"/>
        <v>9.4787461312986609E-3</v>
      </c>
    </row>
    <row r="23" spans="1:8" x14ac:dyDescent="0.3">
      <c r="A23" t="s">
        <v>23</v>
      </c>
      <c r="B23">
        <v>8.4536924084251036E-2</v>
      </c>
      <c r="C23">
        <v>0.12482992185985009</v>
      </c>
      <c r="D23">
        <f t="shared" si="0"/>
        <v>0.10468342297205056</v>
      </c>
      <c r="F23">
        <v>-4.5388091241153252E-3</v>
      </c>
      <c r="G23">
        <v>1.9081927871690951E-2</v>
      </c>
      <c r="H23">
        <f t="shared" si="1"/>
        <v>7.2715593737878127E-3</v>
      </c>
    </row>
    <row r="24" spans="1:8" x14ac:dyDescent="0.3">
      <c r="A24" t="s">
        <v>24</v>
      </c>
      <c r="B24">
        <v>4.4277646178964396E-2</v>
      </c>
      <c r="C24">
        <v>6.5066445068513626E-2</v>
      </c>
      <c r="D24">
        <f t="shared" si="0"/>
        <v>5.4672045623739007E-2</v>
      </c>
      <c r="F24">
        <v>6.7162834628031179E-3</v>
      </c>
      <c r="G24">
        <v>2.9129023583410005E-2</v>
      </c>
      <c r="H24">
        <f t="shared" si="1"/>
        <v>1.7922653523106562E-2</v>
      </c>
    </row>
    <row r="25" spans="1:8" x14ac:dyDescent="0.3">
      <c r="A25" t="s">
        <v>25</v>
      </c>
      <c r="B25">
        <v>0.31703537337760562</v>
      </c>
      <c r="C25">
        <v>0.43087122284317392</v>
      </c>
      <c r="D25">
        <f t="shared" si="0"/>
        <v>0.3739532981103898</v>
      </c>
      <c r="F25">
        <v>-1.4216178184379463E-3</v>
      </c>
      <c r="G25">
        <v>4.9536497355263963E-2</v>
      </c>
      <c r="H25">
        <f t="shared" si="1"/>
        <v>2.4057439768413007E-2</v>
      </c>
    </row>
    <row r="26" spans="1:8" x14ac:dyDescent="0.3">
      <c r="A26" t="s">
        <v>26</v>
      </c>
      <c r="B26">
        <v>1.263946334506739E-2</v>
      </c>
      <c r="C26">
        <v>5.483285733077034E-2</v>
      </c>
      <c r="D26">
        <f t="shared" si="0"/>
        <v>3.3736160337918868E-2</v>
      </c>
      <c r="F26">
        <v>-1.0973923722404475E-2</v>
      </c>
      <c r="G26">
        <v>2.3629824076742082E-2</v>
      </c>
      <c r="H26">
        <f t="shared" si="1"/>
        <v>6.3279501771688037E-3</v>
      </c>
    </row>
    <row r="27" spans="1:8" x14ac:dyDescent="0.3">
      <c r="A27" t="s">
        <v>27</v>
      </c>
      <c r="B27">
        <v>6.6771008187651901E-2</v>
      </c>
      <c r="C27">
        <v>9.9437122675926581E-2</v>
      </c>
      <c r="D27">
        <f t="shared" si="0"/>
        <v>8.3104065431789248E-2</v>
      </c>
      <c r="F27">
        <v>1.6207063390785446E-2</v>
      </c>
      <c r="G27">
        <v>4.6309261040691954E-2</v>
      </c>
      <c r="H27">
        <f t="shared" si="1"/>
        <v>3.1258162215738697E-2</v>
      </c>
    </row>
    <row r="28" spans="1:8" x14ac:dyDescent="0.3">
      <c r="A28" t="s">
        <v>28</v>
      </c>
      <c r="B28">
        <v>1.1031570338555714</v>
      </c>
      <c r="C28">
        <v>1.1647257040697871</v>
      </c>
      <c r="D28">
        <f t="shared" si="0"/>
        <v>1.1339413689626792</v>
      </c>
      <c r="F28">
        <v>0.20340961525639173</v>
      </c>
      <c r="G28">
        <v>0.19067308147569678</v>
      </c>
      <c r="H28">
        <f t="shared" si="1"/>
        <v>0.19704134836604426</v>
      </c>
    </row>
    <row r="29" spans="1:8" x14ac:dyDescent="0.3">
      <c r="A29" t="s">
        <v>29</v>
      </c>
      <c r="B29">
        <v>2.293920918819941E-2</v>
      </c>
      <c r="C29">
        <v>5.1011564593815749E-2</v>
      </c>
      <c r="D29">
        <f t="shared" si="0"/>
        <v>3.6975386891007579E-2</v>
      </c>
      <c r="F29">
        <v>1.5305738941127902E-2</v>
      </c>
      <c r="G29">
        <v>1.0602478065738261E-2</v>
      </c>
      <c r="H29">
        <f t="shared" si="1"/>
        <v>1.2954108503433082E-2</v>
      </c>
    </row>
    <row r="30" spans="1:8" x14ac:dyDescent="0.3">
      <c r="A30" t="s">
        <v>30</v>
      </c>
      <c r="B30">
        <v>5.9878058189891177E-2</v>
      </c>
      <c r="C30">
        <v>9.017842506373086E-2</v>
      </c>
      <c r="D30">
        <f t="shared" si="0"/>
        <v>7.5028241626811015E-2</v>
      </c>
      <c r="F30">
        <v>7.3726464563945368E-3</v>
      </c>
      <c r="G30">
        <v>1.5706036068577827E-2</v>
      </c>
      <c r="H30">
        <f t="shared" si="1"/>
        <v>1.1539341262486182E-2</v>
      </c>
    </row>
    <row r="31" spans="1:8" x14ac:dyDescent="0.3">
      <c r="A31" t="s">
        <v>31</v>
      </c>
      <c r="B31">
        <v>0.16418936925934749</v>
      </c>
      <c r="C31">
        <v>0.16890678523790381</v>
      </c>
      <c r="D31">
        <f t="shared" si="0"/>
        <v>0.16654807724862564</v>
      </c>
      <c r="F31">
        <v>1.1758450536918452</v>
      </c>
      <c r="G31">
        <v>0.96791971066801941</v>
      </c>
      <c r="H31">
        <f t="shared" si="1"/>
        <v>1.0718823821799324</v>
      </c>
    </row>
    <row r="32" spans="1:8" x14ac:dyDescent="0.3">
      <c r="A32" t="s">
        <v>32</v>
      </c>
      <c r="B32">
        <v>1.4409931980432998E-2</v>
      </c>
      <c r="C32">
        <v>7.1764377403564131E-2</v>
      </c>
      <c r="D32">
        <f t="shared" si="0"/>
        <v>4.3087154691998565E-2</v>
      </c>
      <c r="F32">
        <v>1.1063866824910016</v>
      </c>
      <c r="G32">
        <v>1.0830289478753301</v>
      </c>
      <c r="H32">
        <f t="shared" si="1"/>
        <v>1.094707815183166</v>
      </c>
    </row>
    <row r="33" spans="1:8" x14ac:dyDescent="0.3">
      <c r="A33" t="s">
        <v>33</v>
      </c>
      <c r="B33">
        <v>9.7680539082762724E-3</v>
      </c>
      <c r="C33">
        <v>6.6394932825529787E-2</v>
      </c>
      <c r="D33">
        <f t="shared" si="0"/>
        <v>3.808149336690303E-2</v>
      </c>
      <c r="F33">
        <v>-7.4844489062435675E-3</v>
      </c>
      <c r="G33">
        <v>1.7606058167156279E-2</v>
      </c>
      <c r="H33">
        <f t="shared" si="1"/>
        <v>5.0608046304563559E-3</v>
      </c>
    </row>
    <row r="34" spans="1:8" x14ac:dyDescent="0.3">
      <c r="A34" t="s">
        <v>34</v>
      </c>
      <c r="B34">
        <v>3.4980741321564812E-2</v>
      </c>
      <c r="C34">
        <v>6.1383488208803176E-2</v>
      </c>
      <c r="D34">
        <f t="shared" si="0"/>
        <v>4.8182114765183998E-2</v>
      </c>
      <c r="F34">
        <v>-5.0087711595379961E-3</v>
      </c>
      <c r="G34">
        <v>3.3609040420752363E-2</v>
      </c>
      <c r="H34">
        <f t="shared" si="1"/>
        <v>1.4300134630607184E-2</v>
      </c>
    </row>
    <row r="35" spans="1:8" x14ac:dyDescent="0.3">
      <c r="A35" t="s">
        <v>35</v>
      </c>
      <c r="B35">
        <v>3.0988980128670063E-2</v>
      </c>
      <c r="C35">
        <v>8.0081040068357742E-2</v>
      </c>
      <c r="D35">
        <f t="shared" si="0"/>
        <v>5.5535010098513901E-2</v>
      </c>
      <c r="F35">
        <v>-1.2895867786849155E-3</v>
      </c>
      <c r="G35">
        <v>2.4212266982011444E-2</v>
      </c>
      <c r="H35">
        <f t="shared" si="1"/>
        <v>1.1461340101663265E-2</v>
      </c>
    </row>
    <row r="36" spans="1:8" x14ac:dyDescent="0.3">
      <c r="A36" t="s">
        <v>36</v>
      </c>
      <c r="B36">
        <v>3.8360256637355532E-2</v>
      </c>
      <c r="C36">
        <v>6.5398890068854784E-2</v>
      </c>
      <c r="D36">
        <f t="shared" si="0"/>
        <v>5.1879573353105154E-2</v>
      </c>
      <c r="F36">
        <v>-2.2892904803468644E-2</v>
      </c>
      <c r="G36">
        <v>2.0853488270638289E-2</v>
      </c>
      <c r="H36">
        <f t="shared" si="1"/>
        <v>-1.0197082664151775E-3</v>
      </c>
    </row>
    <row r="37" spans="1:8" x14ac:dyDescent="0.3">
      <c r="A37" t="s">
        <v>37</v>
      </c>
      <c r="B37">
        <v>0.14420350561834414</v>
      </c>
      <c r="C37">
        <v>0.20777501440696602</v>
      </c>
      <c r="D37">
        <f t="shared" si="0"/>
        <v>0.17598926001265508</v>
      </c>
      <c r="F37">
        <v>-4.0273969637425744E-3</v>
      </c>
      <c r="G37">
        <v>3.8815504649891044E-2</v>
      </c>
      <c r="H37">
        <f t="shared" si="1"/>
        <v>1.7394053843074235E-2</v>
      </c>
    </row>
    <row r="38" spans="1:8" x14ac:dyDescent="0.3">
      <c r="A38" t="s">
        <v>38</v>
      </c>
      <c r="B38">
        <v>8.2059105313070049E-2</v>
      </c>
      <c r="C38">
        <v>0.14134552512722495</v>
      </c>
      <c r="D38">
        <f t="shared" si="0"/>
        <v>0.11170231522014751</v>
      </c>
      <c r="F38">
        <v>6.3156977251090964E-3</v>
      </c>
      <c r="G38">
        <v>2.5947602266803649E-2</v>
      </c>
      <c r="H38">
        <f t="shared" si="1"/>
        <v>1.6131649995956371E-2</v>
      </c>
    </row>
    <row r="39" spans="1:8" x14ac:dyDescent="0.3">
      <c r="A39" t="s">
        <v>39</v>
      </c>
      <c r="B39">
        <v>0.11775991925330877</v>
      </c>
      <c r="C39">
        <v>0.19870907241717961</v>
      </c>
      <c r="D39">
        <f t="shared" si="0"/>
        <v>0.15823449583524418</v>
      </c>
      <c r="F39">
        <v>1.2784938991128496E-2</v>
      </c>
      <c r="G39">
        <v>2.0760597981079435E-2</v>
      </c>
      <c r="H39">
        <f t="shared" si="1"/>
        <v>1.6772768486103967E-2</v>
      </c>
    </row>
    <row r="40" spans="1:8" x14ac:dyDescent="0.3">
      <c r="A40" t="s">
        <v>40</v>
      </c>
      <c r="B40">
        <v>0.1219167588903797</v>
      </c>
      <c r="C40">
        <v>0.20353007510279678</v>
      </c>
      <c r="D40">
        <f t="shared" si="0"/>
        <v>0.16272341699658824</v>
      </c>
      <c r="F40">
        <v>2.8988086857116287E-2</v>
      </c>
      <c r="G40">
        <v>5.7742528276487091E-2</v>
      </c>
      <c r="H40">
        <f t="shared" si="1"/>
        <v>4.3365307566801688E-2</v>
      </c>
    </row>
    <row r="41" spans="1:8" x14ac:dyDescent="0.3">
      <c r="A41" t="s">
        <v>41</v>
      </c>
      <c r="B41">
        <v>1.1208001091399864</v>
      </c>
      <c r="C41">
        <v>0.99108831169604716</v>
      </c>
      <c r="D41">
        <f t="shared" si="0"/>
        <v>1.0559442104180168</v>
      </c>
      <c r="F41">
        <v>1.1273057619739191</v>
      </c>
      <c r="G41">
        <v>1.0695870015263329</v>
      </c>
      <c r="H41">
        <f t="shared" si="1"/>
        <v>1.098446381750126</v>
      </c>
    </row>
    <row r="42" spans="1:8" x14ac:dyDescent="0.3">
      <c r="A42" t="s">
        <v>42</v>
      </c>
      <c r="B42">
        <v>1.1537062542919656</v>
      </c>
      <c r="C42">
        <v>1.1046679107559969</v>
      </c>
      <c r="D42">
        <f t="shared" si="0"/>
        <v>1.1291870825239814</v>
      </c>
      <c r="F42">
        <v>0.3994630250001982</v>
      </c>
      <c r="G42">
        <v>0.32924820007999972</v>
      </c>
      <c r="H42">
        <f t="shared" si="1"/>
        <v>0.36435561254009896</v>
      </c>
    </row>
    <row r="43" spans="1:8" x14ac:dyDescent="0.3">
      <c r="A43" t="s">
        <v>43</v>
      </c>
      <c r="B43">
        <v>0.26996668154743625</v>
      </c>
      <c r="C43">
        <v>0.29074338795755772</v>
      </c>
      <c r="D43">
        <f t="shared" si="0"/>
        <v>0.28035503475249701</v>
      </c>
      <c r="F43">
        <v>1.3568924101153452</v>
      </c>
      <c r="G43">
        <v>1.1609155188775047</v>
      </c>
      <c r="H43">
        <f t="shared" si="1"/>
        <v>1.2589039644964251</v>
      </c>
    </row>
    <row r="44" spans="1:8" x14ac:dyDescent="0.3">
      <c r="A44" t="s">
        <v>46</v>
      </c>
      <c r="B44">
        <v>1.2506797991591989</v>
      </c>
      <c r="D44">
        <v>1.2506797991591989</v>
      </c>
      <c r="F44">
        <v>0.31472139473736038</v>
      </c>
      <c r="H44">
        <v>0.31472139473736038</v>
      </c>
    </row>
    <row r="45" spans="1:8" x14ac:dyDescent="0.3">
      <c r="A45" t="s">
        <v>47</v>
      </c>
      <c r="B45">
        <v>1.3934999627968183</v>
      </c>
      <c r="D45">
        <v>1.3934999627968183</v>
      </c>
      <c r="F45">
        <v>0.13425648550446517</v>
      </c>
      <c r="H45">
        <v>0.13425648550446517</v>
      </c>
    </row>
    <row r="46" spans="1:8" x14ac:dyDescent="0.3">
      <c r="A46" t="s">
        <v>48</v>
      </c>
      <c r="B46">
        <v>1.177912073239695</v>
      </c>
      <c r="D46">
        <v>1.177912073239695</v>
      </c>
      <c r="F46">
        <v>3.3394895230247239E-2</v>
      </c>
      <c r="H46">
        <v>3.3394895230247239E-2</v>
      </c>
    </row>
    <row r="47" spans="1:8" x14ac:dyDescent="0.3">
      <c r="A47" t="s">
        <v>49</v>
      </c>
      <c r="B47">
        <v>0.24255815046277349</v>
      </c>
      <c r="D47">
        <v>0.24255815046277349</v>
      </c>
      <c r="F47">
        <v>0.10639581308089388</v>
      </c>
      <c r="H47">
        <v>0.10639581308089388</v>
      </c>
    </row>
    <row r="48" spans="1:8" x14ac:dyDescent="0.3">
      <c r="A48" t="s">
        <v>50</v>
      </c>
      <c r="B48">
        <v>0.2888492410648712</v>
      </c>
      <c r="D48">
        <v>0.2888492410648712</v>
      </c>
      <c r="F48">
        <v>0.17928539818422221</v>
      </c>
      <c r="H48">
        <v>0.17928539818422221</v>
      </c>
    </row>
    <row r="49" spans="1:8" x14ac:dyDescent="0.3">
      <c r="A49" t="s">
        <v>51</v>
      </c>
      <c r="B49">
        <v>3.0500111862597337E-2</v>
      </c>
      <c r="D49">
        <v>3.0500111862597337E-2</v>
      </c>
      <c r="F49">
        <v>3.7633577554768746E-2</v>
      </c>
      <c r="H49">
        <v>3.7633577554768746E-2</v>
      </c>
    </row>
    <row r="50" spans="1:8" x14ac:dyDescent="0.3">
      <c r="A50" t="s">
        <v>52</v>
      </c>
      <c r="B50">
        <v>5.707488322692305E-2</v>
      </c>
      <c r="D50">
        <v>5.707488322692305E-2</v>
      </c>
      <c r="F50">
        <v>2.5336077784045188E-2</v>
      </c>
      <c r="H50">
        <v>2.5336077784045188E-2</v>
      </c>
    </row>
    <row r="51" spans="1:8" x14ac:dyDescent="0.3">
      <c r="A51" t="s">
        <v>53</v>
      </c>
      <c r="B51">
        <v>4.7936826247710208E-2</v>
      </c>
      <c r="D51">
        <v>4.7936826247710208E-2</v>
      </c>
      <c r="F51">
        <v>3.0459739542807469E-2</v>
      </c>
      <c r="H51">
        <v>3.0459739542807469E-2</v>
      </c>
    </row>
    <row r="52" spans="1:8" x14ac:dyDescent="0.3">
      <c r="A52" t="s">
        <v>54</v>
      </c>
      <c r="B52">
        <v>2.9626156193594263E-2</v>
      </c>
      <c r="D52">
        <v>2.9626156193594263E-2</v>
      </c>
      <c r="F52">
        <v>1.4318694164965909E-2</v>
      </c>
      <c r="H52">
        <v>1.4318694164965909E-2</v>
      </c>
    </row>
    <row r="53" spans="1:8" x14ac:dyDescent="0.3">
      <c r="A53" t="s">
        <v>55</v>
      </c>
      <c r="B53">
        <v>1.8184693536669364E-2</v>
      </c>
      <c r="D53">
        <v>1.8184693536669364E-2</v>
      </c>
      <c r="F53">
        <v>-1.3070064873315837E-2</v>
      </c>
      <c r="H53">
        <v>-1.3070064873315837E-2</v>
      </c>
    </row>
    <row r="54" spans="1:8" x14ac:dyDescent="0.3">
      <c r="A54" t="s">
        <v>56</v>
      </c>
      <c r="B54">
        <v>1.4406203840905347</v>
      </c>
      <c r="D54">
        <v>1.4406203840905347</v>
      </c>
      <c r="F54">
        <v>2.8672801144423405E-2</v>
      </c>
      <c r="H54">
        <v>2.8672801144423405E-2</v>
      </c>
    </row>
    <row r="55" spans="1:8" x14ac:dyDescent="0.3">
      <c r="A55" t="s">
        <v>57</v>
      </c>
      <c r="B55">
        <v>2.3038558821139869E-2</v>
      </c>
      <c r="D55">
        <v>2.3038558821139869E-2</v>
      </c>
      <c r="F55">
        <v>2.3595979273258669E-2</v>
      </c>
      <c r="H55">
        <v>2.3595979273258669E-2</v>
      </c>
    </row>
    <row r="56" spans="1:8" x14ac:dyDescent="0.3">
      <c r="A56" t="s">
        <v>58</v>
      </c>
      <c r="B56">
        <v>6.7086682839620826E-2</v>
      </c>
      <c r="D56">
        <v>6.7086682839620826E-2</v>
      </c>
      <c r="F56">
        <v>1.5144801270072157E-2</v>
      </c>
      <c r="H56">
        <v>1.5144801270072157E-2</v>
      </c>
    </row>
    <row r="57" spans="1:8" x14ac:dyDescent="0.3">
      <c r="A57" t="s">
        <v>59</v>
      </c>
      <c r="B57">
        <v>7.3315953654790628E-2</v>
      </c>
      <c r="D57">
        <v>7.3315953654790628E-2</v>
      </c>
      <c r="F57">
        <v>2.169310445043143E-2</v>
      </c>
      <c r="H57">
        <v>2.169310445043143E-2</v>
      </c>
    </row>
    <row r="58" spans="1:8" x14ac:dyDescent="0.3">
      <c r="A58" t="s">
        <v>60</v>
      </c>
      <c r="B58">
        <v>5.5272028413428397E-2</v>
      </c>
      <c r="D58">
        <v>5.5272028413428397E-2</v>
      </c>
      <c r="F58">
        <v>1.4235499102916969E-2</v>
      </c>
      <c r="H58">
        <v>1.4235499102916969E-2</v>
      </c>
    </row>
    <row r="59" spans="1:8" x14ac:dyDescent="0.3">
      <c r="A59" t="s">
        <v>61</v>
      </c>
      <c r="B59">
        <v>4.2511810702972684E-2</v>
      </c>
      <c r="D59">
        <v>4.2511810702972684E-2</v>
      </c>
      <c r="F59">
        <v>4.0133462603460901E-2</v>
      </c>
      <c r="H59">
        <v>4.0133462603460901E-2</v>
      </c>
    </row>
    <row r="60" spans="1:8" x14ac:dyDescent="0.3">
      <c r="A60" t="s">
        <v>62</v>
      </c>
      <c r="B60">
        <v>0.40138066307343973</v>
      </c>
      <c r="D60">
        <v>0.40138066307343973</v>
      </c>
      <c r="F60">
        <v>9.7737207106817756E-2</v>
      </c>
      <c r="H60">
        <v>9.7737207106817756E-2</v>
      </c>
    </row>
    <row r="61" spans="1:8" x14ac:dyDescent="0.3">
      <c r="A61" t="s">
        <v>63</v>
      </c>
      <c r="B61">
        <v>0.18409546902291624</v>
      </c>
      <c r="D61">
        <v>0.18409546902291624</v>
      </c>
      <c r="F61">
        <v>6.7204190080844065E-2</v>
      </c>
      <c r="H61">
        <v>6.7204190080844065E-2</v>
      </c>
    </row>
    <row r="62" spans="1:8" x14ac:dyDescent="0.3">
      <c r="A62" t="s">
        <v>64</v>
      </c>
      <c r="B62">
        <v>1.1346620667110949</v>
      </c>
      <c r="D62">
        <v>1.1346620667110949</v>
      </c>
      <c r="F62">
        <v>0.12851278055753176</v>
      </c>
      <c r="H62">
        <v>0.12851278055753176</v>
      </c>
    </row>
    <row r="63" spans="1:8" x14ac:dyDescent="0.3">
      <c r="A63" t="s">
        <v>65</v>
      </c>
      <c r="B63">
        <v>1.2295719312816598</v>
      </c>
      <c r="D63">
        <v>1.2295719312816598</v>
      </c>
      <c r="F63">
        <v>9.4287975958833384E-2</v>
      </c>
      <c r="H63">
        <v>9.4287975958833384E-2</v>
      </c>
    </row>
    <row r="64" spans="1:8" x14ac:dyDescent="0.3">
      <c r="A64" t="s">
        <v>66</v>
      </c>
      <c r="B64">
        <v>0.18019416490671394</v>
      </c>
      <c r="D64">
        <v>0.18019416490671394</v>
      </c>
      <c r="F64">
        <v>5.55861319492982E-2</v>
      </c>
      <c r="H64">
        <v>5.55861319492982E-2</v>
      </c>
    </row>
    <row r="65" spans="1:8" x14ac:dyDescent="0.3">
      <c r="A65" t="s">
        <v>67</v>
      </c>
      <c r="B65">
        <v>0.13532579647690751</v>
      </c>
      <c r="D65">
        <v>0.13532579647690751</v>
      </c>
      <c r="F65">
        <v>5.0527963132344235E-2</v>
      </c>
      <c r="H65">
        <v>5.0527963132344235E-2</v>
      </c>
    </row>
    <row r="66" spans="1:8" x14ac:dyDescent="0.3">
      <c r="A66" t="s">
        <v>68</v>
      </c>
      <c r="B66">
        <v>1.4351446335973499</v>
      </c>
      <c r="D66">
        <v>1.4351446335973499</v>
      </c>
      <c r="F66">
        <v>8.2302241591986278E-2</v>
      </c>
      <c r="H66">
        <v>8.2302241591986278E-2</v>
      </c>
    </row>
    <row r="67" spans="1:8" x14ac:dyDescent="0.3">
      <c r="A67" t="s">
        <v>69</v>
      </c>
      <c r="B67">
        <v>1.3831654268660032</v>
      </c>
      <c r="D67">
        <v>1.3831654268660032</v>
      </c>
      <c r="F67">
        <v>0.21298628451920262</v>
      </c>
      <c r="H67">
        <v>0.21298628451920262</v>
      </c>
    </row>
    <row r="68" spans="1:8" x14ac:dyDescent="0.3">
      <c r="A68" t="s">
        <v>70</v>
      </c>
      <c r="B68">
        <v>5.3094370434297239E-2</v>
      </c>
      <c r="D68">
        <v>5.3094370434297239E-2</v>
      </c>
      <c r="F68">
        <v>7.4640046124904241E-2</v>
      </c>
      <c r="H68">
        <v>7.4640046124904241E-2</v>
      </c>
    </row>
    <row r="69" spans="1:8" x14ac:dyDescent="0.3">
      <c r="A69" t="s">
        <v>71</v>
      </c>
      <c r="B69">
        <v>8.6031556268359136E-2</v>
      </c>
      <c r="D69">
        <v>8.6031556268359136E-2</v>
      </c>
      <c r="F69">
        <v>5.2744787258932564E-2</v>
      </c>
      <c r="H69">
        <v>5.2744787258932564E-2</v>
      </c>
    </row>
    <row r="70" spans="1:8" x14ac:dyDescent="0.3">
      <c r="A70" t="s">
        <v>72</v>
      </c>
      <c r="B70">
        <v>1.5797659668568536</v>
      </c>
      <c r="D70">
        <v>1.5797659668568536</v>
      </c>
      <c r="F70">
        <v>0.95844978842120221</v>
      </c>
      <c r="H70">
        <v>0.95844978842120221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4933-959C-4446-A623-E6C19EB177BE}">
  <dimension ref="A1:E64"/>
  <sheetViews>
    <sheetView topLeftCell="A16" workbookViewId="0">
      <selection activeCell="B1" sqref="B1:B1048576"/>
    </sheetView>
  </sheetViews>
  <sheetFormatPr defaultRowHeight="14.4" x14ac:dyDescent="0.3"/>
  <sheetData>
    <row r="1" spans="1:5" x14ac:dyDescent="0.3">
      <c r="B1" t="s">
        <v>1</v>
      </c>
      <c r="C1" t="s">
        <v>44</v>
      </c>
      <c r="D1" t="s">
        <v>75</v>
      </c>
      <c r="E1" t="s">
        <v>76</v>
      </c>
    </row>
    <row r="2" spans="1:5" x14ac:dyDescent="0.3">
      <c r="A2" t="s">
        <v>24</v>
      </c>
      <c r="B2">
        <v>5.4672045623739007E-2</v>
      </c>
      <c r="C2">
        <v>1.7922653523106562E-2</v>
      </c>
      <c r="D2">
        <v>5.5</v>
      </c>
      <c r="E2">
        <v>6</v>
      </c>
    </row>
    <row r="3" spans="1:5" x14ac:dyDescent="0.3">
      <c r="A3" t="s">
        <v>52</v>
      </c>
      <c r="B3">
        <v>5.707488322692305E-2</v>
      </c>
      <c r="C3">
        <v>2.5336077784045188E-2</v>
      </c>
      <c r="D3">
        <v>6</v>
      </c>
      <c r="E3">
        <v>14</v>
      </c>
    </row>
    <row r="4" spans="1:5" x14ac:dyDescent="0.3">
      <c r="A4" t="s">
        <v>26</v>
      </c>
      <c r="B4">
        <v>3.3736160337918868E-2</v>
      </c>
      <c r="C4">
        <v>6.3279501771688037E-3</v>
      </c>
      <c r="D4">
        <v>6.1</v>
      </c>
      <c r="E4">
        <v>2</v>
      </c>
    </row>
    <row r="5" spans="1:5" x14ac:dyDescent="0.3">
      <c r="A5" t="s">
        <v>21</v>
      </c>
      <c r="B5">
        <v>5.4688629701024963E-2</v>
      </c>
      <c r="C5">
        <v>-1.5892700233864979E-4</v>
      </c>
      <c r="D5">
        <v>7.6</v>
      </c>
      <c r="E5">
        <v>2</v>
      </c>
    </row>
    <row r="6" spans="1:5" x14ac:dyDescent="0.3">
      <c r="A6" t="s">
        <v>53</v>
      </c>
      <c r="B6">
        <v>4.7936826247710208E-2</v>
      </c>
      <c r="C6">
        <v>3.0459739542807469E-2</v>
      </c>
      <c r="D6">
        <v>8.1</v>
      </c>
      <c r="E6">
        <v>0</v>
      </c>
    </row>
    <row r="7" spans="1:5" x14ac:dyDescent="0.3">
      <c r="A7" t="s">
        <v>29</v>
      </c>
      <c r="B7">
        <v>3.6975386891007579E-2</v>
      </c>
      <c r="C7">
        <v>1.2954108503433082E-2</v>
      </c>
      <c r="D7">
        <v>8.4</v>
      </c>
      <c r="E7">
        <v>-2</v>
      </c>
    </row>
    <row r="8" spans="1:5" x14ac:dyDescent="0.3">
      <c r="A8" t="s">
        <v>34</v>
      </c>
      <c r="B8">
        <v>4.8182114765183998E-2</v>
      </c>
      <c r="C8">
        <v>1.4300134630607184E-2</v>
      </c>
      <c r="D8">
        <v>8.6</v>
      </c>
      <c r="E8">
        <v>20</v>
      </c>
    </row>
    <row r="9" spans="1:5" x14ac:dyDescent="0.3">
      <c r="A9" t="s">
        <v>9</v>
      </c>
      <c r="B9">
        <v>2.301516782920264E-2</v>
      </c>
      <c r="C9">
        <v>-1.1373788397322575E-2</v>
      </c>
      <c r="D9">
        <v>8.9</v>
      </c>
      <c r="E9">
        <v>2</v>
      </c>
    </row>
    <row r="10" spans="1:5" x14ac:dyDescent="0.3">
      <c r="A10" t="s">
        <v>30</v>
      </c>
      <c r="B10">
        <v>7.5028241626811015E-2</v>
      </c>
      <c r="C10">
        <v>1.1539341262486182E-2</v>
      </c>
      <c r="D10">
        <v>8.9</v>
      </c>
      <c r="E10">
        <v>0</v>
      </c>
    </row>
    <row r="11" spans="1:5" x14ac:dyDescent="0.3">
      <c r="A11" t="s">
        <v>10</v>
      </c>
      <c r="B11">
        <v>5.615733032337486E-2</v>
      </c>
      <c r="C11">
        <v>-6.961362042407793E-3</v>
      </c>
      <c r="D11">
        <v>9.3000000000000007</v>
      </c>
      <c r="E11">
        <v>2</v>
      </c>
    </row>
    <row r="12" spans="1:5" x14ac:dyDescent="0.3">
      <c r="A12" t="s">
        <v>61</v>
      </c>
      <c r="B12">
        <v>4.2511810702972684E-2</v>
      </c>
      <c r="C12">
        <v>4.0133462603460901E-2</v>
      </c>
      <c r="D12">
        <v>9.4</v>
      </c>
      <c r="E12">
        <v>2</v>
      </c>
    </row>
    <row r="13" spans="1:5" x14ac:dyDescent="0.3">
      <c r="A13" t="s">
        <v>17</v>
      </c>
      <c r="B13">
        <v>7.3767213695764028E-2</v>
      </c>
      <c r="C13">
        <v>-3.9142915869663612E-4</v>
      </c>
      <c r="D13">
        <v>9.9</v>
      </c>
      <c r="E13">
        <v>0</v>
      </c>
    </row>
    <row r="14" spans="1:5" x14ac:dyDescent="0.3">
      <c r="A14" t="s">
        <v>54</v>
      </c>
      <c r="B14">
        <v>2.9626156193594263E-2</v>
      </c>
      <c r="C14">
        <v>1.4318694164965909E-2</v>
      </c>
      <c r="D14">
        <v>10.3</v>
      </c>
      <c r="E14">
        <v>0</v>
      </c>
    </row>
    <row r="15" spans="1:5" x14ac:dyDescent="0.3">
      <c r="A15" t="s">
        <v>38</v>
      </c>
      <c r="B15">
        <v>0.11170231522014751</v>
      </c>
      <c r="C15">
        <v>1.6131649995956371E-2</v>
      </c>
      <c r="D15">
        <v>10.3</v>
      </c>
      <c r="E15">
        <v>10</v>
      </c>
    </row>
    <row r="16" spans="1:5" x14ac:dyDescent="0.3">
      <c r="A16" t="s">
        <v>33</v>
      </c>
      <c r="B16">
        <v>3.808149336690303E-2</v>
      </c>
      <c r="C16">
        <v>5.0608046304563559E-3</v>
      </c>
      <c r="D16">
        <v>10.4</v>
      </c>
      <c r="E16">
        <v>-2</v>
      </c>
    </row>
    <row r="17" spans="1:5" x14ac:dyDescent="0.3">
      <c r="A17" t="s">
        <v>23</v>
      </c>
      <c r="B17">
        <v>0.10468342297205056</v>
      </c>
      <c r="C17">
        <v>7.2715593737878127E-3</v>
      </c>
      <c r="D17">
        <v>10.8</v>
      </c>
      <c r="E17">
        <v>18</v>
      </c>
    </row>
    <row r="18" spans="1:5" x14ac:dyDescent="0.3">
      <c r="A18" t="s">
        <v>63</v>
      </c>
      <c r="B18">
        <v>0.18409546902291624</v>
      </c>
      <c r="C18">
        <v>6.7204190080844065E-2</v>
      </c>
      <c r="D18">
        <v>10.8</v>
      </c>
      <c r="E18">
        <v>30</v>
      </c>
    </row>
    <row r="19" spans="1:5" x14ac:dyDescent="0.3">
      <c r="A19" t="s">
        <v>8</v>
      </c>
      <c r="B19">
        <v>4.7615731400994586E-2</v>
      </c>
      <c r="C19">
        <v>1.5409971892774509E-2</v>
      </c>
      <c r="D19">
        <v>10.9</v>
      </c>
      <c r="E19">
        <v>36</v>
      </c>
    </row>
    <row r="20" spans="1:5" x14ac:dyDescent="0.3">
      <c r="A20" t="s">
        <v>14</v>
      </c>
      <c r="B20">
        <v>0.17627619081220181</v>
      </c>
      <c r="C20">
        <v>1.4752162413323009E-2</v>
      </c>
      <c r="D20">
        <v>11.4</v>
      </c>
      <c r="E20">
        <v>2</v>
      </c>
    </row>
    <row r="21" spans="1:5" x14ac:dyDescent="0.3">
      <c r="A21" t="s">
        <v>58</v>
      </c>
      <c r="B21">
        <v>6.7086682839620826E-2</v>
      </c>
      <c r="C21">
        <v>1.5144801270072157E-2</v>
      </c>
      <c r="D21">
        <v>11.7</v>
      </c>
      <c r="E21">
        <v>0</v>
      </c>
    </row>
    <row r="22" spans="1:5" x14ac:dyDescent="0.3">
      <c r="A22" t="s">
        <v>43</v>
      </c>
      <c r="B22">
        <v>0.28035503475249701</v>
      </c>
      <c r="C22">
        <v>1.2589039644964251</v>
      </c>
      <c r="D22">
        <v>11.7</v>
      </c>
      <c r="E22">
        <v>0</v>
      </c>
    </row>
    <row r="23" spans="1:5" x14ac:dyDescent="0.3">
      <c r="A23" t="s">
        <v>64</v>
      </c>
      <c r="B23">
        <v>1.1346620667110949</v>
      </c>
      <c r="C23">
        <v>0.12851278055753176</v>
      </c>
      <c r="D23">
        <v>11.9</v>
      </c>
      <c r="E23">
        <v>30</v>
      </c>
    </row>
    <row r="24" spans="1:5" x14ac:dyDescent="0.3">
      <c r="A24" t="s">
        <v>70</v>
      </c>
      <c r="B24">
        <v>5.3094370434297239E-2</v>
      </c>
      <c r="C24">
        <v>7.4640046124904241E-2</v>
      </c>
      <c r="D24">
        <v>11.9</v>
      </c>
      <c r="E24">
        <v>28</v>
      </c>
    </row>
    <row r="25" spans="1:5" x14ac:dyDescent="0.3">
      <c r="A25" t="s">
        <v>18</v>
      </c>
      <c r="B25">
        <v>4.2098085490043138E-2</v>
      </c>
      <c r="C25">
        <v>-8.8837240648669876E-3</v>
      </c>
      <c r="D25">
        <v>12</v>
      </c>
      <c r="E25">
        <v>0</v>
      </c>
    </row>
    <row r="26" spans="1:5" x14ac:dyDescent="0.3">
      <c r="A26" t="s">
        <v>55</v>
      </c>
      <c r="B26">
        <v>1.8184693536669364E-2</v>
      </c>
      <c r="C26">
        <v>-1.3070064873315837E-2</v>
      </c>
      <c r="D26">
        <v>12.1</v>
      </c>
      <c r="E26">
        <v>8</v>
      </c>
    </row>
    <row r="27" spans="1:5" x14ac:dyDescent="0.3">
      <c r="A27" t="s">
        <v>36</v>
      </c>
      <c r="B27">
        <v>5.1879573353105154E-2</v>
      </c>
      <c r="C27">
        <v>-1.0197082664151775E-3</v>
      </c>
      <c r="D27">
        <v>12.2</v>
      </c>
      <c r="E27">
        <v>0</v>
      </c>
    </row>
    <row r="28" spans="1:5" x14ac:dyDescent="0.3">
      <c r="A28" t="s">
        <v>71</v>
      </c>
      <c r="B28">
        <v>8.6031556268359136E-2</v>
      </c>
      <c r="C28">
        <v>5.2744787258932564E-2</v>
      </c>
      <c r="D28">
        <v>12.4</v>
      </c>
      <c r="E28">
        <v>36</v>
      </c>
    </row>
    <row r="29" spans="1:5" x14ac:dyDescent="0.3">
      <c r="A29" t="s">
        <v>15</v>
      </c>
      <c r="B29">
        <v>6.8520536619484679E-2</v>
      </c>
      <c r="C29">
        <v>3.5103173459337745E-3</v>
      </c>
      <c r="D29">
        <v>12.6</v>
      </c>
      <c r="E29">
        <v>0</v>
      </c>
    </row>
    <row r="30" spans="1:5" x14ac:dyDescent="0.3">
      <c r="A30" t="s">
        <v>59</v>
      </c>
      <c r="B30">
        <v>7.3315953654790628E-2</v>
      </c>
      <c r="C30">
        <v>2.169310445043143E-2</v>
      </c>
      <c r="D30">
        <v>12.6</v>
      </c>
      <c r="E30">
        <v>16</v>
      </c>
    </row>
    <row r="31" spans="1:5" x14ac:dyDescent="0.3">
      <c r="A31" t="s">
        <v>60</v>
      </c>
      <c r="B31">
        <v>5.5272028413428397E-2</v>
      </c>
      <c r="C31">
        <v>1.4235499102916969E-2</v>
      </c>
      <c r="D31">
        <v>13.1</v>
      </c>
      <c r="E31">
        <v>4</v>
      </c>
    </row>
    <row r="32" spans="1:5" x14ac:dyDescent="0.3">
      <c r="A32" t="s">
        <v>27</v>
      </c>
      <c r="B32">
        <v>8.3104065431789248E-2</v>
      </c>
      <c r="C32">
        <v>3.1258162215738697E-2</v>
      </c>
      <c r="D32">
        <v>13.8</v>
      </c>
      <c r="E32">
        <v>0</v>
      </c>
    </row>
    <row r="33" spans="1:5" x14ac:dyDescent="0.3">
      <c r="A33" t="s">
        <v>25</v>
      </c>
      <c r="B33">
        <v>0.3739532981103898</v>
      </c>
      <c r="C33">
        <v>2.4057439768413007E-2</v>
      </c>
      <c r="D33">
        <v>13.9</v>
      </c>
      <c r="E33">
        <v>48</v>
      </c>
    </row>
    <row r="34" spans="1:5" x14ac:dyDescent="0.3">
      <c r="A34" t="s">
        <v>56</v>
      </c>
      <c r="B34">
        <v>1.4406203840905347</v>
      </c>
      <c r="C34">
        <v>2.8672801144423405E-2</v>
      </c>
      <c r="D34">
        <v>13.9</v>
      </c>
      <c r="E34">
        <v>44</v>
      </c>
    </row>
    <row r="35" spans="1:5" x14ac:dyDescent="0.3">
      <c r="A35" t="s">
        <v>16</v>
      </c>
      <c r="B35">
        <v>6.2868046437162692E-2</v>
      </c>
      <c r="C35">
        <v>-2.4194786305020734E-3</v>
      </c>
      <c r="D35">
        <v>14.6</v>
      </c>
      <c r="E35">
        <v>-2</v>
      </c>
    </row>
    <row r="36" spans="1:5" x14ac:dyDescent="0.3">
      <c r="A36" t="s">
        <v>35</v>
      </c>
      <c r="B36">
        <v>5.5535010098513901E-2</v>
      </c>
      <c r="C36">
        <v>1.1461340101663265E-2</v>
      </c>
      <c r="D36">
        <v>14.6</v>
      </c>
      <c r="E36">
        <v>0</v>
      </c>
    </row>
    <row r="37" spans="1:5" x14ac:dyDescent="0.3">
      <c r="A37" t="s">
        <v>67</v>
      </c>
      <c r="B37">
        <v>0.13532579647690751</v>
      </c>
      <c r="C37">
        <v>5.0527963132344235E-2</v>
      </c>
      <c r="D37">
        <v>14.8</v>
      </c>
      <c r="E37">
        <v>36</v>
      </c>
    </row>
    <row r="38" spans="1:5" x14ac:dyDescent="0.3">
      <c r="A38" t="s">
        <v>11</v>
      </c>
      <c r="B38">
        <v>0.36626401642600043</v>
      </c>
      <c r="C38">
        <v>3.9483598027214E-3</v>
      </c>
      <c r="D38">
        <v>15</v>
      </c>
      <c r="E38">
        <v>50</v>
      </c>
    </row>
    <row r="39" spans="1:5" x14ac:dyDescent="0.3">
      <c r="A39" t="s">
        <v>48</v>
      </c>
      <c r="B39">
        <v>1.177912073239695</v>
      </c>
      <c r="C39">
        <v>3.3394895230247239E-2</v>
      </c>
      <c r="D39">
        <v>15.2</v>
      </c>
      <c r="E39">
        <v>40</v>
      </c>
    </row>
    <row r="40" spans="1:5" x14ac:dyDescent="0.3">
      <c r="A40" t="s">
        <v>51</v>
      </c>
      <c r="B40">
        <v>3.0500111862597337E-2</v>
      </c>
      <c r="C40">
        <v>3.7633577554768746E-2</v>
      </c>
      <c r="D40">
        <v>15.3</v>
      </c>
      <c r="E40">
        <v>0</v>
      </c>
    </row>
    <row r="41" spans="1:5" x14ac:dyDescent="0.3">
      <c r="A41" t="s">
        <v>65</v>
      </c>
      <c r="B41">
        <v>1.2295719312816598</v>
      </c>
      <c r="C41">
        <v>9.4287975958833384E-2</v>
      </c>
      <c r="D41">
        <v>16.600000000000001</v>
      </c>
      <c r="E41">
        <v>36</v>
      </c>
    </row>
    <row r="42" spans="1:5" x14ac:dyDescent="0.3">
      <c r="A42" t="s">
        <v>39</v>
      </c>
      <c r="B42">
        <v>0.15823449583524418</v>
      </c>
      <c r="C42">
        <v>1.6772768486103967E-2</v>
      </c>
      <c r="D42">
        <v>16.8</v>
      </c>
      <c r="E42">
        <v>22</v>
      </c>
    </row>
    <row r="43" spans="1:5" x14ac:dyDescent="0.3">
      <c r="A43" t="s">
        <v>20</v>
      </c>
      <c r="B43">
        <v>0.93997585981073883</v>
      </c>
      <c r="C43">
        <v>-4.9371927049681342E-3</v>
      </c>
      <c r="D43">
        <v>17.100000000000001</v>
      </c>
      <c r="E43">
        <v>54</v>
      </c>
    </row>
    <row r="44" spans="1:5" x14ac:dyDescent="0.3">
      <c r="A44" t="s">
        <v>57</v>
      </c>
      <c r="B44">
        <v>2.3038558821139869E-2</v>
      </c>
      <c r="C44">
        <v>2.3595979273258669E-2</v>
      </c>
      <c r="D44">
        <v>17.600000000000001</v>
      </c>
      <c r="E44">
        <v>2</v>
      </c>
    </row>
    <row r="45" spans="1:5" x14ac:dyDescent="0.3">
      <c r="A45" t="s">
        <v>31</v>
      </c>
      <c r="B45">
        <v>0.16654807724862564</v>
      </c>
      <c r="C45">
        <v>1.0718823821799324</v>
      </c>
      <c r="D45">
        <v>17.8</v>
      </c>
      <c r="E45">
        <v>-2</v>
      </c>
    </row>
    <row r="46" spans="1:5" x14ac:dyDescent="0.3">
      <c r="A46" t="s">
        <v>32</v>
      </c>
      <c r="B46">
        <v>4.3087154691998565E-2</v>
      </c>
      <c r="C46">
        <v>1.094707815183166</v>
      </c>
      <c r="D46">
        <v>19.7</v>
      </c>
      <c r="E46">
        <v>-2</v>
      </c>
    </row>
    <row r="47" spans="1:5" x14ac:dyDescent="0.3">
      <c r="A47" t="s">
        <v>66</v>
      </c>
      <c r="B47">
        <v>0.18019416490671394</v>
      </c>
      <c r="C47">
        <v>5.55861319492982E-2</v>
      </c>
      <c r="D47">
        <v>21.2</v>
      </c>
      <c r="E47">
        <v>44</v>
      </c>
    </row>
    <row r="48" spans="1:5" x14ac:dyDescent="0.3">
      <c r="A48" t="s">
        <v>50</v>
      </c>
      <c r="B48">
        <v>0.2888492410648712</v>
      </c>
      <c r="C48">
        <v>0.17928539818422221</v>
      </c>
      <c r="D48">
        <v>21.7</v>
      </c>
      <c r="E48">
        <v>22</v>
      </c>
    </row>
    <row r="49" spans="1:5" x14ac:dyDescent="0.3">
      <c r="A49" t="s">
        <v>62</v>
      </c>
      <c r="B49">
        <v>0.40138066307343973</v>
      </c>
      <c r="C49">
        <v>9.7737207106817756E-2</v>
      </c>
      <c r="D49">
        <v>21.8</v>
      </c>
      <c r="E49">
        <v>24</v>
      </c>
    </row>
    <row r="50" spans="1:5" x14ac:dyDescent="0.3">
      <c r="A50" t="s">
        <v>37</v>
      </c>
      <c r="B50">
        <v>0.17598926001265508</v>
      </c>
      <c r="C50">
        <v>1.7394053843074235E-2</v>
      </c>
      <c r="D50">
        <v>22.7</v>
      </c>
      <c r="E50">
        <v>18</v>
      </c>
    </row>
    <row r="51" spans="1:5" x14ac:dyDescent="0.3">
      <c r="A51" t="s">
        <v>13</v>
      </c>
      <c r="B51">
        <v>1.1974151052556894</v>
      </c>
      <c r="C51">
        <v>6.9580174308268586E-2</v>
      </c>
      <c r="D51">
        <v>25.6</v>
      </c>
      <c r="E51">
        <v>42</v>
      </c>
    </row>
    <row r="52" spans="1:5" x14ac:dyDescent="0.3">
      <c r="A52" t="s">
        <v>22</v>
      </c>
      <c r="B52">
        <v>0.88938982246106657</v>
      </c>
      <c r="C52">
        <v>9.4787461312986609E-3</v>
      </c>
      <c r="D52">
        <v>26.4</v>
      </c>
      <c r="E52">
        <v>40</v>
      </c>
    </row>
    <row r="53" spans="1:5" x14ac:dyDescent="0.3">
      <c r="A53" t="s">
        <v>69</v>
      </c>
      <c r="B53">
        <v>1.3831654268660032</v>
      </c>
      <c r="C53">
        <v>0.21298628451920262</v>
      </c>
      <c r="D53">
        <v>27</v>
      </c>
      <c r="E53">
        <v>46</v>
      </c>
    </row>
    <row r="54" spans="1:5" x14ac:dyDescent="0.3">
      <c r="A54" t="s">
        <v>28</v>
      </c>
      <c r="B54">
        <v>1.1339413689626792</v>
      </c>
      <c r="C54">
        <v>0.19704134836604426</v>
      </c>
      <c r="D54">
        <v>27.3</v>
      </c>
      <c r="E54">
        <v>40</v>
      </c>
    </row>
    <row r="55" spans="1:5" x14ac:dyDescent="0.3">
      <c r="A55" t="s">
        <v>49</v>
      </c>
      <c r="B55">
        <v>0.24255815046277349</v>
      </c>
      <c r="C55">
        <v>0.10639581308089388</v>
      </c>
      <c r="D55">
        <v>31.8</v>
      </c>
      <c r="E55">
        <v>2</v>
      </c>
    </row>
    <row r="56" spans="1:5" x14ac:dyDescent="0.3">
      <c r="A56" t="s">
        <v>47</v>
      </c>
      <c r="B56">
        <v>1.3934999627968183</v>
      </c>
      <c r="C56">
        <v>0.13425648550446517</v>
      </c>
      <c r="D56">
        <v>40</v>
      </c>
      <c r="E56">
        <v>46</v>
      </c>
    </row>
    <row r="57" spans="1:5" x14ac:dyDescent="0.3">
      <c r="A57" t="s">
        <v>68</v>
      </c>
      <c r="B57">
        <v>1.4351446335973499</v>
      </c>
      <c r="C57">
        <v>8.2302241591986278E-2</v>
      </c>
      <c r="D57">
        <v>45</v>
      </c>
      <c r="E57">
        <v>50</v>
      </c>
    </row>
    <row r="58" spans="1:5" x14ac:dyDescent="0.3">
      <c r="A58" t="s">
        <v>72</v>
      </c>
      <c r="B58">
        <v>1.5797659668568536</v>
      </c>
      <c r="C58">
        <v>0.95844978842120221</v>
      </c>
      <c r="D58">
        <v>45</v>
      </c>
      <c r="E58">
        <v>36</v>
      </c>
    </row>
    <row r="59" spans="1:5" x14ac:dyDescent="0.3">
      <c r="A59" t="s">
        <v>41</v>
      </c>
      <c r="B59">
        <v>1.0559442104180168</v>
      </c>
      <c r="C59">
        <v>1.098446381750126</v>
      </c>
      <c r="D59">
        <v>45.9</v>
      </c>
      <c r="E59">
        <v>58</v>
      </c>
    </row>
    <row r="60" spans="1:5" x14ac:dyDescent="0.3">
      <c r="A60" t="s">
        <v>12</v>
      </c>
      <c r="B60">
        <v>0.88575397973016956</v>
      </c>
      <c r="C60">
        <v>0.31172150021619666</v>
      </c>
      <c r="D60">
        <v>48.8</v>
      </c>
      <c r="E60">
        <v>30</v>
      </c>
    </row>
    <row r="61" spans="1:5" x14ac:dyDescent="0.3">
      <c r="A61" t="s">
        <v>19</v>
      </c>
      <c r="B61">
        <v>1.1786852280491418</v>
      </c>
      <c r="C61">
        <v>8.6847860908426111E-2</v>
      </c>
      <c r="D61">
        <v>180</v>
      </c>
      <c r="E61">
        <v>46</v>
      </c>
    </row>
    <row r="62" spans="1:5" x14ac:dyDescent="0.3">
      <c r="A62" t="s">
        <v>46</v>
      </c>
      <c r="B62">
        <v>1.2506797991591989</v>
      </c>
      <c r="C62">
        <v>0.31472139473736038</v>
      </c>
      <c r="D62">
        <v>219.1</v>
      </c>
      <c r="E62">
        <v>48</v>
      </c>
    </row>
    <row r="63" spans="1:5" x14ac:dyDescent="0.3">
      <c r="A63" t="s">
        <v>42</v>
      </c>
      <c r="B63">
        <v>1.1291870825239814</v>
      </c>
      <c r="C63">
        <v>0.36435561254009896</v>
      </c>
      <c r="D63">
        <v>348</v>
      </c>
      <c r="E63">
        <v>38</v>
      </c>
    </row>
    <row r="64" spans="1:5" x14ac:dyDescent="0.3">
      <c r="A64" t="s">
        <v>40</v>
      </c>
      <c r="B64">
        <v>0.16272341699658824</v>
      </c>
      <c r="C64">
        <v>4.3365307566801688E-2</v>
      </c>
      <c r="E64">
        <v>2</v>
      </c>
    </row>
  </sheetData>
  <sortState xmlns:xlrd2="http://schemas.microsoft.com/office/spreadsheetml/2017/richdata2" ref="A2:H65">
    <sortCondition ref="D2:D6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FB0F-D854-4BF5-85B7-81662A0D79AF}">
  <dimension ref="A1:AI64"/>
  <sheetViews>
    <sheetView tabSelected="1" zoomScale="60" zoomScaleNormal="60" workbookViewId="0">
      <selection activeCell="AF1" activeCellId="1" sqref="AD1:AD1048576 AF1:AF1048576"/>
    </sheetView>
  </sheetViews>
  <sheetFormatPr defaultRowHeight="14.4" x14ac:dyDescent="0.3"/>
  <sheetData>
    <row r="1" spans="1:35" s="8" customFormat="1" ht="57.6" x14ac:dyDescent="0.3">
      <c r="B1" s="8" t="s">
        <v>1</v>
      </c>
      <c r="E1" s="8" t="s">
        <v>44</v>
      </c>
      <c r="F1" s="8" t="s">
        <v>105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  <c r="N1" s="8" t="s">
        <v>83</v>
      </c>
      <c r="O1" s="8" t="s">
        <v>84</v>
      </c>
      <c r="P1" s="8" t="s">
        <v>85</v>
      </c>
      <c r="Q1" s="8" t="s">
        <v>86</v>
      </c>
      <c r="R1" s="8" t="s">
        <v>87</v>
      </c>
      <c r="S1" s="8" t="s">
        <v>88</v>
      </c>
      <c r="T1" s="8" t="s">
        <v>89</v>
      </c>
      <c r="U1" s="8" t="s">
        <v>90</v>
      </c>
      <c r="V1" s="8" t="s">
        <v>91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97</v>
      </c>
      <c r="AC1" s="8" t="s">
        <v>98</v>
      </c>
      <c r="AD1" s="8" t="s">
        <v>99</v>
      </c>
      <c r="AE1" s="8" t="s">
        <v>100</v>
      </c>
      <c r="AF1" s="8" t="s">
        <v>101</v>
      </c>
      <c r="AG1" s="8" t="s">
        <v>102</v>
      </c>
      <c r="AH1" s="8" t="s">
        <v>103</v>
      </c>
      <c r="AI1" s="8" t="s">
        <v>104</v>
      </c>
    </row>
    <row r="2" spans="1:35" s="2" customFormat="1" x14ac:dyDescent="0.3">
      <c r="A2" s="2" t="s">
        <v>55</v>
      </c>
      <c r="B2" s="2">
        <v>1.8184693536669364E-2</v>
      </c>
      <c r="C2" s="2">
        <v>0</v>
      </c>
      <c r="D2" s="2">
        <v>0</v>
      </c>
      <c r="E2" s="2">
        <v>-1.3070064873315837E-2</v>
      </c>
      <c r="F2" s="2">
        <v>12.1</v>
      </c>
      <c r="G2" s="2">
        <v>8</v>
      </c>
      <c r="H2" s="2">
        <v>570</v>
      </c>
      <c r="I2" s="2">
        <v>130</v>
      </c>
      <c r="J2" s="2">
        <v>240</v>
      </c>
      <c r="K2" s="2">
        <v>40</v>
      </c>
      <c r="L2" s="2">
        <v>350</v>
      </c>
      <c r="M2" s="2">
        <v>90</v>
      </c>
      <c r="N2" s="2">
        <v>590</v>
      </c>
      <c r="O2" s="2">
        <v>90</v>
      </c>
      <c r="P2" s="2">
        <v>320</v>
      </c>
      <c r="Q2" s="2">
        <v>130</v>
      </c>
      <c r="R2" s="2">
        <v>80</v>
      </c>
      <c r="S2" s="2">
        <v>40</v>
      </c>
      <c r="T2" s="2">
        <v>130</v>
      </c>
      <c r="U2" s="2">
        <v>90</v>
      </c>
      <c r="V2" s="2">
        <v>210</v>
      </c>
      <c r="W2" s="2">
        <v>90</v>
      </c>
      <c r="X2" s="2">
        <v>24.823205999999999</v>
      </c>
      <c r="Y2" s="2">
        <v>7.1518554999999999</v>
      </c>
      <c r="Z2" s="2">
        <v>8.4409179999999999</v>
      </c>
      <c r="AA2" s="2">
        <v>10013.74</v>
      </c>
      <c r="AB2" s="2">
        <v>5467.5469000000003</v>
      </c>
      <c r="AC2" s="2">
        <v>4219.2362999999996</v>
      </c>
      <c r="AD2" s="2">
        <v>22892</v>
      </c>
      <c r="AE2" s="2">
        <v>3.0667032999999999</v>
      </c>
      <c r="AF2" s="2">
        <v>2.4109425999999998</v>
      </c>
      <c r="AG2" s="2">
        <v>348.84469999999999</v>
      </c>
      <c r="AH2" s="2">
        <v>243.53675999999999</v>
      </c>
      <c r="AI2" s="3">
        <v>1.3781398E-15</v>
      </c>
    </row>
    <row r="3" spans="1:35" s="2" customFormat="1" x14ac:dyDescent="0.3">
      <c r="A3" s="2" t="s">
        <v>9</v>
      </c>
      <c r="B3" s="2">
        <v>2.301516782920264E-2</v>
      </c>
      <c r="C3" s="2">
        <v>0</v>
      </c>
      <c r="D3" s="2">
        <v>0</v>
      </c>
      <c r="E3" s="2">
        <v>-1.1373788397322575E-2</v>
      </c>
      <c r="F3" s="2">
        <v>8.9</v>
      </c>
      <c r="G3" s="2">
        <v>2</v>
      </c>
      <c r="H3" s="2">
        <v>260</v>
      </c>
      <c r="I3" s="2">
        <v>100</v>
      </c>
      <c r="J3" s="2">
        <v>250</v>
      </c>
      <c r="K3" s="2">
        <v>70</v>
      </c>
      <c r="L3" s="2">
        <v>210</v>
      </c>
      <c r="M3" s="2">
        <v>80</v>
      </c>
      <c r="N3" s="2">
        <v>460</v>
      </c>
      <c r="O3" s="2">
        <v>80</v>
      </c>
      <c r="P3" s="2">
        <v>160</v>
      </c>
      <c r="Q3" s="2">
        <v>90</v>
      </c>
      <c r="R3" s="2">
        <v>90</v>
      </c>
      <c r="S3" s="2">
        <v>50</v>
      </c>
      <c r="T3" s="2">
        <v>80</v>
      </c>
      <c r="U3" s="2">
        <v>80</v>
      </c>
      <c r="V3" s="2">
        <v>170</v>
      </c>
      <c r="W3" s="2">
        <v>80</v>
      </c>
      <c r="X3" s="2">
        <v>24.816925000000001</v>
      </c>
      <c r="Y3" s="2">
        <v>6.9907227000000001</v>
      </c>
      <c r="Z3" s="2">
        <v>8.2797851999999992</v>
      </c>
      <c r="AA3" s="2">
        <v>10012.593000000001</v>
      </c>
      <c r="AB3" s="2">
        <v>5289.5254000000004</v>
      </c>
      <c r="AC3" s="2">
        <v>4340.2138999999997</v>
      </c>
      <c r="AD3" s="2">
        <v>22825.875</v>
      </c>
      <c r="AE3" s="2">
        <v>3.9358594</v>
      </c>
      <c r="AF3" s="2">
        <v>2.9502983</v>
      </c>
      <c r="AG3" s="2">
        <v>437.88265999999999</v>
      </c>
      <c r="AH3" s="2">
        <v>463.73885999999999</v>
      </c>
      <c r="AI3" s="3">
        <v>2.6236695000000002E-16</v>
      </c>
    </row>
    <row r="4" spans="1:35" s="2" customFormat="1" x14ac:dyDescent="0.3">
      <c r="A4" s="2" t="s">
        <v>57</v>
      </c>
      <c r="B4" s="2">
        <v>2.3038558821139869E-2</v>
      </c>
      <c r="C4" s="2">
        <v>0</v>
      </c>
      <c r="D4" s="2">
        <v>0</v>
      </c>
      <c r="E4" s="2">
        <v>2.3595979273258669E-2</v>
      </c>
      <c r="F4" s="2">
        <v>17.600000000000001</v>
      </c>
      <c r="G4" s="2">
        <v>2</v>
      </c>
      <c r="H4" s="2">
        <v>720</v>
      </c>
      <c r="I4" s="2">
        <v>440</v>
      </c>
      <c r="J4" s="2">
        <v>310</v>
      </c>
      <c r="K4" s="2">
        <v>120</v>
      </c>
      <c r="L4" s="2">
        <v>200</v>
      </c>
      <c r="M4" s="2">
        <v>80</v>
      </c>
      <c r="N4" s="2">
        <v>510</v>
      </c>
      <c r="O4" s="2">
        <v>120</v>
      </c>
      <c r="P4" s="2">
        <v>510</v>
      </c>
      <c r="Q4" s="2">
        <v>440</v>
      </c>
      <c r="R4" s="2">
        <v>220</v>
      </c>
      <c r="S4" s="2">
        <v>120</v>
      </c>
      <c r="T4" s="2">
        <v>0</v>
      </c>
      <c r="U4" s="2">
        <v>0</v>
      </c>
      <c r="V4" s="2">
        <v>220</v>
      </c>
      <c r="W4" s="2">
        <v>120</v>
      </c>
      <c r="X4" s="2">
        <v>24.856033</v>
      </c>
      <c r="Y4" s="2">
        <v>7.2983397999999999</v>
      </c>
      <c r="Z4" s="2">
        <v>9.0122070000000001</v>
      </c>
      <c r="AA4" s="2">
        <v>10315.053</v>
      </c>
      <c r="AB4" s="2">
        <v>5639.8062</v>
      </c>
      <c r="AC4" s="2">
        <v>4283.5518000000002</v>
      </c>
      <c r="AD4" s="2">
        <v>22852.375</v>
      </c>
      <c r="AE4" s="2">
        <v>7.0145774000000003</v>
      </c>
      <c r="AF4" s="2">
        <v>5.3567486000000004</v>
      </c>
      <c r="AG4" s="2">
        <v>420.49169999999998</v>
      </c>
      <c r="AH4" s="2">
        <v>173.19452000000001</v>
      </c>
      <c r="AI4" s="3">
        <v>3.7670531999999998E-15</v>
      </c>
    </row>
    <row r="5" spans="1:35" s="2" customFormat="1" x14ac:dyDescent="0.3">
      <c r="A5" s="2" t="s">
        <v>54</v>
      </c>
      <c r="B5" s="2">
        <v>2.9626156193594263E-2</v>
      </c>
      <c r="C5" s="2">
        <v>0</v>
      </c>
      <c r="D5" s="2">
        <v>0</v>
      </c>
      <c r="E5" s="2">
        <v>1.4318694164965909E-2</v>
      </c>
      <c r="F5" s="2">
        <v>10.3</v>
      </c>
      <c r="G5" s="2">
        <v>0</v>
      </c>
      <c r="H5" s="2">
        <v>470</v>
      </c>
      <c r="I5" s="2">
        <v>190</v>
      </c>
      <c r="J5" s="2">
        <v>410</v>
      </c>
      <c r="K5" s="2">
        <v>60</v>
      </c>
      <c r="L5" s="2">
        <v>130</v>
      </c>
      <c r="M5" s="2">
        <v>50</v>
      </c>
      <c r="N5" s="2">
        <v>540</v>
      </c>
      <c r="O5" s="2">
        <v>60</v>
      </c>
      <c r="P5" s="2">
        <v>360</v>
      </c>
      <c r="Q5" s="2">
        <v>190</v>
      </c>
      <c r="R5" s="2">
        <v>140</v>
      </c>
      <c r="S5" s="2">
        <v>60</v>
      </c>
      <c r="T5" s="2">
        <v>40</v>
      </c>
      <c r="U5" s="2">
        <v>40</v>
      </c>
      <c r="V5" s="2">
        <v>180</v>
      </c>
      <c r="W5" s="2">
        <v>60</v>
      </c>
      <c r="X5" s="2">
        <v>25.483936</v>
      </c>
      <c r="Y5" s="2">
        <v>8.7778320000000001</v>
      </c>
      <c r="Z5" s="2">
        <v>9.4516601999999992</v>
      </c>
      <c r="AA5" s="2">
        <v>10259.425999999999</v>
      </c>
      <c r="AB5" s="2">
        <v>5437.9193999999998</v>
      </c>
      <c r="AC5" s="2">
        <v>4444.0897999999997</v>
      </c>
      <c r="AD5" s="2">
        <v>23522.625</v>
      </c>
      <c r="AE5" s="2">
        <v>8.6195784</v>
      </c>
      <c r="AF5" s="2">
        <v>6.5787125</v>
      </c>
      <c r="AG5" s="2">
        <v>679.71851000000004</v>
      </c>
      <c r="AH5" s="2">
        <v>233.63337999999999</v>
      </c>
      <c r="AI5" s="3">
        <v>2.0406481000000001E-15</v>
      </c>
    </row>
    <row r="6" spans="1:35" s="2" customFormat="1" x14ac:dyDescent="0.3">
      <c r="A6" s="2" t="s">
        <v>51</v>
      </c>
      <c r="B6" s="2">
        <v>3.0500111862597337E-2</v>
      </c>
      <c r="C6" s="2">
        <v>0</v>
      </c>
      <c r="D6" s="2">
        <v>0</v>
      </c>
      <c r="E6" s="2">
        <v>3.7633577554768746E-2</v>
      </c>
      <c r="F6" s="2">
        <v>15.3</v>
      </c>
      <c r="G6" s="2">
        <v>0</v>
      </c>
      <c r="H6" s="2">
        <v>470</v>
      </c>
      <c r="I6" s="2">
        <v>200</v>
      </c>
      <c r="J6" s="2">
        <v>390</v>
      </c>
      <c r="K6" s="2">
        <v>60</v>
      </c>
      <c r="L6" s="2">
        <v>240</v>
      </c>
      <c r="M6" s="2">
        <v>70</v>
      </c>
      <c r="N6" s="2">
        <v>630</v>
      </c>
      <c r="O6" s="2">
        <v>70</v>
      </c>
      <c r="P6" s="2">
        <v>310</v>
      </c>
      <c r="Q6" s="2">
        <v>200</v>
      </c>
      <c r="R6" s="2">
        <v>210</v>
      </c>
      <c r="S6" s="2">
        <v>50</v>
      </c>
      <c r="T6" s="2">
        <v>130</v>
      </c>
      <c r="U6" s="2">
        <v>50</v>
      </c>
      <c r="V6" s="2">
        <v>340</v>
      </c>
      <c r="W6" s="2">
        <v>50</v>
      </c>
      <c r="X6" s="2">
        <v>25.027398999999999</v>
      </c>
      <c r="Y6" s="2">
        <v>6.8881835999999996</v>
      </c>
      <c r="Z6" s="2">
        <v>8.4262695000000001</v>
      </c>
      <c r="AA6" s="2">
        <v>10543.959000000001</v>
      </c>
      <c r="AB6" s="2">
        <v>5599.7709999999997</v>
      </c>
      <c r="AC6" s="2">
        <v>4549.2168000000001</v>
      </c>
      <c r="AD6" s="2">
        <v>23071.75</v>
      </c>
      <c r="AE6" s="2">
        <v>3.5054113999999998</v>
      </c>
      <c r="AF6" s="2">
        <v>2.8051705</v>
      </c>
      <c r="AG6" s="2">
        <v>620.41436999999996</v>
      </c>
      <c r="AH6" s="2">
        <v>235.88521</v>
      </c>
      <c r="AI6" s="3">
        <v>8.9300618999999999E-16</v>
      </c>
    </row>
    <row r="7" spans="1:35" s="2" customFormat="1" x14ac:dyDescent="0.3">
      <c r="A7" s="2" t="s">
        <v>26</v>
      </c>
      <c r="B7" s="2">
        <v>3.3736160337918868E-2</v>
      </c>
      <c r="C7" s="2">
        <v>0</v>
      </c>
      <c r="D7" s="2">
        <v>0</v>
      </c>
      <c r="E7" s="2">
        <v>6.3279501771688037E-3</v>
      </c>
      <c r="F7" s="2">
        <v>6.1</v>
      </c>
      <c r="G7" s="2">
        <v>2</v>
      </c>
      <c r="H7" s="2">
        <v>310</v>
      </c>
      <c r="I7" s="2">
        <v>100</v>
      </c>
      <c r="J7" s="2">
        <v>210</v>
      </c>
      <c r="K7" s="2">
        <v>80</v>
      </c>
      <c r="L7" s="2">
        <v>250</v>
      </c>
      <c r="M7" s="2">
        <v>90</v>
      </c>
      <c r="N7" s="2">
        <v>460</v>
      </c>
      <c r="O7" s="2">
        <v>90</v>
      </c>
      <c r="P7" s="2">
        <v>260</v>
      </c>
      <c r="Q7" s="2">
        <v>100</v>
      </c>
      <c r="R7" s="2">
        <v>80</v>
      </c>
      <c r="S7" s="2">
        <v>80</v>
      </c>
      <c r="T7" s="2">
        <v>80</v>
      </c>
      <c r="U7" s="2">
        <v>40</v>
      </c>
      <c r="V7" s="2">
        <v>160</v>
      </c>
      <c r="W7" s="2">
        <v>80</v>
      </c>
      <c r="X7" s="2">
        <v>25.903003999999999</v>
      </c>
      <c r="Y7" s="2">
        <v>7.0200195000000001</v>
      </c>
      <c r="Z7" s="2">
        <v>8.4995116999999993</v>
      </c>
      <c r="AA7" s="2">
        <v>10740.811</v>
      </c>
      <c r="AB7" s="2">
        <v>5638.8900999999996</v>
      </c>
      <c r="AC7" s="2">
        <v>4660.7109</v>
      </c>
      <c r="AD7" s="2">
        <v>23691</v>
      </c>
      <c r="AE7" s="2">
        <v>4.4650793000000002</v>
      </c>
      <c r="AF7" s="2">
        <v>3.7250719000000001</v>
      </c>
      <c r="AG7" s="2">
        <v>651.66791000000001</v>
      </c>
      <c r="AH7" s="2">
        <v>704.27057000000002</v>
      </c>
      <c r="AI7" s="3">
        <v>1.1866274E-15</v>
      </c>
    </row>
    <row r="8" spans="1:35" s="2" customFormat="1" x14ac:dyDescent="0.3">
      <c r="A8" s="2" t="s">
        <v>29</v>
      </c>
      <c r="B8" s="2">
        <v>3.6975386891007579E-2</v>
      </c>
      <c r="C8" s="2">
        <v>0</v>
      </c>
      <c r="D8" s="2">
        <v>0</v>
      </c>
      <c r="E8" s="2">
        <v>1.2954108503433082E-2</v>
      </c>
      <c r="F8" s="2">
        <v>8.4</v>
      </c>
      <c r="G8" s="2">
        <v>-2</v>
      </c>
      <c r="H8" s="2">
        <v>300</v>
      </c>
      <c r="I8" s="2">
        <v>130</v>
      </c>
      <c r="J8" s="2">
        <v>440</v>
      </c>
      <c r="K8" s="2">
        <v>100</v>
      </c>
      <c r="L8" s="2">
        <v>400</v>
      </c>
      <c r="M8" s="2">
        <v>100</v>
      </c>
      <c r="N8" s="2">
        <v>840</v>
      </c>
      <c r="O8" s="2">
        <v>100</v>
      </c>
      <c r="P8" s="2">
        <v>200</v>
      </c>
      <c r="Q8" s="2">
        <v>130</v>
      </c>
      <c r="R8" s="2">
        <v>180</v>
      </c>
      <c r="S8" s="2">
        <v>100</v>
      </c>
      <c r="T8" s="2">
        <v>360</v>
      </c>
      <c r="U8" s="2">
        <v>100</v>
      </c>
      <c r="V8" s="2">
        <v>540</v>
      </c>
      <c r="W8" s="2">
        <v>100</v>
      </c>
      <c r="X8" s="2">
        <v>25.040478</v>
      </c>
      <c r="Y8" s="2">
        <v>6.9907227000000001</v>
      </c>
      <c r="Z8" s="2">
        <v>8.5581054999999999</v>
      </c>
      <c r="AA8" s="2">
        <v>10432.246999999999</v>
      </c>
      <c r="AB8" s="2">
        <v>5342.2196999999996</v>
      </c>
      <c r="AC8" s="2">
        <v>4656.8612999999996</v>
      </c>
      <c r="AD8" s="2">
        <v>23078.625</v>
      </c>
      <c r="AE8" s="2">
        <v>3.8170668999999999</v>
      </c>
      <c r="AF8" s="2">
        <v>2.8953414</v>
      </c>
      <c r="AG8" s="2">
        <v>419.72197999999997</v>
      </c>
      <c r="AH8" s="2">
        <v>216.11707999999999</v>
      </c>
      <c r="AI8" s="3">
        <v>7.0818762000000001E-16</v>
      </c>
    </row>
    <row r="9" spans="1:35" s="2" customFormat="1" x14ac:dyDescent="0.3">
      <c r="A9" s="2" t="s">
        <v>33</v>
      </c>
      <c r="B9" s="2">
        <v>3.808149336690303E-2</v>
      </c>
      <c r="C9" s="2">
        <v>0</v>
      </c>
      <c r="D9" s="2">
        <v>0</v>
      </c>
      <c r="E9" s="2">
        <v>5.0608046304563559E-3</v>
      </c>
      <c r="F9" s="2">
        <v>10.4</v>
      </c>
      <c r="G9" s="2">
        <v>-2</v>
      </c>
      <c r="H9" s="2">
        <v>470</v>
      </c>
      <c r="I9" s="2">
        <v>170</v>
      </c>
      <c r="J9" s="2">
        <v>420</v>
      </c>
      <c r="K9" s="2">
        <v>70</v>
      </c>
      <c r="L9" s="2">
        <v>470</v>
      </c>
      <c r="M9" s="2">
        <v>70</v>
      </c>
      <c r="N9" s="2">
        <v>890</v>
      </c>
      <c r="O9" s="2">
        <v>70</v>
      </c>
      <c r="P9" s="2">
        <v>270</v>
      </c>
      <c r="Q9" s="2">
        <v>170</v>
      </c>
      <c r="R9" s="2">
        <v>170</v>
      </c>
      <c r="S9" s="2">
        <v>70</v>
      </c>
      <c r="T9" s="2">
        <v>290</v>
      </c>
      <c r="U9" s="2">
        <v>70</v>
      </c>
      <c r="V9" s="2">
        <v>460</v>
      </c>
      <c r="W9" s="2">
        <v>70</v>
      </c>
      <c r="X9" s="2">
        <v>25.083542000000001</v>
      </c>
      <c r="Y9" s="2">
        <v>6.9907227000000001</v>
      </c>
      <c r="Z9" s="2">
        <v>8.5434570000000001</v>
      </c>
      <c r="AA9" s="2">
        <v>10754.531000000001</v>
      </c>
      <c r="AB9" s="2">
        <v>5459.6342999999997</v>
      </c>
      <c r="AC9" s="2">
        <v>4795.2426999999998</v>
      </c>
      <c r="AD9" s="2">
        <v>23150.75</v>
      </c>
      <c r="AE9" s="2">
        <v>4.0581497999999998</v>
      </c>
      <c r="AF9" s="2">
        <v>2.9814723000000001</v>
      </c>
      <c r="AG9" s="2">
        <v>260.96857</v>
      </c>
      <c r="AH9" s="2">
        <v>153.48712</v>
      </c>
      <c r="AI9" s="3">
        <v>1.0625483E-15</v>
      </c>
    </row>
    <row r="10" spans="1:35" s="2" customFormat="1" x14ac:dyDescent="0.3">
      <c r="A10" s="2" t="s">
        <v>18</v>
      </c>
      <c r="B10" s="2">
        <v>4.2098085490043138E-2</v>
      </c>
      <c r="C10" s="2">
        <v>0</v>
      </c>
      <c r="D10" s="2">
        <v>0</v>
      </c>
      <c r="E10" s="2">
        <v>-8.8837240648669876E-3</v>
      </c>
      <c r="F10" s="2">
        <v>12</v>
      </c>
      <c r="G10" s="2">
        <v>0</v>
      </c>
      <c r="H10" s="2">
        <v>530</v>
      </c>
      <c r="I10" s="2">
        <v>190</v>
      </c>
      <c r="J10" s="2">
        <v>380</v>
      </c>
      <c r="K10" s="2">
        <v>50</v>
      </c>
      <c r="L10" s="2">
        <v>240</v>
      </c>
      <c r="M10" s="2">
        <v>80</v>
      </c>
      <c r="N10" s="2">
        <v>620</v>
      </c>
      <c r="O10" s="2">
        <v>80</v>
      </c>
      <c r="P10" s="2">
        <v>330</v>
      </c>
      <c r="Q10" s="2">
        <v>190</v>
      </c>
      <c r="R10" s="2">
        <v>40</v>
      </c>
      <c r="S10" s="2">
        <v>40</v>
      </c>
      <c r="T10" s="2">
        <v>120</v>
      </c>
      <c r="U10" s="2">
        <v>80</v>
      </c>
      <c r="V10" s="2">
        <v>160</v>
      </c>
      <c r="W10" s="2">
        <v>80</v>
      </c>
      <c r="X10" s="2">
        <v>24.837327999999999</v>
      </c>
      <c r="Y10" s="2">
        <v>8.9829101999999992</v>
      </c>
      <c r="Z10" s="2">
        <v>9.7153320000000001</v>
      </c>
      <c r="AA10" s="2">
        <v>10202.602000000001</v>
      </c>
      <c r="AB10" s="2">
        <v>5561.2920000000004</v>
      </c>
      <c r="AC10" s="2">
        <v>4256.3643000000002</v>
      </c>
      <c r="AD10" s="2">
        <v>22958.5</v>
      </c>
      <c r="AE10" s="2">
        <v>8.6416082000000003</v>
      </c>
      <c r="AF10" s="2">
        <v>6.6445765000000003</v>
      </c>
      <c r="AG10" s="2">
        <v>541.83325000000002</v>
      </c>
      <c r="AH10" s="2">
        <v>178.00888</v>
      </c>
      <c r="AI10" s="3">
        <v>1.6439817E-15</v>
      </c>
    </row>
    <row r="11" spans="1:35" s="2" customFormat="1" x14ac:dyDescent="0.3">
      <c r="A11" s="2" t="s">
        <v>61</v>
      </c>
      <c r="B11" s="2">
        <v>4.2511810702972684E-2</v>
      </c>
      <c r="C11" s="2">
        <v>0</v>
      </c>
      <c r="D11" s="2">
        <v>0</v>
      </c>
      <c r="E11" s="2">
        <v>4.0133462603460901E-2</v>
      </c>
      <c r="F11" s="2">
        <v>9.4</v>
      </c>
      <c r="G11" s="2">
        <v>2</v>
      </c>
      <c r="H11" s="2">
        <v>290</v>
      </c>
      <c r="I11" s="2">
        <v>90</v>
      </c>
      <c r="J11" s="2">
        <v>360</v>
      </c>
      <c r="K11" s="2">
        <v>120</v>
      </c>
      <c r="L11" s="2">
        <v>80</v>
      </c>
      <c r="M11" s="2">
        <v>40</v>
      </c>
      <c r="N11" s="2">
        <v>440</v>
      </c>
      <c r="O11" s="2">
        <v>120</v>
      </c>
      <c r="P11" s="2">
        <v>140</v>
      </c>
      <c r="Q11" s="2">
        <v>90</v>
      </c>
      <c r="R11" s="2">
        <v>240</v>
      </c>
      <c r="S11" s="2">
        <v>120</v>
      </c>
      <c r="T11" s="2">
        <v>40</v>
      </c>
      <c r="U11" s="2">
        <v>40</v>
      </c>
      <c r="V11" s="2">
        <v>280</v>
      </c>
      <c r="W11" s="2">
        <v>120</v>
      </c>
      <c r="X11" s="2">
        <v>25.131413999999999</v>
      </c>
      <c r="Y11" s="2">
        <v>7.6206054999999999</v>
      </c>
      <c r="Z11" s="2">
        <v>8.7631835999999996</v>
      </c>
      <c r="AA11" s="2">
        <v>10191.694</v>
      </c>
      <c r="AB11" s="2">
        <v>5544.25</v>
      </c>
      <c r="AC11" s="2">
        <v>4222.0375999999997</v>
      </c>
      <c r="AD11" s="2">
        <v>23150.375</v>
      </c>
      <c r="AE11" s="2">
        <v>6.1853541999999999</v>
      </c>
      <c r="AF11" s="2">
        <v>4.9788861000000004</v>
      </c>
      <c r="AG11" s="2">
        <v>715.07275000000004</v>
      </c>
      <c r="AH11" s="2">
        <v>448.06637999999998</v>
      </c>
      <c r="AI11" s="3">
        <v>1.2876834E-15</v>
      </c>
    </row>
    <row r="12" spans="1:35" s="2" customFormat="1" x14ac:dyDescent="0.3">
      <c r="A12" s="2" t="s">
        <v>32</v>
      </c>
      <c r="B12" s="2">
        <v>4.3087154691998565E-2</v>
      </c>
      <c r="C12" s="2">
        <v>0</v>
      </c>
      <c r="D12" s="2">
        <v>0</v>
      </c>
      <c r="E12" s="2">
        <v>1.094707815183166</v>
      </c>
      <c r="F12" s="2">
        <v>19.7</v>
      </c>
      <c r="G12" s="2">
        <v>-2</v>
      </c>
      <c r="H12" s="2">
        <v>440</v>
      </c>
      <c r="I12" s="2">
        <v>220</v>
      </c>
      <c r="J12" s="2">
        <v>210</v>
      </c>
      <c r="K12" s="2">
        <v>50</v>
      </c>
      <c r="L12" s="2">
        <v>540</v>
      </c>
      <c r="M12" s="2">
        <v>250</v>
      </c>
      <c r="N12" s="2">
        <v>750</v>
      </c>
      <c r="O12" s="2">
        <v>250</v>
      </c>
      <c r="P12" s="2">
        <v>270</v>
      </c>
      <c r="Q12" s="2">
        <v>220</v>
      </c>
      <c r="R12" s="2">
        <v>90</v>
      </c>
      <c r="S12" s="2">
        <v>50</v>
      </c>
      <c r="T12" s="2">
        <v>420</v>
      </c>
      <c r="U12" s="2">
        <v>250</v>
      </c>
      <c r="V12" s="2">
        <v>510</v>
      </c>
      <c r="W12" s="2">
        <v>250</v>
      </c>
      <c r="X12" s="2">
        <v>25.408411000000001</v>
      </c>
      <c r="Y12" s="2">
        <v>4.5512695000000001</v>
      </c>
      <c r="Z12" s="2">
        <v>4.2465820000000001</v>
      </c>
      <c r="AA12" s="2">
        <v>10780.365</v>
      </c>
      <c r="AB12" s="2">
        <v>5565.2079999999996</v>
      </c>
      <c r="AC12" s="2">
        <v>4774.5527000000002</v>
      </c>
      <c r="AD12" s="2">
        <v>23278.125</v>
      </c>
      <c r="AE12" s="2">
        <v>-9.9456109999999995</v>
      </c>
      <c r="AF12" s="2">
        <v>-7.6894926999999997</v>
      </c>
      <c r="AG12" s="2">
        <v>454.87682999999998</v>
      </c>
      <c r="AH12" s="2">
        <v>401.56603999999999</v>
      </c>
      <c r="AI12" s="3">
        <v>2.4326648999999999E-15</v>
      </c>
    </row>
    <row r="13" spans="1:35" s="2" customFormat="1" x14ac:dyDescent="0.3">
      <c r="A13" s="2" t="s">
        <v>8</v>
      </c>
      <c r="B13" s="2">
        <v>4.7615731400994586E-2</v>
      </c>
      <c r="C13" s="2">
        <v>0</v>
      </c>
      <c r="D13" s="2">
        <v>0</v>
      </c>
      <c r="E13" s="2">
        <v>1.5409971892774509E-2</v>
      </c>
      <c r="F13" s="2">
        <v>10.9</v>
      </c>
      <c r="G13" s="2">
        <v>36</v>
      </c>
      <c r="H13" s="2">
        <v>410</v>
      </c>
      <c r="I13" s="2">
        <v>170</v>
      </c>
      <c r="J13" s="2">
        <v>590</v>
      </c>
      <c r="K13" s="2">
        <v>80</v>
      </c>
      <c r="L13" s="2">
        <v>210</v>
      </c>
      <c r="M13" s="2">
        <v>110</v>
      </c>
      <c r="N13" s="2">
        <v>800</v>
      </c>
      <c r="O13" s="2">
        <v>110</v>
      </c>
      <c r="P13" s="2">
        <v>170</v>
      </c>
      <c r="Q13" s="2">
        <v>170</v>
      </c>
      <c r="R13" s="2">
        <v>210</v>
      </c>
      <c r="S13" s="2">
        <v>60</v>
      </c>
      <c r="T13" s="2">
        <v>100</v>
      </c>
      <c r="U13" s="2">
        <v>60</v>
      </c>
      <c r="V13" s="2">
        <v>310</v>
      </c>
      <c r="W13" s="2">
        <v>60</v>
      </c>
      <c r="X13" s="2">
        <v>24.885296</v>
      </c>
      <c r="Y13" s="2">
        <v>9.3491210999999996</v>
      </c>
      <c r="Z13" s="2">
        <v>9.8911133000000007</v>
      </c>
      <c r="AA13" s="2">
        <v>10291.893</v>
      </c>
      <c r="AB13" s="2">
        <v>5375.8013000000001</v>
      </c>
      <c r="AC13" s="2">
        <v>4546.2070000000003</v>
      </c>
      <c r="AD13" s="2">
        <v>22993</v>
      </c>
      <c r="AE13" s="2">
        <v>10.767839</v>
      </c>
      <c r="AF13" s="2">
        <v>8.3102798</v>
      </c>
      <c r="AG13" s="2">
        <v>555.40308000000005</v>
      </c>
      <c r="AH13" s="2">
        <v>340.21460000000002</v>
      </c>
      <c r="AI13" s="3">
        <v>4.8871531E-15</v>
      </c>
    </row>
    <row r="14" spans="1:35" s="2" customFormat="1" x14ac:dyDescent="0.3">
      <c r="A14" s="2" t="s">
        <v>53</v>
      </c>
      <c r="B14" s="2">
        <v>4.7936826247710208E-2</v>
      </c>
      <c r="C14" s="2">
        <v>0</v>
      </c>
      <c r="D14" s="2">
        <v>0</v>
      </c>
      <c r="E14" s="2">
        <v>3.0459739542807469E-2</v>
      </c>
      <c r="F14" s="2">
        <v>8.1</v>
      </c>
      <c r="G14" s="2">
        <v>0</v>
      </c>
      <c r="H14" s="2">
        <v>70</v>
      </c>
      <c r="I14" s="2">
        <v>70</v>
      </c>
      <c r="J14" s="2">
        <v>240</v>
      </c>
      <c r="K14" s="2">
        <v>60</v>
      </c>
      <c r="L14" s="2">
        <v>120</v>
      </c>
      <c r="M14" s="2">
        <v>80</v>
      </c>
      <c r="N14" s="2">
        <v>360</v>
      </c>
      <c r="O14" s="2">
        <v>80</v>
      </c>
      <c r="P14" s="2">
        <v>70</v>
      </c>
      <c r="Q14" s="2">
        <v>70</v>
      </c>
      <c r="R14" s="2">
        <v>150</v>
      </c>
      <c r="S14" s="2">
        <v>60</v>
      </c>
      <c r="T14" s="2">
        <v>0</v>
      </c>
      <c r="U14" s="2">
        <v>0</v>
      </c>
      <c r="V14" s="2">
        <v>150</v>
      </c>
      <c r="W14" s="2">
        <v>60</v>
      </c>
      <c r="X14" s="2">
        <v>25.074245000000001</v>
      </c>
      <c r="Y14" s="2">
        <v>8.3237304999999999</v>
      </c>
      <c r="Z14" s="2">
        <v>9.3930664000000004</v>
      </c>
      <c r="AA14" s="2">
        <v>10136.075999999999</v>
      </c>
      <c r="AB14" s="2">
        <v>5465.5747000000001</v>
      </c>
      <c r="AC14" s="2">
        <v>4295.4663</v>
      </c>
      <c r="AD14" s="2">
        <v>22978.25</v>
      </c>
      <c r="AE14" s="2">
        <v>9.9354963000000005</v>
      </c>
      <c r="AF14" s="2">
        <v>7.5667257000000001</v>
      </c>
      <c r="AG14" s="2">
        <v>520.66472999999996</v>
      </c>
      <c r="AH14" s="2">
        <v>375.52902</v>
      </c>
      <c r="AI14" s="3">
        <v>1.7885471E-15</v>
      </c>
    </row>
    <row r="15" spans="1:35" s="2" customFormat="1" x14ac:dyDescent="0.3">
      <c r="A15" s="2" t="s">
        <v>34</v>
      </c>
      <c r="B15" s="2">
        <v>4.8182114765183998E-2</v>
      </c>
      <c r="C15" s="2">
        <v>0</v>
      </c>
      <c r="D15" s="2">
        <v>0</v>
      </c>
      <c r="E15" s="2">
        <v>1.4300134630607184E-2</v>
      </c>
      <c r="F15" s="2">
        <v>8.6</v>
      </c>
      <c r="G15" s="2">
        <v>20</v>
      </c>
      <c r="H15" s="2">
        <v>480</v>
      </c>
      <c r="I15" s="2">
        <v>120</v>
      </c>
      <c r="J15" s="2">
        <v>410</v>
      </c>
      <c r="K15" s="2">
        <v>80</v>
      </c>
      <c r="L15" s="2">
        <v>260</v>
      </c>
      <c r="M15" s="2">
        <v>80</v>
      </c>
      <c r="N15" s="2">
        <v>670</v>
      </c>
      <c r="O15" s="2">
        <v>80</v>
      </c>
      <c r="P15" s="2">
        <v>300</v>
      </c>
      <c r="Q15" s="2">
        <v>120</v>
      </c>
      <c r="R15" s="2">
        <v>120</v>
      </c>
      <c r="S15" s="2">
        <v>80</v>
      </c>
      <c r="T15" s="2">
        <v>0</v>
      </c>
      <c r="U15" s="2">
        <v>0</v>
      </c>
      <c r="V15" s="2">
        <v>120</v>
      </c>
      <c r="W15" s="2">
        <v>80</v>
      </c>
      <c r="X15" s="2">
        <v>24.209412</v>
      </c>
      <c r="Y15" s="2">
        <v>8.3237304999999999</v>
      </c>
      <c r="Z15" s="2">
        <v>9.2172851999999992</v>
      </c>
      <c r="AA15" s="2">
        <v>10418.335999999999</v>
      </c>
      <c r="AB15" s="2">
        <v>5460.9979999999996</v>
      </c>
      <c r="AC15" s="2">
        <v>4583.6279000000004</v>
      </c>
      <c r="AD15" s="2">
        <v>22361.25</v>
      </c>
      <c r="AE15" s="2">
        <v>7.0832104999999999</v>
      </c>
      <c r="AF15" s="2">
        <v>5.7122526000000002</v>
      </c>
      <c r="AG15" s="2">
        <v>489.50927999999999</v>
      </c>
      <c r="AH15" s="2">
        <v>407.22219999999999</v>
      </c>
      <c r="AI15" s="3">
        <v>3.1172274E-15</v>
      </c>
    </row>
    <row r="16" spans="1:35" s="2" customFormat="1" x14ac:dyDescent="0.3">
      <c r="A16" s="2" t="s">
        <v>36</v>
      </c>
      <c r="B16" s="2">
        <v>5.1879573353105154E-2</v>
      </c>
      <c r="C16" s="2">
        <v>0</v>
      </c>
      <c r="D16" s="2">
        <v>0</v>
      </c>
      <c r="E16" s="2">
        <v>-1.0197082664151775E-3</v>
      </c>
      <c r="F16" s="2">
        <v>12.2</v>
      </c>
      <c r="G16" s="2">
        <v>0</v>
      </c>
      <c r="H16" s="2">
        <v>360</v>
      </c>
      <c r="I16" s="2">
        <v>100</v>
      </c>
      <c r="J16" s="2">
        <v>250</v>
      </c>
      <c r="K16" s="2">
        <v>80</v>
      </c>
      <c r="L16" s="2">
        <v>80</v>
      </c>
      <c r="M16" s="2">
        <v>40</v>
      </c>
      <c r="N16" s="2">
        <v>330</v>
      </c>
      <c r="O16" s="2">
        <v>80</v>
      </c>
      <c r="P16" s="2">
        <v>150</v>
      </c>
      <c r="Q16" s="2">
        <v>90</v>
      </c>
      <c r="R16" s="2">
        <v>130</v>
      </c>
      <c r="S16" s="2">
        <v>80</v>
      </c>
      <c r="T16" s="2">
        <v>0</v>
      </c>
      <c r="U16" s="2">
        <v>0</v>
      </c>
      <c r="V16" s="2">
        <v>130</v>
      </c>
      <c r="W16" s="2">
        <v>80</v>
      </c>
      <c r="X16" s="2">
        <v>24.748835</v>
      </c>
      <c r="Y16" s="2">
        <v>7.6206054999999999</v>
      </c>
      <c r="Z16" s="2">
        <v>8.8950195000000001</v>
      </c>
      <c r="AA16" s="2">
        <v>9984.8057000000008</v>
      </c>
      <c r="AB16" s="2">
        <v>5415.3950000000004</v>
      </c>
      <c r="AC16" s="2">
        <v>4172.3608000000004</v>
      </c>
      <c r="AD16" s="2">
        <v>22789.75</v>
      </c>
      <c r="AE16" s="2">
        <v>5.6691370000000001</v>
      </c>
      <c r="AF16" s="2">
        <v>4.4972567999999997</v>
      </c>
      <c r="AG16" s="2">
        <v>522.97875999999997</v>
      </c>
      <c r="AH16" s="2">
        <v>538.30658000000005</v>
      </c>
      <c r="AI16" s="3">
        <v>2.4971441999999998E-15</v>
      </c>
    </row>
    <row r="17" spans="1:35" s="2" customFormat="1" x14ac:dyDescent="0.3">
      <c r="A17" s="2" t="s">
        <v>70</v>
      </c>
      <c r="B17" s="2">
        <v>5.3094370434297239E-2</v>
      </c>
      <c r="C17" s="2">
        <v>0</v>
      </c>
      <c r="D17" s="2">
        <v>0</v>
      </c>
      <c r="E17" s="2">
        <v>7.4640046124904241E-2</v>
      </c>
      <c r="F17" s="2">
        <v>11.9</v>
      </c>
      <c r="G17" s="2">
        <v>28</v>
      </c>
      <c r="H17" s="2">
        <v>290</v>
      </c>
      <c r="I17" s="2">
        <v>90</v>
      </c>
      <c r="J17" s="2">
        <v>430</v>
      </c>
      <c r="K17" s="2">
        <v>70</v>
      </c>
      <c r="L17" s="2">
        <v>130</v>
      </c>
      <c r="M17" s="2">
        <v>50</v>
      </c>
      <c r="N17" s="2">
        <v>560</v>
      </c>
      <c r="O17" s="2">
        <v>70</v>
      </c>
      <c r="P17" s="2">
        <v>140</v>
      </c>
      <c r="Q17" s="2">
        <v>90</v>
      </c>
      <c r="R17" s="2">
        <v>170</v>
      </c>
      <c r="S17" s="2">
        <v>70</v>
      </c>
      <c r="T17" s="2">
        <v>0</v>
      </c>
      <c r="U17" s="2">
        <v>0</v>
      </c>
      <c r="V17" s="2">
        <v>170</v>
      </c>
      <c r="W17" s="2">
        <v>70</v>
      </c>
      <c r="X17" s="2">
        <v>25.052399000000001</v>
      </c>
      <c r="Y17" s="2">
        <v>9.4663085999999996</v>
      </c>
      <c r="Z17" s="2">
        <v>9.7153320000000001</v>
      </c>
      <c r="AA17" s="2">
        <v>10395.986000000001</v>
      </c>
      <c r="AB17" s="2">
        <v>5517.0429999999997</v>
      </c>
      <c r="AC17" s="2">
        <v>4488.4359999999997</v>
      </c>
      <c r="AD17" s="2">
        <v>23087.5</v>
      </c>
      <c r="AE17" s="2">
        <v>12.012183</v>
      </c>
      <c r="AF17" s="2">
        <v>9.5585623000000002</v>
      </c>
      <c r="AG17" s="2">
        <v>614.37829999999997</v>
      </c>
      <c r="AH17" s="2">
        <v>238.09108000000001</v>
      </c>
      <c r="AI17" s="3">
        <v>3.9674832999999997E-15</v>
      </c>
    </row>
    <row r="18" spans="1:35" s="2" customFormat="1" x14ac:dyDescent="0.3">
      <c r="A18" s="2" t="s">
        <v>24</v>
      </c>
      <c r="B18" s="2">
        <v>5.4672045623739007E-2</v>
      </c>
      <c r="C18" s="2">
        <v>0</v>
      </c>
      <c r="D18" s="2">
        <v>0</v>
      </c>
      <c r="E18" s="2">
        <v>1.7922653523106562E-2</v>
      </c>
      <c r="F18" s="2">
        <v>5.5</v>
      </c>
      <c r="G18" s="2">
        <v>6</v>
      </c>
      <c r="H18" s="2">
        <v>490</v>
      </c>
      <c r="I18" s="2">
        <v>170</v>
      </c>
      <c r="J18" s="2">
        <v>440</v>
      </c>
      <c r="K18" s="2">
        <v>120</v>
      </c>
      <c r="L18" s="2">
        <v>180</v>
      </c>
      <c r="M18" s="2">
        <v>50</v>
      </c>
      <c r="N18" s="2">
        <v>620</v>
      </c>
      <c r="O18" s="2">
        <v>120</v>
      </c>
      <c r="P18" s="2">
        <v>380</v>
      </c>
      <c r="Q18" s="2">
        <v>170</v>
      </c>
      <c r="R18" s="2">
        <v>70</v>
      </c>
      <c r="S18" s="2">
        <v>70</v>
      </c>
      <c r="T18" s="2">
        <v>50</v>
      </c>
      <c r="U18" s="2">
        <v>50</v>
      </c>
      <c r="V18" s="2">
        <v>120</v>
      </c>
      <c r="W18" s="2">
        <v>70</v>
      </c>
      <c r="X18" s="2">
        <v>25.093423999999999</v>
      </c>
      <c r="Y18" s="2">
        <v>8.8071289000000004</v>
      </c>
      <c r="Z18" s="2">
        <v>9.3344726999999992</v>
      </c>
      <c r="AA18" s="2">
        <v>10483.794</v>
      </c>
      <c r="AB18" s="2">
        <v>5497.4369999999999</v>
      </c>
      <c r="AC18" s="2">
        <v>4614.5209999999997</v>
      </c>
      <c r="AD18" s="2">
        <v>23080.75</v>
      </c>
      <c r="AE18" s="2">
        <v>8.2004576</v>
      </c>
      <c r="AF18" s="2">
        <v>6.4428004999999997</v>
      </c>
      <c r="AG18" s="2">
        <v>383.26868000000002</v>
      </c>
      <c r="AH18" s="2">
        <v>397.06826999999998</v>
      </c>
      <c r="AI18" s="3">
        <v>5.8119627000000002E-15</v>
      </c>
    </row>
    <row r="19" spans="1:35" s="2" customFormat="1" x14ac:dyDescent="0.3">
      <c r="A19" s="2" t="s">
        <v>21</v>
      </c>
      <c r="B19" s="2">
        <v>5.4688629701024963E-2</v>
      </c>
      <c r="C19" s="2">
        <v>0</v>
      </c>
      <c r="D19" s="2">
        <v>0</v>
      </c>
      <c r="E19" s="2">
        <v>-1.5892700233864979E-4</v>
      </c>
      <c r="F19" s="2">
        <v>7.6</v>
      </c>
      <c r="G19" s="2">
        <v>2</v>
      </c>
      <c r="H19" s="2">
        <v>380</v>
      </c>
      <c r="I19" s="2">
        <v>200</v>
      </c>
      <c r="J19" s="2">
        <v>410</v>
      </c>
      <c r="K19" s="2">
        <v>80</v>
      </c>
      <c r="L19" s="2">
        <v>200</v>
      </c>
      <c r="M19" s="2">
        <v>80</v>
      </c>
      <c r="N19" s="2">
        <v>610</v>
      </c>
      <c r="O19" s="2">
        <v>80</v>
      </c>
      <c r="P19" s="2">
        <v>270</v>
      </c>
      <c r="Q19" s="2">
        <v>200</v>
      </c>
      <c r="R19" s="2">
        <v>100</v>
      </c>
      <c r="S19" s="2">
        <v>60</v>
      </c>
      <c r="T19" s="2">
        <v>40</v>
      </c>
      <c r="U19" s="2">
        <v>40</v>
      </c>
      <c r="V19" s="2">
        <v>140</v>
      </c>
      <c r="W19" s="2">
        <v>60</v>
      </c>
      <c r="X19" s="2">
        <v>24.45373</v>
      </c>
      <c r="Y19" s="2">
        <v>7.7084960999999996</v>
      </c>
      <c r="Z19" s="2">
        <v>9.2172851999999992</v>
      </c>
      <c r="AA19" s="2">
        <v>10036.57</v>
      </c>
      <c r="AB19" s="2">
        <v>5269.3486000000003</v>
      </c>
      <c r="AC19" s="2">
        <v>4420.8921</v>
      </c>
      <c r="AD19" s="2">
        <v>22516.375</v>
      </c>
      <c r="AE19" s="2">
        <v>6.1436982000000002</v>
      </c>
      <c r="AF19" s="2">
        <v>4.6394586999999996</v>
      </c>
      <c r="AG19" s="2">
        <v>492.66782000000001</v>
      </c>
      <c r="AH19" s="2">
        <v>326.57720999999998</v>
      </c>
      <c r="AI19" s="3">
        <v>3.8874119000000001E-16</v>
      </c>
    </row>
    <row r="20" spans="1:35" s="2" customFormat="1" x14ac:dyDescent="0.3">
      <c r="A20" s="2" t="s">
        <v>60</v>
      </c>
      <c r="B20" s="2">
        <v>5.5272028413428397E-2</v>
      </c>
      <c r="C20" s="2">
        <v>0</v>
      </c>
      <c r="D20" s="2">
        <v>0</v>
      </c>
      <c r="E20" s="2">
        <v>1.4235499102916969E-2</v>
      </c>
      <c r="F20" s="2">
        <v>13.1</v>
      </c>
      <c r="G20" s="2">
        <v>4</v>
      </c>
      <c r="H20" s="2">
        <v>500</v>
      </c>
      <c r="I20" s="2">
        <v>180</v>
      </c>
      <c r="J20" s="2">
        <v>610</v>
      </c>
      <c r="K20" s="2">
        <v>110</v>
      </c>
      <c r="L20" s="2">
        <v>200</v>
      </c>
      <c r="M20" s="2">
        <v>80</v>
      </c>
      <c r="N20" s="2">
        <v>810</v>
      </c>
      <c r="O20" s="2">
        <v>110</v>
      </c>
      <c r="P20" s="2">
        <v>320</v>
      </c>
      <c r="Q20" s="2">
        <v>180</v>
      </c>
      <c r="R20" s="2">
        <v>260</v>
      </c>
      <c r="S20" s="2">
        <v>110</v>
      </c>
      <c r="T20" s="2">
        <v>80</v>
      </c>
      <c r="U20" s="2">
        <v>40</v>
      </c>
      <c r="V20" s="2">
        <v>340</v>
      </c>
      <c r="W20" s="2">
        <v>110</v>
      </c>
      <c r="X20" s="2">
        <v>25.423760999999999</v>
      </c>
      <c r="Y20" s="2">
        <v>8.7924804999999999</v>
      </c>
      <c r="Z20" s="2">
        <v>9.2758789000000004</v>
      </c>
      <c r="AA20" s="2">
        <v>10771.51</v>
      </c>
      <c r="AB20" s="2">
        <v>5658.3481000000002</v>
      </c>
      <c r="AC20" s="2">
        <v>4727.1845999999996</v>
      </c>
      <c r="AD20" s="2">
        <v>23387.125</v>
      </c>
      <c r="AE20" s="2">
        <v>8.4225577999999999</v>
      </c>
      <c r="AF20" s="2">
        <v>6.6312040999999997</v>
      </c>
      <c r="AG20" s="2">
        <v>519.92895999999996</v>
      </c>
      <c r="AH20" s="2">
        <v>285.87576000000001</v>
      </c>
      <c r="AI20" s="3">
        <v>2.0963663000000001E-15</v>
      </c>
    </row>
    <row r="21" spans="1:35" s="2" customFormat="1" x14ac:dyDescent="0.3">
      <c r="A21" s="2" t="s">
        <v>35</v>
      </c>
      <c r="B21" s="2">
        <v>5.5535010098513901E-2</v>
      </c>
      <c r="C21" s="2">
        <v>0</v>
      </c>
      <c r="D21" s="2">
        <v>0</v>
      </c>
      <c r="E21" s="2">
        <v>1.1461340101663265E-2</v>
      </c>
      <c r="F21" s="2">
        <v>14.6</v>
      </c>
      <c r="G21" s="2">
        <v>0</v>
      </c>
      <c r="H21" s="2">
        <v>390</v>
      </c>
      <c r="I21" s="2">
        <v>110</v>
      </c>
      <c r="J21" s="2">
        <v>250</v>
      </c>
      <c r="K21" s="2">
        <v>80</v>
      </c>
      <c r="L21" s="2">
        <v>110</v>
      </c>
      <c r="M21" s="2">
        <v>70</v>
      </c>
      <c r="N21" s="2">
        <v>360</v>
      </c>
      <c r="O21" s="2">
        <v>80</v>
      </c>
      <c r="P21" s="2">
        <v>220</v>
      </c>
      <c r="Q21" s="2">
        <v>100</v>
      </c>
      <c r="R21" s="2">
        <v>130</v>
      </c>
      <c r="S21" s="2">
        <v>80</v>
      </c>
      <c r="T21" s="2">
        <v>0</v>
      </c>
      <c r="U21" s="2">
        <v>0</v>
      </c>
      <c r="V21" s="2">
        <v>130</v>
      </c>
      <c r="W21" s="2">
        <v>80</v>
      </c>
      <c r="X21" s="2">
        <v>24.787898999999999</v>
      </c>
      <c r="Y21" s="2">
        <v>8.2797851999999992</v>
      </c>
      <c r="Z21" s="2">
        <v>9.1000976999999992</v>
      </c>
      <c r="AA21" s="2">
        <v>10099.612999999999</v>
      </c>
      <c r="AB21" s="2">
        <v>5471.1244999999999</v>
      </c>
      <c r="AC21" s="2">
        <v>4261.6405999999997</v>
      </c>
      <c r="AD21" s="2">
        <v>22834.25</v>
      </c>
      <c r="AE21" s="2">
        <v>7.1464233000000004</v>
      </c>
      <c r="AF21" s="2">
        <v>5.5475539999999999</v>
      </c>
      <c r="AG21" s="2">
        <v>534.87549000000001</v>
      </c>
      <c r="AH21" s="2">
        <v>545.13463999999999</v>
      </c>
      <c r="AI21" s="3">
        <v>2.9213992999999998E-15</v>
      </c>
    </row>
    <row r="22" spans="1:35" s="2" customFormat="1" x14ac:dyDescent="0.3">
      <c r="A22" s="2" t="s">
        <v>10</v>
      </c>
      <c r="B22" s="2">
        <v>5.615733032337486E-2</v>
      </c>
      <c r="C22" s="2">
        <v>0</v>
      </c>
      <c r="D22" s="2">
        <v>0</v>
      </c>
      <c r="E22" s="2">
        <v>-6.961362042407793E-3</v>
      </c>
      <c r="F22" s="2">
        <v>9.3000000000000007</v>
      </c>
      <c r="G22" s="2">
        <v>2</v>
      </c>
      <c r="H22" s="2">
        <v>450</v>
      </c>
      <c r="I22" s="2">
        <v>290</v>
      </c>
      <c r="J22" s="2">
        <v>250</v>
      </c>
      <c r="K22" s="2">
        <v>70</v>
      </c>
      <c r="L22" s="2">
        <v>130</v>
      </c>
      <c r="M22" s="2">
        <v>50</v>
      </c>
      <c r="N22" s="2">
        <v>380</v>
      </c>
      <c r="O22" s="2">
        <v>70</v>
      </c>
      <c r="P22" s="2">
        <v>340</v>
      </c>
      <c r="Q22" s="2">
        <v>290</v>
      </c>
      <c r="R22" s="2">
        <v>90</v>
      </c>
      <c r="S22" s="2">
        <v>50</v>
      </c>
      <c r="T22" s="2">
        <v>0</v>
      </c>
      <c r="U22" s="2">
        <v>0</v>
      </c>
      <c r="V22" s="2">
        <v>90</v>
      </c>
      <c r="W22" s="2">
        <v>50</v>
      </c>
      <c r="X22" s="2">
        <v>25.209499000000001</v>
      </c>
      <c r="Y22" s="2">
        <v>6.7563477000000001</v>
      </c>
      <c r="Z22" s="2">
        <v>8.2944335999999996</v>
      </c>
      <c r="AA22" s="2">
        <v>10020.951999999999</v>
      </c>
      <c r="AB22" s="2">
        <v>5511.6660000000002</v>
      </c>
      <c r="AC22" s="2">
        <v>4134.8783999999996</v>
      </c>
      <c r="AD22" s="2">
        <v>23238</v>
      </c>
      <c r="AE22" s="2">
        <v>3.5513279</v>
      </c>
      <c r="AF22" s="2">
        <v>2.8615072000000001</v>
      </c>
      <c r="AG22" s="2">
        <v>437.47296</v>
      </c>
      <c r="AH22" s="2">
        <v>546.65130999999997</v>
      </c>
      <c r="AI22" s="3">
        <v>1.1969579E-15</v>
      </c>
    </row>
    <row r="23" spans="1:35" s="4" customFormat="1" x14ac:dyDescent="0.3">
      <c r="A23" s="4" t="s">
        <v>52</v>
      </c>
      <c r="B23" s="4">
        <v>5.707488322692305E-2</v>
      </c>
      <c r="C23" s="4">
        <v>1</v>
      </c>
      <c r="D23" s="2">
        <v>0</v>
      </c>
      <c r="E23" s="4">
        <v>2.5336077784045188E-2</v>
      </c>
      <c r="F23" s="4">
        <v>6</v>
      </c>
      <c r="G23" s="4">
        <v>14</v>
      </c>
      <c r="H23" s="4">
        <v>120</v>
      </c>
      <c r="I23" s="4">
        <v>70</v>
      </c>
      <c r="J23" s="4">
        <v>250</v>
      </c>
      <c r="K23" s="4">
        <v>120</v>
      </c>
      <c r="L23" s="4">
        <v>140</v>
      </c>
      <c r="M23" s="4">
        <v>90</v>
      </c>
      <c r="N23" s="4">
        <v>390</v>
      </c>
      <c r="O23" s="4">
        <v>120</v>
      </c>
      <c r="P23" s="4">
        <v>120</v>
      </c>
      <c r="Q23" s="4">
        <v>70</v>
      </c>
      <c r="R23" s="4">
        <v>160</v>
      </c>
      <c r="S23" s="4">
        <v>120</v>
      </c>
      <c r="T23" s="4">
        <v>0</v>
      </c>
      <c r="U23" s="4">
        <v>0</v>
      </c>
      <c r="V23" s="4">
        <v>160</v>
      </c>
      <c r="W23" s="4">
        <v>120</v>
      </c>
      <c r="X23" s="4">
        <v>25.017213999999999</v>
      </c>
      <c r="Y23" s="4">
        <v>8.8217773000000008</v>
      </c>
      <c r="Z23" s="4">
        <v>9.4809570000000001</v>
      </c>
      <c r="AA23" s="4">
        <v>10080.968999999999</v>
      </c>
      <c r="AB23" s="4">
        <v>5419.6143000000002</v>
      </c>
      <c r="AC23" s="4">
        <v>4257.2440999999999</v>
      </c>
      <c r="AD23" s="4">
        <v>22930.75</v>
      </c>
      <c r="AE23" s="4">
        <v>11.278375</v>
      </c>
      <c r="AF23" s="4">
        <v>8.6176166999999992</v>
      </c>
      <c r="AG23" s="4">
        <v>642.35217</v>
      </c>
      <c r="AH23" s="4">
        <v>361.51128999999997</v>
      </c>
      <c r="AI23" s="5">
        <v>4.9155567000000003E-15</v>
      </c>
    </row>
    <row r="24" spans="1:35" s="4" customFormat="1" x14ac:dyDescent="0.3">
      <c r="A24" s="4" t="s">
        <v>16</v>
      </c>
      <c r="B24" s="4">
        <v>6.2868046437162692E-2</v>
      </c>
      <c r="C24" s="4">
        <v>1</v>
      </c>
      <c r="D24" s="2">
        <v>0</v>
      </c>
      <c r="E24" s="4">
        <v>-2.4194786305020734E-3</v>
      </c>
      <c r="F24" s="4">
        <v>14.6</v>
      </c>
      <c r="G24" s="4">
        <v>-2</v>
      </c>
      <c r="H24" s="4">
        <v>600</v>
      </c>
      <c r="I24" s="4">
        <v>210</v>
      </c>
      <c r="J24" s="4">
        <v>270</v>
      </c>
      <c r="K24" s="4">
        <v>50</v>
      </c>
      <c r="L24" s="4">
        <v>390</v>
      </c>
      <c r="M24" s="4">
        <v>80</v>
      </c>
      <c r="N24" s="4">
        <v>660</v>
      </c>
      <c r="O24" s="4">
        <v>80</v>
      </c>
      <c r="P24" s="4">
        <v>340</v>
      </c>
      <c r="Q24" s="4">
        <v>210</v>
      </c>
      <c r="R24" s="4">
        <v>50</v>
      </c>
      <c r="S24" s="4">
        <v>50</v>
      </c>
      <c r="T24" s="4">
        <v>160</v>
      </c>
      <c r="U24" s="4">
        <v>70</v>
      </c>
      <c r="V24" s="4">
        <v>210</v>
      </c>
      <c r="W24" s="4">
        <v>70</v>
      </c>
      <c r="X24" s="4">
        <v>26.077549000000001</v>
      </c>
      <c r="Y24" s="4">
        <v>6.5659179999999999</v>
      </c>
      <c r="Z24" s="4">
        <v>7.6791992000000002</v>
      </c>
      <c r="AA24" s="4">
        <v>10641.011</v>
      </c>
      <c r="AB24" s="4">
        <v>5866.5474000000004</v>
      </c>
      <c r="AC24" s="4">
        <v>4378.2964000000002</v>
      </c>
      <c r="AD24" s="4">
        <v>23990</v>
      </c>
      <c r="AE24" s="4">
        <v>0.26494664000000001</v>
      </c>
      <c r="AF24" s="4">
        <v>0.34646326</v>
      </c>
      <c r="AG24" s="4">
        <v>391.05624</v>
      </c>
      <c r="AH24" s="4">
        <v>438.78591999999998</v>
      </c>
      <c r="AI24" s="5">
        <v>1.6636862000000001E-17</v>
      </c>
    </row>
    <row r="25" spans="1:35" s="4" customFormat="1" x14ac:dyDescent="0.3">
      <c r="A25" s="4" t="s">
        <v>58</v>
      </c>
      <c r="B25" s="4">
        <v>6.7086682839620826E-2</v>
      </c>
      <c r="C25" s="4">
        <v>1</v>
      </c>
      <c r="D25" s="2">
        <v>0</v>
      </c>
      <c r="E25" s="4">
        <v>1.5144801270072157E-2</v>
      </c>
      <c r="F25" s="4">
        <v>11.7</v>
      </c>
      <c r="G25" s="4">
        <v>0</v>
      </c>
      <c r="H25" s="4">
        <v>440</v>
      </c>
      <c r="I25" s="4">
        <v>130</v>
      </c>
      <c r="J25" s="4">
        <v>330</v>
      </c>
      <c r="K25" s="4">
        <v>60</v>
      </c>
      <c r="L25" s="4">
        <v>210</v>
      </c>
      <c r="M25" s="4">
        <v>70</v>
      </c>
      <c r="N25" s="4">
        <v>540</v>
      </c>
      <c r="O25" s="4">
        <v>70</v>
      </c>
      <c r="P25" s="4">
        <v>220</v>
      </c>
      <c r="Q25" s="4">
        <v>90</v>
      </c>
      <c r="R25" s="4">
        <v>110</v>
      </c>
      <c r="S25" s="4">
        <v>60</v>
      </c>
      <c r="T25" s="4">
        <v>90</v>
      </c>
      <c r="U25" s="4">
        <v>50</v>
      </c>
      <c r="V25" s="4">
        <v>200</v>
      </c>
      <c r="W25" s="4">
        <v>60</v>
      </c>
      <c r="X25" s="4">
        <v>24.941151000000001</v>
      </c>
      <c r="Y25" s="4">
        <v>6.9907227000000001</v>
      </c>
      <c r="Z25" s="4">
        <v>8.4409179999999999</v>
      </c>
      <c r="AA25" s="4">
        <v>10456.396000000001</v>
      </c>
      <c r="AB25" s="4">
        <v>5687.1283999999996</v>
      </c>
      <c r="AC25" s="4">
        <v>4361.8280999999997</v>
      </c>
      <c r="AD25" s="4">
        <v>22900.75</v>
      </c>
      <c r="AE25" s="4">
        <v>3.1565886000000001</v>
      </c>
      <c r="AF25" s="4">
        <v>2.6723374999999998</v>
      </c>
      <c r="AG25" s="4">
        <v>310.74515000000002</v>
      </c>
      <c r="AH25" s="4">
        <v>410.35226</v>
      </c>
      <c r="AI25" s="5">
        <v>1.5087739999999999E-15</v>
      </c>
    </row>
    <row r="26" spans="1:35" s="4" customFormat="1" x14ac:dyDescent="0.3">
      <c r="A26" s="4" t="s">
        <v>15</v>
      </c>
      <c r="B26" s="4">
        <v>6.8520536619484679E-2</v>
      </c>
      <c r="C26" s="4">
        <v>1</v>
      </c>
      <c r="D26" s="2">
        <v>0</v>
      </c>
      <c r="E26" s="4">
        <v>3.5103173459337745E-3</v>
      </c>
      <c r="F26" s="4">
        <v>12.6</v>
      </c>
      <c r="G26" s="4">
        <v>0</v>
      </c>
      <c r="H26" s="4">
        <v>700</v>
      </c>
      <c r="I26" s="4">
        <v>260</v>
      </c>
      <c r="J26" s="4">
        <v>390</v>
      </c>
      <c r="K26" s="4">
        <v>60</v>
      </c>
      <c r="L26" s="4">
        <v>330</v>
      </c>
      <c r="M26" s="4">
        <v>80</v>
      </c>
      <c r="N26" s="4">
        <v>720</v>
      </c>
      <c r="O26" s="4">
        <v>80</v>
      </c>
      <c r="P26" s="4">
        <v>440</v>
      </c>
      <c r="Q26" s="4">
        <v>260</v>
      </c>
      <c r="R26" s="4">
        <v>110</v>
      </c>
      <c r="S26" s="4">
        <v>60</v>
      </c>
      <c r="T26" s="4">
        <v>150</v>
      </c>
      <c r="U26" s="4">
        <v>60</v>
      </c>
      <c r="V26" s="4">
        <v>260</v>
      </c>
      <c r="W26" s="4">
        <v>60</v>
      </c>
      <c r="X26" s="4">
        <v>26.206738999999999</v>
      </c>
      <c r="Y26" s="4">
        <v>6.8881835999999996</v>
      </c>
      <c r="Z26" s="4">
        <v>8.2797851999999992</v>
      </c>
      <c r="AA26" s="4">
        <v>10737.012000000001</v>
      </c>
      <c r="AB26" s="4">
        <v>5776.7529000000004</v>
      </c>
      <c r="AC26" s="4">
        <v>4544.2402000000002</v>
      </c>
      <c r="AD26" s="4">
        <v>24132.25</v>
      </c>
      <c r="AE26" s="4">
        <v>3.4699328</v>
      </c>
      <c r="AF26" s="4">
        <v>2.9931383</v>
      </c>
      <c r="AG26" s="4">
        <v>462.71982000000003</v>
      </c>
      <c r="AH26" s="4">
        <v>327.85617000000002</v>
      </c>
      <c r="AI26" s="5">
        <v>1.6381849E-15</v>
      </c>
    </row>
    <row r="27" spans="1:35" s="4" customFormat="1" x14ac:dyDescent="0.3">
      <c r="A27" s="4" t="s">
        <v>59</v>
      </c>
      <c r="B27" s="4">
        <v>7.3315953654790628E-2</v>
      </c>
      <c r="C27" s="4">
        <v>1</v>
      </c>
      <c r="D27" s="2">
        <v>0</v>
      </c>
      <c r="E27" s="4">
        <v>2.169310445043143E-2</v>
      </c>
      <c r="F27" s="4">
        <v>12.6</v>
      </c>
      <c r="G27" s="4">
        <v>16</v>
      </c>
      <c r="H27" s="4">
        <v>460</v>
      </c>
      <c r="I27" s="4">
        <v>160</v>
      </c>
      <c r="J27" s="4">
        <v>440</v>
      </c>
      <c r="K27" s="4">
        <v>90</v>
      </c>
      <c r="L27" s="4">
        <v>160</v>
      </c>
      <c r="M27" s="4">
        <v>40</v>
      </c>
      <c r="N27" s="4">
        <v>600</v>
      </c>
      <c r="O27" s="4">
        <v>90</v>
      </c>
      <c r="P27" s="4">
        <v>190</v>
      </c>
      <c r="Q27" s="4">
        <v>140</v>
      </c>
      <c r="R27" s="4">
        <v>190</v>
      </c>
      <c r="S27" s="4">
        <v>70</v>
      </c>
      <c r="T27" s="4">
        <v>40</v>
      </c>
      <c r="U27" s="4">
        <v>40</v>
      </c>
      <c r="V27" s="4">
        <v>230</v>
      </c>
      <c r="W27" s="4">
        <v>70</v>
      </c>
      <c r="X27" s="4">
        <v>24.671900000000001</v>
      </c>
      <c r="Y27" s="4">
        <v>8.8803710999999996</v>
      </c>
      <c r="Z27" s="4">
        <v>9.4809570000000001</v>
      </c>
      <c r="AA27" s="4">
        <v>10061.815000000001</v>
      </c>
      <c r="AB27" s="4">
        <v>5424.8638000000001</v>
      </c>
      <c r="AC27" s="4">
        <v>4266.6436000000003</v>
      </c>
      <c r="AD27" s="4">
        <v>22721.625</v>
      </c>
      <c r="AE27" s="4">
        <v>8.3226537999999994</v>
      </c>
      <c r="AF27" s="4">
        <v>6.4493628000000003</v>
      </c>
      <c r="AG27" s="4">
        <v>645.94574</v>
      </c>
      <c r="AH27" s="4">
        <v>449.92086999999998</v>
      </c>
      <c r="AI27" s="5">
        <v>3.4731737000000001E-15</v>
      </c>
    </row>
    <row r="28" spans="1:35" s="4" customFormat="1" x14ac:dyDescent="0.3">
      <c r="A28" s="4" t="s">
        <v>17</v>
      </c>
      <c r="B28" s="4">
        <v>7.3767213695764028E-2</v>
      </c>
      <c r="C28" s="4">
        <v>1</v>
      </c>
      <c r="D28" s="2">
        <v>0</v>
      </c>
      <c r="E28" s="4">
        <v>-3.9142915869663612E-4</v>
      </c>
      <c r="F28" s="4">
        <v>9.9</v>
      </c>
      <c r="G28" s="4">
        <v>0</v>
      </c>
      <c r="H28" s="4">
        <v>620</v>
      </c>
      <c r="I28" s="4">
        <v>250</v>
      </c>
      <c r="J28" s="4">
        <v>340</v>
      </c>
      <c r="K28" s="4">
        <v>60</v>
      </c>
      <c r="L28" s="4">
        <v>290</v>
      </c>
      <c r="M28" s="4">
        <v>80</v>
      </c>
      <c r="N28" s="4">
        <v>630</v>
      </c>
      <c r="O28" s="4">
        <v>80</v>
      </c>
      <c r="P28" s="4">
        <v>360</v>
      </c>
      <c r="Q28" s="4">
        <v>250</v>
      </c>
      <c r="R28" s="4">
        <v>60</v>
      </c>
      <c r="S28" s="4">
        <v>60</v>
      </c>
      <c r="T28" s="4">
        <v>150</v>
      </c>
      <c r="U28" s="4">
        <v>50</v>
      </c>
      <c r="V28" s="4">
        <v>210</v>
      </c>
      <c r="W28" s="4">
        <v>60</v>
      </c>
      <c r="X28" s="4">
        <v>26.319800999999998</v>
      </c>
      <c r="Y28" s="4">
        <v>6.5659179999999999</v>
      </c>
      <c r="Z28" s="4">
        <v>7.8110352000000001</v>
      </c>
      <c r="AA28" s="4">
        <v>10677.343999999999</v>
      </c>
      <c r="AB28" s="4">
        <v>5631.7109</v>
      </c>
      <c r="AC28" s="4">
        <v>4632.0586000000003</v>
      </c>
      <c r="AD28" s="4">
        <v>24182.125</v>
      </c>
      <c r="AE28" s="4">
        <v>1.3521866</v>
      </c>
      <c r="AF28" s="4">
        <v>1.3546609000000001</v>
      </c>
      <c r="AG28" s="4">
        <v>459.10888999999997</v>
      </c>
      <c r="AH28" s="4">
        <v>387.60872999999998</v>
      </c>
      <c r="AI28" s="5">
        <v>4.4936653999999998E-16</v>
      </c>
    </row>
    <row r="29" spans="1:35" s="4" customFormat="1" x14ac:dyDescent="0.3">
      <c r="A29" s="4" t="s">
        <v>30</v>
      </c>
      <c r="B29" s="4">
        <v>7.5028241626811015E-2</v>
      </c>
      <c r="C29" s="4">
        <v>1</v>
      </c>
      <c r="D29" s="2">
        <v>0</v>
      </c>
      <c r="E29" s="4">
        <v>1.1539341262486182E-2</v>
      </c>
      <c r="F29" s="4">
        <v>8.9</v>
      </c>
      <c r="G29" s="4">
        <v>0</v>
      </c>
      <c r="H29" s="4">
        <v>460</v>
      </c>
      <c r="I29" s="4">
        <v>140</v>
      </c>
      <c r="J29" s="4">
        <v>350</v>
      </c>
      <c r="K29" s="4">
        <v>80</v>
      </c>
      <c r="L29" s="4">
        <v>220</v>
      </c>
      <c r="M29" s="4">
        <v>100</v>
      </c>
      <c r="N29" s="4">
        <v>570</v>
      </c>
      <c r="O29" s="4">
        <v>100</v>
      </c>
      <c r="P29" s="4">
        <v>410</v>
      </c>
      <c r="Q29" s="4">
        <v>140</v>
      </c>
      <c r="R29" s="4">
        <v>190</v>
      </c>
      <c r="S29" s="4">
        <v>80</v>
      </c>
      <c r="T29" s="4">
        <v>40</v>
      </c>
      <c r="U29" s="4">
        <v>40</v>
      </c>
      <c r="V29" s="4">
        <v>230</v>
      </c>
      <c r="W29" s="4">
        <v>80</v>
      </c>
      <c r="X29" s="4">
        <v>25.948111000000001</v>
      </c>
      <c r="Y29" s="4">
        <v>7.1518554999999999</v>
      </c>
      <c r="Z29" s="4">
        <v>8.3823241999999993</v>
      </c>
      <c r="AA29" s="4">
        <v>10487.700999999999</v>
      </c>
      <c r="AB29" s="4">
        <v>5811.0571</v>
      </c>
      <c r="AC29" s="4">
        <v>4314.2178000000004</v>
      </c>
      <c r="AD29" s="4">
        <v>23779.375</v>
      </c>
      <c r="AE29" s="4">
        <v>5.036346</v>
      </c>
      <c r="AF29" s="4">
        <v>3.8977000999999998</v>
      </c>
      <c r="AG29" s="4">
        <v>408.27343999999999</v>
      </c>
      <c r="AH29" s="4">
        <v>594.29625999999996</v>
      </c>
      <c r="AI29" s="5">
        <v>8.9095002000000001E-16</v>
      </c>
    </row>
    <row r="30" spans="1:35" s="4" customFormat="1" x14ac:dyDescent="0.3">
      <c r="A30" s="4" t="s">
        <v>27</v>
      </c>
      <c r="B30" s="4">
        <v>8.3104065431789248E-2</v>
      </c>
      <c r="C30" s="4">
        <v>1</v>
      </c>
      <c r="D30" s="2">
        <v>0</v>
      </c>
      <c r="E30" s="4">
        <v>3.1258162215738697E-2</v>
      </c>
      <c r="F30" s="4">
        <v>13.8</v>
      </c>
      <c r="G30" s="4">
        <v>0</v>
      </c>
      <c r="H30" s="4">
        <v>580</v>
      </c>
      <c r="I30" s="4">
        <v>230</v>
      </c>
      <c r="J30" s="4">
        <v>230</v>
      </c>
      <c r="K30" s="4">
        <v>50</v>
      </c>
      <c r="L30" s="4">
        <v>310</v>
      </c>
      <c r="M30" s="4">
        <v>70</v>
      </c>
      <c r="N30" s="4">
        <v>540</v>
      </c>
      <c r="O30" s="4">
        <v>70</v>
      </c>
      <c r="P30" s="4">
        <v>330</v>
      </c>
      <c r="Q30" s="4">
        <v>230</v>
      </c>
      <c r="R30" s="4">
        <v>0</v>
      </c>
      <c r="S30" s="4">
        <v>0</v>
      </c>
      <c r="T30" s="4">
        <v>110</v>
      </c>
      <c r="U30" s="4">
        <v>60</v>
      </c>
      <c r="V30" s="4">
        <v>110</v>
      </c>
      <c r="W30" s="4">
        <v>60</v>
      </c>
      <c r="X30" s="4">
        <v>23.984891999999999</v>
      </c>
      <c r="Y30" s="4">
        <v>6.1762695000000001</v>
      </c>
      <c r="Z30" s="4">
        <v>6.1635742000000002</v>
      </c>
      <c r="AA30" s="4">
        <v>9991.2724999999991</v>
      </c>
      <c r="AB30" s="4">
        <v>5325.1426000000001</v>
      </c>
      <c r="AC30" s="4">
        <v>4298.1890000000003</v>
      </c>
      <c r="AD30" s="4">
        <v>22059.75</v>
      </c>
      <c r="AE30" s="4">
        <v>-0.41849750000000002</v>
      </c>
      <c r="AF30" s="4">
        <v>-0.21551749000000001</v>
      </c>
      <c r="AG30" s="4">
        <v>272.98464999999999</v>
      </c>
      <c r="AH30" s="4">
        <v>314.64526000000001</v>
      </c>
      <c r="AI30" s="5">
        <v>8.3422548000000002E-17</v>
      </c>
    </row>
    <row r="31" spans="1:35" s="4" customFormat="1" x14ac:dyDescent="0.3">
      <c r="A31" s="4" t="s">
        <v>71</v>
      </c>
      <c r="B31" s="4">
        <v>8.6031556268359136E-2</v>
      </c>
      <c r="C31" s="4">
        <v>1</v>
      </c>
      <c r="D31" s="2">
        <v>0</v>
      </c>
      <c r="E31" s="4">
        <v>5.2744787258932564E-2</v>
      </c>
      <c r="F31" s="4">
        <v>12.4</v>
      </c>
      <c r="G31" s="4">
        <v>36</v>
      </c>
      <c r="H31" s="4">
        <v>200</v>
      </c>
      <c r="I31" s="4">
        <v>130</v>
      </c>
      <c r="J31" s="4">
        <v>340</v>
      </c>
      <c r="K31" s="4">
        <v>70</v>
      </c>
      <c r="L31" s="4">
        <v>260</v>
      </c>
      <c r="M31" s="4">
        <v>70</v>
      </c>
      <c r="N31" s="4">
        <v>600</v>
      </c>
      <c r="O31" s="4">
        <v>70</v>
      </c>
      <c r="P31" s="4">
        <v>130</v>
      </c>
      <c r="Q31" s="4">
        <v>130</v>
      </c>
      <c r="R31" s="4">
        <v>160</v>
      </c>
      <c r="S31" s="4">
        <v>70</v>
      </c>
      <c r="T31" s="4">
        <v>40</v>
      </c>
      <c r="U31" s="4">
        <v>40</v>
      </c>
      <c r="V31" s="4">
        <v>200</v>
      </c>
      <c r="W31" s="4">
        <v>70</v>
      </c>
      <c r="X31" s="4">
        <v>24.482793999999998</v>
      </c>
      <c r="Y31" s="4">
        <v>8.3969726999999992</v>
      </c>
      <c r="Z31" s="4">
        <v>9.1440429999999999</v>
      </c>
      <c r="AA31" s="4">
        <v>10000.616</v>
      </c>
      <c r="AB31" s="4">
        <v>5224.0024000000003</v>
      </c>
      <c r="AC31" s="4">
        <v>4394.2704999999996</v>
      </c>
      <c r="AD31" s="4">
        <v>22554.375</v>
      </c>
      <c r="AE31" s="4">
        <v>5.0297407999999999</v>
      </c>
      <c r="AF31" s="4">
        <v>3.7914840999999999</v>
      </c>
      <c r="AG31" s="4">
        <v>565.67034999999998</v>
      </c>
      <c r="AH31" s="4">
        <v>264.85604999999998</v>
      </c>
      <c r="AI31" s="5">
        <v>1.0769045E-15</v>
      </c>
    </row>
    <row r="32" spans="1:35" s="4" customFormat="1" x14ac:dyDescent="0.3">
      <c r="A32" s="4" t="s">
        <v>23</v>
      </c>
      <c r="B32" s="4">
        <v>0.10468342297205056</v>
      </c>
      <c r="C32" s="4">
        <v>1</v>
      </c>
      <c r="D32" s="2">
        <v>0</v>
      </c>
      <c r="E32" s="4">
        <v>7.2715593737878127E-3</v>
      </c>
      <c r="F32" s="4">
        <v>10.8</v>
      </c>
      <c r="G32" s="4">
        <v>18</v>
      </c>
      <c r="H32" s="4">
        <v>480</v>
      </c>
      <c r="I32" s="4">
        <v>160</v>
      </c>
      <c r="J32" s="4">
        <v>170</v>
      </c>
      <c r="K32" s="4">
        <v>70</v>
      </c>
      <c r="L32" s="4">
        <v>120</v>
      </c>
      <c r="M32" s="4">
        <v>40</v>
      </c>
      <c r="N32" s="4">
        <v>290</v>
      </c>
      <c r="O32" s="4">
        <v>70</v>
      </c>
      <c r="P32" s="4">
        <v>300</v>
      </c>
      <c r="Q32" s="4">
        <v>160</v>
      </c>
      <c r="R32" s="4">
        <v>50</v>
      </c>
      <c r="S32" s="4">
        <v>50</v>
      </c>
      <c r="T32" s="4">
        <v>40</v>
      </c>
      <c r="U32" s="4">
        <v>40</v>
      </c>
      <c r="V32" s="4">
        <v>90</v>
      </c>
      <c r="W32" s="4">
        <v>50</v>
      </c>
      <c r="X32" s="4">
        <v>25.481724</v>
      </c>
      <c r="Y32" s="4">
        <v>7.6645507999999998</v>
      </c>
      <c r="Z32" s="4">
        <v>8.7631835999999996</v>
      </c>
      <c r="AA32" s="4">
        <v>10178.569</v>
      </c>
      <c r="AB32" s="4">
        <v>5531.1143000000002</v>
      </c>
      <c r="AC32" s="4">
        <v>4260.3788999999997</v>
      </c>
      <c r="AD32" s="4">
        <v>23492</v>
      </c>
      <c r="AE32" s="4">
        <v>5.8310189000000001</v>
      </c>
      <c r="AF32" s="4">
        <v>4.6521811</v>
      </c>
      <c r="AG32" s="4">
        <v>537.08019999999999</v>
      </c>
      <c r="AH32" s="4">
        <v>550.33252000000005</v>
      </c>
      <c r="AI32" s="5">
        <v>1.1828785000000001E-15</v>
      </c>
    </row>
    <row r="33" spans="1:35" s="4" customFormat="1" x14ac:dyDescent="0.3">
      <c r="A33" s="4" t="s">
        <v>38</v>
      </c>
      <c r="B33" s="4">
        <v>0.11170231522014751</v>
      </c>
      <c r="C33" s="4">
        <v>1</v>
      </c>
      <c r="D33" s="2">
        <v>0</v>
      </c>
      <c r="E33" s="4">
        <v>1.6131649995956371E-2</v>
      </c>
      <c r="F33" s="4">
        <v>10.3</v>
      </c>
      <c r="G33" s="4">
        <v>10</v>
      </c>
      <c r="H33" s="4">
        <v>470</v>
      </c>
      <c r="I33" s="4">
        <v>160</v>
      </c>
      <c r="J33" s="4">
        <v>410</v>
      </c>
      <c r="K33" s="4">
        <v>90</v>
      </c>
      <c r="L33" s="4">
        <v>200</v>
      </c>
      <c r="M33" s="4">
        <v>40</v>
      </c>
      <c r="N33" s="4">
        <v>610</v>
      </c>
      <c r="O33" s="4">
        <v>90</v>
      </c>
      <c r="P33" s="4">
        <v>200</v>
      </c>
      <c r="Q33" s="4">
        <v>150</v>
      </c>
      <c r="R33" s="4">
        <v>190</v>
      </c>
      <c r="S33" s="4">
        <v>70</v>
      </c>
      <c r="T33" s="4">
        <v>40</v>
      </c>
      <c r="U33" s="4">
        <v>40</v>
      </c>
      <c r="V33" s="4">
        <v>230</v>
      </c>
      <c r="W33" s="4">
        <v>70</v>
      </c>
      <c r="X33" s="4">
        <v>24.707896999999999</v>
      </c>
      <c r="Y33" s="4">
        <v>8.3090820000000001</v>
      </c>
      <c r="Z33" s="4">
        <v>9.1733398000000008</v>
      </c>
      <c r="AA33" s="4">
        <v>10083.519</v>
      </c>
      <c r="AB33" s="4">
        <v>5466.4058000000005</v>
      </c>
      <c r="AC33" s="4">
        <v>4232.0331999999999</v>
      </c>
      <c r="AD33" s="4">
        <v>22769</v>
      </c>
      <c r="AE33" s="4">
        <v>7.0746560000000001</v>
      </c>
      <c r="AF33" s="4">
        <v>5.6249146000000003</v>
      </c>
      <c r="AG33" s="4">
        <v>550.02544999999998</v>
      </c>
      <c r="AH33" s="4">
        <v>533.51733000000002</v>
      </c>
      <c r="AI33" s="5">
        <v>1.7175649999999999E-15</v>
      </c>
    </row>
    <row r="34" spans="1:35" s="4" customFormat="1" x14ac:dyDescent="0.3">
      <c r="A34" s="4" t="s">
        <v>67</v>
      </c>
      <c r="B34" s="4">
        <v>0.13532579647690751</v>
      </c>
      <c r="C34" s="4">
        <v>1</v>
      </c>
      <c r="D34" s="2">
        <v>0</v>
      </c>
      <c r="E34" s="4">
        <v>5.0527963132344235E-2</v>
      </c>
      <c r="F34" s="4">
        <v>14.8</v>
      </c>
      <c r="G34" s="4">
        <v>36</v>
      </c>
      <c r="H34" s="4">
        <v>420</v>
      </c>
      <c r="I34" s="4">
        <v>190</v>
      </c>
      <c r="J34" s="4">
        <v>500</v>
      </c>
      <c r="K34" s="4">
        <v>210</v>
      </c>
      <c r="L34" s="4">
        <v>300</v>
      </c>
      <c r="M34" s="4">
        <v>70</v>
      </c>
      <c r="N34" s="4">
        <v>800</v>
      </c>
      <c r="O34" s="4">
        <v>210</v>
      </c>
      <c r="P34" s="4">
        <v>240</v>
      </c>
      <c r="Q34" s="4">
        <v>190</v>
      </c>
      <c r="R34" s="4">
        <v>300</v>
      </c>
      <c r="S34" s="4">
        <v>210</v>
      </c>
      <c r="T34" s="4">
        <v>160</v>
      </c>
      <c r="U34" s="4">
        <v>70</v>
      </c>
      <c r="V34" s="4">
        <v>460</v>
      </c>
      <c r="W34" s="4">
        <v>210</v>
      </c>
      <c r="X34" s="4">
        <v>25.409680999999999</v>
      </c>
      <c r="Y34" s="4">
        <v>7.3715820000000001</v>
      </c>
      <c r="Z34" s="4">
        <v>8.7485351999999992</v>
      </c>
      <c r="AA34" s="4">
        <v>10329.146000000001</v>
      </c>
      <c r="AB34" s="4">
        <v>5558.3554999999997</v>
      </c>
      <c r="AC34" s="4">
        <v>4397.2866000000004</v>
      </c>
      <c r="AD34" s="4">
        <v>23331</v>
      </c>
      <c r="AE34" s="4">
        <v>3.8466198</v>
      </c>
      <c r="AF34" s="4">
        <v>3.0318223999999998</v>
      </c>
      <c r="AG34" s="4">
        <v>410.77316000000002</v>
      </c>
      <c r="AH34" s="4">
        <v>259.51996000000003</v>
      </c>
      <c r="AI34" s="5">
        <v>1.3376553E-15</v>
      </c>
    </row>
    <row r="35" spans="1:35" s="4" customFormat="1" x14ac:dyDescent="0.3">
      <c r="A35" s="4" t="s">
        <v>39</v>
      </c>
      <c r="B35" s="4">
        <v>0.15823449583524418</v>
      </c>
      <c r="C35" s="4">
        <v>1</v>
      </c>
      <c r="D35" s="2">
        <v>0</v>
      </c>
      <c r="E35" s="4">
        <v>1.6772768486103967E-2</v>
      </c>
      <c r="F35" s="4">
        <v>16.8</v>
      </c>
      <c r="G35" s="4">
        <v>22</v>
      </c>
      <c r="H35" s="4">
        <v>460</v>
      </c>
      <c r="I35" s="4">
        <v>270</v>
      </c>
      <c r="J35" s="4">
        <v>290</v>
      </c>
      <c r="K35" s="4">
        <v>50</v>
      </c>
      <c r="L35" s="4">
        <v>330</v>
      </c>
      <c r="M35" s="4">
        <v>70</v>
      </c>
      <c r="N35" s="4">
        <v>620</v>
      </c>
      <c r="O35" s="4">
        <v>70</v>
      </c>
      <c r="P35" s="4">
        <v>460</v>
      </c>
      <c r="Q35" s="4">
        <v>270</v>
      </c>
      <c r="R35" s="4">
        <v>100</v>
      </c>
      <c r="S35" s="4">
        <v>50</v>
      </c>
      <c r="T35" s="4">
        <v>130</v>
      </c>
      <c r="U35" s="4">
        <v>50</v>
      </c>
      <c r="V35" s="4">
        <v>230</v>
      </c>
      <c r="W35" s="4">
        <v>50</v>
      </c>
      <c r="X35" s="4">
        <v>25.296506999999998</v>
      </c>
      <c r="Y35" s="4">
        <v>6.8881835999999996</v>
      </c>
      <c r="Z35" s="4">
        <v>8.6020508000000007</v>
      </c>
      <c r="AA35" s="4">
        <v>10808.527</v>
      </c>
      <c r="AB35" s="4">
        <v>5935.8257000000003</v>
      </c>
      <c r="AC35" s="4">
        <v>4516.1265000000003</v>
      </c>
      <c r="AD35" s="4">
        <v>23240.75</v>
      </c>
      <c r="AE35" s="4">
        <v>5.3507537999999997</v>
      </c>
      <c r="AF35" s="4">
        <v>4.1722541</v>
      </c>
      <c r="AG35" s="4">
        <v>649.30640000000005</v>
      </c>
      <c r="AH35" s="4">
        <v>466.38779</v>
      </c>
      <c r="AI35" s="5">
        <v>2.1796159000000001E-15</v>
      </c>
    </row>
    <row r="36" spans="1:35" s="4" customFormat="1" x14ac:dyDescent="0.3">
      <c r="A36" s="4" t="s">
        <v>40</v>
      </c>
      <c r="B36" s="4">
        <v>0.16272341699658824</v>
      </c>
      <c r="C36" s="4">
        <v>1</v>
      </c>
      <c r="D36" s="2">
        <v>0</v>
      </c>
      <c r="E36" s="4">
        <v>4.3365307566801688E-2</v>
      </c>
      <c r="G36" s="4">
        <v>2</v>
      </c>
      <c r="H36" s="4">
        <v>560</v>
      </c>
      <c r="I36" s="4">
        <v>200</v>
      </c>
      <c r="J36" s="4">
        <v>230</v>
      </c>
      <c r="K36" s="4">
        <v>70</v>
      </c>
      <c r="L36" s="4">
        <v>360</v>
      </c>
      <c r="M36" s="4">
        <v>60</v>
      </c>
      <c r="N36" s="4">
        <v>590</v>
      </c>
      <c r="O36" s="4">
        <v>70</v>
      </c>
      <c r="P36" s="4">
        <v>350</v>
      </c>
      <c r="Q36" s="4">
        <v>200</v>
      </c>
      <c r="R36" s="4">
        <v>80</v>
      </c>
      <c r="S36" s="4">
        <v>40</v>
      </c>
      <c r="T36" s="4">
        <v>150</v>
      </c>
      <c r="U36" s="4">
        <v>60</v>
      </c>
      <c r="V36" s="4">
        <v>230</v>
      </c>
      <c r="W36" s="4">
        <v>60</v>
      </c>
      <c r="X36" s="4">
        <v>25.106591999999999</v>
      </c>
      <c r="Y36" s="4">
        <v>6.9907227000000001</v>
      </c>
      <c r="Z36" s="4">
        <v>8.2504883000000007</v>
      </c>
      <c r="AA36" s="4">
        <v>10488.06</v>
      </c>
      <c r="AB36" s="4">
        <v>5599.2997999999998</v>
      </c>
      <c r="AC36" s="4">
        <v>4425.1478999999999</v>
      </c>
      <c r="AD36" s="4">
        <v>23159.375</v>
      </c>
      <c r="AE36" s="4">
        <v>3.6187090999999998</v>
      </c>
      <c r="AF36" s="4">
        <v>2.9795094</v>
      </c>
      <c r="AG36" s="4">
        <v>653.00842</v>
      </c>
      <c r="AH36" s="4">
        <v>251.09814</v>
      </c>
      <c r="AI36" s="5">
        <v>6.4783642000000004E-16</v>
      </c>
    </row>
    <row r="37" spans="1:35" s="4" customFormat="1" x14ac:dyDescent="0.3">
      <c r="A37" s="4" t="s">
        <v>31</v>
      </c>
      <c r="B37" s="4">
        <v>0.16654807724862564</v>
      </c>
      <c r="C37" s="4">
        <v>1</v>
      </c>
      <c r="D37" s="2">
        <v>0</v>
      </c>
      <c r="E37" s="4">
        <v>1.0718823821799324</v>
      </c>
      <c r="F37" s="4">
        <v>17.8</v>
      </c>
      <c r="G37" s="4">
        <v>-2</v>
      </c>
      <c r="H37" s="4">
        <v>440</v>
      </c>
      <c r="I37" s="4">
        <v>150</v>
      </c>
      <c r="J37" s="4">
        <v>270</v>
      </c>
      <c r="K37" s="4">
        <v>60</v>
      </c>
      <c r="L37" s="4">
        <v>530</v>
      </c>
      <c r="M37" s="4">
        <v>130</v>
      </c>
      <c r="N37" s="4">
        <v>800</v>
      </c>
      <c r="O37" s="4">
        <v>130</v>
      </c>
      <c r="P37" s="4">
        <v>340</v>
      </c>
      <c r="Q37" s="4">
        <v>150</v>
      </c>
      <c r="R37" s="4">
        <v>150</v>
      </c>
      <c r="S37" s="4">
        <v>60</v>
      </c>
      <c r="T37" s="4">
        <v>340</v>
      </c>
      <c r="U37" s="4">
        <v>130</v>
      </c>
      <c r="V37" s="4">
        <v>490</v>
      </c>
      <c r="W37" s="4">
        <v>130</v>
      </c>
      <c r="X37" s="4">
        <v>25.252452999999999</v>
      </c>
      <c r="Y37" s="4">
        <v>4.8432617000000002</v>
      </c>
      <c r="Z37" s="4">
        <v>4.8686522999999999</v>
      </c>
      <c r="AA37" s="4">
        <v>10465.303</v>
      </c>
      <c r="AB37" s="4">
        <v>5645.8418000000001</v>
      </c>
      <c r="AC37" s="4">
        <v>4332.0859</v>
      </c>
      <c r="AD37" s="4">
        <v>23232</v>
      </c>
      <c r="AE37" s="4">
        <v>-5.8760041999999997</v>
      </c>
      <c r="AF37" s="4">
        <v>-4.3361086999999996</v>
      </c>
      <c r="AG37" s="4">
        <v>398.86829</v>
      </c>
      <c r="AH37" s="4">
        <v>352.11899</v>
      </c>
      <c r="AI37" s="5">
        <v>1.4468734999999999E-15</v>
      </c>
    </row>
    <row r="38" spans="1:35" s="4" customFormat="1" x14ac:dyDescent="0.3">
      <c r="A38" s="4" t="s">
        <v>37</v>
      </c>
      <c r="B38" s="4">
        <v>0.17598926001265508</v>
      </c>
      <c r="C38" s="4">
        <v>1</v>
      </c>
      <c r="D38" s="2">
        <v>0</v>
      </c>
      <c r="E38" s="4">
        <v>1.7394053843074235E-2</v>
      </c>
      <c r="F38" s="4">
        <v>22.7</v>
      </c>
      <c r="G38" s="4">
        <v>18</v>
      </c>
      <c r="H38" s="4">
        <v>480</v>
      </c>
      <c r="I38" s="4">
        <v>280</v>
      </c>
      <c r="J38" s="4">
        <v>230</v>
      </c>
      <c r="K38" s="4">
        <v>50</v>
      </c>
      <c r="L38" s="4">
        <v>330</v>
      </c>
      <c r="M38" s="4">
        <v>70</v>
      </c>
      <c r="N38" s="4">
        <v>560</v>
      </c>
      <c r="O38" s="4">
        <v>70</v>
      </c>
      <c r="P38" s="4">
        <v>480</v>
      </c>
      <c r="Q38" s="4">
        <v>280</v>
      </c>
      <c r="R38" s="4">
        <v>90</v>
      </c>
      <c r="S38" s="4">
        <v>50</v>
      </c>
      <c r="T38" s="4">
        <v>130</v>
      </c>
      <c r="U38" s="4">
        <v>50</v>
      </c>
      <c r="V38" s="4">
        <v>220</v>
      </c>
      <c r="W38" s="4">
        <v>50</v>
      </c>
      <c r="X38" s="4">
        <v>25.182283000000002</v>
      </c>
      <c r="Y38" s="4">
        <v>6.2016602000000001</v>
      </c>
      <c r="Z38" s="4">
        <v>6.7124022999999999</v>
      </c>
      <c r="AA38" s="4">
        <v>10670.958000000001</v>
      </c>
      <c r="AB38" s="4">
        <v>5839.8227999999999</v>
      </c>
      <c r="AC38" s="4">
        <v>4442.5844999999999</v>
      </c>
      <c r="AD38" s="4">
        <v>23110</v>
      </c>
      <c r="AE38" s="4">
        <v>-1.0005316</v>
      </c>
      <c r="AF38" s="4">
        <v>-0.60191362999999998</v>
      </c>
      <c r="AG38" s="4">
        <v>583.16234999999995</v>
      </c>
      <c r="AH38" s="4">
        <v>470.87353999999999</v>
      </c>
      <c r="AI38" s="5">
        <v>2.1578175000000001E-16</v>
      </c>
    </row>
    <row r="39" spans="1:35" s="4" customFormat="1" x14ac:dyDescent="0.3">
      <c r="A39" s="4" t="s">
        <v>14</v>
      </c>
      <c r="B39" s="4">
        <v>0.17627619081220181</v>
      </c>
      <c r="C39" s="4">
        <v>1</v>
      </c>
      <c r="D39" s="2">
        <v>0</v>
      </c>
      <c r="E39" s="4">
        <v>1.4752162413323009E-2</v>
      </c>
      <c r="F39" s="4">
        <v>11.4</v>
      </c>
      <c r="G39" s="4">
        <v>2</v>
      </c>
      <c r="H39" s="4">
        <v>430</v>
      </c>
      <c r="I39" s="4">
        <v>270</v>
      </c>
      <c r="J39" s="4">
        <v>230</v>
      </c>
      <c r="K39" s="4">
        <v>50</v>
      </c>
      <c r="L39" s="4">
        <v>410</v>
      </c>
      <c r="M39" s="4">
        <v>70</v>
      </c>
      <c r="N39" s="4">
        <v>640</v>
      </c>
      <c r="O39" s="4">
        <v>70</v>
      </c>
      <c r="P39" s="4">
        <v>270</v>
      </c>
      <c r="Q39" s="4">
        <v>270</v>
      </c>
      <c r="R39" s="4">
        <v>150</v>
      </c>
      <c r="S39" s="4">
        <v>50</v>
      </c>
      <c r="T39" s="4">
        <v>150</v>
      </c>
      <c r="U39" s="4">
        <v>60</v>
      </c>
      <c r="V39" s="4">
        <v>300</v>
      </c>
      <c r="W39" s="4">
        <v>60</v>
      </c>
      <c r="X39" s="4">
        <v>24.664878999999999</v>
      </c>
      <c r="Y39" s="4">
        <v>6.5659179999999999</v>
      </c>
      <c r="Z39" s="4">
        <v>7.9135742000000002</v>
      </c>
      <c r="AA39" s="4">
        <v>9982.6532999999999</v>
      </c>
      <c r="AB39" s="4">
        <v>5244.8311000000003</v>
      </c>
      <c r="AC39" s="4">
        <v>4396.2803000000004</v>
      </c>
      <c r="AD39" s="4">
        <v>22713.625</v>
      </c>
      <c r="AE39" s="4">
        <v>1.7203841</v>
      </c>
      <c r="AF39" s="4">
        <v>1.1932795</v>
      </c>
      <c r="AG39" s="4">
        <v>511.76947000000001</v>
      </c>
      <c r="AH39" s="4">
        <v>144.13364999999999</v>
      </c>
      <c r="AI39" s="5">
        <v>7.1094948000000004E-16</v>
      </c>
    </row>
    <row r="40" spans="1:35" s="4" customFormat="1" x14ac:dyDescent="0.3">
      <c r="A40" s="4" t="s">
        <v>66</v>
      </c>
      <c r="B40" s="4">
        <v>0.18019416490671394</v>
      </c>
      <c r="C40" s="4">
        <v>1</v>
      </c>
      <c r="D40" s="2">
        <v>0</v>
      </c>
      <c r="E40" s="4">
        <v>5.55861319492982E-2</v>
      </c>
      <c r="F40" s="4">
        <v>21.2</v>
      </c>
      <c r="G40" s="4">
        <v>44</v>
      </c>
      <c r="H40" s="4">
        <v>250</v>
      </c>
      <c r="I40" s="4">
        <v>150</v>
      </c>
      <c r="J40" s="4">
        <v>470</v>
      </c>
      <c r="K40" s="4">
        <v>140</v>
      </c>
      <c r="L40" s="4">
        <v>330</v>
      </c>
      <c r="M40" s="4">
        <v>140</v>
      </c>
      <c r="N40" s="4">
        <v>800</v>
      </c>
      <c r="O40" s="4">
        <v>140</v>
      </c>
      <c r="P40" s="4">
        <v>150</v>
      </c>
      <c r="Q40" s="4">
        <v>150</v>
      </c>
      <c r="R40" s="4">
        <v>170</v>
      </c>
      <c r="S40" s="4">
        <v>60</v>
      </c>
      <c r="T40" s="4">
        <v>150</v>
      </c>
      <c r="U40" s="4">
        <v>70</v>
      </c>
      <c r="V40" s="4">
        <v>320</v>
      </c>
      <c r="W40" s="4">
        <v>70</v>
      </c>
      <c r="X40" s="4">
        <v>24.460577000000001</v>
      </c>
      <c r="Y40" s="4">
        <v>8.3090820000000001</v>
      </c>
      <c r="Z40" s="4">
        <v>9.0708008000000007</v>
      </c>
      <c r="AA40" s="4">
        <v>9961.5889000000006</v>
      </c>
      <c r="AB40" s="4">
        <v>5378.8861999999999</v>
      </c>
      <c r="AC40" s="4">
        <v>4204.8271000000004</v>
      </c>
      <c r="AD40" s="4">
        <v>22467.375</v>
      </c>
      <c r="AE40" s="4">
        <v>6.9799499999999997</v>
      </c>
      <c r="AF40" s="4">
        <v>5.4065180000000002</v>
      </c>
      <c r="AG40" s="4">
        <v>622.32104000000004</v>
      </c>
      <c r="AH40" s="4">
        <v>698.90857000000005</v>
      </c>
      <c r="AI40" s="5">
        <v>2.9771433999999999E-15</v>
      </c>
    </row>
    <row r="41" spans="1:35" s="4" customFormat="1" x14ac:dyDescent="0.3">
      <c r="A41" s="4" t="s">
        <v>63</v>
      </c>
      <c r="B41" s="4">
        <v>0.18409546902291624</v>
      </c>
      <c r="C41" s="4">
        <v>1</v>
      </c>
      <c r="D41" s="2">
        <v>0</v>
      </c>
      <c r="E41" s="4">
        <v>6.7204190080844065E-2</v>
      </c>
      <c r="F41" s="4">
        <v>10.8</v>
      </c>
      <c r="G41" s="4">
        <v>30</v>
      </c>
      <c r="H41" s="4">
        <v>440</v>
      </c>
      <c r="I41" s="4">
        <v>130</v>
      </c>
      <c r="J41" s="4">
        <v>410</v>
      </c>
      <c r="K41" s="4">
        <v>70</v>
      </c>
      <c r="L41" s="4">
        <v>140</v>
      </c>
      <c r="M41" s="4">
        <v>50</v>
      </c>
      <c r="N41" s="4">
        <v>550</v>
      </c>
      <c r="O41" s="4">
        <v>70</v>
      </c>
      <c r="P41" s="4">
        <v>310</v>
      </c>
      <c r="Q41" s="4">
        <v>110</v>
      </c>
      <c r="R41" s="4">
        <v>170</v>
      </c>
      <c r="S41" s="4">
        <v>70</v>
      </c>
      <c r="T41" s="4">
        <v>0</v>
      </c>
      <c r="U41" s="4">
        <v>0</v>
      </c>
      <c r="V41" s="4">
        <v>170</v>
      </c>
      <c r="W41" s="4">
        <v>70</v>
      </c>
      <c r="X41" s="4">
        <v>24.942297</v>
      </c>
      <c r="Y41" s="4">
        <v>9.2758789000000004</v>
      </c>
      <c r="Z41" s="4">
        <v>9.6567383000000007</v>
      </c>
      <c r="AA41" s="4">
        <v>10343.172</v>
      </c>
      <c r="AB41" s="4">
        <v>5607.8989000000001</v>
      </c>
      <c r="AC41" s="4">
        <v>4392.7079999999996</v>
      </c>
      <c r="AD41" s="4">
        <v>22937.875</v>
      </c>
      <c r="AE41" s="4">
        <v>10.443106999999999</v>
      </c>
      <c r="AF41" s="4">
        <v>8.2482986</v>
      </c>
      <c r="AG41" s="4">
        <v>558.63292999999999</v>
      </c>
      <c r="AH41" s="4">
        <v>390.78555</v>
      </c>
      <c r="AI41" s="5">
        <v>1.6744076999999999E-15</v>
      </c>
    </row>
    <row r="42" spans="1:35" s="4" customFormat="1" x14ac:dyDescent="0.3">
      <c r="A42" s="4" t="s">
        <v>49</v>
      </c>
      <c r="B42" s="4">
        <v>0.24255815046277349</v>
      </c>
      <c r="C42" s="4">
        <v>1</v>
      </c>
      <c r="D42" s="2">
        <v>0</v>
      </c>
      <c r="E42" s="4">
        <v>0.10639581308089388</v>
      </c>
      <c r="F42" s="4">
        <v>31.8</v>
      </c>
      <c r="G42" s="4">
        <v>2</v>
      </c>
      <c r="H42" s="4">
        <v>560</v>
      </c>
      <c r="I42" s="4">
        <v>270</v>
      </c>
      <c r="J42" s="4">
        <v>290</v>
      </c>
      <c r="K42" s="4">
        <v>50</v>
      </c>
      <c r="L42" s="4">
        <v>220</v>
      </c>
      <c r="M42" s="4">
        <v>90</v>
      </c>
      <c r="N42" s="4">
        <v>510</v>
      </c>
      <c r="O42" s="4">
        <v>90</v>
      </c>
      <c r="P42" s="4">
        <v>380</v>
      </c>
      <c r="Q42" s="4">
        <v>270</v>
      </c>
      <c r="R42" s="4">
        <v>40</v>
      </c>
      <c r="S42" s="4">
        <v>40</v>
      </c>
      <c r="T42" s="4">
        <v>180</v>
      </c>
      <c r="U42" s="4">
        <v>90</v>
      </c>
      <c r="V42" s="4">
        <v>220</v>
      </c>
      <c r="W42" s="4">
        <v>90</v>
      </c>
      <c r="X42" s="4">
        <v>24.930962000000001</v>
      </c>
      <c r="Y42" s="4">
        <v>5.6176757999999998</v>
      </c>
      <c r="Z42" s="4">
        <v>5.8842772999999999</v>
      </c>
      <c r="AA42" s="4">
        <v>10299.092000000001</v>
      </c>
      <c r="AB42" s="4">
        <v>5525.4106000000002</v>
      </c>
      <c r="AC42" s="4">
        <v>4375.3193000000001</v>
      </c>
      <c r="AD42" s="4">
        <v>22888.5</v>
      </c>
      <c r="AE42" s="4">
        <v>-1.8616687999999999</v>
      </c>
      <c r="AF42" s="4">
        <v>-1.3995579</v>
      </c>
      <c r="AG42" s="4">
        <v>674.07213999999999</v>
      </c>
      <c r="AH42" s="4">
        <v>269.22091999999998</v>
      </c>
      <c r="AI42" s="5">
        <v>4.5834270999999997E-16</v>
      </c>
    </row>
    <row r="43" spans="1:35" s="6" customFormat="1" x14ac:dyDescent="0.3">
      <c r="A43" s="6" t="s">
        <v>43</v>
      </c>
      <c r="B43" s="6">
        <v>0.28035503475249701</v>
      </c>
      <c r="C43" s="6">
        <v>2</v>
      </c>
      <c r="D43" s="4">
        <v>1</v>
      </c>
      <c r="E43" s="6">
        <v>1.2589039644964251</v>
      </c>
      <c r="F43" s="6">
        <v>11.7</v>
      </c>
      <c r="G43" s="6">
        <v>0</v>
      </c>
      <c r="H43" s="6">
        <v>480</v>
      </c>
      <c r="I43" s="6">
        <v>190</v>
      </c>
      <c r="J43" s="6">
        <v>280</v>
      </c>
      <c r="K43" s="6">
        <v>60</v>
      </c>
      <c r="L43" s="6">
        <v>540</v>
      </c>
      <c r="M43" s="6">
        <v>110</v>
      </c>
      <c r="N43" s="6">
        <v>820</v>
      </c>
      <c r="O43" s="6">
        <v>110</v>
      </c>
      <c r="P43" s="6">
        <v>190</v>
      </c>
      <c r="Q43" s="6">
        <v>190</v>
      </c>
      <c r="R43" s="6">
        <v>140</v>
      </c>
      <c r="S43" s="6">
        <v>60</v>
      </c>
      <c r="T43" s="6">
        <v>260</v>
      </c>
      <c r="U43" s="6">
        <v>110</v>
      </c>
      <c r="V43" s="6">
        <v>400</v>
      </c>
      <c r="W43" s="6">
        <v>110</v>
      </c>
      <c r="X43" s="6">
        <v>24.953997000000001</v>
      </c>
      <c r="Y43" s="6">
        <v>5.6430664000000004</v>
      </c>
      <c r="Z43" s="6">
        <v>5.1479492000000002</v>
      </c>
      <c r="AA43" s="6">
        <v>10367.675999999999</v>
      </c>
      <c r="AB43" s="6">
        <v>5452.0658999999996</v>
      </c>
      <c r="AC43" s="6">
        <v>4504.7777999999998</v>
      </c>
      <c r="AD43" s="6">
        <v>22849.125</v>
      </c>
      <c r="AE43" s="6">
        <v>-3.5088328999999998</v>
      </c>
      <c r="AF43" s="6">
        <v>-2.4893619999999999</v>
      </c>
      <c r="AG43" s="6">
        <v>686.68407999999999</v>
      </c>
      <c r="AH43" s="6">
        <v>468.25882000000001</v>
      </c>
      <c r="AI43" s="7">
        <v>1.7167476E-15</v>
      </c>
    </row>
    <row r="44" spans="1:35" s="6" customFormat="1" x14ac:dyDescent="0.3">
      <c r="A44" s="6" t="s">
        <v>50</v>
      </c>
      <c r="B44" s="6">
        <v>0.2888492410648712</v>
      </c>
      <c r="C44" s="6">
        <v>2</v>
      </c>
      <c r="D44" s="4">
        <v>1</v>
      </c>
      <c r="E44" s="6">
        <v>0.17928539818422221</v>
      </c>
      <c r="F44" s="6">
        <v>21.7</v>
      </c>
      <c r="G44" s="6">
        <v>22</v>
      </c>
      <c r="H44" s="6">
        <v>590</v>
      </c>
      <c r="I44" s="6">
        <v>260</v>
      </c>
      <c r="J44" s="6">
        <v>290</v>
      </c>
      <c r="K44" s="6">
        <v>50</v>
      </c>
      <c r="L44" s="6">
        <v>330</v>
      </c>
      <c r="M44" s="6">
        <v>100</v>
      </c>
      <c r="N44" s="6">
        <v>620</v>
      </c>
      <c r="O44" s="6">
        <v>100</v>
      </c>
      <c r="P44" s="6">
        <v>360</v>
      </c>
      <c r="Q44" s="6">
        <v>260</v>
      </c>
      <c r="R44" s="6">
        <v>40</v>
      </c>
      <c r="S44" s="6">
        <v>40</v>
      </c>
      <c r="T44" s="6">
        <v>240</v>
      </c>
      <c r="U44" s="6">
        <v>100</v>
      </c>
      <c r="V44" s="6">
        <v>280</v>
      </c>
      <c r="W44" s="6">
        <v>100</v>
      </c>
      <c r="X44" s="6">
        <v>24.843903999999998</v>
      </c>
      <c r="Y44" s="6">
        <v>6.1889647999999999</v>
      </c>
      <c r="Z44" s="6">
        <v>6.7563477000000001</v>
      </c>
      <c r="AA44" s="6">
        <v>10276.030000000001</v>
      </c>
      <c r="AB44" s="6">
        <v>5492.7974000000004</v>
      </c>
      <c r="AC44" s="6">
        <v>4378.8500999999997</v>
      </c>
      <c r="AD44" s="6">
        <v>22827.375</v>
      </c>
      <c r="AE44" s="6">
        <v>-0.43923211000000001</v>
      </c>
      <c r="AF44" s="6">
        <v>-0.31466876999999999</v>
      </c>
      <c r="AG44" s="6">
        <v>725.4248</v>
      </c>
      <c r="AH44" s="6">
        <v>200.78635</v>
      </c>
      <c r="AI44" s="7">
        <v>1.8372319E-16</v>
      </c>
    </row>
    <row r="45" spans="1:35" s="6" customFormat="1" x14ac:dyDescent="0.3">
      <c r="A45" s="6" t="s">
        <v>11</v>
      </c>
      <c r="B45" s="6">
        <v>0.36626401642600043</v>
      </c>
      <c r="C45" s="6">
        <v>2</v>
      </c>
      <c r="D45" s="4">
        <v>1</v>
      </c>
      <c r="E45" s="6">
        <v>3.9483598027214E-3</v>
      </c>
      <c r="F45" s="6">
        <v>15</v>
      </c>
      <c r="G45" s="6">
        <v>50</v>
      </c>
      <c r="H45" s="6">
        <v>640</v>
      </c>
      <c r="I45" s="6">
        <v>470</v>
      </c>
      <c r="J45" s="6">
        <v>430</v>
      </c>
      <c r="K45" s="6">
        <v>90</v>
      </c>
      <c r="L45" s="6">
        <v>120</v>
      </c>
      <c r="M45" s="6">
        <v>40</v>
      </c>
      <c r="N45" s="6">
        <v>550</v>
      </c>
      <c r="O45" s="6">
        <v>90</v>
      </c>
      <c r="P45" s="6">
        <v>470</v>
      </c>
      <c r="Q45" s="6">
        <v>470</v>
      </c>
      <c r="R45" s="6">
        <v>180</v>
      </c>
      <c r="S45" s="6">
        <v>90</v>
      </c>
      <c r="T45" s="6">
        <v>80</v>
      </c>
      <c r="U45" s="6">
        <v>40</v>
      </c>
      <c r="V45" s="6">
        <v>260</v>
      </c>
      <c r="W45" s="6">
        <v>90</v>
      </c>
      <c r="X45" s="6">
        <v>25.039465</v>
      </c>
      <c r="Y45" s="6">
        <v>8.3383789000000004</v>
      </c>
      <c r="Z45" s="6">
        <v>9.3051758000000007</v>
      </c>
      <c r="AA45" s="6">
        <v>10411.549000000001</v>
      </c>
      <c r="AB45" s="6">
        <v>5665.2627000000002</v>
      </c>
      <c r="AC45" s="6">
        <v>4363.3051999999998</v>
      </c>
      <c r="AD45" s="6">
        <v>23122.875</v>
      </c>
      <c r="AE45" s="6">
        <v>6.8900161000000004</v>
      </c>
      <c r="AF45" s="6">
        <v>5.4529342999999999</v>
      </c>
      <c r="AG45" s="6">
        <v>570.50121999999999</v>
      </c>
      <c r="AH45" s="6">
        <v>254.37801999999999</v>
      </c>
      <c r="AI45" s="7">
        <v>1.1754863E-15</v>
      </c>
    </row>
    <row r="46" spans="1:35" s="6" customFormat="1" x14ac:dyDescent="0.3">
      <c r="A46" s="6" t="s">
        <v>25</v>
      </c>
      <c r="B46" s="6">
        <v>0.3739532981103898</v>
      </c>
      <c r="C46" s="6">
        <v>2</v>
      </c>
      <c r="D46" s="4">
        <v>1</v>
      </c>
      <c r="E46" s="6">
        <v>2.4057439768413007E-2</v>
      </c>
      <c r="F46" s="6">
        <v>13.9</v>
      </c>
      <c r="G46" s="6">
        <v>48</v>
      </c>
      <c r="H46" s="6">
        <v>470</v>
      </c>
      <c r="I46" s="6">
        <v>170</v>
      </c>
      <c r="J46" s="6">
        <v>370</v>
      </c>
      <c r="K46" s="6">
        <v>70</v>
      </c>
      <c r="L46" s="6">
        <v>130</v>
      </c>
      <c r="M46" s="6">
        <v>50</v>
      </c>
      <c r="N46" s="6">
        <v>500</v>
      </c>
      <c r="O46" s="6">
        <v>70</v>
      </c>
      <c r="P46" s="6">
        <v>360</v>
      </c>
      <c r="Q46" s="6">
        <v>170</v>
      </c>
      <c r="R46" s="6">
        <v>100</v>
      </c>
      <c r="S46" s="6">
        <v>60</v>
      </c>
      <c r="T46" s="6">
        <v>0</v>
      </c>
      <c r="U46" s="6">
        <v>0</v>
      </c>
      <c r="V46" s="6">
        <v>100</v>
      </c>
      <c r="W46" s="6">
        <v>60</v>
      </c>
      <c r="X46" s="6">
        <v>25.106442999999999</v>
      </c>
      <c r="Y46" s="6">
        <v>8.8071289000000004</v>
      </c>
      <c r="Z46" s="6">
        <v>9.2758789000000004</v>
      </c>
      <c r="AA46" s="6">
        <v>10375.124</v>
      </c>
      <c r="AB46" s="6">
        <v>5452.9736000000003</v>
      </c>
      <c r="AC46" s="6">
        <v>4521.4951000000001</v>
      </c>
      <c r="AD46" s="6">
        <v>23088</v>
      </c>
      <c r="AE46" s="6">
        <v>7.2695683999999998</v>
      </c>
      <c r="AF46" s="6">
        <v>5.6570554</v>
      </c>
      <c r="AG46" s="6">
        <v>407.78649999999999</v>
      </c>
      <c r="AH46" s="6">
        <v>402.06157999999999</v>
      </c>
      <c r="AI46" s="7">
        <v>1.0165589000000001E-15</v>
      </c>
    </row>
    <row r="47" spans="1:35" s="6" customFormat="1" x14ac:dyDescent="0.3">
      <c r="A47" s="6" t="s">
        <v>62</v>
      </c>
      <c r="B47" s="6">
        <v>0.40138066307343973</v>
      </c>
      <c r="C47" s="6">
        <v>2</v>
      </c>
      <c r="D47" s="4">
        <v>1</v>
      </c>
      <c r="E47" s="6">
        <v>9.7737207106817756E-2</v>
      </c>
      <c r="F47" s="6">
        <v>21.8</v>
      </c>
      <c r="G47" s="6">
        <v>24</v>
      </c>
      <c r="H47" s="6">
        <v>410</v>
      </c>
      <c r="I47" s="6">
        <v>170</v>
      </c>
      <c r="J47" s="6">
        <v>330</v>
      </c>
      <c r="K47" s="6">
        <v>70</v>
      </c>
      <c r="L47" s="6">
        <v>440</v>
      </c>
      <c r="M47" s="6">
        <v>50</v>
      </c>
      <c r="N47" s="6">
        <v>770</v>
      </c>
      <c r="O47" s="6">
        <v>70</v>
      </c>
      <c r="P47" s="6">
        <v>240</v>
      </c>
      <c r="Q47" s="6">
        <v>170</v>
      </c>
      <c r="R47" s="6">
        <v>150</v>
      </c>
      <c r="S47" s="6">
        <v>70</v>
      </c>
      <c r="T47" s="6">
        <v>260</v>
      </c>
      <c r="U47" s="6">
        <v>50</v>
      </c>
      <c r="V47" s="6">
        <v>410</v>
      </c>
      <c r="W47" s="6">
        <v>70</v>
      </c>
      <c r="X47" s="6">
        <v>24.956887999999999</v>
      </c>
      <c r="Y47" s="6">
        <v>5.2368164000000004</v>
      </c>
      <c r="Z47" s="6">
        <v>4.8432617000000002</v>
      </c>
      <c r="AA47" s="6">
        <v>10215.462</v>
      </c>
      <c r="AB47" s="6">
        <v>5260.9931999999999</v>
      </c>
      <c r="AC47" s="6">
        <v>4550.5820000000003</v>
      </c>
      <c r="AD47" s="6">
        <v>22883</v>
      </c>
      <c r="AE47" s="6">
        <v>-4.3787054999999997</v>
      </c>
      <c r="AF47" s="6">
        <v>-3.0694609000000002</v>
      </c>
      <c r="AG47" s="6">
        <v>370.22305</v>
      </c>
      <c r="AH47" s="6">
        <v>314.85156000000001</v>
      </c>
      <c r="AI47" s="7">
        <v>1.1245778E-15</v>
      </c>
    </row>
    <row r="48" spans="1:35" s="6" customFormat="1" x14ac:dyDescent="0.3">
      <c r="A48" s="6" t="s">
        <v>12</v>
      </c>
      <c r="B48" s="6">
        <v>0.88575397973016956</v>
      </c>
      <c r="C48" s="6">
        <v>2</v>
      </c>
      <c r="D48" s="4">
        <v>1</v>
      </c>
      <c r="E48" s="6">
        <v>0.31172150021619666</v>
      </c>
      <c r="F48" s="6">
        <v>48.8</v>
      </c>
      <c r="G48" s="6">
        <v>30</v>
      </c>
      <c r="H48" s="6">
        <v>560</v>
      </c>
      <c r="I48" s="6">
        <v>230</v>
      </c>
      <c r="J48" s="6">
        <v>420</v>
      </c>
      <c r="K48" s="6">
        <v>50</v>
      </c>
      <c r="L48" s="6">
        <v>200</v>
      </c>
      <c r="M48" s="6">
        <v>80</v>
      </c>
      <c r="N48" s="6">
        <v>620</v>
      </c>
      <c r="O48" s="6">
        <v>80</v>
      </c>
      <c r="P48" s="6">
        <v>380</v>
      </c>
      <c r="Q48" s="6">
        <v>230</v>
      </c>
      <c r="R48" s="6">
        <v>130</v>
      </c>
      <c r="S48" s="6">
        <v>50</v>
      </c>
      <c r="T48" s="6">
        <v>160</v>
      </c>
      <c r="U48" s="6">
        <v>80</v>
      </c>
      <c r="V48" s="6">
        <v>290</v>
      </c>
      <c r="W48" s="6">
        <v>80</v>
      </c>
      <c r="X48" s="6">
        <v>25.073378000000002</v>
      </c>
      <c r="Y48" s="6">
        <v>6.9907227000000001</v>
      </c>
      <c r="Z48" s="6">
        <v>8.6606445000000001</v>
      </c>
      <c r="AA48" s="6">
        <v>10398.558999999999</v>
      </c>
      <c r="AB48" s="6">
        <v>5500.4462999999996</v>
      </c>
      <c r="AC48" s="6">
        <v>4489.3725999999997</v>
      </c>
      <c r="AD48" s="6">
        <v>23095.625</v>
      </c>
      <c r="AE48" s="6">
        <v>3.3123127999999999</v>
      </c>
      <c r="AF48" s="6">
        <v>2.6906585999999999</v>
      </c>
      <c r="AG48" s="6">
        <v>459.94727</v>
      </c>
      <c r="AH48" s="6">
        <v>260.76663000000002</v>
      </c>
      <c r="AI48" s="7">
        <v>2.2170670000000001E-15</v>
      </c>
    </row>
    <row r="49" spans="1:35" s="6" customFormat="1" x14ac:dyDescent="0.3">
      <c r="A49" s="6" t="s">
        <v>22</v>
      </c>
      <c r="B49" s="6">
        <v>0.88938982246106657</v>
      </c>
      <c r="C49" s="6">
        <v>2</v>
      </c>
      <c r="D49" s="4">
        <v>1</v>
      </c>
      <c r="E49" s="6">
        <v>9.4787461312986609E-3</v>
      </c>
      <c r="F49" s="6">
        <v>26.4</v>
      </c>
      <c r="G49" s="6">
        <v>40</v>
      </c>
      <c r="H49" s="6">
        <v>480</v>
      </c>
      <c r="I49" s="6">
        <v>170</v>
      </c>
      <c r="J49" s="6">
        <v>340</v>
      </c>
      <c r="K49" s="6">
        <v>70</v>
      </c>
      <c r="L49" s="6">
        <v>130</v>
      </c>
      <c r="M49" s="6">
        <v>50</v>
      </c>
      <c r="N49" s="6">
        <v>470</v>
      </c>
      <c r="O49" s="6">
        <v>70</v>
      </c>
      <c r="P49" s="6">
        <v>260</v>
      </c>
      <c r="Q49" s="6">
        <v>170</v>
      </c>
      <c r="R49" s="6">
        <v>100</v>
      </c>
      <c r="S49" s="6">
        <v>50</v>
      </c>
      <c r="T49" s="6">
        <v>40</v>
      </c>
      <c r="U49" s="6">
        <v>40</v>
      </c>
      <c r="V49" s="6">
        <v>140</v>
      </c>
      <c r="W49" s="6">
        <v>50</v>
      </c>
      <c r="X49" s="6">
        <v>25.492813000000002</v>
      </c>
      <c r="Y49" s="6">
        <v>8.2651366999999993</v>
      </c>
      <c r="Z49" s="6">
        <v>8.9975585999999996</v>
      </c>
      <c r="AA49" s="6">
        <v>10305.413</v>
      </c>
      <c r="AB49" s="6">
        <v>5536.8921</v>
      </c>
      <c r="AC49" s="6">
        <v>4353.4546</v>
      </c>
      <c r="AD49" s="6">
        <v>23528.625</v>
      </c>
      <c r="AE49" s="6">
        <v>7.847353</v>
      </c>
      <c r="AF49" s="6">
        <v>6.1303992000000003</v>
      </c>
      <c r="AG49" s="6">
        <v>560.08905000000004</v>
      </c>
      <c r="AH49" s="6">
        <v>658.40783999999996</v>
      </c>
      <c r="AI49" s="7">
        <v>1.7129934E-15</v>
      </c>
    </row>
    <row r="50" spans="1:35" s="6" customFormat="1" x14ac:dyDescent="0.3">
      <c r="A50" s="6" t="s">
        <v>20</v>
      </c>
      <c r="B50" s="6">
        <v>0.93997585981073883</v>
      </c>
      <c r="C50" s="6">
        <v>2</v>
      </c>
      <c r="D50" s="4">
        <v>1</v>
      </c>
      <c r="E50" s="6">
        <v>-4.9371927049681342E-3</v>
      </c>
      <c r="F50" s="6">
        <v>17.100000000000001</v>
      </c>
      <c r="G50" s="6">
        <v>54</v>
      </c>
      <c r="H50" s="6">
        <v>440</v>
      </c>
      <c r="I50" s="6">
        <v>280</v>
      </c>
      <c r="J50" s="6">
        <v>420</v>
      </c>
      <c r="K50" s="6">
        <v>50</v>
      </c>
      <c r="L50" s="6">
        <v>180</v>
      </c>
      <c r="M50" s="6">
        <v>60</v>
      </c>
      <c r="N50" s="6">
        <v>600</v>
      </c>
      <c r="O50" s="6">
        <v>60</v>
      </c>
      <c r="P50" s="6">
        <v>330</v>
      </c>
      <c r="Q50" s="6">
        <v>280</v>
      </c>
      <c r="R50" s="6">
        <v>170</v>
      </c>
      <c r="S50" s="6">
        <v>50</v>
      </c>
      <c r="T50" s="6">
        <v>60</v>
      </c>
      <c r="U50" s="6">
        <v>60</v>
      </c>
      <c r="V50" s="6">
        <v>230</v>
      </c>
      <c r="W50" s="6">
        <v>60</v>
      </c>
      <c r="X50" s="6">
        <v>25.456735999999999</v>
      </c>
      <c r="Y50" s="6">
        <v>8.2944335999999996</v>
      </c>
      <c r="Z50" s="6">
        <v>9.1733398000000008</v>
      </c>
      <c r="AA50" s="6">
        <v>10378.614</v>
      </c>
      <c r="AB50" s="6">
        <v>5512.3608000000004</v>
      </c>
      <c r="AC50" s="6">
        <v>4493.2318999999998</v>
      </c>
      <c r="AD50" s="6">
        <v>23409.375</v>
      </c>
      <c r="AE50" s="6">
        <v>7.2563434000000004</v>
      </c>
      <c r="AF50" s="6">
        <v>5.7901049000000002</v>
      </c>
      <c r="AG50" s="6">
        <v>505.57013000000001</v>
      </c>
      <c r="AH50" s="6">
        <v>376.39499000000001</v>
      </c>
      <c r="AI50" s="7">
        <v>3.4576349E-15</v>
      </c>
    </row>
    <row r="51" spans="1:35" s="6" customFormat="1" x14ac:dyDescent="0.3">
      <c r="A51" s="6" t="s">
        <v>41</v>
      </c>
      <c r="B51" s="6">
        <v>1.0559442104180168</v>
      </c>
      <c r="C51" s="6">
        <v>2</v>
      </c>
      <c r="D51" s="4">
        <v>1</v>
      </c>
      <c r="E51" s="6">
        <v>1.098446381750126</v>
      </c>
      <c r="F51" s="6">
        <v>45.9</v>
      </c>
      <c r="G51" s="6">
        <v>58</v>
      </c>
      <c r="H51" s="6">
        <v>460</v>
      </c>
      <c r="I51" s="6">
        <v>150</v>
      </c>
      <c r="J51" s="6">
        <v>290</v>
      </c>
      <c r="K51" s="6">
        <v>80</v>
      </c>
      <c r="L51" s="6">
        <v>550</v>
      </c>
      <c r="M51" s="6">
        <v>280</v>
      </c>
      <c r="N51" s="6">
        <v>840</v>
      </c>
      <c r="O51" s="6">
        <v>280</v>
      </c>
      <c r="P51" s="6">
        <v>220</v>
      </c>
      <c r="Q51" s="6">
        <v>90</v>
      </c>
      <c r="R51" s="6">
        <v>50</v>
      </c>
      <c r="S51" s="6">
        <v>50</v>
      </c>
      <c r="T51" s="6">
        <v>340</v>
      </c>
      <c r="U51" s="6">
        <v>280</v>
      </c>
      <c r="V51" s="6">
        <v>390</v>
      </c>
      <c r="W51" s="6">
        <v>280</v>
      </c>
      <c r="X51" s="6">
        <v>24.534417999999999</v>
      </c>
      <c r="Y51" s="6">
        <v>4.5893554999999999</v>
      </c>
      <c r="Z51" s="6">
        <v>4.4497070000000001</v>
      </c>
      <c r="AA51" s="6">
        <v>10116.144</v>
      </c>
      <c r="AB51" s="6">
        <v>5425.2714999999998</v>
      </c>
      <c r="AC51" s="6">
        <v>4321.8062</v>
      </c>
      <c r="AD51" s="6">
        <v>22487.875</v>
      </c>
      <c r="AE51" s="6">
        <v>-7.0035806000000003</v>
      </c>
      <c r="AF51" s="6">
        <v>-5.2569141000000004</v>
      </c>
      <c r="AG51" s="6">
        <v>311.66003000000001</v>
      </c>
      <c r="AH51" s="6">
        <v>352.61858999999998</v>
      </c>
      <c r="AI51" s="7">
        <v>1.545752E-15</v>
      </c>
    </row>
    <row r="52" spans="1:35" s="6" customFormat="1" x14ac:dyDescent="0.3">
      <c r="A52" s="6" t="s">
        <v>42</v>
      </c>
      <c r="B52" s="6">
        <v>1.1291870825239814</v>
      </c>
      <c r="C52" s="6">
        <v>2</v>
      </c>
      <c r="D52" s="4">
        <v>1</v>
      </c>
      <c r="E52" s="6">
        <v>0.36435561254009896</v>
      </c>
      <c r="F52" s="6">
        <v>348</v>
      </c>
      <c r="G52" s="6">
        <v>38</v>
      </c>
      <c r="H52" s="6">
        <v>320</v>
      </c>
      <c r="I52" s="6">
        <v>210</v>
      </c>
      <c r="J52" s="6">
        <v>160</v>
      </c>
      <c r="K52" s="6">
        <v>40</v>
      </c>
      <c r="L52" s="6">
        <v>460</v>
      </c>
      <c r="M52" s="6">
        <v>100</v>
      </c>
      <c r="N52" s="6">
        <v>620</v>
      </c>
      <c r="O52" s="6">
        <v>100</v>
      </c>
      <c r="P52" s="6">
        <v>270</v>
      </c>
      <c r="Q52" s="6">
        <v>210</v>
      </c>
      <c r="R52" s="6">
        <v>40</v>
      </c>
      <c r="S52" s="6">
        <v>40</v>
      </c>
      <c r="T52" s="6">
        <v>140</v>
      </c>
      <c r="U52" s="6">
        <v>100</v>
      </c>
      <c r="V52" s="6">
        <v>180</v>
      </c>
      <c r="W52" s="6">
        <v>100</v>
      </c>
      <c r="X52" s="6">
        <v>24.196937999999999</v>
      </c>
      <c r="Y52" s="6">
        <v>5.6176757999999998</v>
      </c>
      <c r="Z52" s="6">
        <v>5.8715820000000001</v>
      </c>
      <c r="AA52" s="6">
        <v>9946.9863000000005</v>
      </c>
      <c r="AB52" s="6">
        <v>5182.9594999999999</v>
      </c>
      <c r="AC52" s="6">
        <v>4322.9062999999996</v>
      </c>
      <c r="AD52" s="6">
        <v>22113.5</v>
      </c>
      <c r="AE52" s="6">
        <v>-1.8083781999999999</v>
      </c>
      <c r="AF52" s="6">
        <v>-1.3057251999999999</v>
      </c>
      <c r="AG52" s="6">
        <v>435.96719000000002</v>
      </c>
      <c r="AH52" s="6">
        <v>523.44006000000002</v>
      </c>
      <c r="AI52" s="7">
        <v>8.8150850999999997E-16</v>
      </c>
    </row>
    <row r="53" spans="1:35" s="6" customFormat="1" x14ac:dyDescent="0.3">
      <c r="A53" s="6" t="s">
        <v>28</v>
      </c>
      <c r="B53" s="6">
        <v>1.1339413689626792</v>
      </c>
      <c r="C53" s="6">
        <v>2</v>
      </c>
      <c r="D53" s="4">
        <v>1</v>
      </c>
      <c r="E53" s="6">
        <v>0.19704134836604426</v>
      </c>
      <c r="F53" s="6">
        <v>27.3</v>
      </c>
      <c r="G53" s="6">
        <v>40</v>
      </c>
      <c r="H53" s="6">
        <v>820</v>
      </c>
      <c r="I53" s="6">
        <v>220</v>
      </c>
      <c r="J53" s="6">
        <v>270</v>
      </c>
      <c r="K53" s="6">
        <v>80</v>
      </c>
      <c r="L53" s="6">
        <v>40</v>
      </c>
      <c r="M53" s="6">
        <v>40</v>
      </c>
      <c r="N53" s="6">
        <v>310</v>
      </c>
      <c r="O53" s="6">
        <v>80</v>
      </c>
      <c r="P53" s="6">
        <v>530</v>
      </c>
      <c r="Q53" s="6">
        <v>220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24.665873999999999</v>
      </c>
      <c r="Y53" s="6">
        <v>8.2797851999999992</v>
      </c>
      <c r="Z53" s="6">
        <v>9.0561523000000008</v>
      </c>
      <c r="AA53" s="6">
        <v>10660.607</v>
      </c>
      <c r="AB53" s="6">
        <v>5988.6133</v>
      </c>
      <c r="AC53" s="6">
        <v>4339.5635000000002</v>
      </c>
      <c r="AD53" s="6">
        <v>22693.5</v>
      </c>
      <c r="AE53" s="6">
        <v>6.3337336000000004</v>
      </c>
      <c r="AF53" s="6">
        <v>5.0895739000000004</v>
      </c>
      <c r="AG53" s="6">
        <v>475.71872000000002</v>
      </c>
      <c r="AH53" s="6">
        <v>477.95247999999998</v>
      </c>
      <c r="AI53" s="7">
        <v>1.5095965E-15</v>
      </c>
    </row>
    <row r="54" spans="1:35" s="6" customFormat="1" x14ac:dyDescent="0.3">
      <c r="A54" s="6" t="s">
        <v>64</v>
      </c>
      <c r="B54" s="6">
        <v>1.1346620667110949</v>
      </c>
      <c r="C54" s="6">
        <v>2</v>
      </c>
      <c r="D54" s="4">
        <v>1</v>
      </c>
      <c r="E54" s="6">
        <v>0.12851278055753176</v>
      </c>
      <c r="F54" s="6">
        <v>11.9</v>
      </c>
      <c r="G54" s="6">
        <v>30</v>
      </c>
      <c r="H54" s="6">
        <v>220</v>
      </c>
      <c r="I54" s="6">
        <v>70</v>
      </c>
      <c r="J54" s="6">
        <v>400</v>
      </c>
      <c r="K54" s="6">
        <v>80</v>
      </c>
      <c r="L54" s="6">
        <v>250</v>
      </c>
      <c r="M54" s="6">
        <v>70</v>
      </c>
      <c r="N54" s="6">
        <v>650</v>
      </c>
      <c r="O54" s="6">
        <v>80</v>
      </c>
      <c r="P54" s="6">
        <v>100</v>
      </c>
      <c r="Q54" s="6">
        <v>50</v>
      </c>
      <c r="R54" s="6">
        <v>230</v>
      </c>
      <c r="S54" s="6">
        <v>80</v>
      </c>
      <c r="T54" s="6">
        <v>60</v>
      </c>
      <c r="U54" s="6">
        <v>60</v>
      </c>
      <c r="V54" s="6">
        <v>290</v>
      </c>
      <c r="W54" s="6">
        <v>80</v>
      </c>
      <c r="X54" s="6">
        <v>24.590693999999999</v>
      </c>
      <c r="Y54" s="6">
        <v>8.8510741999999993</v>
      </c>
      <c r="Z54" s="6">
        <v>9.5102539000000004</v>
      </c>
      <c r="AA54" s="6">
        <v>10111.732</v>
      </c>
      <c r="AB54" s="6">
        <v>5260.2157999999999</v>
      </c>
      <c r="AC54" s="6">
        <v>4470.3451999999997</v>
      </c>
      <c r="AD54" s="6">
        <v>22578.875</v>
      </c>
      <c r="AE54" s="6">
        <v>11.089029999999999</v>
      </c>
      <c r="AF54" s="6">
        <v>8.4553699000000009</v>
      </c>
      <c r="AG54" s="6">
        <v>707.75220000000002</v>
      </c>
      <c r="AH54" s="6">
        <v>770.70117000000005</v>
      </c>
      <c r="AI54" s="7">
        <v>2.6151438999999998E-15</v>
      </c>
    </row>
    <row r="55" spans="1:35" s="6" customFormat="1" x14ac:dyDescent="0.3">
      <c r="A55" s="6" t="s">
        <v>48</v>
      </c>
      <c r="B55" s="6">
        <v>1.177912073239695</v>
      </c>
      <c r="C55" s="6">
        <v>2</v>
      </c>
      <c r="D55" s="4">
        <v>1</v>
      </c>
      <c r="E55" s="6">
        <v>3.3394895230247239E-2</v>
      </c>
      <c r="F55" s="6">
        <v>15.2</v>
      </c>
      <c r="G55" s="6">
        <v>40</v>
      </c>
      <c r="H55" s="6">
        <v>690</v>
      </c>
      <c r="I55" s="6">
        <v>390</v>
      </c>
      <c r="J55" s="6">
        <v>240</v>
      </c>
      <c r="K55" s="6">
        <v>70</v>
      </c>
      <c r="L55" s="6">
        <v>400</v>
      </c>
      <c r="M55" s="6">
        <v>60</v>
      </c>
      <c r="N55" s="6">
        <v>640</v>
      </c>
      <c r="O55" s="6">
        <v>70</v>
      </c>
      <c r="P55" s="6">
        <v>520</v>
      </c>
      <c r="Q55" s="6">
        <v>390</v>
      </c>
      <c r="R55" s="6">
        <v>130</v>
      </c>
      <c r="S55" s="6">
        <v>50</v>
      </c>
      <c r="T55" s="6">
        <v>150</v>
      </c>
      <c r="U55" s="6">
        <v>60</v>
      </c>
      <c r="V55" s="6">
        <v>280</v>
      </c>
      <c r="W55" s="6">
        <v>60</v>
      </c>
      <c r="X55" s="6">
        <v>25.02441</v>
      </c>
      <c r="Y55" s="6">
        <v>6.7124022999999999</v>
      </c>
      <c r="Z55" s="6">
        <v>7.8403320000000001</v>
      </c>
      <c r="AA55" s="6">
        <v>10420.482</v>
      </c>
      <c r="AB55" s="6">
        <v>5495.2109</v>
      </c>
      <c r="AC55" s="6">
        <v>4473.6571999999996</v>
      </c>
      <c r="AD55" s="6">
        <v>23078.25</v>
      </c>
      <c r="AE55" s="6">
        <v>0.43456920999999998</v>
      </c>
      <c r="AF55" s="6">
        <v>0.53072708999999996</v>
      </c>
      <c r="AG55" s="6">
        <v>614.16387999999995</v>
      </c>
      <c r="AH55" s="6">
        <v>269.66039999999998</v>
      </c>
      <c r="AI55" s="7">
        <v>1.5722647000000001E-16</v>
      </c>
    </row>
    <row r="56" spans="1:35" s="6" customFormat="1" x14ac:dyDescent="0.3">
      <c r="A56" s="6" t="s">
        <v>19</v>
      </c>
      <c r="B56" s="6">
        <v>1.1786852280491418</v>
      </c>
      <c r="C56" s="6">
        <v>2</v>
      </c>
      <c r="D56" s="4">
        <v>1</v>
      </c>
      <c r="E56" s="6">
        <v>8.6847860908426111E-2</v>
      </c>
      <c r="F56" s="6">
        <v>180</v>
      </c>
      <c r="G56" s="6">
        <v>46</v>
      </c>
      <c r="H56" s="6">
        <v>690</v>
      </c>
      <c r="I56" s="6">
        <v>110</v>
      </c>
      <c r="J56" s="6">
        <v>300</v>
      </c>
      <c r="K56" s="6">
        <v>70</v>
      </c>
      <c r="L56" s="6">
        <v>300</v>
      </c>
      <c r="M56" s="6">
        <v>80</v>
      </c>
      <c r="N56" s="6">
        <v>600</v>
      </c>
      <c r="O56" s="6">
        <v>80</v>
      </c>
      <c r="P56" s="6">
        <v>430</v>
      </c>
      <c r="Q56" s="6">
        <v>110</v>
      </c>
      <c r="R56" s="6">
        <v>70</v>
      </c>
      <c r="S56" s="6">
        <v>70</v>
      </c>
      <c r="T56" s="6">
        <v>60</v>
      </c>
      <c r="U56" s="6">
        <v>60</v>
      </c>
      <c r="V56" s="6">
        <v>130</v>
      </c>
      <c r="W56" s="6">
        <v>70</v>
      </c>
      <c r="X56" s="6">
        <v>25.679881999999999</v>
      </c>
      <c r="Y56" s="6">
        <v>6.2016602000000001</v>
      </c>
      <c r="Z56" s="6">
        <v>6.8442382999999998</v>
      </c>
      <c r="AA56" s="6">
        <v>10772.19</v>
      </c>
      <c r="AB56" s="6">
        <v>5923.9193999999998</v>
      </c>
      <c r="AC56" s="6">
        <v>4451.2777999999998</v>
      </c>
      <c r="AD56" s="6">
        <v>23567.75</v>
      </c>
      <c r="AE56" s="6">
        <v>-0.91732806</v>
      </c>
      <c r="AF56" s="6">
        <v>-0.4825854</v>
      </c>
      <c r="AG56" s="6">
        <v>440.42705999999998</v>
      </c>
      <c r="AH56" s="6">
        <v>487.85912999999999</v>
      </c>
      <c r="AI56" s="7">
        <v>1.1628269E-16</v>
      </c>
    </row>
    <row r="57" spans="1:35" s="6" customFormat="1" x14ac:dyDescent="0.3">
      <c r="A57" s="6" t="s">
        <v>13</v>
      </c>
      <c r="B57" s="6">
        <v>1.1974151052556894</v>
      </c>
      <c r="C57" s="6">
        <v>2</v>
      </c>
      <c r="D57" s="4">
        <v>1</v>
      </c>
      <c r="E57" s="6">
        <v>6.9580174308268586E-2</v>
      </c>
      <c r="F57" s="6">
        <v>25.6</v>
      </c>
      <c r="G57" s="6">
        <v>42</v>
      </c>
      <c r="H57" s="6">
        <v>710</v>
      </c>
      <c r="I57" s="6">
        <v>520</v>
      </c>
      <c r="J57" s="6">
        <v>390</v>
      </c>
      <c r="K57" s="6">
        <v>50</v>
      </c>
      <c r="L57" s="6">
        <v>160</v>
      </c>
      <c r="M57" s="6">
        <v>40</v>
      </c>
      <c r="N57" s="6">
        <v>550</v>
      </c>
      <c r="O57" s="6">
        <v>50</v>
      </c>
      <c r="P57" s="6">
        <v>520</v>
      </c>
      <c r="Q57" s="6">
        <v>520</v>
      </c>
      <c r="R57" s="6">
        <v>140</v>
      </c>
      <c r="S57" s="6">
        <v>50</v>
      </c>
      <c r="T57" s="6">
        <v>120</v>
      </c>
      <c r="U57" s="6">
        <v>40</v>
      </c>
      <c r="V57" s="6">
        <v>260</v>
      </c>
      <c r="W57" s="6">
        <v>50</v>
      </c>
      <c r="X57" s="6">
        <v>25.058413000000002</v>
      </c>
      <c r="Y57" s="6">
        <v>7.2983397999999999</v>
      </c>
      <c r="Z57" s="6">
        <v>8.7045898000000008</v>
      </c>
      <c r="AA57" s="6">
        <v>10339.17</v>
      </c>
      <c r="AB57" s="6">
        <v>5642.8168999999998</v>
      </c>
      <c r="AC57" s="6">
        <v>4320.3891999999996</v>
      </c>
      <c r="AD57" s="6">
        <v>23118.375</v>
      </c>
      <c r="AE57" s="6">
        <v>4.5664072000000004</v>
      </c>
      <c r="AF57" s="6">
        <v>3.5853828999999999</v>
      </c>
      <c r="AG57" s="6">
        <v>559.29791</v>
      </c>
      <c r="AH57" s="6">
        <v>335.23892000000001</v>
      </c>
      <c r="AI57" s="7">
        <v>8.2489151E-16</v>
      </c>
    </row>
    <row r="58" spans="1:35" s="6" customFormat="1" x14ac:dyDescent="0.3">
      <c r="A58" s="6" t="s">
        <v>65</v>
      </c>
      <c r="B58" s="6">
        <v>1.2295719312816598</v>
      </c>
      <c r="C58" s="6">
        <v>2</v>
      </c>
      <c r="D58" s="4">
        <v>1</v>
      </c>
      <c r="E58" s="6">
        <v>9.4287975958833384E-2</v>
      </c>
      <c r="F58" s="6">
        <v>16.600000000000001</v>
      </c>
      <c r="G58" s="6">
        <v>36</v>
      </c>
      <c r="H58" s="6">
        <v>450</v>
      </c>
      <c r="I58" s="6">
        <v>260</v>
      </c>
      <c r="J58" s="6">
        <v>290</v>
      </c>
      <c r="K58" s="6">
        <v>80</v>
      </c>
      <c r="L58" s="6">
        <v>250</v>
      </c>
      <c r="M58" s="6">
        <v>100</v>
      </c>
      <c r="N58" s="6">
        <v>540</v>
      </c>
      <c r="O58" s="6">
        <v>100</v>
      </c>
      <c r="P58" s="6">
        <v>310</v>
      </c>
      <c r="Q58" s="6">
        <v>260</v>
      </c>
      <c r="R58" s="6">
        <v>80</v>
      </c>
      <c r="S58" s="6">
        <v>80</v>
      </c>
      <c r="T58" s="6">
        <v>0</v>
      </c>
      <c r="U58" s="6">
        <v>0</v>
      </c>
      <c r="V58" s="6">
        <v>80</v>
      </c>
      <c r="W58" s="6">
        <v>80</v>
      </c>
      <c r="X58" s="6">
        <v>24.843781</v>
      </c>
      <c r="Y58" s="6">
        <v>6.3286132999999998</v>
      </c>
      <c r="Z58" s="6">
        <v>6.5659179999999999</v>
      </c>
      <c r="AA58" s="6">
        <v>10518.814</v>
      </c>
      <c r="AB58" s="6">
        <v>5450.5370999999996</v>
      </c>
      <c r="AC58" s="6">
        <v>4604.9706999999999</v>
      </c>
      <c r="AD58" s="6">
        <v>22762.25</v>
      </c>
      <c r="AE58" s="6">
        <v>-1.3860828999999999</v>
      </c>
      <c r="AF58" s="6">
        <v>-0.94842905</v>
      </c>
      <c r="AG58" s="6">
        <v>578.84222</v>
      </c>
      <c r="AH58" s="6">
        <v>368.22588999999999</v>
      </c>
      <c r="AI58" s="7">
        <v>6.4118419000000003E-16</v>
      </c>
    </row>
    <row r="59" spans="1:35" s="6" customFormat="1" x14ac:dyDescent="0.3">
      <c r="A59" s="6" t="s">
        <v>46</v>
      </c>
      <c r="B59" s="6">
        <v>1.2506797991591989</v>
      </c>
      <c r="C59" s="6">
        <v>2</v>
      </c>
      <c r="D59" s="4">
        <v>1</v>
      </c>
      <c r="E59" s="6">
        <v>0.31472139473736038</v>
      </c>
      <c r="F59" s="6">
        <v>219.1</v>
      </c>
      <c r="G59" s="6">
        <v>48</v>
      </c>
      <c r="H59" s="6">
        <v>490</v>
      </c>
      <c r="I59" s="6">
        <v>120</v>
      </c>
      <c r="J59" s="6">
        <v>230</v>
      </c>
      <c r="K59" s="6">
        <v>60</v>
      </c>
      <c r="L59" s="6">
        <v>380</v>
      </c>
      <c r="M59" s="6">
        <v>70</v>
      </c>
      <c r="N59" s="6">
        <v>610</v>
      </c>
      <c r="O59" s="6">
        <v>70</v>
      </c>
      <c r="P59" s="6">
        <v>280</v>
      </c>
      <c r="Q59" s="6">
        <v>120</v>
      </c>
      <c r="R59" s="6">
        <v>0</v>
      </c>
      <c r="S59" s="6">
        <v>0</v>
      </c>
      <c r="T59" s="6">
        <v>150</v>
      </c>
      <c r="U59" s="6">
        <v>70</v>
      </c>
      <c r="V59" s="6">
        <v>150</v>
      </c>
      <c r="W59" s="6">
        <v>70</v>
      </c>
      <c r="X59" s="6">
        <v>25.244382999999999</v>
      </c>
      <c r="Y59" s="6">
        <v>5.6684570000000001</v>
      </c>
      <c r="Z59" s="6">
        <v>6.4047852000000001</v>
      </c>
      <c r="AA59" s="6">
        <v>10564.391</v>
      </c>
      <c r="AB59" s="6">
        <v>5672.1328000000003</v>
      </c>
      <c r="AC59" s="6">
        <v>4497.6147000000001</v>
      </c>
      <c r="AD59" s="6">
        <v>23253.5</v>
      </c>
      <c r="AE59" s="6">
        <v>-1.8889689000000001</v>
      </c>
      <c r="AF59" s="6">
        <v>-1.2045486999999999</v>
      </c>
      <c r="AG59" s="6">
        <v>467.54293999999999</v>
      </c>
      <c r="AH59" s="6">
        <v>522.68291999999997</v>
      </c>
      <c r="AI59" s="7">
        <v>4.5117316000000002E-16</v>
      </c>
    </row>
    <row r="60" spans="1:35" s="6" customFormat="1" x14ac:dyDescent="0.3">
      <c r="A60" s="6" t="s">
        <v>69</v>
      </c>
      <c r="B60" s="6">
        <v>1.3831654268660032</v>
      </c>
      <c r="C60" s="6">
        <v>2</v>
      </c>
      <c r="D60" s="4">
        <v>1</v>
      </c>
      <c r="E60" s="6">
        <v>0.21298628451920262</v>
      </c>
      <c r="F60" s="6">
        <v>27</v>
      </c>
      <c r="G60" s="6">
        <v>46</v>
      </c>
      <c r="H60" s="6">
        <v>450</v>
      </c>
      <c r="I60" s="6">
        <v>120</v>
      </c>
      <c r="J60" s="6">
        <v>90</v>
      </c>
      <c r="K60" s="6">
        <v>50</v>
      </c>
      <c r="L60" s="6">
        <v>320</v>
      </c>
      <c r="M60" s="6">
        <v>100</v>
      </c>
      <c r="N60" s="6">
        <v>410</v>
      </c>
      <c r="O60" s="6">
        <v>100</v>
      </c>
      <c r="P60" s="6">
        <v>180</v>
      </c>
      <c r="Q60" s="6">
        <v>120</v>
      </c>
      <c r="R60" s="6">
        <v>40</v>
      </c>
      <c r="S60" s="6">
        <v>40</v>
      </c>
      <c r="T60" s="6">
        <v>100</v>
      </c>
      <c r="U60" s="6">
        <v>60</v>
      </c>
      <c r="V60" s="6">
        <v>140</v>
      </c>
      <c r="W60" s="6">
        <v>60</v>
      </c>
      <c r="X60" s="6">
        <v>25.115044000000001</v>
      </c>
      <c r="Y60" s="6">
        <v>5.9604492000000002</v>
      </c>
      <c r="Z60" s="6">
        <v>4.8305664000000004</v>
      </c>
      <c r="AA60" s="6">
        <v>10226.463</v>
      </c>
      <c r="AB60" s="6">
        <v>5482.4102000000003</v>
      </c>
      <c r="AC60" s="6">
        <v>4362.8481000000002</v>
      </c>
      <c r="AD60" s="6">
        <v>22961.625</v>
      </c>
      <c r="AE60" s="6">
        <v>-4.2638888000000001</v>
      </c>
      <c r="AF60" s="6">
        <v>-3.0051076000000001</v>
      </c>
      <c r="AG60" s="6">
        <v>813.58947999999998</v>
      </c>
      <c r="AH60" s="6">
        <v>219.06515999999999</v>
      </c>
      <c r="AI60" s="7">
        <v>6.3945408000000002E-16</v>
      </c>
    </row>
    <row r="61" spans="1:35" s="6" customFormat="1" x14ac:dyDescent="0.3">
      <c r="A61" s="6" t="s">
        <v>47</v>
      </c>
      <c r="B61" s="6">
        <v>1.3934999627968183</v>
      </c>
      <c r="C61" s="6">
        <v>2</v>
      </c>
      <c r="D61" s="4">
        <v>1</v>
      </c>
      <c r="E61" s="6">
        <v>0.13425648550446517</v>
      </c>
      <c r="F61" s="6">
        <v>40</v>
      </c>
      <c r="G61" s="6">
        <v>46</v>
      </c>
      <c r="H61" s="6">
        <v>500</v>
      </c>
      <c r="I61" s="6">
        <v>150</v>
      </c>
      <c r="J61" s="6">
        <v>390</v>
      </c>
      <c r="K61" s="6">
        <v>60</v>
      </c>
      <c r="L61" s="6">
        <v>330</v>
      </c>
      <c r="M61" s="6">
        <v>80</v>
      </c>
      <c r="N61" s="6">
        <v>720</v>
      </c>
      <c r="O61" s="6">
        <v>80</v>
      </c>
      <c r="P61" s="6">
        <v>310</v>
      </c>
      <c r="Q61" s="6">
        <v>150</v>
      </c>
      <c r="R61" s="6">
        <v>170</v>
      </c>
      <c r="S61" s="6">
        <v>50</v>
      </c>
      <c r="T61" s="6">
        <v>170</v>
      </c>
      <c r="U61" s="6">
        <v>80</v>
      </c>
      <c r="V61" s="6">
        <v>340</v>
      </c>
      <c r="W61" s="6">
        <v>80</v>
      </c>
      <c r="X61" s="6">
        <v>25.076401000000001</v>
      </c>
      <c r="Y61" s="6">
        <v>6.8881835999999996</v>
      </c>
      <c r="Z61" s="6">
        <v>8.4116210999999996</v>
      </c>
      <c r="AA61" s="6">
        <v>10548.781999999999</v>
      </c>
      <c r="AB61" s="6">
        <v>5507.6616000000004</v>
      </c>
      <c r="AC61" s="6">
        <v>4656.4434000000001</v>
      </c>
      <c r="AD61" s="6">
        <v>23085.375</v>
      </c>
      <c r="AE61" s="6">
        <v>3.6756001</v>
      </c>
      <c r="AF61" s="6">
        <v>2.9086406</v>
      </c>
      <c r="AG61" s="6">
        <v>630.37982</v>
      </c>
      <c r="AH61" s="6">
        <v>367.86971999999997</v>
      </c>
      <c r="AI61" s="7">
        <v>8.3520190999999999E-16</v>
      </c>
    </row>
    <row r="62" spans="1:35" s="6" customFormat="1" x14ac:dyDescent="0.3">
      <c r="A62" s="6" t="s">
        <v>68</v>
      </c>
      <c r="B62" s="6">
        <v>1.4351446335973499</v>
      </c>
      <c r="C62" s="6">
        <v>2</v>
      </c>
      <c r="D62" s="4">
        <v>1</v>
      </c>
      <c r="E62" s="6">
        <v>8.2302241591986278E-2</v>
      </c>
      <c r="F62" s="6">
        <v>45</v>
      </c>
      <c r="G62" s="6">
        <v>50</v>
      </c>
      <c r="H62" s="6">
        <v>570</v>
      </c>
      <c r="I62" s="6">
        <v>160</v>
      </c>
      <c r="J62" s="6">
        <v>260</v>
      </c>
      <c r="K62" s="6">
        <v>50</v>
      </c>
      <c r="L62" s="6">
        <v>120</v>
      </c>
      <c r="M62" s="6">
        <v>40</v>
      </c>
      <c r="N62" s="6">
        <v>380</v>
      </c>
      <c r="O62" s="6">
        <v>50</v>
      </c>
      <c r="P62" s="6">
        <v>350</v>
      </c>
      <c r="Q62" s="6">
        <v>160</v>
      </c>
      <c r="R62" s="6">
        <v>90</v>
      </c>
      <c r="S62" s="6">
        <v>50</v>
      </c>
      <c r="T62" s="6">
        <v>40</v>
      </c>
      <c r="U62" s="6">
        <v>40</v>
      </c>
      <c r="V62" s="6">
        <v>130</v>
      </c>
      <c r="W62" s="6">
        <v>50</v>
      </c>
      <c r="X62" s="6">
        <v>25.048143</v>
      </c>
      <c r="Y62" s="6">
        <v>7.2983397999999999</v>
      </c>
      <c r="Z62" s="6">
        <v>8.9829101999999992</v>
      </c>
      <c r="AA62" s="6">
        <v>10114.313</v>
      </c>
      <c r="AB62" s="6">
        <v>5536.6934000000001</v>
      </c>
      <c r="AC62" s="6">
        <v>4168.5186000000003</v>
      </c>
      <c r="AD62" s="6">
        <v>23028.125</v>
      </c>
      <c r="AE62" s="6">
        <v>4.4361157000000002</v>
      </c>
      <c r="AF62" s="6">
        <v>3.5049793999999999</v>
      </c>
      <c r="AG62" s="6">
        <v>334.86239999999998</v>
      </c>
      <c r="AH62" s="6">
        <v>425.48403999999999</v>
      </c>
      <c r="AI62" s="7">
        <v>4.6277348999999999E-16</v>
      </c>
    </row>
    <row r="63" spans="1:35" s="6" customFormat="1" x14ac:dyDescent="0.3">
      <c r="A63" s="6" t="s">
        <v>56</v>
      </c>
      <c r="B63" s="6">
        <v>1.4406203840905347</v>
      </c>
      <c r="C63" s="6">
        <v>2</v>
      </c>
      <c r="D63" s="4">
        <v>1</v>
      </c>
      <c r="E63" s="6">
        <v>2.8672801144423405E-2</v>
      </c>
      <c r="F63" s="6">
        <v>13.9</v>
      </c>
      <c r="G63" s="6">
        <v>44</v>
      </c>
      <c r="H63" s="6">
        <v>440</v>
      </c>
      <c r="I63" s="6">
        <v>160</v>
      </c>
      <c r="J63" s="6">
        <v>480</v>
      </c>
      <c r="K63" s="6">
        <v>80</v>
      </c>
      <c r="L63" s="6">
        <v>230</v>
      </c>
      <c r="M63" s="6">
        <v>80</v>
      </c>
      <c r="N63" s="6">
        <v>710</v>
      </c>
      <c r="O63" s="6">
        <v>80</v>
      </c>
      <c r="P63" s="6">
        <v>330</v>
      </c>
      <c r="Q63" s="6">
        <v>160</v>
      </c>
      <c r="R63" s="6">
        <v>100</v>
      </c>
      <c r="S63" s="6">
        <v>60</v>
      </c>
      <c r="T63" s="6">
        <v>70</v>
      </c>
      <c r="U63" s="6">
        <v>70</v>
      </c>
      <c r="V63" s="6">
        <v>170</v>
      </c>
      <c r="W63" s="6">
        <v>70</v>
      </c>
      <c r="X63" s="6">
        <v>25.597891000000001</v>
      </c>
      <c r="Y63" s="6">
        <v>7.6499022999999999</v>
      </c>
      <c r="Z63" s="6">
        <v>8.9096679999999999</v>
      </c>
      <c r="AA63" s="6">
        <v>10300.901</v>
      </c>
      <c r="AB63" s="6">
        <v>5298.2201999999997</v>
      </c>
      <c r="AC63" s="6">
        <v>4669.2533999999996</v>
      </c>
      <c r="AD63" s="6">
        <v>23533.75</v>
      </c>
      <c r="AE63" s="6">
        <v>7.0879044999999996</v>
      </c>
      <c r="AF63" s="6">
        <v>5.4706788</v>
      </c>
      <c r="AG63" s="6">
        <v>530.83618000000001</v>
      </c>
      <c r="AH63" s="6">
        <v>353.85403000000002</v>
      </c>
      <c r="AI63" s="7">
        <v>3.3412148E-15</v>
      </c>
    </row>
    <row r="64" spans="1:35" s="6" customFormat="1" x14ac:dyDescent="0.3">
      <c r="A64" s="6" t="s">
        <v>72</v>
      </c>
      <c r="B64" s="6">
        <v>1.5797659668568536</v>
      </c>
      <c r="C64" s="6">
        <v>2</v>
      </c>
      <c r="D64" s="4">
        <v>1</v>
      </c>
      <c r="E64" s="6">
        <v>0.95844978842120221</v>
      </c>
      <c r="F64" s="6">
        <v>45</v>
      </c>
      <c r="G64" s="6">
        <v>36</v>
      </c>
      <c r="H64" s="6">
        <v>620</v>
      </c>
      <c r="I64" s="6">
        <v>290</v>
      </c>
      <c r="J64" s="6">
        <v>140</v>
      </c>
      <c r="K64" s="6">
        <v>50</v>
      </c>
      <c r="L64" s="6">
        <v>360</v>
      </c>
      <c r="M64" s="6">
        <v>70</v>
      </c>
      <c r="N64" s="6">
        <v>500</v>
      </c>
      <c r="O64" s="6">
        <v>70</v>
      </c>
      <c r="P64" s="6">
        <v>540</v>
      </c>
      <c r="Q64" s="6">
        <v>290</v>
      </c>
      <c r="R64" s="6">
        <v>0</v>
      </c>
      <c r="S64" s="6">
        <v>0</v>
      </c>
      <c r="T64" s="6">
        <v>160</v>
      </c>
      <c r="U64" s="6">
        <v>60</v>
      </c>
      <c r="V64" s="6">
        <v>160</v>
      </c>
      <c r="W64" s="6">
        <v>60</v>
      </c>
      <c r="X64" s="6">
        <v>24.471712</v>
      </c>
      <c r="Y64" s="6">
        <v>5.1479492000000002</v>
      </c>
      <c r="Z64" s="6">
        <v>5.1987304999999999</v>
      </c>
      <c r="AA64" s="6">
        <v>10134.739</v>
      </c>
      <c r="AB64" s="6">
        <v>5692.0766999999996</v>
      </c>
      <c r="AC64" s="6">
        <v>4043.8777</v>
      </c>
      <c r="AD64" s="6">
        <v>22587.125</v>
      </c>
      <c r="AE64" s="6">
        <v>-2.0143392000000002</v>
      </c>
      <c r="AF64" s="6">
        <v>-1.4301105999999999</v>
      </c>
      <c r="AG64" s="6">
        <v>520.08942000000002</v>
      </c>
      <c r="AH64" s="6">
        <v>202.57999000000001</v>
      </c>
      <c r="AI64" s="7">
        <v>1.9163170000000001E-15</v>
      </c>
    </row>
  </sheetData>
  <sortState xmlns:xlrd2="http://schemas.microsoft.com/office/spreadsheetml/2017/richdata2" ref="A2:AI65">
    <sortCondition ref="B2:B65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DABD-F0ED-46DD-8E60-22397BA61AAB}">
  <dimension ref="A1:AI64"/>
  <sheetViews>
    <sheetView zoomScale="60" zoomScaleNormal="60" workbookViewId="0">
      <selection activeCell="AE1" sqref="AE1:AF1048576"/>
    </sheetView>
  </sheetViews>
  <sheetFormatPr defaultRowHeight="14.4" x14ac:dyDescent="0.3"/>
  <sheetData>
    <row r="1" spans="1:35" x14ac:dyDescent="0.3">
      <c r="B1" t="s">
        <v>1</v>
      </c>
      <c r="C1" t="s">
        <v>44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</row>
    <row r="2" spans="1:35" s="2" customFormat="1" x14ac:dyDescent="0.3">
      <c r="A2" s="2" t="s">
        <v>55</v>
      </c>
      <c r="B2" s="2">
        <v>1.8184693536669364E-2</v>
      </c>
      <c r="C2" s="2">
        <v>-1.3070064873315837E-2</v>
      </c>
      <c r="D2" s="2">
        <v>0</v>
      </c>
      <c r="E2" s="2">
        <v>0</v>
      </c>
      <c r="F2" s="2">
        <v>12.1</v>
      </c>
      <c r="G2" s="2">
        <v>8</v>
      </c>
      <c r="H2" s="2">
        <v>570</v>
      </c>
      <c r="I2" s="2">
        <v>130</v>
      </c>
      <c r="J2" s="2">
        <v>240</v>
      </c>
      <c r="K2" s="2">
        <v>40</v>
      </c>
      <c r="L2" s="2">
        <v>350</v>
      </c>
      <c r="M2" s="2">
        <v>90</v>
      </c>
      <c r="N2" s="2">
        <v>590</v>
      </c>
      <c r="O2" s="2">
        <v>90</v>
      </c>
      <c r="P2" s="2">
        <v>320</v>
      </c>
      <c r="Q2" s="2">
        <v>130</v>
      </c>
      <c r="R2" s="2">
        <v>80</v>
      </c>
      <c r="S2" s="2">
        <v>40</v>
      </c>
      <c r="T2" s="2">
        <v>130</v>
      </c>
      <c r="U2" s="2">
        <v>90</v>
      </c>
      <c r="V2" s="2">
        <v>210</v>
      </c>
      <c r="W2" s="2">
        <v>90</v>
      </c>
      <c r="X2" s="2">
        <v>24.823205999999999</v>
      </c>
      <c r="Y2" s="2">
        <v>7.1518554999999999</v>
      </c>
      <c r="Z2" s="2">
        <v>8.4409179999999999</v>
      </c>
      <c r="AA2" s="2">
        <v>10013.74</v>
      </c>
      <c r="AB2" s="2">
        <v>5467.5469000000003</v>
      </c>
      <c r="AC2" s="2">
        <v>4219.2362999999996</v>
      </c>
      <c r="AD2" s="2">
        <v>22892</v>
      </c>
      <c r="AE2" s="2">
        <v>3.0667032999999999</v>
      </c>
      <c r="AF2" s="2">
        <v>2.4109425999999998</v>
      </c>
      <c r="AG2" s="2">
        <v>348.84469999999999</v>
      </c>
      <c r="AH2" s="2">
        <v>243.53675999999999</v>
      </c>
      <c r="AI2" s="3">
        <v>1.3781398E-15</v>
      </c>
    </row>
    <row r="3" spans="1:35" s="2" customFormat="1" x14ac:dyDescent="0.3">
      <c r="A3" s="2" t="s">
        <v>9</v>
      </c>
      <c r="B3" s="2">
        <v>2.301516782920264E-2</v>
      </c>
      <c r="C3" s="2">
        <v>-1.1373788397322575E-2</v>
      </c>
      <c r="D3" s="2">
        <v>0</v>
      </c>
      <c r="E3" s="2">
        <v>0</v>
      </c>
      <c r="F3" s="2">
        <v>8.9</v>
      </c>
      <c r="G3" s="2">
        <v>2</v>
      </c>
      <c r="H3" s="2">
        <v>260</v>
      </c>
      <c r="I3" s="2">
        <v>100</v>
      </c>
      <c r="J3" s="2">
        <v>250</v>
      </c>
      <c r="K3" s="2">
        <v>70</v>
      </c>
      <c r="L3" s="2">
        <v>210</v>
      </c>
      <c r="M3" s="2">
        <v>80</v>
      </c>
      <c r="N3" s="2">
        <v>460</v>
      </c>
      <c r="O3" s="2">
        <v>80</v>
      </c>
      <c r="P3" s="2">
        <v>160</v>
      </c>
      <c r="Q3" s="2">
        <v>90</v>
      </c>
      <c r="R3" s="2">
        <v>90</v>
      </c>
      <c r="S3" s="2">
        <v>50</v>
      </c>
      <c r="T3" s="2">
        <v>80</v>
      </c>
      <c r="U3" s="2">
        <v>80</v>
      </c>
      <c r="V3" s="2">
        <v>170</v>
      </c>
      <c r="W3" s="2">
        <v>80</v>
      </c>
      <c r="X3" s="2">
        <v>24.816925000000001</v>
      </c>
      <c r="Y3" s="2">
        <v>6.9907227000000001</v>
      </c>
      <c r="Z3" s="2">
        <v>8.2797851999999992</v>
      </c>
      <c r="AA3" s="2">
        <v>10012.593000000001</v>
      </c>
      <c r="AB3" s="2">
        <v>5289.5254000000004</v>
      </c>
      <c r="AC3" s="2">
        <v>4340.2138999999997</v>
      </c>
      <c r="AD3" s="2">
        <v>22825.875</v>
      </c>
      <c r="AE3" s="2">
        <v>3.9358594</v>
      </c>
      <c r="AF3" s="2">
        <v>2.9502983</v>
      </c>
      <c r="AG3" s="2">
        <v>437.88265999999999</v>
      </c>
      <c r="AH3" s="2">
        <v>463.73885999999999</v>
      </c>
      <c r="AI3" s="3">
        <v>2.6236695000000002E-16</v>
      </c>
    </row>
    <row r="4" spans="1:35" s="2" customFormat="1" x14ac:dyDescent="0.3">
      <c r="A4" s="2" t="s">
        <v>18</v>
      </c>
      <c r="B4" s="2">
        <v>4.2098085490043138E-2</v>
      </c>
      <c r="C4" s="2">
        <v>-8.8837240648669876E-3</v>
      </c>
      <c r="D4" s="2">
        <v>0</v>
      </c>
      <c r="E4" s="2">
        <v>0</v>
      </c>
      <c r="F4" s="2">
        <v>12</v>
      </c>
      <c r="G4" s="2">
        <v>0</v>
      </c>
      <c r="H4" s="2">
        <v>530</v>
      </c>
      <c r="I4" s="2">
        <v>190</v>
      </c>
      <c r="J4" s="2">
        <v>380</v>
      </c>
      <c r="K4" s="2">
        <v>50</v>
      </c>
      <c r="L4" s="2">
        <v>240</v>
      </c>
      <c r="M4" s="2">
        <v>80</v>
      </c>
      <c r="N4" s="2">
        <v>620</v>
      </c>
      <c r="O4" s="2">
        <v>80</v>
      </c>
      <c r="P4" s="2">
        <v>330</v>
      </c>
      <c r="Q4" s="2">
        <v>190</v>
      </c>
      <c r="R4" s="2">
        <v>40</v>
      </c>
      <c r="S4" s="2">
        <v>40</v>
      </c>
      <c r="T4" s="2">
        <v>120</v>
      </c>
      <c r="U4" s="2">
        <v>80</v>
      </c>
      <c r="V4" s="2">
        <v>160</v>
      </c>
      <c r="W4" s="2">
        <v>80</v>
      </c>
      <c r="X4" s="2">
        <v>24.837327999999999</v>
      </c>
      <c r="Y4" s="2">
        <v>8.9829101999999992</v>
      </c>
      <c r="Z4" s="2">
        <v>9.7153320000000001</v>
      </c>
      <c r="AA4" s="2">
        <v>10202.602000000001</v>
      </c>
      <c r="AB4" s="2">
        <v>5561.2920000000004</v>
      </c>
      <c r="AC4" s="2">
        <v>4256.3643000000002</v>
      </c>
      <c r="AD4" s="2">
        <v>22958.5</v>
      </c>
      <c r="AE4" s="2">
        <v>8.6416082000000003</v>
      </c>
      <c r="AF4" s="2">
        <v>6.6445765000000003</v>
      </c>
      <c r="AG4" s="2">
        <v>541.83325000000002</v>
      </c>
      <c r="AH4" s="2">
        <v>178.00888</v>
      </c>
      <c r="AI4" s="3">
        <v>1.6439817E-15</v>
      </c>
    </row>
    <row r="5" spans="1:35" s="2" customFormat="1" x14ac:dyDescent="0.3">
      <c r="A5" s="2" t="s">
        <v>10</v>
      </c>
      <c r="B5" s="2">
        <v>5.615733032337486E-2</v>
      </c>
      <c r="C5" s="2">
        <v>-6.961362042407793E-3</v>
      </c>
      <c r="D5" s="2">
        <v>0</v>
      </c>
      <c r="E5" s="2">
        <v>0</v>
      </c>
      <c r="F5" s="2">
        <v>9.3000000000000007</v>
      </c>
      <c r="G5" s="2">
        <v>2</v>
      </c>
      <c r="H5" s="2">
        <v>450</v>
      </c>
      <c r="I5" s="2">
        <v>290</v>
      </c>
      <c r="J5" s="2">
        <v>250</v>
      </c>
      <c r="K5" s="2">
        <v>70</v>
      </c>
      <c r="L5" s="2">
        <v>130</v>
      </c>
      <c r="M5" s="2">
        <v>50</v>
      </c>
      <c r="N5" s="2">
        <v>380</v>
      </c>
      <c r="O5" s="2">
        <v>70</v>
      </c>
      <c r="P5" s="2">
        <v>340</v>
      </c>
      <c r="Q5" s="2">
        <v>290</v>
      </c>
      <c r="R5" s="2">
        <v>90</v>
      </c>
      <c r="S5" s="2">
        <v>50</v>
      </c>
      <c r="T5" s="2">
        <v>0</v>
      </c>
      <c r="U5" s="2">
        <v>0</v>
      </c>
      <c r="V5" s="2">
        <v>90</v>
      </c>
      <c r="W5" s="2">
        <v>50</v>
      </c>
      <c r="X5" s="2">
        <v>25.209499000000001</v>
      </c>
      <c r="Y5" s="2">
        <v>6.7563477000000001</v>
      </c>
      <c r="Z5" s="2">
        <v>8.2944335999999996</v>
      </c>
      <c r="AA5" s="2">
        <v>10020.951999999999</v>
      </c>
      <c r="AB5" s="2">
        <v>5511.6660000000002</v>
      </c>
      <c r="AC5" s="2">
        <v>4134.8783999999996</v>
      </c>
      <c r="AD5" s="2">
        <v>23238</v>
      </c>
      <c r="AE5" s="2">
        <v>3.5513279</v>
      </c>
      <c r="AF5" s="2">
        <v>2.8615072000000001</v>
      </c>
      <c r="AG5" s="2">
        <v>437.47296</v>
      </c>
      <c r="AH5" s="2">
        <v>546.65130999999997</v>
      </c>
      <c r="AI5" s="3">
        <v>1.1969579E-15</v>
      </c>
    </row>
    <row r="6" spans="1:35" s="2" customFormat="1" x14ac:dyDescent="0.3">
      <c r="A6" s="2" t="s">
        <v>20</v>
      </c>
      <c r="B6" s="2">
        <v>0.93997585981073883</v>
      </c>
      <c r="C6" s="2">
        <v>-4.9371927049681342E-3</v>
      </c>
      <c r="D6" s="2">
        <v>0</v>
      </c>
      <c r="E6" s="2">
        <v>0</v>
      </c>
      <c r="F6" s="2">
        <v>17.100000000000001</v>
      </c>
      <c r="G6" s="2">
        <v>54</v>
      </c>
      <c r="H6" s="2">
        <v>440</v>
      </c>
      <c r="I6" s="2">
        <v>280</v>
      </c>
      <c r="J6" s="2">
        <v>420</v>
      </c>
      <c r="K6" s="2">
        <v>50</v>
      </c>
      <c r="L6" s="2">
        <v>180</v>
      </c>
      <c r="M6" s="2">
        <v>60</v>
      </c>
      <c r="N6" s="2">
        <v>600</v>
      </c>
      <c r="O6" s="2">
        <v>60</v>
      </c>
      <c r="P6" s="2">
        <v>330</v>
      </c>
      <c r="Q6" s="2">
        <v>280</v>
      </c>
      <c r="R6" s="2">
        <v>170</v>
      </c>
      <c r="S6" s="2">
        <v>50</v>
      </c>
      <c r="T6" s="2">
        <v>60</v>
      </c>
      <c r="U6" s="2">
        <v>60</v>
      </c>
      <c r="V6" s="2">
        <v>230</v>
      </c>
      <c r="W6" s="2">
        <v>60</v>
      </c>
      <c r="X6" s="2">
        <v>25.456735999999999</v>
      </c>
      <c r="Y6" s="2">
        <v>8.2944335999999996</v>
      </c>
      <c r="Z6" s="2">
        <v>9.1733398000000008</v>
      </c>
      <c r="AA6" s="2">
        <v>10378.614</v>
      </c>
      <c r="AB6" s="2">
        <v>5512.3608000000004</v>
      </c>
      <c r="AC6" s="2">
        <v>4493.2318999999998</v>
      </c>
      <c r="AD6" s="2">
        <v>23409.375</v>
      </c>
      <c r="AE6" s="2">
        <v>7.2563434000000004</v>
      </c>
      <c r="AF6" s="2">
        <v>5.7901049000000002</v>
      </c>
      <c r="AG6" s="2">
        <v>505.57013000000001</v>
      </c>
      <c r="AH6" s="2">
        <v>376.39499000000001</v>
      </c>
      <c r="AI6" s="3">
        <v>3.4576349E-15</v>
      </c>
    </row>
    <row r="7" spans="1:35" s="2" customFormat="1" x14ac:dyDescent="0.3">
      <c r="A7" s="2" t="s">
        <v>16</v>
      </c>
      <c r="B7" s="2">
        <v>6.2868046437162692E-2</v>
      </c>
      <c r="C7" s="2">
        <v>-2.4194786305020734E-3</v>
      </c>
      <c r="D7" s="2">
        <v>0</v>
      </c>
      <c r="E7" s="2">
        <v>0</v>
      </c>
      <c r="F7" s="2">
        <v>14.6</v>
      </c>
      <c r="G7" s="2">
        <v>-2</v>
      </c>
      <c r="H7" s="2">
        <v>600</v>
      </c>
      <c r="I7" s="2">
        <v>210</v>
      </c>
      <c r="J7" s="2">
        <v>270</v>
      </c>
      <c r="K7" s="2">
        <v>50</v>
      </c>
      <c r="L7" s="2">
        <v>390</v>
      </c>
      <c r="M7" s="2">
        <v>80</v>
      </c>
      <c r="N7" s="2">
        <v>660</v>
      </c>
      <c r="O7" s="2">
        <v>80</v>
      </c>
      <c r="P7" s="2">
        <v>340</v>
      </c>
      <c r="Q7" s="2">
        <v>210</v>
      </c>
      <c r="R7" s="2">
        <v>50</v>
      </c>
      <c r="S7" s="2">
        <v>50</v>
      </c>
      <c r="T7" s="2">
        <v>160</v>
      </c>
      <c r="U7" s="2">
        <v>70</v>
      </c>
      <c r="V7" s="2">
        <v>210</v>
      </c>
      <c r="W7" s="2">
        <v>70</v>
      </c>
      <c r="X7" s="2">
        <v>26.077549000000001</v>
      </c>
      <c r="Y7" s="2">
        <v>6.5659179999999999</v>
      </c>
      <c r="Z7" s="2">
        <v>7.6791992000000002</v>
      </c>
      <c r="AA7" s="2">
        <v>10641.011</v>
      </c>
      <c r="AB7" s="2">
        <v>5866.5474000000004</v>
      </c>
      <c r="AC7" s="2">
        <v>4378.2964000000002</v>
      </c>
      <c r="AD7" s="2">
        <v>23990</v>
      </c>
      <c r="AE7" s="2">
        <v>0.26494664000000001</v>
      </c>
      <c r="AF7" s="2">
        <v>0.34646326</v>
      </c>
      <c r="AG7" s="2">
        <v>391.05624</v>
      </c>
      <c r="AH7" s="2">
        <v>438.78591999999998</v>
      </c>
      <c r="AI7" s="3">
        <v>1.6636862000000001E-17</v>
      </c>
    </row>
    <row r="8" spans="1:35" s="2" customFormat="1" x14ac:dyDescent="0.3">
      <c r="A8" s="2" t="s">
        <v>36</v>
      </c>
      <c r="B8" s="2">
        <v>5.1879573353105154E-2</v>
      </c>
      <c r="C8" s="2">
        <v>-1.0197082664151775E-3</v>
      </c>
      <c r="D8" s="2">
        <v>0</v>
      </c>
      <c r="E8" s="2">
        <v>0</v>
      </c>
      <c r="F8" s="2">
        <v>12.2</v>
      </c>
      <c r="G8" s="2">
        <v>0</v>
      </c>
      <c r="H8" s="2">
        <v>360</v>
      </c>
      <c r="I8" s="2">
        <v>100</v>
      </c>
      <c r="J8" s="2">
        <v>250</v>
      </c>
      <c r="K8" s="2">
        <v>80</v>
      </c>
      <c r="L8" s="2">
        <v>80</v>
      </c>
      <c r="M8" s="2">
        <v>40</v>
      </c>
      <c r="N8" s="2">
        <v>330</v>
      </c>
      <c r="O8" s="2">
        <v>80</v>
      </c>
      <c r="P8" s="2">
        <v>150</v>
      </c>
      <c r="Q8" s="2">
        <v>90</v>
      </c>
      <c r="R8" s="2">
        <v>130</v>
      </c>
      <c r="S8" s="2">
        <v>80</v>
      </c>
      <c r="T8" s="2">
        <v>0</v>
      </c>
      <c r="U8" s="2">
        <v>0</v>
      </c>
      <c r="V8" s="2">
        <v>130</v>
      </c>
      <c r="W8" s="2">
        <v>80</v>
      </c>
      <c r="X8" s="2">
        <v>24.748835</v>
      </c>
      <c r="Y8" s="2">
        <v>7.6206054999999999</v>
      </c>
      <c r="Z8" s="2">
        <v>8.8950195000000001</v>
      </c>
      <c r="AA8" s="2">
        <v>9984.8057000000008</v>
      </c>
      <c r="AB8" s="2">
        <v>5415.3950000000004</v>
      </c>
      <c r="AC8" s="2">
        <v>4172.3608000000004</v>
      </c>
      <c r="AD8" s="2">
        <v>22789.75</v>
      </c>
      <c r="AE8" s="2">
        <v>5.6691370000000001</v>
      </c>
      <c r="AF8" s="2">
        <v>4.4972567999999997</v>
      </c>
      <c r="AG8" s="2">
        <v>522.97875999999997</v>
      </c>
      <c r="AH8" s="2">
        <v>538.30658000000005</v>
      </c>
      <c r="AI8" s="3">
        <v>2.4971441999999998E-15</v>
      </c>
    </row>
    <row r="9" spans="1:35" s="2" customFormat="1" x14ac:dyDescent="0.3">
      <c r="A9" s="2" t="s">
        <v>17</v>
      </c>
      <c r="B9" s="2">
        <v>7.3767213695764028E-2</v>
      </c>
      <c r="C9" s="2">
        <v>-3.9142915869663612E-4</v>
      </c>
      <c r="D9" s="2">
        <v>0</v>
      </c>
      <c r="E9" s="2">
        <v>0</v>
      </c>
      <c r="F9" s="2">
        <v>9.9</v>
      </c>
      <c r="G9" s="2">
        <v>0</v>
      </c>
      <c r="H9" s="2">
        <v>620</v>
      </c>
      <c r="I9" s="2">
        <v>250</v>
      </c>
      <c r="J9" s="2">
        <v>340</v>
      </c>
      <c r="K9" s="2">
        <v>60</v>
      </c>
      <c r="L9" s="2">
        <v>290</v>
      </c>
      <c r="M9" s="2">
        <v>80</v>
      </c>
      <c r="N9" s="2">
        <v>630</v>
      </c>
      <c r="O9" s="2">
        <v>80</v>
      </c>
      <c r="P9" s="2">
        <v>360</v>
      </c>
      <c r="Q9" s="2">
        <v>250</v>
      </c>
      <c r="R9" s="2">
        <v>60</v>
      </c>
      <c r="S9" s="2">
        <v>60</v>
      </c>
      <c r="T9" s="2">
        <v>150</v>
      </c>
      <c r="U9" s="2">
        <v>50</v>
      </c>
      <c r="V9" s="2">
        <v>210</v>
      </c>
      <c r="W9" s="2">
        <v>60</v>
      </c>
      <c r="X9" s="2">
        <v>26.319800999999998</v>
      </c>
      <c r="Y9" s="2">
        <v>6.5659179999999999</v>
      </c>
      <c r="Z9" s="2">
        <v>7.8110352000000001</v>
      </c>
      <c r="AA9" s="2">
        <v>10677.343999999999</v>
      </c>
      <c r="AB9" s="2">
        <v>5631.7109</v>
      </c>
      <c r="AC9" s="2">
        <v>4632.0586000000003</v>
      </c>
      <c r="AD9" s="2">
        <v>24182.125</v>
      </c>
      <c r="AE9" s="2">
        <v>1.3521866</v>
      </c>
      <c r="AF9" s="2">
        <v>1.3546609000000001</v>
      </c>
      <c r="AG9" s="2">
        <v>459.10888999999997</v>
      </c>
      <c r="AH9" s="2">
        <v>387.60872999999998</v>
      </c>
      <c r="AI9" s="3">
        <v>4.4936653999999998E-16</v>
      </c>
    </row>
    <row r="10" spans="1:35" s="2" customFormat="1" x14ac:dyDescent="0.3">
      <c r="A10" s="2" t="s">
        <v>21</v>
      </c>
      <c r="B10" s="2">
        <v>5.4688629701024963E-2</v>
      </c>
      <c r="C10" s="2">
        <v>-1.5892700233864979E-4</v>
      </c>
      <c r="D10" s="2">
        <v>0</v>
      </c>
      <c r="E10" s="2">
        <v>0</v>
      </c>
      <c r="F10" s="2">
        <v>7.6</v>
      </c>
      <c r="G10" s="2">
        <v>2</v>
      </c>
      <c r="H10" s="2">
        <v>380</v>
      </c>
      <c r="I10" s="2">
        <v>200</v>
      </c>
      <c r="J10" s="2">
        <v>410</v>
      </c>
      <c r="K10" s="2">
        <v>80</v>
      </c>
      <c r="L10" s="2">
        <v>200</v>
      </c>
      <c r="M10" s="2">
        <v>80</v>
      </c>
      <c r="N10" s="2">
        <v>610</v>
      </c>
      <c r="O10" s="2">
        <v>80</v>
      </c>
      <c r="P10" s="2">
        <v>270</v>
      </c>
      <c r="Q10" s="2">
        <v>200</v>
      </c>
      <c r="R10" s="2">
        <v>100</v>
      </c>
      <c r="S10" s="2">
        <v>60</v>
      </c>
      <c r="T10" s="2">
        <v>40</v>
      </c>
      <c r="U10" s="2">
        <v>40</v>
      </c>
      <c r="V10" s="2">
        <v>140</v>
      </c>
      <c r="W10" s="2">
        <v>60</v>
      </c>
      <c r="X10" s="2">
        <v>24.45373</v>
      </c>
      <c r="Y10" s="2">
        <v>7.7084960999999996</v>
      </c>
      <c r="Z10" s="2">
        <v>9.2172851999999992</v>
      </c>
      <c r="AA10" s="2">
        <v>10036.57</v>
      </c>
      <c r="AB10" s="2">
        <v>5269.3486000000003</v>
      </c>
      <c r="AC10" s="2">
        <v>4420.8921</v>
      </c>
      <c r="AD10" s="2">
        <v>22516.375</v>
      </c>
      <c r="AE10" s="2">
        <v>6.1436982000000002</v>
      </c>
      <c r="AF10" s="2">
        <v>4.6394586999999996</v>
      </c>
      <c r="AG10" s="2">
        <v>492.66782000000001</v>
      </c>
      <c r="AH10" s="2">
        <v>326.57720999999998</v>
      </c>
      <c r="AI10" s="3">
        <v>3.8874119000000001E-16</v>
      </c>
    </row>
    <row r="11" spans="1:35" s="2" customFormat="1" x14ac:dyDescent="0.3">
      <c r="A11" s="2" t="s">
        <v>15</v>
      </c>
      <c r="B11" s="2">
        <v>6.8520536619484679E-2</v>
      </c>
      <c r="C11" s="2">
        <v>3.5103173459337745E-3</v>
      </c>
      <c r="D11" s="2">
        <v>0</v>
      </c>
      <c r="E11" s="2">
        <v>0</v>
      </c>
      <c r="F11" s="2">
        <v>12.6</v>
      </c>
      <c r="G11" s="2">
        <v>0</v>
      </c>
      <c r="H11" s="2">
        <v>700</v>
      </c>
      <c r="I11" s="2">
        <v>260</v>
      </c>
      <c r="J11" s="2">
        <v>390</v>
      </c>
      <c r="K11" s="2">
        <v>60</v>
      </c>
      <c r="L11" s="2">
        <v>330</v>
      </c>
      <c r="M11" s="2">
        <v>80</v>
      </c>
      <c r="N11" s="2">
        <v>720</v>
      </c>
      <c r="O11" s="2">
        <v>80</v>
      </c>
      <c r="P11" s="2">
        <v>440</v>
      </c>
      <c r="Q11" s="2">
        <v>260</v>
      </c>
      <c r="R11" s="2">
        <v>110</v>
      </c>
      <c r="S11" s="2">
        <v>60</v>
      </c>
      <c r="T11" s="2">
        <v>150</v>
      </c>
      <c r="U11" s="2">
        <v>60</v>
      </c>
      <c r="V11" s="2">
        <v>260</v>
      </c>
      <c r="W11" s="2">
        <v>60</v>
      </c>
      <c r="X11" s="2">
        <v>26.206738999999999</v>
      </c>
      <c r="Y11" s="2">
        <v>6.8881835999999996</v>
      </c>
      <c r="Z11" s="2">
        <v>8.2797851999999992</v>
      </c>
      <c r="AA11" s="2">
        <v>10737.012000000001</v>
      </c>
      <c r="AB11" s="2">
        <v>5776.7529000000004</v>
      </c>
      <c r="AC11" s="2">
        <v>4544.2402000000002</v>
      </c>
      <c r="AD11" s="2">
        <v>24132.25</v>
      </c>
      <c r="AE11" s="2">
        <v>3.4699328</v>
      </c>
      <c r="AF11" s="2">
        <v>2.9931383</v>
      </c>
      <c r="AG11" s="2">
        <v>462.71982000000003</v>
      </c>
      <c r="AH11" s="2">
        <v>327.85617000000002</v>
      </c>
      <c r="AI11" s="3">
        <v>1.6381849E-15</v>
      </c>
    </row>
    <row r="12" spans="1:35" s="2" customFormat="1" x14ac:dyDescent="0.3">
      <c r="A12" s="2" t="s">
        <v>11</v>
      </c>
      <c r="B12" s="2">
        <v>0.36626401642600043</v>
      </c>
      <c r="C12" s="2">
        <v>3.9483598027214E-3</v>
      </c>
      <c r="D12" s="2">
        <v>0</v>
      </c>
      <c r="E12" s="2">
        <v>0</v>
      </c>
      <c r="F12" s="2">
        <v>15</v>
      </c>
      <c r="G12" s="2">
        <v>50</v>
      </c>
      <c r="H12" s="2">
        <v>640</v>
      </c>
      <c r="I12" s="2">
        <v>470</v>
      </c>
      <c r="J12" s="2">
        <v>430</v>
      </c>
      <c r="K12" s="2">
        <v>90</v>
      </c>
      <c r="L12" s="2">
        <v>120</v>
      </c>
      <c r="M12" s="2">
        <v>40</v>
      </c>
      <c r="N12" s="2">
        <v>550</v>
      </c>
      <c r="O12" s="2">
        <v>90</v>
      </c>
      <c r="P12" s="2">
        <v>470</v>
      </c>
      <c r="Q12" s="2">
        <v>470</v>
      </c>
      <c r="R12" s="2">
        <v>180</v>
      </c>
      <c r="S12" s="2">
        <v>90</v>
      </c>
      <c r="T12" s="2">
        <v>80</v>
      </c>
      <c r="U12" s="2">
        <v>40</v>
      </c>
      <c r="V12" s="2">
        <v>260</v>
      </c>
      <c r="W12" s="2">
        <v>90</v>
      </c>
      <c r="X12" s="2">
        <v>25.039465</v>
      </c>
      <c r="Y12" s="2">
        <v>8.3383789000000004</v>
      </c>
      <c r="Z12" s="2">
        <v>9.3051758000000007</v>
      </c>
      <c r="AA12" s="2">
        <v>10411.549000000001</v>
      </c>
      <c r="AB12" s="2">
        <v>5665.2627000000002</v>
      </c>
      <c r="AC12" s="2">
        <v>4363.3051999999998</v>
      </c>
      <c r="AD12" s="2">
        <v>23122.875</v>
      </c>
      <c r="AE12" s="2">
        <v>6.8900161000000004</v>
      </c>
      <c r="AF12" s="2">
        <v>5.4529342999999999</v>
      </c>
      <c r="AG12" s="2">
        <v>570.50121999999999</v>
      </c>
      <c r="AH12" s="2">
        <v>254.37801999999999</v>
      </c>
      <c r="AI12" s="3">
        <v>1.1754863E-15</v>
      </c>
    </row>
    <row r="13" spans="1:35" s="2" customFormat="1" x14ac:dyDescent="0.3">
      <c r="A13" s="2" t="s">
        <v>33</v>
      </c>
      <c r="B13" s="2">
        <v>3.808149336690303E-2</v>
      </c>
      <c r="C13" s="2">
        <v>5.0608046304563559E-3</v>
      </c>
      <c r="D13" s="2">
        <v>0</v>
      </c>
      <c r="E13" s="2">
        <v>0</v>
      </c>
      <c r="F13" s="2">
        <v>10.4</v>
      </c>
      <c r="G13" s="2">
        <v>-2</v>
      </c>
      <c r="H13" s="2">
        <v>470</v>
      </c>
      <c r="I13" s="2">
        <v>170</v>
      </c>
      <c r="J13" s="2">
        <v>420</v>
      </c>
      <c r="K13" s="2">
        <v>70</v>
      </c>
      <c r="L13" s="2">
        <v>470</v>
      </c>
      <c r="M13" s="2">
        <v>70</v>
      </c>
      <c r="N13" s="2">
        <v>890</v>
      </c>
      <c r="O13" s="2">
        <v>70</v>
      </c>
      <c r="P13" s="2">
        <v>270</v>
      </c>
      <c r="Q13" s="2">
        <v>170</v>
      </c>
      <c r="R13" s="2">
        <v>170</v>
      </c>
      <c r="S13" s="2">
        <v>70</v>
      </c>
      <c r="T13" s="2">
        <v>290</v>
      </c>
      <c r="U13" s="2">
        <v>70</v>
      </c>
      <c r="V13" s="2">
        <v>460</v>
      </c>
      <c r="W13" s="2">
        <v>70</v>
      </c>
      <c r="X13" s="2">
        <v>25.083542000000001</v>
      </c>
      <c r="Y13" s="2">
        <v>6.9907227000000001</v>
      </c>
      <c r="Z13" s="2">
        <v>8.5434570000000001</v>
      </c>
      <c r="AA13" s="2">
        <v>10754.531000000001</v>
      </c>
      <c r="AB13" s="2">
        <v>5459.6342999999997</v>
      </c>
      <c r="AC13" s="2">
        <v>4795.2426999999998</v>
      </c>
      <c r="AD13" s="2">
        <v>23150.75</v>
      </c>
      <c r="AE13" s="2">
        <v>4.0581497999999998</v>
      </c>
      <c r="AF13" s="2">
        <v>2.9814723000000001</v>
      </c>
      <c r="AG13" s="2">
        <v>260.96857</v>
      </c>
      <c r="AH13" s="2">
        <v>153.48712</v>
      </c>
      <c r="AI13" s="3">
        <v>1.0625483E-15</v>
      </c>
    </row>
    <row r="14" spans="1:35" s="2" customFormat="1" x14ac:dyDescent="0.3">
      <c r="A14" s="2" t="s">
        <v>26</v>
      </c>
      <c r="B14" s="2">
        <v>3.3736160337918868E-2</v>
      </c>
      <c r="C14" s="2">
        <v>6.3279501771688037E-3</v>
      </c>
      <c r="D14" s="2">
        <v>0</v>
      </c>
      <c r="E14" s="2">
        <v>0</v>
      </c>
      <c r="F14" s="2">
        <v>6.1</v>
      </c>
      <c r="G14" s="2">
        <v>2</v>
      </c>
      <c r="H14" s="2">
        <v>310</v>
      </c>
      <c r="I14" s="2">
        <v>100</v>
      </c>
      <c r="J14" s="2">
        <v>210</v>
      </c>
      <c r="K14" s="2">
        <v>80</v>
      </c>
      <c r="L14" s="2">
        <v>250</v>
      </c>
      <c r="M14" s="2">
        <v>90</v>
      </c>
      <c r="N14" s="2">
        <v>460</v>
      </c>
      <c r="O14" s="2">
        <v>90</v>
      </c>
      <c r="P14" s="2">
        <v>260</v>
      </c>
      <c r="Q14" s="2">
        <v>100</v>
      </c>
      <c r="R14" s="2">
        <v>80</v>
      </c>
      <c r="S14" s="2">
        <v>80</v>
      </c>
      <c r="T14" s="2">
        <v>80</v>
      </c>
      <c r="U14" s="2">
        <v>40</v>
      </c>
      <c r="V14" s="2">
        <v>160</v>
      </c>
      <c r="W14" s="2">
        <v>80</v>
      </c>
      <c r="X14" s="2">
        <v>25.903003999999999</v>
      </c>
      <c r="Y14" s="2">
        <v>7.0200195000000001</v>
      </c>
      <c r="Z14" s="2">
        <v>8.4995116999999993</v>
      </c>
      <c r="AA14" s="2">
        <v>10740.811</v>
      </c>
      <c r="AB14" s="2">
        <v>5638.8900999999996</v>
      </c>
      <c r="AC14" s="2">
        <v>4660.7109</v>
      </c>
      <c r="AD14" s="2">
        <v>23691</v>
      </c>
      <c r="AE14" s="2">
        <v>4.4650793000000002</v>
      </c>
      <c r="AF14" s="2">
        <v>3.7250719000000001</v>
      </c>
      <c r="AG14" s="2">
        <v>651.66791000000001</v>
      </c>
      <c r="AH14" s="2">
        <v>704.27057000000002</v>
      </c>
      <c r="AI14" s="3">
        <v>1.1866274E-15</v>
      </c>
    </row>
    <row r="15" spans="1:35" s="2" customFormat="1" x14ac:dyDescent="0.3">
      <c r="A15" s="2" t="s">
        <v>23</v>
      </c>
      <c r="B15" s="2">
        <v>0.10468342297205056</v>
      </c>
      <c r="C15" s="2">
        <v>7.2715593737878127E-3</v>
      </c>
      <c r="D15" s="2">
        <v>0</v>
      </c>
      <c r="E15" s="2">
        <v>0</v>
      </c>
      <c r="F15" s="2">
        <v>10.8</v>
      </c>
      <c r="G15" s="2">
        <v>18</v>
      </c>
      <c r="H15" s="2">
        <v>480</v>
      </c>
      <c r="I15" s="2">
        <v>160</v>
      </c>
      <c r="J15" s="2">
        <v>170</v>
      </c>
      <c r="K15" s="2">
        <v>70</v>
      </c>
      <c r="L15" s="2">
        <v>120</v>
      </c>
      <c r="M15" s="2">
        <v>40</v>
      </c>
      <c r="N15" s="2">
        <v>290</v>
      </c>
      <c r="O15" s="2">
        <v>70</v>
      </c>
      <c r="P15" s="2">
        <v>300</v>
      </c>
      <c r="Q15" s="2">
        <v>160</v>
      </c>
      <c r="R15" s="2">
        <v>50</v>
      </c>
      <c r="S15" s="2">
        <v>50</v>
      </c>
      <c r="T15" s="2">
        <v>40</v>
      </c>
      <c r="U15" s="2">
        <v>40</v>
      </c>
      <c r="V15" s="2">
        <v>90</v>
      </c>
      <c r="W15" s="2">
        <v>50</v>
      </c>
      <c r="X15" s="2">
        <v>25.481724</v>
      </c>
      <c r="Y15" s="2">
        <v>7.6645507999999998</v>
      </c>
      <c r="Z15" s="2">
        <v>8.7631835999999996</v>
      </c>
      <c r="AA15" s="2">
        <v>10178.569</v>
      </c>
      <c r="AB15" s="2">
        <v>5531.1143000000002</v>
      </c>
      <c r="AC15" s="2">
        <v>4260.3788999999997</v>
      </c>
      <c r="AD15" s="2">
        <v>23492</v>
      </c>
      <c r="AE15" s="2">
        <v>5.8310189000000001</v>
      </c>
      <c r="AF15" s="2">
        <v>4.6521811</v>
      </c>
      <c r="AG15" s="2">
        <v>537.08019999999999</v>
      </c>
      <c r="AH15" s="2">
        <v>550.33252000000005</v>
      </c>
      <c r="AI15" s="3">
        <v>1.1828785000000001E-15</v>
      </c>
    </row>
    <row r="16" spans="1:35" s="2" customFormat="1" x14ac:dyDescent="0.3">
      <c r="A16" s="2" t="s">
        <v>22</v>
      </c>
      <c r="B16" s="2">
        <v>0.88938982246106657</v>
      </c>
      <c r="C16" s="2">
        <v>9.4787461312986609E-3</v>
      </c>
      <c r="D16" s="2">
        <v>0</v>
      </c>
      <c r="E16" s="2">
        <v>0</v>
      </c>
      <c r="F16" s="2">
        <v>26.4</v>
      </c>
      <c r="G16" s="2">
        <v>40</v>
      </c>
      <c r="H16" s="2">
        <v>480</v>
      </c>
      <c r="I16" s="2">
        <v>170</v>
      </c>
      <c r="J16" s="2">
        <v>340</v>
      </c>
      <c r="K16" s="2">
        <v>70</v>
      </c>
      <c r="L16" s="2">
        <v>130</v>
      </c>
      <c r="M16" s="2">
        <v>50</v>
      </c>
      <c r="N16" s="2">
        <v>470</v>
      </c>
      <c r="O16" s="2">
        <v>70</v>
      </c>
      <c r="P16" s="2">
        <v>260</v>
      </c>
      <c r="Q16" s="2">
        <v>170</v>
      </c>
      <c r="R16" s="2">
        <v>100</v>
      </c>
      <c r="S16" s="2">
        <v>50</v>
      </c>
      <c r="T16" s="2">
        <v>40</v>
      </c>
      <c r="U16" s="2">
        <v>40</v>
      </c>
      <c r="V16" s="2">
        <v>140</v>
      </c>
      <c r="W16" s="2">
        <v>50</v>
      </c>
      <c r="X16" s="2">
        <v>25.492813000000002</v>
      </c>
      <c r="Y16" s="2">
        <v>8.2651366999999993</v>
      </c>
      <c r="Z16" s="2">
        <v>8.9975585999999996</v>
      </c>
      <c r="AA16" s="2">
        <v>10305.413</v>
      </c>
      <c r="AB16" s="2">
        <v>5536.8921</v>
      </c>
      <c r="AC16" s="2">
        <v>4353.4546</v>
      </c>
      <c r="AD16" s="2">
        <v>23528.625</v>
      </c>
      <c r="AE16" s="2">
        <v>7.847353</v>
      </c>
      <c r="AF16" s="2">
        <v>6.1303992000000003</v>
      </c>
      <c r="AG16" s="2">
        <v>560.08905000000004</v>
      </c>
      <c r="AH16" s="2">
        <v>658.40783999999996</v>
      </c>
      <c r="AI16" s="3">
        <v>1.7129934E-15</v>
      </c>
    </row>
    <row r="17" spans="1:35" s="2" customFormat="1" x14ac:dyDescent="0.3">
      <c r="A17" s="2" t="s">
        <v>35</v>
      </c>
      <c r="B17" s="2">
        <v>5.5535010098513901E-2</v>
      </c>
      <c r="C17" s="2">
        <v>1.1461340101663265E-2</v>
      </c>
      <c r="D17" s="2">
        <v>0</v>
      </c>
      <c r="E17" s="2">
        <v>0</v>
      </c>
      <c r="F17" s="2">
        <v>14.6</v>
      </c>
      <c r="G17" s="2">
        <v>0</v>
      </c>
      <c r="H17" s="2">
        <v>390</v>
      </c>
      <c r="I17" s="2">
        <v>110</v>
      </c>
      <c r="J17" s="2">
        <v>250</v>
      </c>
      <c r="K17" s="2">
        <v>80</v>
      </c>
      <c r="L17" s="2">
        <v>110</v>
      </c>
      <c r="M17" s="2">
        <v>70</v>
      </c>
      <c r="N17" s="2">
        <v>360</v>
      </c>
      <c r="O17" s="2">
        <v>80</v>
      </c>
      <c r="P17" s="2">
        <v>220</v>
      </c>
      <c r="Q17" s="2">
        <v>100</v>
      </c>
      <c r="R17" s="2">
        <v>130</v>
      </c>
      <c r="S17" s="2">
        <v>80</v>
      </c>
      <c r="T17" s="2">
        <v>0</v>
      </c>
      <c r="U17" s="2">
        <v>0</v>
      </c>
      <c r="V17" s="2">
        <v>130</v>
      </c>
      <c r="W17" s="2">
        <v>80</v>
      </c>
      <c r="X17" s="2">
        <v>24.787898999999999</v>
      </c>
      <c r="Y17" s="2">
        <v>8.2797851999999992</v>
      </c>
      <c r="Z17" s="2">
        <v>9.1000976999999992</v>
      </c>
      <c r="AA17" s="2">
        <v>10099.612999999999</v>
      </c>
      <c r="AB17" s="2">
        <v>5471.1244999999999</v>
      </c>
      <c r="AC17" s="2">
        <v>4261.6405999999997</v>
      </c>
      <c r="AD17" s="2">
        <v>22834.25</v>
      </c>
      <c r="AE17" s="2">
        <v>7.1464233000000004</v>
      </c>
      <c r="AF17" s="2">
        <v>5.5475539999999999</v>
      </c>
      <c r="AG17" s="2">
        <v>534.87549000000001</v>
      </c>
      <c r="AH17" s="2">
        <v>545.13463999999999</v>
      </c>
      <c r="AI17" s="3">
        <v>2.9213992999999998E-15</v>
      </c>
    </row>
    <row r="18" spans="1:35" s="2" customFormat="1" x14ac:dyDescent="0.3">
      <c r="A18" s="2" t="s">
        <v>30</v>
      </c>
      <c r="B18" s="2">
        <v>7.5028241626811015E-2</v>
      </c>
      <c r="C18" s="2">
        <v>1.1539341262486182E-2</v>
      </c>
      <c r="D18" s="2">
        <v>0</v>
      </c>
      <c r="E18" s="2">
        <v>0</v>
      </c>
      <c r="F18" s="2">
        <v>8.9</v>
      </c>
      <c r="G18" s="2">
        <v>0</v>
      </c>
      <c r="H18" s="2">
        <v>460</v>
      </c>
      <c r="I18" s="2">
        <v>140</v>
      </c>
      <c r="J18" s="2">
        <v>350</v>
      </c>
      <c r="K18" s="2">
        <v>80</v>
      </c>
      <c r="L18" s="2">
        <v>220</v>
      </c>
      <c r="M18" s="2">
        <v>100</v>
      </c>
      <c r="N18" s="2">
        <v>570</v>
      </c>
      <c r="O18" s="2">
        <v>100</v>
      </c>
      <c r="P18" s="2">
        <v>410</v>
      </c>
      <c r="Q18" s="2">
        <v>140</v>
      </c>
      <c r="R18" s="2">
        <v>190</v>
      </c>
      <c r="S18" s="2">
        <v>80</v>
      </c>
      <c r="T18" s="2">
        <v>40</v>
      </c>
      <c r="U18" s="2">
        <v>40</v>
      </c>
      <c r="V18" s="2">
        <v>230</v>
      </c>
      <c r="W18" s="2">
        <v>80</v>
      </c>
      <c r="X18" s="2">
        <v>25.948111000000001</v>
      </c>
      <c r="Y18" s="2">
        <v>7.1518554999999999</v>
      </c>
      <c r="Z18" s="2">
        <v>8.3823241999999993</v>
      </c>
      <c r="AA18" s="2">
        <v>10487.700999999999</v>
      </c>
      <c r="AB18" s="2">
        <v>5811.0571</v>
      </c>
      <c r="AC18" s="2">
        <v>4314.2178000000004</v>
      </c>
      <c r="AD18" s="2">
        <v>23779.375</v>
      </c>
      <c r="AE18" s="2">
        <v>5.036346</v>
      </c>
      <c r="AF18" s="2">
        <v>3.8977000999999998</v>
      </c>
      <c r="AG18" s="2">
        <v>408.27343999999999</v>
      </c>
      <c r="AH18" s="2">
        <v>594.29625999999996</v>
      </c>
      <c r="AI18" s="3">
        <v>8.9095002000000001E-16</v>
      </c>
    </row>
    <row r="19" spans="1:35" s="2" customFormat="1" x14ac:dyDescent="0.3">
      <c r="A19" s="2" t="s">
        <v>29</v>
      </c>
      <c r="B19" s="2">
        <v>3.6975386891007579E-2</v>
      </c>
      <c r="C19" s="2">
        <v>1.2954108503433082E-2</v>
      </c>
      <c r="D19" s="2">
        <v>0</v>
      </c>
      <c r="E19" s="2">
        <v>0</v>
      </c>
      <c r="F19" s="2">
        <v>8.4</v>
      </c>
      <c r="G19" s="2">
        <v>-2</v>
      </c>
      <c r="H19" s="2">
        <v>300</v>
      </c>
      <c r="I19" s="2">
        <v>130</v>
      </c>
      <c r="J19" s="2">
        <v>440</v>
      </c>
      <c r="K19" s="2">
        <v>100</v>
      </c>
      <c r="L19" s="2">
        <v>400</v>
      </c>
      <c r="M19" s="2">
        <v>100</v>
      </c>
      <c r="N19" s="2">
        <v>840</v>
      </c>
      <c r="O19" s="2">
        <v>100</v>
      </c>
      <c r="P19" s="2">
        <v>200</v>
      </c>
      <c r="Q19" s="2">
        <v>130</v>
      </c>
      <c r="R19" s="2">
        <v>180</v>
      </c>
      <c r="S19" s="2">
        <v>100</v>
      </c>
      <c r="T19" s="2">
        <v>360</v>
      </c>
      <c r="U19" s="2">
        <v>100</v>
      </c>
      <c r="V19" s="2">
        <v>540</v>
      </c>
      <c r="W19" s="2">
        <v>100</v>
      </c>
      <c r="X19" s="2">
        <v>25.040478</v>
      </c>
      <c r="Y19" s="2">
        <v>6.9907227000000001</v>
      </c>
      <c r="Z19" s="2">
        <v>8.5581054999999999</v>
      </c>
      <c r="AA19" s="2">
        <v>10432.246999999999</v>
      </c>
      <c r="AB19" s="2">
        <v>5342.2196999999996</v>
      </c>
      <c r="AC19" s="2">
        <v>4656.8612999999996</v>
      </c>
      <c r="AD19" s="2">
        <v>23078.625</v>
      </c>
      <c r="AE19" s="2">
        <v>3.8170668999999999</v>
      </c>
      <c r="AF19" s="2">
        <v>2.8953414</v>
      </c>
      <c r="AG19" s="2">
        <v>419.72197999999997</v>
      </c>
      <c r="AH19" s="2">
        <v>216.11707999999999</v>
      </c>
      <c r="AI19" s="3">
        <v>7.0818762000000001E-16</v>
      </c>
    </row>
    <row r="20" spans="1:35" s="2" customFormat="1" x14ac:dyDescent="0.3">
      <c r="A20" s="2" t="s">
        <v>60</v>
      </c>
      <c r="B20" s="2">
        <v>5.5272028413428397E-2</v>
      </c>
      <c r="C20" s="2">
        <v>1.4235499102916969E-2</v>
      </c>
      <c r="D20" s="2">
        <v>0</v>
      </c>
      <c r="E20" s="2">
        <v>0</v>
      </c>
      <c r="F20" s="2">
        <v>13.1</v>
      </c>
      <c r="G20" s="2">
        <v>4</v>
      </c>
      <c r="H20" s="2">
        <v>500</v>
      </c>
      <c r="I20" s="2">
        <v>180</v>
      </c>
      <c r="J20" s="2">
        <v>610</v>
      </c>
      <c r="K20" s="2">
        <v>110</v>
      </c>
      <c r="L20" s="2">
        <v>200</v>
      </c>
      <c r="M20" s="2">
        <v>80</v>
      </c>
      <c r="N20" s="2">
        <v>810</v>
      </c>
      <c r="O20" s="2">
        <v>110</v>
      </c>
      <c r="P20" s="2">
        <v>320</v>
      </c>
      <c r="Q20" s="2">
        <v>180</v>
      </c>
      <c r="R20" s="2">
        <v>260</v>
      </c>
      <c r="S20" s="2">
        <v>110</v>
      </c>
      <c r="T20" s="2">
        <v>80</v>
      </c>
      <c r="U20" s="2">
        <v>40</v>
      </c>
      <c r="V20" s="2">
        <v>340</v>
      </c>
      <c r="W20" s="2">
        <v>110</v>
      </c>
      <c r="X20" s="2">
        <v>25.423760999999999</v>
      </c>
      <c r="Y20" s="2">
        <v>8.7924804999999999</v>
      </c>
      <c r="Z20" s="2">
        <v>9.2758789000000004</v>
      </c>
      <c r="AA20" s="2">
        <v>10771.51</v>
      </c>
      <c r="AB20" s="2">
        <v>5658.3481000000002</v>
      </c>
      <c r="AC20" s="2">
        <v>4727.1845999999996</v>
      </c>
      <c r="AD20" s="2">
        <v>23387.125</v>
      </c>
      <c r="AE20" s="2">
        <v>8.4225577999999999</v>
      </c>
      <c r="AF20" s="2">
        <v>6.6312040999999997</v>
      </c>
      <c r="AG20" s="2">
        <v>519.92895999999996</v>
      </c>
      <c r="AH20" s="2">
        <v>285.87576000000001</v>
      </c>
      <c r="AI20" s="3">
        <v>2.0963663000000001E-15</v>
      </c>
    </row>
    <row r="21" spans="1:35" s="2" customFormat="1" x14ac:dyDescent="0.3">
      <c r="A21" s="2" t="s">
        <v>34</v>
      </c>
      <c r="B21" s="2">
        <v>4.8182114765183998E-2</v>
      </c>
      <c r="C21" s="2">
        <v>1.4300134630607184E-2</v>
      </c>
      <c r="D21" s="2">
        <v>0</v>
      </c>
      <c r="E21" s="2">
        <v>0</v>
      </c>
      <c r="F21" s="2">
        <v>8.6</v>
      </c>
      <c r="G21" s="2">
        <v>20</v>
      </c>
      <c r="H21" s="2">
        <v>480</v>
      </c>
      <c r="I21" s="2">
        <v>120</v>
      </c>
      <c r="J21" s="2">
        <v>410</v>
      </c>
      <c r="K21" s="2">
        <v>80</v>
      </c>
      <c r="L21" s="2">
        <v>260</v>
      </c>
      <c r="M21" s="2">
        <v>80</v>
      </c>
      <c r="N21" s="2">
        <v>670</v>
      </c>
      <c r="O21" s="2">
        <v>80</v>
      </c>
      <c r="P21" s="2">
        <v>300</v>
      </c>
      <c r="Q21" s="2">
        <v>120</v>
      </c>
      <c r="R21" s="2">
        <v>120</v>
      </c>
      <c r="S21" s="2">
        <v>80</v>
      </c>
      <c r="T21" s="2">
        <v>0</v>
      </c>
      <c r="U21" s="2">
        <v>0</v>
      </c>
      <c r="V21" s="2">
        <v>120</v>
      </c>
      <c r="W21" s="2">
        <v>80</v>
      </c>
      <c r="X21" s="2">
        <v>24.209412</v>
      </c>
      <c r="Y21" s="2">
        <v>8.3237304999999999</v>
      </c>
      <c r="Z21" s="2">
        <v>9.2172851999999992</v>
      </c>
      <c r="AA21" s="2">
        <v>10418.335999999999</v>
      </c>
      <c r="AB21" s="2">
        <v>5460.9979999999996</v>
      </c>
      <c r="AC21" s="2">
        <v>4583.6279000000004</v>
      </c>
      <c r="AD21" s="2">
        <v>22361.25</v>
      </c>
      <c r="AE21" s="2">
        <v>7.0832104999999999</v>
      </c>
      <c r="AF21" s="2">
        <v>5.7122526000000002</v>
      </c>
      <c r="AG21" s="2">
        <v>489.50927999999999</v>
      </c>
      <c r="AH21" s="2">
        <v>407.22219999999999</v>
      </c>
      <c r="AI21" s="3">
        <v>3.1172274E-15</v>
      </c>
    </row>
    <row r="22" spans="1:35" s="2" customFormat="1" x14ac:dyDescent="0.3">
      <c r="A22" s="2" t="s">
        <v>54</v>
      </c>
      <c r="B22" s="2">
        <v>2.9626156193594263E-2</v>
      </c>
      <c r="C22" s="2">
        <v>1.4318694164965909E-2</v>
      </c>
      <c r="D22" s="2">
        <v>0</v>
      </c>
      <c r="E22" s="2">
        <v>0</v>
      </c>
      <c r="F22" s="2">
        <v>10.3</v>
      </c>
      <c r="G22" s="2">
        <v>0</v>
      </c>
      <c r="H22" s="2">
        <v>470</v>
      </c>
      <c r="I22" s="2">
        <v>190</v>
      </c>
      <c r="J22" s="2">
        <v>410</v>
      </c>
      <c r="K22" s="2">
        <v>60</v>
      </c>
      <c r="L22" s="2">
        <v>130</v>
      </c>
      <c r="M22" s="2">
        <v>50</v>
      </c>
      <c r="N22" s="2">
        <v>540</v>
      </c>
      <c r="O22" s="2">
        <v>60</v>
      </c>
      <c r="P22" s="2">
        <v>360</v>
      </c>
      <c r="Q22" s="2">
        <v>190</v>
      </c>
      <c r="R22" s="2">
        <v>140</v>
      </c>
      <c r="S22" s="2">
        <v>60</v>
      </c>
      <c r="T22" s="2">
        <v>40</v>
      </c>
      <c r="U22" s="2">
        <v>40</v>
      </c>
      <c r="V22" s="2">
        <v>180</v>
      </c>
      <c r="W22" s="2">
        <v>60</v>
      </c>
      <c r="X22" s="2">
        <v>25.483936</v>
      </c>
      <c r="Y22" s="2">
        <v>8.7778320000000001</v>
      </c>
      <c r="Z22" s="2">
        <v>9.4516601999999992</v>
      </c>
      <c r="AA22" s="2">
        <v>10259.425999999999</v>
      </c>
      <c r="AB22" s="2">
        <v>5437.9193999999998</v>
      </c>
      <c r="AC22" s="2">
        <v>4444.0897999999997</v>
      </c>
      <c r="AD22" s="2">
        <v>23522.625</v>
      </c>
      <c r="AE22" s="2">
        <v>8.6195784</v>
      </c>
      <c r="AF22" s="2">
        <v>6.5787125</v>
      </c>
      <c r="AG22" s="2">
        <v>679.71851000000004</v>
      </c>
      <c r="AH22" s="2">
        <v>233.63337999999999</v>
      </c>
      <c r="AI22" s="3">
        <v>2.0406481000000001E-15</v>
      </c>
    </row>
    <row r="23" spans="1:35" s="4" customFormat="1" x14ac:dyDescent="0.3">
      <c r="A23" s="4" t="s">
        <v>14</v>
      </c>
      <c r="B23" s="4">
        <v>0.17627619081220181</v>
      </c>
      <c r="C23" s="4">
        <v>1.4752162413323009E-2</v>
      </c>
      <c r="D23" s="4">
        <v>1</v>
      </c>
      <c r="E23" s="2">
        <v>0</v>
      </c>
      <c r="F23" s="4">
        <v>11.4</v>
      </c>
      <c r="G23" s="4">
        <v>2</v>
      </c>
      <c r="H23" s="4">
        <v>430</v>
      </c>
      <c r="I23" s="4">
        <v>270</v>
      </c>
      <c r="J23" s="4">
        <v>230</v>
      </c>
      <c r="K23" s="4">
        <v>50</v>
      </c>
      <c r="L23" s="4">
        <v>410</v>
      </c>
      <c r="M23" s="4">
        <v>70</v>
      </c>
      <c r="N23" s="4">
        <v>640</v>
      </c>
      <c r="O23" s="4">
        <v>70</v>
      </c>
      <c r="P23" s="4">
        <v>270</v>
      </c>
      <c r="Q23" s="4">
        <v>270</v>
      </c>
      <c r="R23" s="4">
        <v>150</v>
      </c>
      <c r="S23" s="4">
        <v>50</v>
      </c>
      <c r="T23" s="4">
        <v>150</v>
      </c>
      <c r="U23" s="4">
        <v>60</v>
      </c>
      <c r="V23" s="4">
        <v>300</v>
      </c>
      <c r="W23" s="4">
        <v>60</v>
      </c>
      <c r="X23" s="4">
        <v>24.664878999999999</v>
      </c>
      <c r="Y23" s="4">
        <v>6.5659179999999999</v>
      </c>
      <c r="Z23" s="4">
        <v>7.9135742000000002</v>
      </c>
      <c r="AA23" s="4">
        <v>9982.6532999999999</v>
      </c>
      <c r="AB23" s="4">
        <v>5244.8311000000003</v>
      </c>
      <c r="AC23" s="4">
        <v>4396.2803000000004</v>
      </c>
      <c r="AD23" s="4">
        <v>22713.625</v>
      </c>
      <c r="AE23" s="4">
        <v>1.7203841</v>
      </c>
      <c r="AF23" s="4">
        <v>1.1932795</v>
      </c>
      <c r="AG23" s="4">
        <v>511.76947000000001</v>
      </c>
      <c r="AH23" s="4">
        <v>144.13364999999999</v>
      </c>
      <c r="AI23" s="5">
        <v>7.1094948000000004E-16</v>
      </c>
    </row>
    <row r="24" spans="1:35" s="4" customFormat="1" x14ac:dyDescent="0.3">
      <c r="A24" s="4" t="s">
        <v>58</v>
      </c>
      <c r="B24" s="4">
        <v>6.7086682839620826E-2</v>
      </c>
      <c r="C24" s="4">
        <v>1.5144801270072157E-2</v>
      </c>
      <c r="D24" s="4">
        <v>1</v>
      </c>
      <c r="E24" s="2">
        <v>0</v>
      </c>
      <c r="F24" s="4">
        <v>11.7</v>
      </c>
      <c r="G24" s="4">
        <v>0</v>
      </c>
      <c r="H24" s="4">
        <v>440</v>
      </c>
      <c r="I24" s="4">
        <v>130</v>
      </c>
      <c r="J24" s="4">
        <v>330</v>
      </c>
      <c r="K24" s="4">
        <v>60</v>
      </c>
      <c r="L24" s="4">
        <v>210</v>
      </c>
      <c r="M24" s="4">
        <v>70</v>
      </c>
      <c r="N24" s="4">
        <v>540</v>
      </c>
      <c r="O24" s="4">
        <v>70</v>
      </c>
      <c r="P24" s="4">
        <v>220</v>
      </c>
      <c r="Q24" s="4">
        <v>90</v>
      </c>
      <c r="R24" s="4">
        <v>110</v>
      </c>
      <c r="S24" s="4">
        <v>60</v>
      </c>
      <c r="T24" s="4">
        <v>90</v>
      </c>
      <c r="U24" s="4">
        <v>50</v>
      </c>
      <c r="V24" s="4">
        <v>200</v>
      </c>
      <c r="W24" s="4">
        <v>60</v>
      </c>
      <c r="X24" s="4">
        <v>24.941151000000001</v>
      </c>
      <c r="Y24" s="4">
        <v>6.9907227000000001</v>
      </c>
      <c r="Z24" s="4">
        <v>8.4409179999999999</v>
      </c>
      <c r="AA24" s="4">
        <v>10456.396000000001</v>
      </c>
      <c r="AB24" s="4">
        <v>5687.1283999999996</v>
      </c>
      <c r="AC24" s="4">
        <v>4361.8280999999997</v>
      </c>
      <c r="AD24" s="4">
        <v>22900.75</v>
      </c>
      <c r="AE24" s="4">
        <v>3.1565886000000001</v>
      </c>
      <c r="AF24" s="4">
        <v>2.6723374999999998</v>
      </c>
      <c r="AG24" s="4">
        <v>310.74515000000002</v>
      </c>
      <c r="AH24" s="4">
        <v>410.35226</v>
      </c>
      <c r="AI24" s="5">
        <v>1.5087739999999999E-15</v>
      </c>
    </row>
    <row r="25" spans="1:35" s="4" customFormat="1" x14ac:dyDescent="0.3">
      <c r="A25" s="4" t="s">
        <v>8</v>
      </c>
      <c r="B25" s="4">
        <v>4.7615731400994586E-2</v>
      </c>
      <c r="C25" s="4">
        <v>1.5409971892774509E-2</v>
      </c>
      <c r="D25" s="4">
        <v>1</v>
      </c>
      <c r="E25" s="2">
        <v>0</v>
      </c>
      <c r="F25" s="4">
        <v>10.9</v>
      </c>
      <c r="G25" s="4">
        <v>36</v>
      </c>
      <c r="H25" s="4">
        <v>410</v>
      </c>
      <c r="I25" s="4">
        <v>170</v>
      </c>
      <c r="J25" s="4">
        <v>590</v>
      </c>
      <c r="K25" s="4">
        <v>80</v>
      </c>
      <c r="L25" s="4">
        <v>210</v>
      </c>
      <c r="M25" s="4">
        <v>110</v>
      </c>
      <c r="N25" s="4">
        <v>800</v>
      </c>
      <c r="O25" s="4">
        <v>110</v>
      </c>
      <c r="P25" s="4">
        <v>170</v>
      </c>
      <c r="Q25" s="4">
        <v>170</v>
      </c>
      <c r="R25" s="4">
        <v>210</v>
      </c>
      <c r="S25" s="4">
        <v>60</v>
      </c>
      <c r="T25" s="4">
        <v>100</v>
      </c>
      <c r="U25" s="4">
        <v>60</v>
      </c>
      <c r="V25" s="4">
        <v>310</v>
      </c>
      <c r="W25" s="4">
        <v>60</v>
      </c>
      <c r="X25" s="4">
        <v>24.885296</v>
      </c>
      <c r="Y25" s="4">
        <v>9.3491210999999996</v>
      </c>
      <c r="Z25" s="4">
        <v>9.8911133000000007</v>
      </c>
      <c r="AA25" s="4">
        <v>10291.893</v>
      </c>
      <c r="AB25" s="4">
        <v>5375.8013000000001</v>
      </c>
      <c r="AC25" s="4">
        <v>4546.2070000000003</v>
      </c>
      <c r="AD25" s="4">
        <v>22993</v>
      </c>
      <c r="AE25" s="4">
        <v>10.767839</v>
      </c>
      <c r="AF25" s="4">
        <v>8.3102798</v>
      </c>
      <c r="AG25" s="4">
        <v>555.40308000000005</v>
      </c>
      <c r="AH25" s="4">
        <v>340.21460000000002</v>
      </c>
      <c r="AI25" s="5">
        <v>4.8871531E-15</v>
      </c>
    </row>
    <row r="26" spans="1:35" s="4" customFormat="1" x14ac:dyDescent="0.3">
      <c r="A26" s="4" t="s">
        <v>38</v>
      </c>
      <c r="B26" s="4">
        <v>0.11170231522014751</v>
      </c>
      <c r="C26" s="4">
        <v>1.6131649995956371E-2</v>
      </c>
      <c r="D26" s="4">
        <v>1</v>
      </c>
      <c r="E26" s="2">
        <v>0</v>
      </c>
      <c r="F26" s="4">
        <v>10.3</v>
      </c>
      <c r="G26" s="4">
        <v>10</v>
      </c>
      <c r="H26" s="4">
        <v>470</v>
      </c>
      <c r="I26" s="4">
        <v>160</v>
      </c>
      <c r="J26" s="4">
        <v>410</v>
      </c>
      <c r="K26" s="4">
        <v>90</v>
      </c>
      <c r="L26" s="4">
        <v>200</v>
      </c>
      <c r="M26" s="4">
        <v>40</v>
      </c>
      <c r="N26" s="4">
        <v>610</v>
      </c>
      <c r="O26" s="4">
        <v>90</v>
      </c>
      <c r="P26" s="4">
        <v>200</v>
      </c>
      <c r="Q26" s="4">
        <v>150</v>
      </c>
      <c r="R26" s="4">
        <v>190</v>
      </c>
      <c r="S26" s="4">
        <v>70</v>
      </c>
      <c r="T26" s="4">
        <v>40</v>
      </c>
      <c r="U26" s="4">
        <v>40</v>
      </c>
      <c r="V26" s="4">
        <v>230</v>
      </c>
      <c r="W26" s="4">
        <v>70</v>
      </c>
      <c r="X26" s="4">
        <v>24.707896999999999</v>
      </c>
      <c r="Y26" s="4">
        <v>8.3090820000000001</v>
      </c>
      <c r="Z26" s="4">
        <v>9.1733398000000008</v>
      </c>
      <c r="AA26" s="4">
        <v>10083.519</v>
      </c>
      <c r="AB26" s="4">
        <v>5466.4058000000005</v>
      </c>
      <c r="AC26" s="4">
        <v>4232.0331999999999</v>
      </c>
      <c r="AD26" s="4">
        <v>22769</v>
      </c>
      <c r="AE26" s="4">
        <v>7.0746560000000001</v>
      </c>
      <c r="AF26" s="4">
        <v>5.6249146000000003</v>
      </c>
      <c r="AG26" s="4">
        <v>550.02544999999998</v>
      </c>
      <c r="AH26" s="4">
        <v>533.51733000000002</v>
      </c>
      <c r="AI26" s="5">
        <v>1.7175649999999999E-15</v>
      </c>
    </row>
    <row r="27" spans="1:35" s="4" customFormat="1" x14ac:dyDescent="0.3">
      <c r="A27" s="4" t="s">
        <v>39</v>
      </c>
      <c r="B27" s="4">
        <v>0.15823449583524418</v>
      </c>
      <c r="C27" s="4">
        <v>1.6772768486103967E-2</v>
      </c>
      <c r="D27" s="4">
        <v>1</v>
      </c>
      <c r="E27" s="2">
        <v>0</v>
      </c>
      <c r="F27" s="4">
        <v>16.8</v>
      </c>
      <c r="G27" s="4">
        <v>22</v>
      </c>
      <c r="H27" s="4">
        <v>460</v>
      </c>
      <c r="I27" s="4">
        <v>270</v>
      </c>
      <c r="J27" s="4">
        <v>290</v>
      </c>
      <c r="K27" s="4">
        <v>50</v>
      </c>
      <c r="L27" s="4">
        <v>330</v>
      </c>
      <c r="M27" s="4">
        <v>70</v>
      </c>
      <c r="N27" s="4">
        <v>620</v>
      </c>
      <c r="O27" s="4">
        <v>70</v>
      </c>
      <c r="P27" s="4">
        <v>460</v>
      </c>
      <c r="Q27" s="4">
        <v>270</v>
      </c>
      <c r="R27" s="4">
        <v>100</v>
      </c>
      <c r="S27" s="4">
        <v>50</v>
      </c>
      <c r="T27" s="4">
        <v>130</v>
      </c>
      <c r="U27" s="4">
        <v>50</v>
      </c>
      <c r="V27" s="4">
        <v>230</v>
      </c>
      <c r="W27" s="4">
        <v>50</v>
      </c>
      <c r="X27" s="4">
        <v>25.296506999999998</v>
      </c>
      <c r="Y27" s="4">
        <v>6.8881835999999996</v>
      </c>
      <c r="Z27" s="4">
        <v>8.6020508000000007</v>
      </c>
      <c r="AA27" s="4">
        <v>10808.527</v>
      </c>
      <c r="AB27" s="4">
        <v>5935.8257000000003</v>
      </c>
      <c r="AC27" s="4">
        <v>4516.1265000000003</v>
      </c>
      <c r="AD27" s="4">
        <v>23240.75</v>
      </c>
      <c r="AE27" s="4">
        <v>5.3507537999999997</v>
      </c>
      <c r="AF27" s="4">
        <v>4.1722541</v>
      </c>
      <c r="AG27" s="4">
        <v>649.30640000000005</v>
      </c>
      <c r="AH27" s="4">
        <v>466.38779</v>
      </c>
      <c r="AI27" s="5">
        <v>2.1796159000000001E-15</v>
      </c>
    </row>
    <row r="28" spans="1:35" s="4" customFormat="1" x14ac:dyDescent="0.3">
      <c r="A28" s="4" t="s">
        <v>37</v>
      </c>
      <c r="B28" s="4">
        <v>0.17598926001265508</v>
      </c>
      <c r="C28" s="4">
        <v>1.7394053843074235E-2</v>
      </c>
      <c r="D28" s="4">
        <v>1</v>
      </c>
      <c r="E28" s="2">
        <v>0</v>
      </c>
      <c r="F28" s="4">
        <v>22.7</v>
      </c>
      <c r="G28" s="4">
        <v>18</v>
      </c>
      <c r="H28" s="4">
        <v>480</v>
      </c>
      <c r="I28" s="4">
        <v>280</v>
      </c>
      <c r="J28" s="4">
        <v>230</v>
      </c>
      <c r="K28" s="4">
        <v>50</v>
      </c>
      <c r="L28" s="4">
        <v>330</v>
      </c>
      <c r="M28" s="4">
        <v>70</v>
      </c>
      <c r="N28" s="4">
        <v>560</v>
      </c>
      <c r="O28" s="4">
        <v>70</v>
      </c>
      <c r="P28" s="4">
        <v>480</v>
      </c>
      <c r="Q28" s="4">
        <v>280</v>
      </c>
      <c r="R28" s="4">
        <v>90</v>
      </c>
      <c r="S28" s="4">
        <v>50</v>
      </c>
      <c r="T28" s="4">
        <v>130</v>
      </c>
      <c r="U28" s="4">
        <v>50</v>
      </c>
      <c r="V28" s="4">
        <v>220</v>
      </c>
      <c r="W28" s="4">
        <v>50</v>
      </c>
      <c r="X28" s="4">
        <v>25.182283000000002</v>
      </c>
      <c r="Y28" s="4">
        <v>6.2016602000000001</v>
      </c>
      <c r="Z28" s="4">
        <v>6.7124022999999999</v>
      </c>
      <c r="AA28" s="4">
        <v>10670.958000000001</v>
      </c>
      <c r="AB28" s="4">
        <v>5839.8227999999999</v>
      </c>
      <c r="AC28" s="4">
        <v>4442.5844999999999</v>
      </c>
      <c r="AD28" s="4">
        <v>23110</v>
      </c>
      <c r="AE28" s="4">
        <v>-1.0005316</v>
      </c>
      <c r="AF28" s="4">
        <v>-0.60191362999999998</v>
      </c>
      <c r="AG28" s="4">
        <v>583.16234999999995</v>
      </c>
      <c r="AH28" s="4">
        <v>470.87353999999999</v>
      </c>
      <c r="AI28" s="5">
        <v>2.1578175000000001E-16</v>
      </c>
    </row>
    <row r="29" spans="1:35" s="4" customFormat="1" x14ac:dyDescent="0.3">
      <c r="A29" s="4" t="s">
        <v>24</v>
      </c>
      <c r="B29" s="4">
        <v>5.4672045623739007E-2</v>
      </c>
      <c r="C29" s="4">
        <v>1.7922653523106562E-2</v>
      </c>
      <c r="D29" s="4">
        <v>1</v>
      </c>
      <c r="E29" s="2">
        <v>0</v>
      </c>
      <c r="F29" s="4">
        <v>5.5</v>
      </c>
      <c r="G29" s="4">
        <v>6</v>
      </c>
      <c r="H29" s="4">
        <v>490</v>
      </c>
      <c r="I29" s="4">
        <v>170</v>
      </c>
      <c r="J29" s="4">
        <v>440</v>
      </c>
      <c r="K29" s="4">
        <v>120</v>
      </c>
      <c r="L29" s="4">
        <v>180</v>
      </c>
      <c r="M29" s="4">
        <v>50</v>
      </c>
      <c r="N29" s="4">
        <v>620</v>
      </c>
      <c r="O29" s="4">
        <v>120</v>
      </c>
      <c r="P29" s="4">
        <v>380</v>
      </c>
      <c r="Q29" s="4">
        <v>170</v>
      </c>
      <c r="R29" s="4">
        <v>70</v>
      </c>
      <c r="S29" s="4">
        <v>70</v>
      </c>
      <c r="T29" s="4">
        <v>50</v>
      </c>
      <c r="U29" s="4">
        <v>50</v>
      </c>
      <c r="V29" s="4">
        <v>120</v>
      </c>
      <c r="W29" s="4">
        <v>70</v>
      </c>
      <c r="X29" s="4">
        <v>25.093423999999999</v>
      </c>
      <c r="Y29" s="4">
        <v>8.8071289000000004</v>
      </c>
      <c r="Z29" s="4">
        <v>9.3344726999999992</v>
      </c>
      <c r="AA29" s="4">
        <v>10483.794</v>
      </c>
      <c r="AB29" s="4">
        <v>5497.4369999999999</v>
      </c>
      <c r="AC29" s="4">
        <v>4614.5209999999997</v>
      </c>
      <c r="AD29" s="4">
        <v>23080.75</v>
      </c>
      <c r="AE29" s="4">
        <v>8.2004576</v>
      </c>
      <c r="AF29" s="4">
        <v>6.4428004999999997</v>
      </c>
      <c r="AG29" s="4">
        <v>383.26868000000002</v>
      </c>
      <c r="AH29" s="4">
        <v>397.06826999999998</v>
      </c>
      <c r="AI29" s="5">
        <v>5.8119627000000002E-15</v>
      </c>
    </row>
    <row r="30" spans="1:35" s="4" customFormat="1" x14ac:dyDescent="0.3">
      <c r="A30" s="4" t="s">
        <v>59</v>
      </c>
      <c r="B30" s="4">
        <v>7.3315953654790628E-2</v>
      </c>
      <c r="C30" s="4">
        <v>2.169310445043143E-2</v>
      </c>
      <c r="D30" s="4">
        <v>1</v>
      </c>
      <c r="E30" s="2">
        <v>0</v>
      </c>
      <c r="F30" s="4">
        <v>12.6</v>
      </c>
      <c r="G30" s="4">
        <v>16</v>
      </c>
      <c r="H30" s="4">
        <v>460</v>
      </c>
      <c r="I30" s="4">
        <v>160</v>
      </c>
      <c r="J30" s="4">
        <v>440</v>
      </c>
      <c r="K30" s="4">
        <v>90</v>
      </c>
      <c r="L30" s="4">
        <v>160</v>
      </c>
      <c r="M30" s="4">
        <v>40</v>
      </c>
      <c r="N30" s="4">
        <v>600</v>
      </c>
      <c r="O30" s="4">
        <v>90</v>
      </c>
      <c r="P30" s="4">
        <v>190</v>
      </c>
      <c r="Q30" s="4">
        <v>140</v>
      </c>
      <c r="R30" s="4">
        <v>190</v>
      </c>
      <c r="S30" s="4">
        <v>70</v>
      </c>
      <c r="T30" s="4">
        <v>40</v>
      </c>
      <c r="U30" s="4">
        <v>40</v>
      </c>
      <c r="V30" s="4">
        <v>230</v>
      </c>
      <c r="W30" s="4">
        <v>70</v>
      </c>
      <c r="X30" s="4">
        <v>24.671900000000001</v>
      </c>
      <c r="Y30" s="4">
        <v>8.8803710999999996</v>
      </c>
      <c r="Z30" s="4">
        <v>9.4809570000000001</v>
      </c>
      <c r="AA30" s="4">
        <v>10061.815000000001</v>
      </c>
      <c r="AB30" s="4">
        <v>5424.8638000000001</v>
      </c>
      <c r="AC30" s="4">
        <v>4266.6436000000003</v>
      </c>
      <c r="AD30" s="4">
        <v>22721.625</v>
      </c>
      <c r="AE30" s="4">
        <v>8.3226537999999994</v>
      </c>
      <c r="AF30" s="4">
        <v>6.4493628000000003</v>
      </c>
      <c r="AG30" s="4">
        <v>645.94574</v>
      </c>
      <c r="AH30" s="4">
        <v>449.92086999999998</v>
      </c>
      <c r="AI30" s="5">
        <v>3.4731737000000001E-15</v>
      </c>
    </row>
    <row r="31" spans="1:35" s="4" customFormat="1" x14ac:dyDescent="0.3">
      <c r="A31" s="4" t="s">
        <v>57</v>
      </c>
      <c r="B31" s="4">
        <v>2.3038558821139869E-2</v>
      </c>
      <c r="C31" s="4">
        <v>2.3595979273258669E-2</v>
      </c>
      <c r="D31" s="4">
        <v>1</v>
      </c>
      <c r="E31" s="2">
        <v>0</v>
      </c>
      <c r="F31" s="4">
        <v>17.600000000000001</v>
      </c>
      <c r="G31" s="4">
        <v>2</v>
      </c>
      <c r="H31" s="4">
        <v>720</v>
      </c>
      <c r="I31" s="4">
        <v>440</v>
      </c>
      <c r="J31" s="4">
        <v>310</v>
      </c>
      <c r="K31" s="4">
        <v>120</v>
      </c>
      <c r="L31" s="4">
        <v>200</v>
      </c>
      <c r="M31" s="4">
        <v>80</v>
      </c>
      <c r="N31" s="4">
        <v>510</v>
      </c>
      <c r="O31" s="4">
        <v>120</v>
      </c>
      <c r="P31" s="4">
        <v>510</v>
      </c>
      <c r="Q31" s="4">
        <v>440</v>
      </c>
      <c r="R31" s="4">
        <v>220</v>
      </c>
      <c r="S31" s="4">
        <v>120</v>
      </c>
      <c r="T31" s="4">
        <v>0</v>
      </c>
      <c r="U31" s="4">
        <v>0</v>
      </c>
      <c r="V31" s="4">
        <v>220</v>
      </c>
      <c r="W31" s="4">
        <v>120</v>
      </c>
      <c r="X31" s="4">
        <v>24.856033</v>
      </c>
      <c r="Y31" s="4">
        <v>7.2983397999999999</v>
      </c>
      <c r="Z31" s="4">
        <v>9.0122070000000001</v>
      </c>
      <c r="AA31" s="4">
        <v>10315.053</v>
      </c>
      <c r="AB31" s="4">
        <v>5639.8062</v>
      </c>
      <c r="AC31" s="4">
        <v>4283.5518000000002</v>
      </c>
      <c r="AD31" s="4">
        <v>22852.375</v>
      </c>
      <c r="AE31" s="4">
        <v>7.0145774000000003</v>
      </c>
      <c r="AF31" s="4">
        <v>5.3567486000000004</v>
      </c>
      <c r="AG31" s="4">
        <v>420.49169999999998</v>
      </c>
      <c r="AH31" s="4">
        <v>173.19452000000001</v>
      </c>
      <c r="AI31" s="5">
        <v>3.7670531999999998E-15</v>
      </c>
    </row>
    <row r="32" spans="1:35" s="4" customFormat="1" x14ac:dyDescent="0.3">
      <c r="A32" s="4" t="s">
        <v>25</v>
      </c>
      <c r="B32" s="4">
        <v>0.3739532981103898</v>
      </c>
      <c r="C32" s="4">
        <v>2.4057439768413007E-2</v>
      </c>
      <c r="D32" s="4">
        <v>1</v>
      </c>
      <c r="E32" s="2">
        <v>0</v>
      </c>
      <c r="F32" s="4">
        <v>13.9</v>
      </c>
      <c r="G32" s="4">
        <v>48</v>
      </c>
      <c r="H32" s="4">
        <v>470</v>
      </c>
      <c r="I32" s="4">
        <v>170</v>
      </c>
      <c r="J32" s="4">
        <v>370</v>
      </c>
      <c r="K32" s="4">
        <v>70</v>
      </c>
      <c r="L32" s="4">
        <v>130</v>
      </c>
      <c r="M32" s="4">
        <v>50</v>
      </c>
      <c r="N32" s="4">
        <v>500</v>
      </c>
      <c r="O32" s="4">
        <v>70</v>
      </c>
      <c r="P32" s="4">
        <v>360</v>
      </c>
      <c r="Q32" s="4">
        <v>170</v>
      </c>
      <c r="R32" s="4">
        <v>100</v>
      </c>
      <c r="S32" s="4">
        <v>60</v>
      </c>
      <c r="T32" s="4">
        <v>0</v>
      </c>
      <c r="U32" s="4">
        <v>0</v>
      </c>
      <c r="V32" s="4">
        <v>100</v>
      </c>
      <c r="W32" s="4">
        <v>60</v>
      </c>
      <c r="X32" s="4">
        <v>25.106442999999999</v>
      </c>
      <c r="Y32" s="4">
        <v>8.8071289000000004</v>
      </c>
      <c r="Z32" s="4">
        <v>9.2758789000000004</v>
      </c>
      <c r="AA32" s="4">
        <v>10375.124</v>
      </c>
      <c r="AB32" s="4">
        <v>5452.9736000000003</v>
      </c>
      <c r="AC32" s="4">
        <v>4521.4951000000001</v>
      </c>
      <c r="AD32" s="4">
        <v>23088</v>
      </c>
      <c r="AE32" s="4">
        <v>7.2695683999999998</v>
      </c>
      <c r="AF32" s="4">
        <v>5.6570554</v>
      </c>
      <c r="AG32" s="4">
        <v>407.78649999999999</v>
      </c>
      <c r="AH32" s="4">
        <v>402.06157999999999</v>
      </c>
      <c r="AI32" s="5">
        <v>1.0165589000000001E-15</v>
      </c>
    </row>
    <row r="33" spans="1:35" s="4" customFormat="1" x14ac:dyDescent="0.3">
      <c r="A33" s="4" t="s">
        <v>52</v>
      </c>
      <c r="B33" s="4">
        <v>5.707488322692305E-2</v>
      </c>
      <c r="C33" s="4">
        <v>2.5336077784045188E-2</v>
      </c>
      <c r="D33" s="4">
        <v>1</v>
      </c>
      <c r="E33" s="2">
        <v>0</v>
      </c>
      <c r="F33" s="4">
        <v>6</v>
      </c>
      <c r="G33" s="4">
        <v>14</v>
      </c>
      <c r="H33" s="4">
        <v>120</v>
      </c>
      <c r="I33" s="4">
        <v>70</v>
      </c>
      <c r="J33" s="4">
        <v>250</v>
      </c>
      <c r="K33" s="4">
        <v>120</v>
      </c>
      <c r="L33" s="4">
        <v>140</v>
      </c>
      <c r="M33" s="4">
        <v>90</v>
      </c>
      <c r="N33" s="4">
        <v>390</v>
      </c>
      <c r="O33" s="4">
        <v>120</v>
      </c>
      <c r="P33" s="4">
        <v>120</v>
      </c>
      <c r="Q33" s="4">
        <v>70</v>
      </c>
      <c r="R33" s="4">
        <v>160</v>
      </c>
      <c r="S33" s="4">
        <v>120</v>
      </c>
      <c r="T33" s="4">
        <v>0</v>
      </c>
      <c r="U33" s="4">
        <v>0</v>
      </c>
      <c r="V33" s="4">
        <v>160</v>
      </c>
      <c r="W33" s="4">
        <v>120</v>
      </c>
      <c r="X33" s="4">
        <v>25.017213999999999</v>
      </c>
      <c r="Y33" s="4">
        <v>8.8217773000000008</v>
      </c>
      <c r="Z33" s="4">
        <v>9.4809570000000001</v>
      </c>
      <c r="AA33" s="4">
        <v>10080.968999999999</v>
      </c>
      <c r="AB33" s="4">
        <v>5419.6143000000002</v>
      </c>
      <c r="AC33" s="4">
        <v>4257.2440999999999</v>
      </c>
      <c r="AD33" s="4">
        <v>22930.75</v>
      </c>
      <c r="AE33" s="4">
        <v>11.278375</v>
      </c>
      <c r="AF33" s="4">
        <v>8.6176166999999992</v>
      </c>
      <c r="AG33" s="4">
        <v>642.35217</v>
      </c>
      <c r="AH33" s="4">
        <v>361.51128999999997</v>
      </c>
      <c r="AI33" s="5">
        <v>4.9155567000000003E-15</v>
      </c>
    </row>
    <row r="34" spans="1:35" s="4" customFormat="1" x14ac:dyDescent="0.3">
      <c r="A34" s="4" t="s">
        <v>56</v>
      </c>
      <c r="B34" s="4">
        <v>1.4406203840905347</v>
      </c>
      <c r="C34" s="4">
        <v>2.8672801144423405E-2</v>
      </c>
      <c r="D34" s="4">
        <v>1</v>
      </c>
      <c r="E34" s="2">
        <v>0</v>
      </c>
      <c r="F34" s="4">
        <v>13.9</v>
      </c>
      <c r="G34" s="4">
        <v>44</v>
      </c>
      <c r="H34" s="4">
        <v>440</v>
      </c>
      <c r="I34" s="4">
        <v>160</v>
      </c>
      <c r="J34" s="4">
        <v>480</v>
      </c>
      <c r="K34" s="4">
        <v>80</v>
      </c>
      <c r="L34" s="4">
        <v>230</v>
      </c>
      <c r="M34" s="4">
        <v>80</v>
      </c>
      <c r="N34" s="4">
        <v>710</v>
      </c>
      <c r="O34" s="4">
        <v>80</v>
      </c>
      <c r="P34" s="4">
        <v>330</v>
      </c>
      <c r="Q34" s="4">
        <v>160</v>
      </c>
      <c r="R34" s="4">
        <v>100</v>
      </c>
      <c r="S34" s="4">
        <v>60</v>
      </c>
      <c r="T34" s="4">
        <v>70</v>
      </c>
      <c r="U34" s="4">
        <v>70</v>
      </c>
      <c r="V34" s="4">
        <v>170</v>
      </c>
      <c r="W34" s="4">
        <v>70</v>
      </c>
      <c r="X34" s="4">
        <v>25.597891000000001</v>
      </c>
      <c r="Y34" s="4">
        <v>7.6499022999999999</v>
      </c>
      <c r="Z34" s="4">
        <v>8.9096679999999999</v>
      </c>
      <c r="AA34" s="4">
        <v>10300.901</v>
      </c>
      <c r="AB34" s="4">
        <v>5298.2201999999997</v>
      </c>
      <c r="AC34" s="4">
        <v>4669.2533999999996</v>
      </c>
      <c r="AD34" s="4">
        <v>23533.75</v>
      </c>
      <c r="AE34" s="4">
        <v>7.0879044999999996</v>
      </c>
      <c r="AF34" s="4">
        <v>5.4706788</v>
      </c>
      <c r="AG34" s="4">
        <v>530.83618000000001</v>
      </c>
      <c r="AH34" s="4">
        <v>353.85403000000002</v>
      </c>
      <c r="AI34" s="5">
        <v>3.3412148E-15</v>
      </c>
    </row>
    <row r="35" spans="1:35" s="4" customFormat="1" x14ac:dyDescent="0.3">
      <c r="A35" s="4" t="s">
        <v>53</v>
      </c>
      <c r="B35" s="4">
        <v>4.7936826247710208E-2</v>
      </c>
      <c r="C35" s="4">
        <v>3.0459739542807469E-2</v>
      </c>
      <c r="D35" s="4">
        <v>1</v>
      </c>
      <c r="E35" s="2">
        <v>0</v>
      </c>
      <c r="F35" s="4">
        <v>8.1</v>
      </c>
      <c r="G35" s="4">
        <v>0</v>
      </c>
      <c r="H35" s="4">
        <v>70</v>
      </c>
      <c r="I35" s="4">
        <v>70</v>
      </c>
      <c r="J35" s="4">
        <v>240</v>
      </c>
      <c r="K35" s="4">
        <v>60</v>
      </c>
      <c r="L35" s="4">
        <v>120</v>
      </c>
      <c r="M35" s="4">
        <v>80</v>
      </c>
      <c r="N35" s="4">
        <v>360</v>
      </c>
      <c r="O35" s="4">
        <v>80</v>
      </c>
      <c r="P35" s="4">
        <v>70</v>
      </c>
      <c r="Q35" s="4">
        <v>70</v>
      </c>
      <c r="R35" s="4">
        <v>150</v>
      </c>
      <c r="S35" s="4">
        <v>60</v>
      </c>
      <c r="T35" s="4">
        <v>0</v>
      </c>
      <c r="U35" s="4">
        <v>0</v>
      </c>
      <c r="V35" s="4">
        <v>150</v>
      </c>
      <c r="W35" s="4">
        <v>60</v>
      </c>
      <c r="X35" s="4">
        <v>25.074245000000001</v>
      </c>
      <c r="Y35" s="4">
        <v>8.3237304999999999</v>
      </c>
      <c r="Z35" s="4">
        <v>9.3930664000000004</v>
      </c>
      <c r="AA35" s="4">
        <v>10136.075999999999</v>
      </c>
      <c r="AB35" s="4">
        <v>5465.5747000000001</v>
      </c>
      <c r="AC35" s="4">
        <v>4295.4663</v>
      </c>
      <c r="AD35" s="4">
        <v>22978.25</v>
      </c>
      <c r="AE35" s="4">
        <v>9.9354963000000005</v>
      </c>
      <c r="AF35" s="4">
        <v>7.5667257000000001</v>
      </c>
      <c r="AG35" s="4">
        <v>520.66472999999996</v>
      </c>
      <c r="AH35" s="4">
        <v>375.52902</v>
      </c>
      <c r="AI35" s="5">
        <v>1.7885471E-15</v>
      </c>
    </row>
    <row r="36" spans="1:35" s="4" customFormat="1" x14ac:dyDescent="0.3">
      <c r="A36" s="4" t="s">
        <v>27</v>
      </c>
      <c r="B36" s="4">
        <v>8.3104065431789248E-2</v>
      </c>
      <c r="C36" s="4">
        <v>3.1258162215738697E-2</v>
      </c>
      <c r="D36" s="4">
        <v>1</v>
      </c>
      <c r="E36" s="2">
        <v>0</v>
      </c>
      <c r="F36" s="4">
        <v>13.8</v>
      </c>
      <c r="G36" s="4">
        <v>0</v>
      </c>
      <c r="H36" s="4">
        <v>580</v>
      </c>
      <c r="I36" s="4">
        <v>230</v>
      </c>
      <c r="J36" s="4">
        <v>230</v>
      </c>
      <c r="K36" s="4">
        <v>50</v>
      </c>
      <c r="L36" s="4">
        <v>310</v>
      </c>
      <c r="M36" s="4">
        <v>70</v>
      </c>
      <c r="N36" s="4">
        <v>540</v>
      </c>
      <c r="O36" s="4">
        <v>70</v>
      </c>
      <c r="P36" s="4">
        <v>330</v>
      </c>
      <c r="Q36" s="4">
        <v>230</v>
      </c>
      <c r="R36" s="4">
        <v>0</v>
      </c>
      <c r="S36" s="4">
        <v>0</v>
      </c>
      <c r="T36" s="4">
        <v>110</v>
      </c>
      <c r="U36" s="4">
        <v>60</v>
      </c>
      <c r="V36" s="4">
        <v>110</v>
      </c>
      <c r="W36" s="4">
        <v>60</v>
      </c>
      <c r="X36" s="4">
        <v>23.984891999999999</v>
      </c>
      <c r="Y36" s="4">
        <v>6.1762695000000001</v>
      </c>
      <c r="Z36" s="4">
        <v>6.1635742000000002</v>
      </c>
      <c r="AA36" s="4">
        <v>9991.2724999999991</v>
      </c>
      <c r="AB36" s="4">
        <v>5325.1426000000001</v>
      </c>
      <c r="AC36" s="4">
        <v>4298.1890000000003</v>
      </c>
      <c r="AD36" s="4">
        <v>22059.75</v>
      </c>
      <c r="AE36" s="4">
        <v>-0.41849750000000002</v>
      </c>
      <c r="AF36" s="4">
        <v>-0.21551749000000001</v>
      </c>
      <c r="AG36" s="4">
        <v>272.98464999999999</v>
      </c>
      <c r="AH36" s="4">
        <v>314.64526000000001</v>
      </c>
      <c r="AI36" s="5">
        <v>8.3422548000000002E-17</v>
      </c>
    </row>
    <row r="37" spans="1:35" s="4" customFormat="1" x14ac:dyDescent="0.3">
      <c r="A37" s="4" t="s">
        <v>48</v>
      </c>
      <c r="B37" s="4">
        <v>1.177912073239695</v>
      </c>
      <c r="C37" s="4">
        <v>3.3394895230247239E-2</v>
      </c>
      <c r="D37" s="4">
        <v>1</v>
      </c>
      <c r="E37" s="2">
        <v>0</v>
      </c>
      <c r="F37" s="4">
        <v>15.2</v>
      </c>
      <c r="G37" s="4">
        <v>40</v>
      </c>
      <c r="H37" s="4">
        <v>690</v>
      </c>
      <c r="I37" s="4">
        <v>390</v>
      </c>
      <c r="J37" s="4">
        <v>240</v>
      </c>
      <c r="K37" s="4">
        <v>70</v>
      </c>
      <c r="L37" s="4">
        <v>400</v>
      </c>
      <c r="M37" s="4">
        <v>60</v>
      </c>
      <c r="N37" s="4">
        <v>640</v>
      </c>
      <c r="O37" s="4">
        <v>70</v>
      </c>
      <c r="P37" s="4">
        <v>520</v>
      </c>
      <c r="Q37" s="4">
        <v>390</v>
      </c>
      <c r="R37" s="4">
        <v>130</v>
      </c>
      <c r="S37" s="4">
        <v>50</v>
      </c>
      <c r="T37" s="4">
        <v>150</v>
      </c>
      <c r="U37" s="4">
        <v>60</v>
      </c>
      <c r="V37" s="4">
        <v>280</v>
      </c>
      <c r="W37" s="4">
        <v>60</v>
      </c>
      <c r="X37" s="4">
        <v>25.02441</v>
      </c>
      <c r="Y37" s="4">
        <v>6.7124022999999999</v>
      </c>
      <c r="Z37" s="4">
        <v>7.8403320000000001</v>
      </c>
      <c r="AA37" s="4">
        <v>10420.482</v>
      </c>
      <c r="AB37" s="4">
        <v>5495.2109</v>
      </c>
      <c r="AC37" s="4">
        <v>4473.6571999999996</v>
      </c>
      <c r="AD37" s="4">
        <v>23078.25</v>
      </c>
      <c r="AE37" s="4">
        <v>0.43456920999999998</v>
      </c>
      <c r="AF37" s="4">
        <v>0.53072708999999996</v>
      </c>
      <c r="AG37" s="4">
        <v>614.16387999999995</v>
      </c>
      <c r="AH37" s="4">
        <v>269.66039999999998</v>
      </c>
      <c r="AI37" s="5">
        <v>1.5722647000000001E-16</v>
      </c>
    </row>
    <row r="38" spans="1:35" s="4" customFormat="1" x14ac:dyDescent="0.3">
      <c r="A38" s="4" t="s">
        <v>51</v>
      </c>
      <c r="B38" s="4">
        <v>3.0500111862597337E-2</v>
      </c>
      <c r="C38" s="4">
        <v>3.7633577554768746E-2</v>
      </c>
      <c r="D38" s="4">
        <v>1</v>
      </c>
      <c r="E38" s="2">
        <v>0</v>
      </c>
      <c r="F38" s="4">
        <v>15.3</v>
      </c>
      <c r="G38" s="4">
        <v>0</v>
      </c>
      <c r="H38" s="4">
        <v>470</v>
      </c>
      <c r="I38" s="4">
        <v>200</v>
      </c>
      <c r="J38" s="4">
        <v>390</v>
      </c>
      <c r="K38" s="4">
        <v>60</v>
      </c>
      <c r="L38" s="4">
        <v>240</v>
      </c>
      <c r="M38" s="4">
        <v>70</v>
      </c>
      <c r="N38" s="4">
        <v>630</v>
      </c>
      <c r="O38" s="4">
        <v>70</v>
      </c>
      <c r="P38" s="4">
        <v>310</v>
      </c>
      <c r="Q38" s="4">
        <v>200</v>
      </c>
      <c r="R38" s="4">
        <v>210</v>
      </c>
      <c r="S38" s="4">
        <v>50</v>
      </c>
      <c r="T38" s="4">
        <v>130</v>
      </c>
      <c r="U38" s="4">
        <v>50</v>
      </c>
      <c r="V38" s="4">
        <v>340</v>
      </c>
      <c r="W38" s="4">
        <v>50</v>
      </c>
      <c r="X38" s="4">
        <v>25.027398999999999</v>
      </c>
      <c r="Y38" s="4">
        <v>6.8881835999999996</v>
      </c>
      <c r="Z38" s="4">
        <v>8.4262695000000001</v>
      </c>
      <c r="AA38" s="4">
        <v>10543.959000000001</v>
      </c>
      <c r="AB38" s="4">
        <v>5599.7709999999997</v>
      </c>
      <c r="AC38" s="4">
        <v>4549.2168000000001</v>
      </c>
      <c r="AD38" s="4">
        <v>23071.75</v>
      </c>
      <c r="AE38" s="4">
        <v>3.5054113999999998</v>
      </c>
      <c r="AF38" s="4">
        <v>2.8051705</v>
      </c>
      <c r="AG38" s="4">
        <v>620.41436999999996</v>
      </c>
      <c r="AH38" s="4">
        <v>235.88521</v>
      </c>
      <c r="AI38" s="5">
        <v>8.9300618999999999E-16</v>
      </c>
    </row>
    <row r="39" spans="1:35" s="4" customFormat="1" x14ac:dyDescent="0.3">
      <c r="A39" s="4" t="s">
        <v>61</v>
      </c>
      <c r="B39" s="4">
        <v>4.2511810702972684E-2</v>
      </c>
      <c r="C39" s="4">
        <v>4.0133462603460901E-2</v>
      </c>
      <c r="D39" s="4">
        <v>1</v>
      </c>
      <c r="E39" s="2">
        <v>0</v>
      </c>
      <c r="F39" s="4">
        <v>9.4</v>
      </c>
      <c r="G39" s="4">
        <v>2</v>
      </c>
      <c r="H39" s="4">
        <v>290</v>
      </c>
      <c r="I39" s="4">
        <v>90</v>
      </c>
      <c r="J39" s="4">
        <v>360</v>
      </c>
      <c r="K39" s="4">
        <v>120</v>
      </c>
      <c r="L39" s="4">
        <v>80</v>
      </c>
      <c r="M39" s="4">
        <v>40</v>
      </c>
      <c r="N39" s="4">
        <v>440</v>
      </c>
      <c r="O39" s="4">
        <v>120</v>
      </c>
      <c r="P39" s="4">
        <v>140</v>
      </c>
      <c r="Q39" s="4">
        <v>90</v>
      </c>
      <c r="R39" s="4">
        <v>240</v>
      </c>
      <c r="S39" s="4">
        <v>120</v>
      </c>
      <c r="T39" s="4">
        <v>40</v>
      </c>
      <c r="U39" s="4">
        <v>40</v>
      </c>
      <c r="V39" s="4">
        <v>280</v>
      </c>
      <c r="W39" s="4">
        <v>120</v>
      </c>
      <c r="X39" s="4">
        <v>25.131413999999999</v>
      </c>
      <c r="Y39" s="4">
        <v>7.6206054999999999</v>
      </c>
      <c r="Z39" s="4">
        <v>8.7631835999999996</v>
      </c>
      <c r="AA39" s="4">
        <v>10191.694</v>
      </c>
      <c r="AB39" s="4">
        <v>5544.25</v>
      </c>
      <c r="AC39" s="4">
        <v>4222.0375999999997</v>
      </c>
      <c r="AD39" s="4">
        <v>23150.375</v>
      </c>
      <c r="AE39" s="4">
        <v>6.1853541999999999</v>
      </c>
      <c r="AF39" s="4">
        <v>4.9788861000000004</v>
      </c>
      <c r="AG39" s="4">
        <v>715.07275000000004</v>
      </c>
      <c r="AH39" s="4">
        <v>448.06637999999998</v>
      </c>
      <c r="AI39" s="5">
        <v>1.2876834E-15</v>
      </c>
    </row>
    <row r="40" spans="1:35" s="4" customFormat="1" x14ac:dyDescent="0.3">
      <c r="A40" s="4" t="s">
        <v>40</v>
      </c>
      <c r="B40" s="4">
        <v>0.16272341699658824</v>
      </c>
      <c r="C40" s="4">
        <v>4.3365307566801688E-2</v>
      </c>
      <c r="D40" s="4">
        <v>1</v>
      </c>
      <c r="E40" s="2">
        <v>0</v>
      </c>
      <c r="G40" s="4">
        <v>2</v>
      </c>
      <c r="H40" s="4">
        <v>560</v>
      </c>
      <c r="I40" s="4">
        <v>200</v>
      </c>
      <c r="J40" s="4">
        <v>230</v>
      </c>
      <c r="K40" s="4">
        <v>70</v>
      </c>
      <c r="L40" s="4">
        <v>360</v>
      </c>
      <c r="M40" s="4">
        <v>60</v>
      </c>
      <c r="N40" s="4">
        <v>590</v>
      </c>
      <c r="O40" s="4">
        <v>70</v>
      </c>
      <c r="P40" s="4">
        <v>350</v>
      </c>
      <c r="Q40" s="4">
        <v>200</v>
      </c>
      <c r="R40" s="4">
        <v>80</v>
      </c>
      <c r="S40" s="4">
        <v>40</v>
      </c>
      <c r="T40" s="4">
        <v>150</v>
      </c>
      <c r="U40" s="4">
        <v>60</v>
      </c>
      <c r="V40" s="4">
        <v>230</v>
      </c>
      <c r="W40" s="4">
        <v>60</v>
      </c>
      <c r="X40" s="4">
        <v>25.106591999999999</v>
      </c>
      <c r="Y40" s="4">
        <v>6.9907227000000001</v>
      </c>
      <c r="Z40" s="4">
        <v>8.2504883000000007</v>
      </c>
      <c r="AA40" s="4">
        <v>10488.06</v>
      </c>
      <c r="AB40" s="4">
        <v>5599.2997999999998</v>
      </c>
      <c r="AC40" s="4">
        <v>4425.1478999999999</v>
      </c>
      <c r="AD40" s="4">
        <v>23159.375</v>
      </c>
      <c r="AE40" s="4">
        <v>3.6187090999999998</v>
      </c>
      <c r="AF40" s="4">
        <v>2.9795094</v>
      </c>
      <c r="AG40" s="4">
        <v>653.00842</v>
      </c>
      <c r="AH40" s="4">
        <v>251.09814</v>
      </c>
      <c r="AI40" s="5">
        <v>6.4783642000000004E-16</v>
      </c>
    </row>
    <row r="41" spans="1:35" s="4" customFormat="1" x14ac:dyDescent="0.3">
      <c r="A41" s="4" t="s">
        <v>67</v>
      </c>
      <c r="B41" s="4">
        <v>0.13532579647690751</v>
      </c>
      <c r="C41" s="4">
        <v>5.0527963132344235E-2</v>
      </c>
      <c r="D41" s="4">
        <v>1</v>
      </c>
      <c r="E41" s="2">
        <v>0</v>
      </c>
      <c r="F41" s="4">
        <v>14.8</v>
      </c>
      <c r="G41" s="4">
        <v>36</v>
      </c>
      <c r="H41" s="4">
        <v>420</v>
      </c>
      <c r="I41" s="4">
        <v>190</v>
      </c>
      <c r="J41" s="4">
        <v>500</v>
      </c>
      <c r="K41" s="4">
        <v>210</v>
      </c>
      <c r="L41" s="4">
        <v>300</v>
      </c>
      <c r="M41" s="4">
        <v>70</v>
      </c>
      <c r="N41" s="4">
        <v>800</v>
      </c>
      <c r="O41" s="4">
        <v>210</v>
      </c>
      <c r="P41" s="4">
        <v>240</v>
      </c>
      <c r="Q41" s="4">
        <v>190</v>
      </c>
      <c r="R41" s="4">
        <v>300</v>
      </c>
      <c r="S41" s="4">
        <v>210</v>
      </c>
      <c r="T41" s="4">
        <v>160</v>
      </c>
      <c r="U41" s="4">
        <v>70</v>
      </c>
      <c r="V41" s="4">
        <v>460</v>
      </c>
      <c r="W41" s="4">
        <v>210</v>
      </c>
      <c r="X41" s="4">
        <v>25.409680999999999</v>
      </c>
      <c r="Y41" s="4">
        <v>7.3715820000000001</v>
      </c>
      <c r="Z41" s="4">
        <v>8.7485351999999992</v>
      </c>
      <c r="AA41" s="4">
        <v>10329.146000000001</v>
      </c>
      <c r="AB41" s="4">
        <v>5558.3554999999997</v>
      </c>
      <c r="AC41" s="4">
        <v>4397.2866000000004</v>
      </c>
      <c r="AD41" s="4">
        <v>23331</v>
      </c>
      <c r="AE41" s="4">
        <v>3.8466198</v>
      </c>
      <c r="AF41" s="4">
        <v>3.0318223999999998</v>
      </c>
      <c r="AG41" s="4">
        <v>410.77316000000002</v>
      </c>
      <c r="AH41" s="4">
        <v>259.51996000000003</v>
      </c>
      <c r="AI41" s="5">
        <v>1.3376553E-15</v>
      </c>
    </row>
    <row r="42" spans="1:35" s="4" customFormat="1" x14ac:dyDescent="0.3">
      <c r="A42" s="4" t="s">
        <v>71</v>
      </c>
      <c r="B42" s="4">
        <v>8.6031556268359136E-2</v>
      </c>
      <c r="C42" s="4">
        <v>5.2744787258932564E-2</v>
      </c>
      <c r="D42" s="4">
        <v>1</v>
      </c>
      <c r="E42" s="2">
        <v>0</v>
      </c>
      <c r="F42" s="4">
        <v>12.4</v>
      </c>
      <c r="G42" s="4">
        <v>36</v>
      </c>
      <c r="H42" s="4">
        <v>200</v>
      </c>
      <c r="I42" s="4">
        <v>130</v>
      </c>
      <c r="J42" s="4">
        <v>340</v>
      </c>
      <c r="K42" s="4">
        <v>70</v>
      </c>
      <c r="L42" s="4">
        <v>260</v>
      </c>
      <c r="M42" s="4">
        <v>70</v>
      </c>
      <c r="N42" s="4">
        <v>600</v>
      </c>
      <c r="O42" s="4">
        <v>70</v>
      </c>
      <c r="P42" s="4">
        <v>130</v>
      </c>
      <c r="Q42" s="4">
        <v>130</v>
      </c>
      <c r="R42" s="4">
        <v>160</v>
      </c>
      <c r="S42" s="4">
        <v>70</v>
      </c>
      <c r="T42" s="4">
        <v>40</v>
      </c>
      <c r="U42" s="4">
        <v>40</v>
      </c>
      <c r="V42" s="4">
        <v>200</v>
      </c>
      <c r="W42" s="4">
        <v>70</v>
      </c>
      <c r="X42" s="4">
        <v>24.482793999999998</v>
      </c>
      <c r="Y42" s="4">
        <v>8.3969726999999992</v>
      </c>
      <c r="Z42" s="4">
        <v>9.1440429999999999</v>
      </c>
      <c r="AA42" s="4">
        <v>10000.616</v>
      </c>
      <c r="AB42" s="4">
        <v>5224.0024000000003</v>
      </c>
      <c r="AC42" s="4">
        <v>4394.2704999999996</v>
      </c>
      <c r="AD42" s="4">
        <v>22554.375</v>
      </c>
      <c r="AE42" s="4">
        <v>5.0297407999999999</v>
      </c>
      <c r="AF42" s="4">
        <v>3.7914840999999999</v>
      </c>
      <c r="AG42" s="4">
        <v>565.67034999999998</v>
      </c>
      <c r="AH42" s="4">
        <v>264.85604999999998</v>
      </c>
      <c r="AI42" s="5">
        <v>1.0769045E-15</v>
      </c>
    </row>
    <row r="43" spans="1:35" s="6" customFormat="1" x14ac:dyDescent="0.3">
      <c r="A43" s="6" t="s">
        <v>66</v>
      </c>
      <c r="B43" s="6">
        <v>0.18019416490671394</v>
      </c>
      <c r="C43" s="6">
        <v>5.55861319492982E-2</v>
      </c>
      <c r="D43" s="6">
        <v>2</v>
      </c>
      <c r="E43" s="4">
        <v>1</v>
      </c>
      <c r="F43" s="6">
        <v>21.2</v>
      </c>
      <c r="G43" s="6">
        <v>44</v>
      </c>
      <c r="H43" s="6">
        <v>250</v>
      </c>
      <c r="I43" s="6">
        <v>150</v>
      </c>
      <c r="J43" s="6">
        <v>470</v>
      </c>
      <c r="K43" s="6">
        <v>140</v>
      </c>
      <c r="L43" s="6">
        <v>330</v>
      </c>
      <c r="M43" s="6">
        <v>140</v>
      </c>
      <c r="N43" s="6">
        <v>800</v>
      </c>
      <c r="O43" s="6">
        <v>140</v>
      </c>
      <c r="P43" s="6">
        <v>150</v>
      </c>
      <c r="Q43" s="6">
        <v>150</v>
      </c>
      <c r="R43" s="6">
        <v>170</v>
      </c>
      <c r="S43" s="6">
        <v>60</v>
      </c>
      <c r="T43" s="6">
        <v>150</v>
      </c>
      <c r="U43" s="6">
        <v>70</v>
      </c>
      <c r="V43" s="6">
        <v>320</v>
      </c>
      <c r="W43" s="6">
        <v>70</v>
      </c>
      <c r="X43" s="6">
        <v>24.460577000000001</v>
      </c>
      <c r="Y43" s="6">
        <v>8.3090820000000001</v>
      </c>
      <c r="Z43" s="6">
        <v>9.0708008000000007</v>
      </c>
      <c r="AA43" s="6">
        <v>9961.5889000000006</v>
      </c>
      <c r="AB43" s="6">
        <v>5378.8861999999999</v>
      </c>
      <c r="AC43" s="6">
        <v>4204.8271000000004</v>
      </c>
      <c r="AD43" s="6">
        <v>22467.375</v>
      </c>
      <c r="AE43" s="6">
        <v>6.9799499999999997</v>
      </c>
      <c r="AF43" s="6">
        <v>5.4065180000000002</v>
      </c>
      <c r="AG43" s="6">
        <v>622.32104000000004</v>
      </c>
      <c r="AH43" s="6">
        <v>698.90857000000005</v>
      </c>
      <c r="AI43" s="7">
        <v>2.9771433999999999E-15</v>
      </c>
    </row>
    <row r="44" spans="1:35" s="6" customFormat="1" x14ac:dyDescent="0.3">
      <c r="A44" s="6" t="s">
        <v>63</v>
      </c>
      <c r="B44" s="6">
        <v>0.18409546902291624</v>
      </c>
      <c r="C44" s="6">
        <v>6.7204190080844065E-2</v>
      </c>
      <c r="D44" s="6">
        <v>2</v>
      </c>
      <c r="E44" s="4">
        <v>1</v>
      </c>
      <c r="F44" s="6">
        <v>10.8</v>
      </c>
      <c r="G44" s="6">
        <v>30</v>
      </c>
      <c r="H44" s="6">
        <v>440</v>
      </c>
      <c r="I44" s="6">
        <v>130</v>
      </c>
      <c r="J44" s="6">
        <v>410</v>
      </c>
      <c r="K44" s="6">
        <v>70</v>
      </c>
      <c r="L44" s="6">
        <v>140</v>
      </c>
      <c r="M44" s="6">
        <v>50</v>
      </c>
      <c r="N44" s="6">
        <v>550</v>
      </c>
      <c r="O44" s="6">
        <v>70</v>
      </c>
      <c r="P44" s="6">
        <v>310</v>
      </c>
      <c r="Q44" s="6">
        <v>110</v>
      </c>
      <c r="R44" s="6">
        <v>170</v>
      </c>
      <c r="S44" s="6">
        <v>70</v>
      </c>
      <c r="T44" s="6">
        <v>0</v>
      </c>
      <c r="U44" s="6">
        <v>0</v>
      </c>
      <c r="V44" s="6">
        <v>170</v>
      </c>
      <c r="W44" s="6">
        <v>70</v>
      </c>
      <c r="X44" s="6">
        <v>24.942297</v>
      </c>
      <c r="Y44" s="6">
        <v>9.2758789000000004</v>
      </c>
      <c r="Z44" s="6">
        <v>9.6567383000000007</v>
      </c>
      <c r="AA44" s="6">
        <v>10343.172</v>
      </c>
      <c r="AB44" s="6">
        <v>5607.8989000000001</v>
      </c>
      <c r="AC44" s="6">
        <v>4392.7079999999996</v>
      </c>
      <c r="AD44" s="6">
        <v>22937.875</v>
      </c>
      <c r="AE44" s="6">
        <v>10.443106999999999</v>
      </c>
      <c r="AF44" s="6">
        <v>8.2482986</v>
      </c>
      <c r="AG44" s="6">
        <v>558.63292999999999</v>
      </c>
      <c r="AH44" s="6">
        <v>390.78555</v>
      </c>
      <c r="AI44" s="7">
        <v>1.6744076999999999E-15</v>
      </c>
    </row>
    <row r="45" spans="1:35" s="6" customFormat="1" x14ac:dyDescent="0.3">
      <c r="A45" s="6" t="s">
        <v>13</v>
      </c>
      <c r="B45" s="6">
        <v>1.1974151052556894</v>
      </c>
      <c r="C45" s="6">
        <v>6.9580174308268586E-2</v>
      </c>
      <c r="D45" s="6">
        <v>2</v>
      </c>
      <c r="E45" s="4">
        <v>1</v>
      </c>
      <c r="F45" s="6">
        <v>25.6</v>
      </c>
      <c r="G45" s="6">
        <v>42</v>
      </c>
      <c r="H45" s="6">
        <v>710</v>
      </c>
      <c r="I45" s="6">
        <v>520</v>
      </c>
      <c r="J45" s="6">
        <v>390</v>
      </c>
      <c r="K45" s="6">
        <v>50</v>
      </c>
      <c r="L45" s="6">
        <v>160</v>
      </c>
      <c r="M45" s="6">
        <v>40</v>
      </c>
      <c r="N45" s="6">
        <v>550</v>
      </c>
      <c r="O45" s="6">
        <v>50</v>
      </c>
      <c r="P45" s="6">
        <v>520</v>
      </c>
      <c r="Q45" s="6">
        <v>520</v>
      </c>
      <c r="R45" s="6">
        <v>140</v>
      </c>
      <c r="S45" s="6">
        <v>50</v>
      </c>
      <c r="T45" s="6">
        <v>120</v>
      </c>
      <c r="U45" s="6">
        <v>40</v>
      </c>
      <c r="V45" s="6">
        <v>260</v>
      </c>
      <c r="W45" s="6">
        <v>50</v>
      </c>
      <c r="X45" s="6">
        <v>25.058413000000002</v>
      </c>
      <c r="Y45" s="6">
        <v>7.2983397999999999</v>
      </c>
      <c r="Z45" s="6">
        <v>8.7045898000000008</v>
      </c>
      <c r="AA45" s="6">
        <v>10339.17</v>
      </c>
      <c r="AB45" s="6">
        <v>5642.8168999999998</v>
      </c>
      <c r="AC45" s="6">
        <v>4320.3891999999996</v>
      </c>
      <c r="AD45" s="6">
        <v>23118.375</v>
      </c>
      <c r="AE45" s="6">
        <v>4.5664072000000004</v>
      </c>
      <c r="AF45" s="6">
        <v>3.5853828999999999</v>
      </c>
      <c r="AG45" s="6">
        <v>559.29791</v>
      </c>
      <c r="AH45" s="6">
        <v>335.23892000000001</v>
      </c>
      <c r="AI45" s="7">
        <v>8.2489151E-16</v>
      </c>
    </row>
    <row r="46" spans="1:35" s="6" customFormat="1" x14ac:dyDescent="0.3">
      <c r="A46" s="6" t="s">
        <v>70</v>
      </c>
      <c r="B46" s="6">
        <v>5.3094370434297239E-2</v>
      </c>
      <c r="C46" s="6">
        <v>7.4640046124904241E-2</v>
      </c>
      <c r="D46" s="6">
        <v>2</v>
      </c>
      <c r="E46" s="4">
        <v>1</v>
      </c>
      <c r="F46" s="6">
        <v>11.9</v>
      </c>
      <c r="G46" s="6">
        <v>28</v>
      </c>
      <c r="H46" s="6">
        <v>290</v>
      </c>
      <c r="I46" s="6">
        <v>90</v>
      </c>
      <c r="J46" s="6">
        <v>430</v>
      </c>
      <c r="K46" s="6">
        <v>70</v>
      </c>
      <c r="L46" s="6">
        <v>130</v>
      </c>
      <c r="M46" s="6">
        <v>50</v>
      </c>
      <c r="N46" s="6">
        <v>560</v>
      </c>
      <c r="O46" s="6">
        <v>70</v>
      </c>
      <c r="P46" s="6">
        <v>140</v>
      </c>
      <c r="Q46" s="6">
        <v>90</v>
      </c>
      <c r="R46" s="6">
        <v>170</v>
      </c>
      <c r="S46" s="6">
        <v>70</v>
      </c>
      <c r="T46" s="6">
        <v>0</v>
      </c>
      <c r="U46" s="6">
        <v>0</v>
      </c>
      <c r="V46" s="6">
        <v>170</v>
      </c>
      <c r="W46" s="6">
        <v>70</v>
      </c>
      <c r="X46" s="6">
        <v>25.052399000000001</v>
      </c>
      <c r="Y46" s="6">
        <v>9.4663085999999996</v>
      </c>
      <c r="Z46" s="6">
        <v>9.7153320000000001</v>
      </c>
      <c r="AA46" s="6">
        <v>10395.986000000001</v>
      </c>
      <c r="AB46" s="6">
        <v>5517.0429999999997</v>
      </c>
      <c r="AC46" s="6">
        <v>4488.4359999999997</v>
      </c>
      <c r="AD46" s="6">
        <v>23087.5</v>
      </c>
      <c r="AE46" s="6">
        <v>12.012183</v>
      </c>
      <c r="AF46" s="6">
        <v>9.5585623000000002</v>
      </c>
      <c r="AG46" s="6">
        <v>614.37829999999997</v>
      </c>
      <c r="AH46" s="6">
        <v>238.09108000000001</v>
      </c>
      <c r="AI46" s="7">
        <v>3.9674832999999997E-15</v>
      </c>
    </row>
    <row r="47" spans="1:35" s="6" customFormat="1" x14ac:dyDescent="0.3">
      <c r="A47" s="6" t="s">
        <v>68</v>
      </c>
      <c r="B47" s="6">
        <v>1.4351446335973499</v>
      </c>
      <c r="C47" s="6">
        <v>8.2302241591986278E-2</v>
      </c>
      <c r="D47" s="6">
        <v>2</v>
      </c>
      <c r="E47" s="4">
        <v>1</v>
      </c>
      <c r="F47" s="6">
        <v>45</v>
      </c>
      <c r="G47" s="6">
        <v>50</v>
      </c>
      <c r="H47" s="6">
        <v>570</v>
      </c>
      <c r="I47" s="6">
        <v>160</v>
      </c>
      <c r="J47" s="6">
        <v>260</v>
      </c>
      <c r="K47" s="6">
        <v>50</v>
      </c>
      <c r="L47" s="6">
        <v>120</v>
      </c>
      <c r="M47" s="6">
        <v>40</v>
      </c>
      <c r="N47" s="6">
        <v>380</v>
      </c>
      <c r="O47" s="6">
        <v>50</v>
      </c>
      <c r="P47" s="6">
        <v>350</v>
      </c>
      <c r="Q47" s="6">
        <v>160</v>
      </c>
      <c r="R47" s="6">
        <v>90</v>
      </c>
      <c r="S47" s="6">
        <v>50</v>
      </c>
      <c r="T47" s="6">
        <v>40</v>
      </c>
      <c r="U47" s="6">
        <v>40</v>
      </c>
      <c r="V47" s="6">
        <v>130</v>
      </c>
      <c r="W47" s="6">
        <v>50</v>
      </c>
      <c r="X47" s="6">
        <v>25.048143</v>
      </c>
      <c r="Y47" s="6">
        <v>7.2983397999999999</v>
      </c>
      <c r="Z47" s="6">
        <v>8.9829101999999992</v>
      </c>
      <c r="AA47" s="6">
        <v>10114.313</v>
      </c>
      <c r="AB47" s="6">
        <v>5536.6934000000001</v>
      </c>
      <c r="AC47" s="6">
        <v>4168.5186000000003</v>
      </c>
      <c r="AD47" s="6">
        <v>23028.125</v>
      </c>
      <c r="AE47" s="6">
        <v>4.4361157000000002</v>
      </c>
      <c r="AF47" s="6">
        <v>3.5049793999999999</v>
      </c>
      <c r="AG47" s="6">
        <v>334.86239999999998</v>
      </c>
      <c r="AH47" s="6">
        <v>425.48403999999999</v>
      </c>
      <c r="AI47" s="7">
        <v>4.6277348999999999E-16</v>
      </c>
    </row>
    <row r="48" spans="1:35" s="6" customFormat="1" x14ac:dyDescent="0.3">
      <c r="A48" s="6" t="s">
        <v>19</v>
      </c>
      <c r="B48" s="6">
        <v>1.1786852280491418</v>
      </c>
      <c r="C48" s="6">
        <v>8.6847860908426111E-2</v>
      </c>
      <c r="D48" s="6">
        <v>2</v>
      </c>
      <c r="E48" s="4">
        <v>1</v>
      </c>
      <c r="F48" s="6">
        <v>180</v>
      </c>
      <c r="G48" s="6">
        <v>46</v>
      </c>
      <c r="H48" s="6">
        <v>690</v>
      </c>
      <c r="I48" s="6">
        <v>110</v>
      </c>
      <c r="J48" s="6">
        <v>300</v>
      </c>
      <c r="K48" s="6">
        <v>70</v>
      </c>
      <c r="L48" s="6">
        <v>300</v>
      </c>
      <c r="M48" s="6">
        <v>80</v>
      </c>
      <c r="N48" s="6">
        <v>600</v>
      </c>
      <c r="O48" s="6">
        <v>80</v>
      </c>
      <c r="P48" s="6">
        <v>430</v>
      </c>
      <c r="Q48" s="6">
        <v>110</v>
      </c>
      <c r="R48" s="6">
        <v>70</v>
      </c>
      <c r="S48" s="6">
        <v>70</v>
      </c>
      <c r="T48" s="6">
        <v>60</v>
      </c>
      <c r="U48" s="6">
        <v>60</v>
      </c>
      <c r="V48" s="6">
        <v>130</v>
      </c>
      <c r="W48" s="6">
        <v>70</v>
      </c>
      <c r="X48" s="6">
        <v>25.679881999999999</v>
      </c>
      <c r="Y48" s="6">
        <v>6.2016602000000001</v>
      </c>
      <c r="Z48" s="6">
        <v>6.8442382999999998</v>
      </c>
      <c r="AA48" s="6">
        <v>10772.19</v>
      </c>
      <c r="AB48" s="6">
        <v>5923.9193999999998</v>
      </c>
      <c r="AC48" s="6">
        <v>4451.2777999999998</v>
      </c>
      <c r="AD48" s="6">
        <v>23567.75</v>
      </c>
      <c r="AE48" s="6">
        <v>-0.91732806</v>
      </c>
      <c r="AF48" s="6">
        <v>-0.4825854</v>
      </c>
      <c r="AG48" s="6">
        <v>440.42705999999998</v>
      </c>
      <c r="AH48" s="6">
        <v>487.85912999999999</v>
      </c>
      <c r="AI48" s="7">
        <v>1.1628269E-16</v>
      </c>
    </row>
    <row r="49" spans="1:35" s="6" customFormat="1" x14ac:dyDescent="0.3">
      <c r="A49" s="6" t="s">
        <v>65</v>
      </c>
      <c r="B49" s="6">
        <v>1.2295719312816598</v>
      </c>
      <c r="C49" s="6">
        <v>9.4287975958833384E-2</v>
      </c>
      <c r="D49" s="6">
        <v>2</v>
      </c>
      <c r="E49" s="4">
        <v>1</v>
      </c>
      <c r="F49" s="6">
        <v>16.600000000000001</v>
      </c>
      <c r="G49" s="6">
        <v>36</v>
      </c>
      <c r="H49" s="6">
        <v>450</v>
      </c>
      <c r="I49" s="6">
        <v>260</v>
      </c>
      <c r="J49" s="6">
        <v>290</v>
      </c>
      <c r="K49" s="6">
        <v>80</v>
      </c>
      <c r="L49" s="6">
        <v>250</v>
      </c>
      <c r="M49" s="6">
        <v>100</v>
      </c>
      <c r="N49" s="6">
        <v>540</v>
      </c>
      <c r="O49" s="6">
        <v>100</v>
      </c>
      <c r="P49" s="6">
        <v>310</v>
      </c>
      <c r="Q49" s="6">
        <v>260</v>
      </c>
      <c r="R49" s="6">
        <v>80</v>
      </c>
      <c r="S49" s="6">
        <v>80</v>
      </c>
      <c r="T49" s="6">
        <v>0</v>
      </c>
      <c r="U49" s="6">
        <v>0</v>
      </c>
      <c r="V49" s="6">
        <v>80</v>
      </c>
      <c r="W49" s="6">
        <v>80</v>
      </c>
      <c r="X49" s="6">
        <v>24.843781</v>
      </c>
      <c r="Y49" s="6">
        <v>6.3286132999999998</v>
      </c>
      <c r="Z49" s="6">
        <v>6.5659179999999999</v>
      </c>
      <c r="AA49" s="6">
        <v>10518.814</v>
      </c>
      <c r="AB49" s="6">
        <v>5450.5370999999996</v>
      </c>
      <c r="AC49" s="6">
        <v>4604.9706999999999</v>
      </c>
      <c r="AD49" s="6">
        <v>22762.25</v>
      </c>
      <c r="AE49" s="6">
        <v>-1.3860828999999999</v>
      </c>
      <c r="AF49" s="6">
        <v>-0.94842905</v>
      </c>
      <c r="AG49" s="6">
        <v>578.84222</v>
      </c>
      <c r="AH49" s="6">
        <v>368.22588999999999</v>
      </c>
      <c r="AI49" s="7">
        <v>6.4118419000000003E-16</v>
      </c>
    </row>
    <row r="50" spans="1:35" s="6" customFormat="1" x14ac:dyDescent="0.3">
      <c r="A50" s="6" t="s">
        <v>62</v>
      </c>
      <c r="B50" s="6">
        <v>0.40138066307343973</v>
      </c>
      <c r="C50" s="6">
        <v>9.7737207106817756E-2</v>
      </c>
      <c r="D50" s="6">
        <v>2</v>
      </c>
      <c r="E50" s="4">
        <v>1</v>
      </c>
      <c r="F50" s="6">
        <v>21.8</v>
      </c>
      <c r="G50" s="6">
        <v>24</v>
      </c>
      <c r="H50" s="6">
        <v>410</v>
      </c>
      <c r="I50" s="6">
        <v>170</v>
      </c>
      <c r="J50" s="6">
        <v>330</v>
      </c>
      <c r="K50" s="6">
        <v>70</v>
      </c>
      <c r="L50" s="6">
        <v>440</v>
      </c>
      <c r="M50" s="6">
        <v>50</v>
      </c>
      <c r="N50" s="6">
        <v>770</v>
      </c>
      <c r="O50" s="6">
        <v>70</v>
      </c>
      <c r="P50" s="6">
        <v>240</v>
      </c>
      <c r="Q50" s="6">
        <v>170</v>
      </c>
      <c r="R50" s="6">
        <v>150</v>
      </c>
      <c r="S50" s="6">
        <v>70</v>
      </c>
      <c r="T50" s="6">
        <v>260</v>
      </c>
      <c r="U50" s="6">
        <v>50</v>
      </c>
      <c r="V50" s="6">
        <v>410</v>
      </c>
      <c r="W50" s="6">
        <v>70</v>
      </c>
      <c r="X50" s="6">
        <v>24.956887999999999</v>
      </c>
      <c r="Y50" s="6">
        <v>5.2368164000000004</v>
      </c>
      <c r="Z50" s="6">
        <v>4.8432617000000002</v>
      </c>
      <c r="AA50" s="6">
        <v>10215.462</v>
      </c>
      <c r="AB50" s="6">
        <v>5260.9931999999999</v>
      </c>
      <c r="AC50" s="6">
        <v>4550.5820000000003</v>
      </c>
      <c r="AD50" s="6">
        <v>22883</v>
      </c>
      <c r="AE50" s="6">
        <v>-4.3787054999999997</v>
      </c>
      <c r="AF50" s="6">
        <v>-3.0694609000000002</v>
      </c>
      <c r="AG50" s="6">
        <v>370.22305</v>
      </c>
      <c r="AH50" s="6">
        <v>314.85156000000001</v>
      </c>
      <c r="AI50" s="7">
        <v>1.1245778E-15</v>
      </c>
    </row>
    <row r="51" spans="1:35" s="6" customFormat="1" x14ac:dyDescent="0.3">
      <c r="A51" s="6" t="s">
        <v>49</v>
      </c>
      <c r="B51" s="6">
        <v>0.24255815046277349</v>
      </c>
      <c r="C51" s="6">
        <v>0.10639581308089388</v>
      </c>
      <c r="D51" s="6">
        <v>2</v>
      </c>
      <c r="E51" s="4">
        <v>1</v>
      </c>
      <c r="F51" s="6">
        <v>31.8</v>
      </c>
      <c r="G51" s="6">
        <v>2</v>
      </c>
      <c r="H51" s="6">
        <v>560</v>
      </c>
      <c r="I51" s="6">
        <v>270</v>
      </c>
      <c r="J51" s="6">
        <v>290</v>
      </c>
      <c r="K51" s="6">
        <v>50</v>
      </c>
      <c r="L51" s="6">
        <v>220</v>
      </c>
      <c r="M51" s="6">
        <v>90</v>
      </c>
      <c r="N51" s="6">
        <v>510</v>
      </c>
      <c r="O51" s="6">
        <v>90</v>
      </c>
      <c r="P51" s="6">
        <v>380</v>
      </c>
      <c r="Q51" s="6">
        <v>270</v>
      </c>
      <c r="R51" s="6">
        <v>40</v>
      </c>
      <c r="S51" s="6">
        <v>40</v>
      </c>
      <c r="T51" s="6">
        <v>180</v>
      </c>
      <c r="U51" s="6">
        <v>90</v>
      </c>
      <c r="V51" s="6">
        <v>220</v>
      </c>
      <c r="W51" s="6">
        <v>90</v>
      </c>
      <c r="X51" s="6">
        <v>24.930962000000001</v>
      </c>
      <c r="Y51" s="6">
        <v>5.6176757999999998</v>
      </c>
      <c r="Z51" s="6">
        <v>5.8842772999999999</v>
      </c>
      <c r="AA51" s="6">
        <v>10299.092000000001</v>
      </c>
      <c r="AB51" s="6">
        <v>5525.4106000000002</v>
      </c>
      <c r="AC51" s="6">
        <v>4375.3193000000001</v>
      </c>
      <c r="AD51" s="6">
        <v>22888.5</v>
      </c>
      <c r="AE51" s="6">
        <v>-1.8616687999999999</v>
      </c>
      <c r="AF51" s="6">
        <v>-1.3995579</v>
      </c>
      <c r="AG51" s="6">
        <v>674.07213999999999</v>
      </c>
      <c r="AH51" s="6">
        <v>269.22091999999998</v>
      </c>
      <c r="AI51" s="7">
        <v>4.5834270999999997E-16</v>
      </c>
    </row>
    <row r="52" spans="1:35" s="6" customFormat="1" x14ac:dyDescent="0.3">
      <c r="A52" s="6" t="s">
        <v>64</v>
      </c>
      <c r="B52" s="6">
        <v>1.1346620667110949</v>
      </c>
      <c r="C52" s="6">
        <v>0.12851278055753176</v>
      </c>
      <c r="D52" s="6">
        <v>2</v>
      </c>
      <c r="E52" s="4">
        <v>1</v>
      </c>
      <c r="F52" s="6">
        <v>11.9</v>
      </c>
      <c r="G52" s="6">
        <v>30</v>
      </c>
      <c r="H52" s="6">
        <v>220</v>
      </c>
      <c r="I52" s="6">
        <v>70</v>
      </c>
      <c r="J52" s="6">
        <v>400</v>
      </c>
      <c r="K52" s="6">
        <v>80</v>
      </c>
      <c r="L52" s="6">
        <v>250</v>
      </c>
      <c r="M52" s="6">
        <v>70</v>
      </c>
      <c r="N52" s="6">
        <v>650</v>
      </c>
      <c r="O52" s="6">
        <v>80</v>
      </c>
      <c r="P52" s="6">
        <v>100</v>
      </c>
      <c r="Q52" s="6">
        <v>50</v>
      </c>
      <c r="R52" s="6">
        <v>230</v>
      </c>
      <c r="S52" s="6">
        <v>80</v>
      </c>
      <c r="T52" s="6">
        <v>60</v>
      </c>
      <c r="U52" s="6">
        <v>60</v>
      </c>
      <c r="V52" s="6">
        <v>290</v>
      </c>
      <c r="W52" s="6">
        <v>80</v>
      </c>
      <c r="X52" s="6">
        <v>24.590693999999999</v>
      </c>
      <c r="Y52" s="6">
        <v>8.8510741999999993</v>
      </c>
      <c r="Z52" s="6">
        <v>9.5102539000000004</v>
      </c>
      <c r="AA52" s="6">
        <v>10111.732</v>
      </c>
      <c r="AB52" s="6">
        <v>5260.2157999999999</v>
      </c>
      <c r="AC52" s="6">
        <v>4470.3451999999997</v>
      </c>
      <c r="AD52" s="6">
        <v>22578.875</v>
      </c>
      <c r="AE52" s="6">
        <v>11.089029999999999</v>
      </c>
      <c r="AF52" s="6">
        <v>8.4553699000000009</v>
      </c>
      <c r="AG52" s="6">
        <v>707.75220000000002</v>
      </c>
      <c r="AH52" s="6">
        <v>770.70117000000005</v>
      </c>
      <c r="AI52" s="7">
        <v>2.6151438999999998E-15</v>
      </c>
    </row>
    <row r="53" spans="1:35" s="6" customFormat="1" x14ac:dyDescent="0.3">
      <c r="A53" s="6" t="s">
        <v>47</v>
      </c>
      <c r="B53" s="6">
        <v>1.3934999627968183</v>
      </c>
      <c r="C53" s="6">
        <v>0.13425648550446517</v>
      </c>
      <c r="D53" s="6">
        <v>2</v>
      </c>
      <c r="E53" s="4">
        <v>1</v>
      </c>
      <c r="F53" s="6">
        <v>40</v>
      </c>
      <c r="G53" s="6">
        <v>46</v>
      </c>
      <c r="H53" s="6">
        <v>500</v>
      </c>
      <c r="I53" s="6">
        <v>150</v>
      </c>
      <c r="J53" s="6">
        <v>390</v>
      </c>
      <c r="K53" s="6">
        <v>60</v>
      </c>
      <c r="L53" s="6">
        <v>330</v>
      </c>
      <c r="M53" s="6">
        <v>80</v>
      </c>
      <c r="N53" s="6">
        <v>720</v>
      </c>
      <c r="O53" s="6">
        <v>80</v>
      </c>
      <c r="P53" s="6">
        <v>310</v>
      </c>
      <c r="Q53" s="6">
        <v>150</v>
      </c>
      <c r="R53" s="6">
        <v>170</v>
      </c>
      <c r="S53" s="6">
        <v>50</v>
      </c>
      <c r="T53" s="6">
        <v>170</v>
      </c>
      <c r="U53" s="6">
        <v>80</v>
      </c>
      <c r="V53" s="6">
        <v>340</v>
      </c>
      <c r="W53" s="6">
        <v>80</v>
      </c>
      <c r="X53" s="6">
        <v>25.076401000000001</v>
      </c>
      <c r="Y53" s="6">
        <v>6.8881835999999996</v>
      </c>
      <c r="Z53" s="6">
        <v>8.4116210999999996</v>
      </c>
      <c r="AA53" s="6">
        <v>10548.781999999999</v>
      </c>
      <c r="AB53" s="6">
        <v>5507.6616000000004</v>
      </c>
      <c r="AC53" s="6">
        <v>4656.4434000000001</v>
      </c>
      <c r="AD53" s="6">
        <v>23085.375</v>
      </c>
      <c r="AE53" s="6">
        <v>3.6756001</v>
      </c>
      <c r="AF53" s="6">
        <v>2.9086406</v>
      </c>
      <c r="AG53" s="6">
        <v>630.37982</v>
      </c>
      <c r="AH53" s="6">
        <v>367.86971999999997</v>
      </c>
      <c r="AI53" s="7">
        <v>8.3520190999999999E-16</v>
      </c>
    </row>
    <row r="54" spans="1:35" s="6" customFormat="1" x14ac:dyDescent="0.3">
      <c r="A54" s="6" t="s">
        <v>50</v>
      </c>
      <c r="B54" s="6">
        <v>0.2888492410648712</v>
      </c>
      <c r="C54" s="6">
        <v>0.17928539818422221</v>
      </c>
      <c r="D54" s="6">
        <v>2</v>
      </c>
      <c r="E54" s="4">
        <v>1</v>
      </c>
      <c r="F54" s="6">
        <v>21.7</v>
      </c>
      <c r="G54" s="6">
        <v>22</v>
      </c>
      <c r="H54" s="6">
        <v>590</v>
      </c>
      <c r="I54" s="6">
        <v>260</v>
      </c>
      <c r="J54" s="6">
        <v>290</v>
      </c>
      <c r="K54" s="6">
        <v>50</v>
      </c>
      <c r="L54" s="6">
        <v>330</v>
      </c>
      <c r="M54" s="6">
        <v>100</v>
      </c>
      <c r="N54" s="6">
        <v>620</v>
      </c>
      <c r="O54" s="6">
        <v>100</v>
      </c>
      <c r="P54" s="6">
        <v>360</v>
      </c>
      <c r="Q54" s="6">
        <v>260</v>
      </c>
      <c r="R54" s="6">
        <v>40</v>
      </c>
      <c r="S54" s="6">
        <v>40</v>
      </c>
      <c r="T54" s="6">
        <v>240</v>
      </c>
      <c r="U54" s="6">
        <v>100</v>
      </c>
      <c r="V54" s="6">
        <v>280</v>
      </c>
      <c r="W54" s="6">
        <v>100</v>
      </c>
      <c r="X54" s="6">
        <v>24.843903999999998</v>
      </c>
      <c r="Y54" s="6">
        <v>6.1889647999999999</v>
      </c>
      <c r="Z54" s="6">
        <v>6.7563477000000001</v>
      </c>
      <c r="AA54" s="6">
        <v>10276.030000000001</v>
      </c>
      <c r="AB54" s="6">
        <v>5492.7974000000004</v>
      </c>
      <c r="AC54" s="6">
        <v>4378.8500999999997</v>
      </c>
      <c r="AD54" s="6">
        <v>22827.375</v>
      </c>
      <c r="AE54" s="6">
        <v>-0.43923211000000001</v>
      </c>
      <c r="AF54" s="6">
        <v>-0.31466876999999999</v>
      </c>
      <c r="AG54" s="6">
        <v>725.4248</v>
      </c>
      <c r="AH54" s="6">
        <v>200.78635</v>
      </c>
      <c r="AI54" s="7">
        <v>1.8372319E-16</v>
      </c>
    </row>
    <row r="55" spans="1:35" s="6" customFormat="1" x14ac:dyDescent="0.3">
      <c r="A55" s="6" t="s">
        <v>28</v>
      </c>
      <c r="B55" s="6">
        <v>1.1339413689626792</v>
      </c>
      <c r="C55" s="6">
        <v>0.19704134836604426</v>
      </c>
      <c r="D55" s="6">
        <v>2</v>
      </c>
      <c r="E55" s="4">
        <v>1</v>
      </c>
      <c r="F55" s="6">
        <v>27.3</v>
      </c>
      <c r="G55" s="6">
        <v>40</v>
      </c>
      <c r="H55" s="6">
        <v>820</v>
      </c>
      <c r="I55" s="6">
        <v>220</v>
      </c>
      <c r="J55" s="6">
        <v>270</v>
      </c>
      <c r="K55" s="6">
        <v>80</v>
      </c>
      <c r="L55" s="6">
        <v>40</v>
      </c>
      <c r="M55" s="6">
        <v>40</v>
      </c>
      <c r="N55" s="6">
        <v>310</v>
      </c>
      <c r="O55" s="6">
        <v>80</v>
      </c>
      <c r="P55" s="6">
        <v>530</v>
      </c>
      <c r="Q55" s="6">
        <v>220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24.665873999999999</v>
      </c>
      <c r="Y55" s="6">
        <v>8.2797851999999992</v>
      </c>
      <c r="Z55" s="6">
        <v>9.0561523000000008</v>
      </c>
      <c r="AA55" s="6">
        <v>10660.607</v>
      </c>
      <c r="AB55" s="6">
        <v>5988.6133</v>
      </c>
      <c r="AC55" s="6">
        <v>4339.5635000000002</v>
      </c>
      <c r="AD55" s="6">
        <v>22693.5</v>
      </c>
      <c r="AE55" s="6">
        <v>6.3337336000000004</v>
      </c>
      <c r="AF55" s="6">
        <v>5.0895739000000004</v>
      </c>
      <c r="AG55" s="6">
        <v>475.71872000000002</v>
      </c>
      <c r="AH55" s="6">
        <v>477.95247999999998</v>
      </c>
      <c r="AI55" s="7">
        <v>1.5095965E-15</v>
      </c>
    </row>
    <row r="56" spans="1:35" s="6" customFormat="1" x14ac:dyDescent="0.3">
      <c r="A56" s="6" t="s">
        <v>69</v>
      </c>
      <c r="B56" s="6">
        <v>1.3831654268660032</v>
      </c>
      <c r="C56" s="6">
        <v>0.21298628451920262</v>
      </c>
      <c r="D56" s="6">
        <v>2</v>
      </c>
      <c r="E56" s="4">
        <v>1</v>
      </c>
      <c r="F56" s="6">
        <v>27</v>
      </c>
      <c r="G56" s="6">
        <v>46</v>
      </c>
      <c r="H56" s="6">
        <v>450</v>
      </c>
      <c r="I56" s="6">
        <v>120</v>
      </c>
      <c r="J56" s="6">
        <v>90</v>
      </c>
      <c r="K56" s="6">
        <v>50</v>
      </c>
      <c r="L56" s="6">
        <v>320</v>
      </c>
      <c r="M56" s="6">
        <v>100</v>
      </c>
      <c r="N56" s="6">
        <v>410</v>
      </c>
      <c r="O56" s="6">
        <v>100</v>
      </c>
      <c r="P56" s="6">
        <v>180</v>
      </c>
      <c r="Q56" s="6">
        <v>120</v>
      </c>
      <c r="R56" s="6">
        <v>40</v>
      </c>
      <c r="S56" s="6">
        <v>40</v>
      </c>
      <c r="T56" s="6">
        <v>100</v>
      </c>
      <c r="U56" s="6">
        <v>60</v>
      </c>
      <c r="V56" s="6">
        <v>140</v>
      </c>
      <c r="W56" s="6">
        <v>60</v>
      </c>
      <c r="X56" s="6">
        <v>25.115044000000001</v>
      </c>
      <c r="Y56" s="6">
        <v>5.9604492000000002</v>
      </c>
      <c r="Z56" s="6">
        <v>4.8305664000000004</v>
      </c>
      <c r="AA56" s="6">
        <v>10226.463</v>
      </c>
      <c r="AB56" s="6">
        <v>5482.4102000000003</v>
      </c>
      <c r="AC56" s="6">
        <v>4362.8481000000002</v>
      </c>
      <c r="AD56" s="6">
        <v>22961.625</v>
      </c>
      <c r="AE56" s="6">
        <v>-4.2638888000000001</v>
      </c>
      <c r="AF56" s="6">
        <v>-3.0051076000000001</v>
      </c>
      <c r="AG56" s="6">
        <v>813.58947999999998</v>
      </c>
      <c r="AH56" s="6">
        <v>219.06515999999999</v>
      </c>
      <c r="AI56" s="7">
        <v>6.3945408000000002E-16</v>
      </c>
    </row>
    <row r="57" spans="1:35" s="6" customFormat="1" x14ac:dyDescent="0.3">
      <c r="A57" s="6" t="s">
        <v>12</v>
      </c>
      <c r="B57" s="6">
        <v>0.88575397973016956</v>
      </c>
      <c r="C57" s="6">
        <v>0.31172150021619666</v>
      </c>
      <c r="D57" s="6">
        <v>2</v>
      </c>
      <c r="E57" s="4">
        <v>1</v>
      </c>
      <c r="F57" s="6">
        <v>48.8</v>
      </c>
      <c r="G57" s="6">
        <v>30</v>
      </c>
      <c r="H57" s="6">
        <v>560</v>
      </c>
      <c r="I57" s="6">
        <v>230</v>
      </c>
      <c r="J57" s="6">
        <v>420</v>
      </c>
      <c r="K57" s="6">
        <v>50</v>
      </c>
      <c r="L57" s="6">
        <v>200</v>
      </c>
      <c r="M57" s="6">
        <v>80</v>
      </c>
      <c r="N57" s="6">
        <v>620</v>
      </c>
      <c r="O57" s="6">
        <v>80</v>
      </c>
      <c r="P57" s="6">
        <v>380</v>
      </c>
      <c r="Q57" s="6">
        <v>230</v>
      </c>
      <c r="R57" s="6">
        <v>130</v>
      </c>
      <c r="S57" s="6">
        <v>50</v>
      </c>
      <c r="T57" s="6">
        <v>160</v>
      </c>
      <c r="U57" s="6">
        <v>80</v>
      </c>
      <c r="V57" s="6">
        <v>290</v>
      </c>
      <c r="W57" s="6">
        <v>80</v>
      </c>
      <c r="X57" s="6">
        <v>25.073378000000002</v>
      </c>
      <c r="Y57" s="6">
        <v>6.9907227000000001</v>
      </c>
      <c r="Z57" s="6">
        <v>8.6606445000000001</v>
      </c>
      <c r="AA57" s="6">
        <v>10398.558999999999</v>
      </c>
      <c r="AB57" s="6">
        <v>5500.4462999999996</v>
      </c>
      <c r="AC57" s="6">
        <v>4489.3725999999997</v>
      </c>
      <c r="AD57" s="6">
        <v>23095.625</v>
      </c>
      <c r="AE57" s="6">
        <v>3.3123127999999999</v>
      </c>
      <c r="AF57" s="6">
        <v>2.6906585999999999</v>
      </c>
      <c r="AG57" s="6">
        <v>459.94727</v>
      </c>
      <c r="AH57" s="6">
        <v>260.76663000000002</v>
      </c>
      <c r="AI57" s="7">
        <v>2.2170670000000001E-15</v>
      </c>
    </row>
    <row r="58" spans="1:35" s="6" customFormat="1" x14ac:dyDescent="0.3">
      <c r="A58" s="6" t="s">
        <v>46</v>
      </c>
      <c r="B58" s="6">
        <v>1.2506797991591989</v>
      </c>
      <c r="C58" s="6">
        <v>0.31472139473736038</v>
      </c>
      <c r="D58" s="6">
        <v>2</v>
      </c>
      <c r="E58" s="4">
        <v>1</v>
      </c>
      <c r="F58" s="6">
        <v>219.1</v>
      </c>
      <c r="G58" s="6">
        <v>48</v>
      </c>
      <c r="H58" s="6">
        <v>490</v>
      </c>
      <c r="I58" s="6">
        <v>120</v>
      </c>
      <c r="J58" s="6">
        <v>230</v>
      </c>
      <c r="K58" s="6">
        <v>60</v>
      </c>
      <c r="L58" s="6">
        <v>380</v>
      </c>
      <c r="M58" s="6">
        <v>70</v>
      </c>
      <c r="N58" s="6">
        <v>610</v>
      </c>
      <c r="O58" s="6">
        <v>70</v>
      </c>
      <c r="P58" s="6">
        <v>280</v>
      </c>
      <c r="Q58" s="6">
        <v>120</v>
      </c>
      <c r="R58" s="6">
        <v>0</v>
      </c>
      <c r="S58" s="6">
        <v>0</v>
      </c>
      <c r="T58" s="6">
        <v>150</v>
      </c>
      <c r="U58" s="6">
        <v>70</v>
      </c>
      <c r="V58" s="6">
        <v>150</v>
      </c>
      <c r="W58" s="6">
        <v>70</v>
      </c>
      <c r="X58" s="6">
        <v>25.244382999999999</v>
      </c>
      <c r="Y58" s="6">
        <v>5.6684570000000001</v>
      </c>
      <c r="Z58" s="6">
        <v>6.4047852000000001</v>
      </c>
      <c r="AA58" s="6">
        <v>10564.391</v>
      </c>
      <c r="AB58" s="6">
        <v>5672.1328000000003</v>
      </c>
      <c r="AC58" s="6">
        <v>4497.6147000000001</v>
      </c>
      <c r="AD58" s="6">
        <v>23253.5</v>
      </c>
      <c r="AE58" s="6">
        <v>-1.8889689000000001</v>
      </c>
      <c r="AF58" s="6">
        <v>-1.2045486999999999</v>
      </c>
      <c r="AG58" s="6">
        <v>467.54293999999999</v>
      </c>
      <c r="AH58" s="6">
        <v>522.68291999999997</v>
      </c>
      <c r="AI58" s="7">
        <v>4.5117316000000002E-16</v>
      </c>
    </row>
    <row r="59" spans="1:35" s="6" customFormat="1" x14ac:dyDescent="0.3">
      <c r="A59" s="6" t="s">
        <v>42</v>
      </c>
      <c r="B59" s="6">
        <v>1.1291870825239814</v>
      </c>
      <c r="C59" s="6">
        <v>0.36435561254009896</v>
      </c>
      <c r="D59" s="6">
        <v>2</v>
      </c>
      <c r="E59" s="4">
        <v>1</v>
      </c>
      <c r="F59" s="6">
        <v>348</v>
      </c>
      <c r="G59" s="6">
        <v>38</v>
      </c>
      <c r="H59" s="6">
        <v>320</v>
      </c>
      <c r="I59" s="6">
        <v>210</v>
      </c>
      <c r="J59" s="6">
        <v>160</v>
      </c>
      <c r="K59" s="6">
        <v>40</v>
      </c>
      <c r="L59" s="6">
        <v>460</v>
      </c>
      <c r="M59" s="6">
        <v>100</v>
      </c>
      <c r="N59" s="6">
        <v>620</v>
      </c>
      <c r="O59" s="6">
        <v>100</v>
      </c>
      <c r="P59" s="6">
        <v>270</v>
      </c>
      <c r="Q59" s="6">
        <v>210</v>
      </c>
      <c r="R59" s="6">
        <v>40</v>
      </c>
      <c r="S59" s="6">
        <v>40</v>
      </c>
      <c r="T59" s="6">
        <v>140</v>
      </c>
      <c r="U59" s="6">
        <v>100</v>
      </c>
      <c r="V59" s="6">
        <v>180</v>
      </c>
      <c r="W59" s="6">
        <v>100</v>
      </c>
      <c r="X59" s="6">
        <v>24.196937999999999</v>
      </c>
      <c r="Y59" s="6">
        <v>5.6176757999999998</v>
      </c>
      <c r="Z59" s="6">
        <v>5.8715820000000001</v>
      </c>
      <c r="AA59" s="6">
        <v>9946.9863000000005</v>
      </c>
      <c r="AB59" s="6">
        <v>5182.9594999999999</v>
      </c>
      <c r="AC59" s="6">
        <v>4322.9062999999996</v>
      </c>
      <c r="AD59" s="6">
        <v>22113.5</v>
      </c>
      <c r="AE59" s="6">
        <v>-1.8083781999999999</v>
      </c>
      <c r="AF59" s="6">
        <v>-1.3057251999999999</v>
      </c>
      <c r="AG59" s="6">
        <v>435.96719000000002</v>
      </c>
      <c r="AH59" s="6">
        <v>523.44006000000002</v>
      </c>
      <c r="AI59" s="7">
        <v>8.8150850999999997E-16</v>
      </c>
    </row>
    <row r="60" spans="1:35" s="6" customFormat="1" x14ac:dyDescent="0.3">
      <c r="A60" s="6" t="s">
        <v>72</v>
      </c>
      <c r="B60" s="6">
        <v>1.5797659668568536</v>
      </c>
      <c r="C60" s="6">
        <v>0.95844978842120221</v>
      </c>
      <c r="D60" s="6">
        <v>2</v>
      </c>
      <c r="E60" s="4">
        <v>1</v>
      </c>
      <c r="F60" s="6">
        <v>45</v>
      </c>
      <c r="G60" s="6">
        <v>36</v>
      </c>
      <c r="H60" s="6">
        <v>620</v>
      </c>
      <c r="I60" s="6">
        <v>290</v>
      </c>
      <c r="J60" s="6">
        <v>140</v>
      </c>
      <c r="K60" s="6">
        <v>50</v>
      </c>
      <c r="L60" s="6">
        <v>360</v>
      </c>
      <c r="M60" s="6">
        <v>70</v>
      </c>
      <c r="N60" s="6">
        <v>500</v>
      </c>
      <c r="O60" s="6">
        <v>70</v>
      </c>
      <c r="P60" s="6">
        <v>540</v>
      </c>
      <c r="Q60" s="6">
        <v>290</v>
      </c>
      <c r="R60" s="6">
        <v>0</v>
      </c>
      <c r="S60" s="6">
        <v>0</v>
      </c>
      <c r="T60" s="6">
        <v>160</v>
      </c>
      <c r="U60" s="6">
        <v>60</v>
      </c>
      <c r="V60" s="6">
        <v>160</v>
      </c>
      <c r="W60" s="6">
        <v>60</v>
      </c>
      <c r="X60" s="6">
        <v>24.471712</v>
      </c>
      <c r="Y60" s="6">
        <v>5.1479492000000002</v>
      </c>
      <c r="Z60" s="6">
        <v>5.1987304999999999</v>
      </c>
      <c r="AA60" s="6">
        <v>10134.739</v>
      </c>
      <c r="AB60" s="6">
        <v>5692.0766999999996</v>
      </c>
      <c r="AC60" s="6">
        <v>4043.8777</v>
      </c>
      <c r="AD60" s="6">
        <v>22587.125</v>
      </c>
      <c r="AE60" s="6">
        <v>-2.0143392000000002</v>
      </c>
      <c r="AF60" s="6">
        <v>-1.4301105999999999</v>
      </c>
      <c r="AG60" s="6">
        <v>520.08942000000002</v>
      </c>
      <c r="AH60" s="6">
        <v>202.57999000000001</v>
      </c>
      <c r="AI60" s="7">
        <v>1.9163170000000001E-15</v>
      </c>
    </row>
    <row r="61" spans="1:35" s="6" customFormat="1" x14ac:dyDescent="0.3">
      <c r="A61" s="6" t="s">
        <v>31</v>
      </c>
      <c r="B61" s="6">
        <v>0.16654807724862564</v>
      </c>
      <c r="C61" s="6">
        <v>1.0718823821799324</v>
      </c>
      <c r="D61" s="6">
        <v>2</v>
      </c>
      <c r="E61" s="4">
        <v>1</v>
      </c>
      <c r="F61" s="6">
        <v>17.8</v>
      </c>
      <c r="G61" s="6">
        <v>-2</v>
      </c>
      <c r="H61" s="6">
        <v>440</v>
      </c>
      <c r="I61" s="6">
        <v>150</v>
      </c>
      <c r="J61" s="6">
        <v>270</v>
      </c>
      <c r="K61" s="6">
        <v>60</v>
      </c>
      <c r="L61" s="6">
        <v>530</v>
      </c>
      <c r="M61" s="6">
        <v>130</v>
      </c>
      <c r="N61" s="6">
        <v>800</v>
      </c>
      <c r="O61" s="6">
        <v>130</v>
      </c>
      <c r="P61" s="6">
        <v>340</v>
      </c>
      <c r="Q61" s="6">
        <v>150</v>
      </c>
      <c r="R61" s="6">
        <v>150</v>
      </c>
      <c r="S61" s="6">
        <v>60</v>
      </c>
      <c r="T61" s="6">
        <v>340</v>
      </c>
      <c r="U61" s="6">
        <v>130</v>
      </c>
      <c r="V61" s="6">
        <v>490</v>
      </c>
      <c r="W61" s="6">
        <v>130</v>
      </c>
      <c r="X61" s="6">
        <v>25.252452999999999</v>
      </c>
      <c r="Y61" s="6">
        <v>4.8432617000000002</v>
      </c>
      <c r="Z61" s="6">
        <v>4.8686522999999999</v>
      </c>
      <c r="AA61" s="6">
        <v>10465.303</v>
      </c>
      <c r="AB61" s="6">
        <v>5645.8418000000001</v>
      </c>
      <c r="AC61" s="6">
        <v>4332.0859</v>
      </c>
      <c r="AD61" s="6">
        <v>23232</v>
      </c>
      <c r="AE61" s="6">
        <v>-5.8760041999999997</v>
      </c>
      <c r="AF61" s="6">
        <v>-4.3361086999999996</v>
      </c>
      <c r="AG61" s="6">
        <v>398.86829</v>
      </c>
      <c r="AH61" s="6">
        <v>352.11899</v>
      </c>
      <c r="AI61" s="7">
        <v>1.4468734999999999E-15</v>
      </c>
    </row>
    <row r="62" spans="1:35" s="6" customFormat="1" x14ac:dyDescent="0.3">
      <c r="A62" s="6" t="s">
        <v>32</v>
      </c>
      <c r="B62" s="6">
        <v>4.3087154691998565E-2</v>
      </c>
      <c r="C62" s="6">
        <v>1.094707815183166</v>
      </c>
      <c r="D62" s="6">
        <v>2</v>
      </c>
      <c r="E62" s="4">
        <v>1</v>
      </c>
      <c r="F62" s="6">
        <v>19.7</v>
      </c>
      <c r="G62" s="6">
        <v>-2</v>
      </c>
      <c r="H62" s="6">
        <v>440</v>
      </c>
      <c r="I62" s="6">
        <v>220</v>
      </c>
      <c r="J62" s="6">
        <v>210</v>
      </c>
      <c r="K62" s="6">
        <v>50</v>
      </c>
      <c r="L62" s="6">
        <v>540</v>
      </c>
      <c r="M62" s="6">
        <v>250</v>
      </c>
      <c r="N62" s="6">
        <v>750</v>
      </c>
      <c r="O62" s="6">
        <v>250</v>
      </c>
      <c r="P62" s="6">
        <v>270</v>
      </c>
      <c r="Q62" s="6">
        <v>220</v>
      </c>
      <c r="R62" s="6">
        <v>90</v>
      </c>
      <c r="S62" s="6">
        <v>50</v>
      </c>
      <c r="T62" s="6">
        <v>420</v>
      </c>
      <c r="U62" s="6">
        <v>250</v>
      </c>
      <c r="V62" s="6">
        <v>510</v>
      </c>
      <c r="W62" s="6">
        <v>250</v>
      </c>
      <c r="X62" s="6">
        <v>25.408411000000001</v>
      </c>
      <c r="Y62" s="6">
        <v>4.5512695000000001</v>
      </c>
      <c r="Z62" s="6">
        <v>4.2465820000000001</v>
      </c>
      <c r="AA62" s="6">
        <v>10780.365</v>
      </c>
      <c r="AB62" s="6">
        <v>5565.2079999999996</v>
      </c>
      <c r="AC62" s="6">
        <v>4774.5527000000002</v>
      </c>
      <c r="AD62" s="6">
        <v>23278.125</v>
      </c>
      <c r="AE62" s="6">
        <v>-9.9456109999999995</v>
      </c>
      <c r="AF62" s="6">
        <v>-7.6894926999999997</v>
      </c>
      <c r="AG62" s="6">
        <v>454.87682999999998</v>
      </c>
      <c r="AH62" s="6">
        <v>401.56603999999999</v>
      </c>
      <c r="AI62" s="7">
        <v>2.4326648999999999E-15</v>
      </c>
    </row>
    <row r="63" spans="1:35" s="6" customFormat="1" x14ac:dyDescent="0.3">
      <c r="A63" s="6" t="s">
        <v>41</v>
      </c>
      <c r="B63" s="6">
        <v>1.0559442104180168</v>
      </c>
      <c r="C63" s="6">
        <v>1.098446381750126</v>
      </c>
      <c r="D63" s="6">
        <v>2</v>
      </c>
      <c r="E63" s="4">
        <v>1</v>
      </c>
      <c r="F63" s="6">
        <v>45.9</v>
      </c>
      <c r="G63" s="6">
        <v>58</v>
      </c>
      <c r="H63" s="6">
        <v>460</v>
      </c>
      <c r="I63" s="6">
        <v>150</v>
      </c>
      <c r="J63" s="6">
        <v>290</v>
      </c>
      <c r="K63" s="6">
        <v>80</v>
      </c>
      <c r="L63" s="6">
        <v>550</v>
      </c>
      <c r="M63" s="6">
        <v>280</v>
      </c>
      <c r="N63" s="6">
        <v>840</v>
      </c>
      <c r="O63" s="6">
        <v>280</v>
      </c>
      <c r="P63" s="6">
        <v>220</v>
      </c>
      <c r="Q63" s="6">
        <v>90</v>
      </c>
      <c r="R63" s="6">
        <v>50</v>
      </c>
      <c r="S63" s="6">
        <v>50</v>
      </c>
      <c r="T63" s="6">
        <v>340</v>
      </c>
      <c r="U63" s="6">
        <v>280</v>
      </c>
      <c r="V63" s="6">
        <v>390</v>
      </c>
      <c r="W63" s="6">
        <v>280</v>
      </c>
      <c r="X63" s="6">
        <v>24.534417999999999</v>
      </c>
      <c r="Y63" s="6">
        <v>4.5893554999999999</v>
      </c>
      <c r="Z63" s="6">
        <v>4.4497070000000001</v>
      </c>
      <c r="AA63" s="6">
        <v>10116.144</v>
      </c>
      <c r="AB63" s="6">
        <v>5425.2714999999998</v>
      </c>
      <c r="AC63" s="6">
        <v>4321.8062</v>
      </c>
      <c r="AD63" s="6">
        <v>22487.875</v>
      </c>
      <c r="AE63" s="6">
        <v>-7.0035806000000003</v>
      </c>
      <c r="AF63" s="6">
        <v>-5.2569141000000004</v>
      </c>
      <c r="AG63" s="6">
        <v>311.66003000000001</v>
      </c>
      <c r="AH63" s="6">
        <v>352.61858999999998</v>
      </c>
      <c r="AI63" s="7">
        <v>1.545752E-15</v>
      </c>
    </row>
    <row r="64" spans="1:35" s="6" customFormat="1" x14ac:dyDescent="0.3">
      <c r="A64" s="6" t="s">
        <v>43</v>
      </c>
      <c r="B64" s="6">
        <v>0.28035503475249701</v>
      </c>
      <c r="C64" s="6">
        <v>1.2589039644964251</v>
      </c>
      <c r="D64" s="6">
        <v>2</v>
      </c>
      <c r="E64" s="4">
        <v>1</v>
      </c>
      <c r="F64" s="6">
        <v>11.7</v>
      </c>
      <c r="G64" s="6">
        <v>0</v>
      </c>
      <c r="H64" s="6">
        <v>480</v>
      </c>
      <c r="I64" s="6">
        <v>190</v>
      </c>
      <c r="J64" s="6">
        <v>280</v>
      </c>
      <c r="K64" s="6">
        <v>60</v>
      </c>
      <c r="L64" s="6">
        <v>540</v>
      </c>
      <c r="M64" s="6">
        <v>110</v>
      </c>
      <c r="N64" s="6">
        <v>820</v>
      </c>
      <c r="O64" s="6">
        <v>110</v>
      </c>
      <c r="P64" s="6">
        <v>190</v>
      </c>
      <c r="Q64" s="6">
        <v>190</v>
      </c>
      <c r="R64" s="6">
        <v>140</v>
      </c>
      <c r="S64" s="6">
        <v>60</v>
      </c>
      <c r="T64" s="6">
        <v>260</v>
      </c>
      <c r="U64" s="6">
        <v>110</v>
      </c>
      <c r="V64" s="6">
        <v>400</v>
      </c>
      <c r="W64" s="6">
        <v>110</v>
      </c>
      <c r="X64" s="6">
        <v>24.953997000000001</v>
      </c>
      <c r="Y64" s="6">
        <v>5.6430664000000004</v>
      </c>
      <c r="Z64" s="6">
        <v>5.1479492000000002</v>
      </c>
      <c r="AA64" s="6">
        <v>10367.675999999999</v>
      </c>
      <c r="AB64" s="6">
        <v>5452.0658999999996</v>
      </c>
      <c r="AC64" s="6">
        <v>4504.7777999999998</v>
      </c>
      <c r="AD64" s="6">
        <v>22849.125</v>
      </c>
      <c r="AE64" s="6">
        <v>-3.5088328999999998</v>
      </c>
      <c r="AF64" s="6">
        <v>-2.4893619999999999</v>
      </c>
      <c r="AG64" s="6">
        <v>686.68407999999999</v>
      </c>
      <c r="AH64" s="6">
        <v>468.25882000000001</v>
      </c>
      <c r="AI64" s="7">
        <v>1.7167476E-15</v>
      </c>
    </row>
  </sheetData>
  <sortState xmlns:xlrd2="http://schemas.microsoft.com/office/spreadsheetml/2017/richdata2" ref="A2:AI66">
    <sortCondition ref="C2:C6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D5AF-A964-49FD-8361-34C451444C3C}">
  <dimension ref="A1:AL64"/>
  <sheetViews>
    <sheetView topLeftCell="J1" zoomScale="70" zoomScaleNormal="70" workbookViewId="0">
      <selection activeCell="AO1" sqref="AO1:AP1048576"/>
    </sheetView>
  </sheetViews>
  <sheetFormatPr defaultRowHeight="14.4" x14ac:dyDescent="0.3"/>
  <sheetData>
    <row r="1" spans="1:38" s="8" customFormat="1" ht="57.6" x14ac:dyDescent="0.3">
      <c r="B1" s="8" t="s">
        <v>106</v>
      </c>
      <c r="C1" s="8" t="s">
        <v>108</v>
      </c>
      <c r="D1" t="s">
        <v>107</v>
      </c>
      <c r="E1" t="s">
        <v>109</v>
      </c>
      <c r="F1" t="s">
        <v>1</v>
      </c>
      <c r="G1" t="s">
        <v>44</v>
      </c>
      <c r="H1" s="8" t="s">
        <v>105</v>
      </c>
      <c r="I1" s="8" t="s">
        <v>111</v>
      </c>
      <c r="J1" s="8" t="s">
        <v>110</v>
      </c>
      <c r="K1" s="8" t="s">
        <v>77</v>
      </c>
      <c r="L1" s="8" t="s">
        <v>78</v>
      </c>
      <c r="M1" s="8" t="s">
        <v>79</v>
      </c>
      <c r="N1" s="8" t="s">
        <v>80</v>
      </c>
      <c r="O1" s="8" t="s">
        <v>81</v>
      </c>
      <c r="P1" s="8" t="s">
        <v>82</v>
      </c>
      <c r="Q1" s="8" t="s">
        <v>83</v>
      </c>
      <c r="R1" s="8" t="s">
        <v>84</v>
      </c>
      <c r="S1" s="8" t="s">
        <v>85</v>
      </c>
      <c r="T1" s="8" t="s">
        <v>86</v>
      </c>
      <c r="U1" s="8" t="s">
        <v>87</v>
      </c>
      <c r="V1" s="8" t="s">
        <v>88</v>
      </c>
      <c r="W1" s="8" t="s">
        <v>89</v>
      </c>
      <c r="X1" s="8" t="s">
        <v>90</v>
      </c>
      <c r="Y1" s="8" t="s">
        <v>91</v>
      </c>
      <c r="Z1" s="8" t="s">
        <v>92</v>
      </c>
      <c r="AA1" s="8" t="s">
        <v>93</v>
      </c>
      <c r="AB1" s="8" t="s">
        <v>94</v>
      </c>
      <c r="AC1" s="8" t="s">
        <v>95</v>
      </c>
      <c r="AD1" s="8" t="s">
        <v>96</v>
      </c>
      <c r="AE1" s="8" t="s">
        <v>97</v>
      </c>
      <c r="AF1" s="8" t="s">
        <v>98</v>
      </c>
      <c r="AG1" s="8" t="s">
        <v>99</v>
      </c>
      <c r="AH1" s="8" t="s">
        <v>100</v>
      </c>
      <c r="AI1" s="8" t="s">
        <v>101</v>
      </c>
      <c r="AJ1" s="8" t="s">
        <v>102</v>
      </c>
      <c r="AK1" s="8" t="s">
        <v>103</v>
      </c>
      <c r="AL1" s="8" t="s">
        <v>104</v>
      </c>
    </row>
    <row r="2" spans="1:38" s="2" customFormat="1" x14ac:dyDescent="0.3">
      <c r="A2" s="2" t="s">
        <v>8</v>
      </c>
      <c r="B2" s="2">
        <v>0</v>
      </c>
      <c r="C2" s="2">
        <v>0</v>
      </c>
      <c r="D2" s="4">
        <v>1</v>
      </c>
      <c r="E2" s="2">
        <v>0</v>
      </c>
      <c r="F2" s="4">
        <v>4.7615731400994586E-2</v>
      </c>
      <c r="G2" s="4">
        <v>1.5409971892774509E-2</v>
      </c>
      <c r="H2" s="2">
        <v>10.9</v>
      </c>
      <c r="I2" s="2">
        <f>IF(H2&gt;20,1,0)</f>
        <v>0</v>
      </c>
      <c r="J2" s="2">
        <v>36</v>
      </c>
      <c r="K2" s="2">
        <v>410</v>
      </c>
      <c r="L2" s="2">
        <v>170</v>
      </c>
      <c r="M2" s="2">
        <v>590</v>
      </c>
      <c r="N2" s="2">
        <v>80</v>
      </c>
      <c r="O2" s="2">
        <v>210</v>
      </c>
      <c r="P2" s="2">
        <v>110</v>
      </c>
      <c r="Q2" s="2">
        <v>800</v>
      </c>
      <c r="R2" s="2">
        <v>110</v>
      </c>
      <c r="S2" s="2">
        <v>170</v>
      </c>
      <c r="T2" s="2">
        <v>170</v>
      </c>
      <c r="U2" s="2">
        <v>210</v>
      </c>
      <c r="V2" s="2">
        <v>60</v>
      </c>
      <c r="W2" s="2">
        <v>100</v>
      </c>
      <c r="X2" s="2">
        <v>60</v>
      </c>
      <c r="Y2" s="2">
        <v>310</v>
      </c>
      <c r="Z2" s="2">
        <v>60</v>
      </c>
      <c r="AA2" s="2">
        <v>24.885296</v>
      </c>
      <c r="AB2" s="2">
        <v>9.3491210999999996</v>
      </c>
      <c r="AC2" s="2">
        <v>9.8911133000000007</v>
      </c>
      <c r="AD2" s="2">
        <v>10291.893</v>
      </c>
      <c r="AE2" s="2">
        <v>5375.8013000000001</v>
      </c>
      <c r="AF2" s="2">
        <v>4546.2070000000003</v>
      </c>
      <c r="AG2" s="2">
        <v>22993</v>
      </c>
      <c r="AH2" s="2">
        <v>10.767839</v>
      </c>
      <c r="AI2" s="2">
        <v>8.3102798</v>
      </c>
      <c r="AJ2" s="2">
        <v>555.40308000000005</v>
      </c>
      <c r="AK2" s="2">
        <v>340.21460000000002</v>
      </c>
      <c r="AL2" s="3">
        <v>4.8871531E-15</v>
      </c>
    </row>
    <row r="3" spans="1:38" s="2" customFormat="1" x14ac:dyDescent="0.3">
      <c r="A3" s="4" t="s">
        <v>15</v>
      </c>
      <c r="B3" s="4">
        <v>1</v>
      </c>
      <c r="C3" s="2">
        <v>0</v>
      </c>
      <c r="D3" s="2">
        <v>0</v>
      </c>
      <c r="E3" s="2">
        <v>0</v>
      </c>
      <c r="F3" s="2">
        <v>6.8520536619484679E-2</v>
      </c>
      <c r="G3" s="2">
        <v>3.5103173459337745E-3</v>
      </c>
      <c r="H3" s="4">
        <v>12.6</v>
      </c>
      <c r="I3" s="2">
        <f t="shared" ref="I3:I64" si="0">IF(H3&gt;20,1,0)</f>
        <v>0</v>
      </c>
      <c r="J3" s="4">
        <v>0</v>
      </c>
      <c r="K3" s="4">
        <v>700</v>
      </c>
      <c r="L3" s="4">
        <v>260</v>
      </c>
      <c r="M3" s="4">
        <v>390</v>
      </c>
      <c r="N3" s="4">
        <v>60</v>
      </c>
      <c r="O3" s="4">
        <v>330</v>
      </c>
      <c r="P3" s="4">
        <v>80</v>
      </c>
      <c r="Q3" s="4">
        <v>720</v>
      </c>
      <c r="R3" s="4">
        <v>80</v>
      </c>
      <c r="S3" s="4">
        <v>440</v>
      </c>
      <c r="T3" s="4">
        <v>260</v>
      </c>
      <c r="U3" s="4">
        <v>110</v>
      </c>
      <c r="V3" s="4">
        <v>60</v>
      </c>
      <c r="W3" s="4">
        <v>150</v>
      </c>
      <c r="X3" s="4">
        <v>60</v>
      </c>
      <c r="Y3" s="4">
        <v>260</v>
      </c>
      <c r="Z3" s="4">
        <v>60</v>
      </c>
      <c r="AA3" s="4">
        <v>26.206738999999999</v>
      </c>
      <c r="AB3" s="4">
        <v>6.8881835999999996</v>
      </c>
      <c r="AC3" s="4">
        <v>8.2797851999999992</v>
      </c>
      <c r="AD3" s="4">
        <v>10737.012000000001</v>
      </c>
      <c r="AE3" s="4">
        <v>5776.7529000000004</v>
      </c>
      <c r="AF3" s="4">
        <v>4544.2402000000002</v>
      </c>
      <c r="AG3" s="4">
        <v>24132.25</v>
      </c>
      <c r="AH3" s="4">
        <v>3.4699328</v>
      </c>
      <c r="AI3" s="4">
        <v>2.9931383</v>
      </c>
      <c r="AJ3" s="4">
        <v>462.71982000000003</v>
      </c>
      <c r="AK3" s="4">
        <v>327.85617000000002</v>
      </c>
      <c r="AL3" s="5">
        <v>1.6381849E-15</v>
      </c>
    </row>
    <row r="4" spans="1:38" s="2" customFormat="1" x14ac:dyDescent="0.3">
      <c r="A4" s="4" t="s">
        <v>16</v>
      </c>
      <c r="B4" s="4">
        <v>1</v>
      </c>
      <c r="C4" s="2">
        <v>0</v>
      </c>
      <c r="D4" s="2">
        <v>0</v>
      </c>
      <c r="E4" s="2">
        <v>0</v>
      </c>
      <c r="F4" s="2">
        <v>6.2868046437162692E-2</v>
      </c>
      <c r="G4" s="2">
        <v>-2.4194786305020734E-3</v>
      </c>
      <c r="H4" s="4">
        <v>14.6</v>
      </c>
      <c r="I4" s="2">
        <f t="shared" si="0"/>
        <v>0</v>
      </c>
      <c r="J4" s="4">
        <v>-2</v>
      </c>
      <c r="K4" s="4">
        <v>600</v>
      </c>
      <c r="L4" s="4">
        <v>210</v>
      </c>
      <c r="M4" s="4">
        <v>270</v>
      </c>
      <c r="N4" s="4">
        <v>50</v>
      </c>
      <c r="O4" s="4">
        <v>390</v>
      </c>
      <c r="P4" s="4">
        <v>80</v>
      </c>
      <c r="Q4" s="4">
        <v>660</v>
      </c>
      <c r="R4" s="4">
        <v>80</v>
      </c>
      <c r="S4" s="4">
        <v>340</v>
      </c>
      <c r="T4" s="4">
        <v>210</v>
      </c>
      <c r="U4" s="4">
        <v>50</v>
      </c>
      <c r="V4" s="4">
        <v>50</v>
      </c>
      <c r="W4" s="4">
        <v>160</v>
      </c>
      <c r="X4" s="4">
        <v>70</v>
      </c>
      <c r="Y4" s="4">
        <v>210</v>
      </c>
      <c r="Z4" s="4">
        <v>70</v>
      </c>
      <c r="AA4" s="4">
        <v>26.077549000000001</v>
      </c>
      <c r="AB4" s="4">
        <v>6.5659179999999999</v>
      </c>
      <c r="AC4" s="4">
        <v>7.6791992000000002</v>
      </c>
      <c r="AD4" s="4">
        <v>10641.011</v>
      </c>
      <c r="AE4" s="4">
        <v>5866.5474000000004</v>
      </c>
      <c r="AF4" s="4">
        <v>4378.2964000000002</v>
      </c>
      <c r="AG4" s="4">
        <v>23990</v>
      </c>
      <c r="AH4" s="4">
        <v>0.26494664000000001</v>
      </c>
      <c r="AI4" s="4">
        <v>0.34646326</v>
      </c>
      <c r="AJ4" s="4">
        <v>391.05624</v>
      </c>
      <c r="AK4" s="4">
        <v>438.78591999999998</v>
      </c>
      <c r="AL4" s="5">
        <v>1.6636862000000001E-17</v>
      </c>
    </row>
    <row r="5" spans="1:38" s="2" customFormat="1" x14ac:dyDescent="0.3">
      <c r="A5" s="4" t="s">
        <v>17</v>
      </c>
      <c r="B5" s="4">
        <v>1</v>
      </c>
      <c r="C5" s="2">
        <v>0</v>
      </c>
      <c r="D5" s="2">
        <v>0</v>
      </c>
      <c r="E5" s="2">
        <v>0</v>
      </c>
      <c r="F5" s="2">
        <v>7.3767213695764028E-2</v>
      </c>
      <c r="G5" s="2">
        <v>-3.9142915869663612E-4</v>
      </c>
      <c r="H5" s="4">
        <v>9.9</v>
      </c>
      <c r="I5" s="2">
        <f t="shared" si="0"/>
        <v>0</v>
      </c>
      <c r="J5" s="4">
        <v>0</v>
      </c>
      <c r="K5" s="4">
        <v>620</v>
      </c>
      <c r="L5" s="4">
        <v>250</v>
      </c>
      <c r="M5" s="4">
        <v>340</v>
      </c>
      <c r="N5" s="4">
        <v>60</v>
      </c>
      <c r="O5" s="4">
        <v>290</v>
      </c>
      <c r="P5" s="4">
        <v>80</v>
      </c>
      <c r="Q5" s="4">
        <v>630</v>
      </c>
      <c r="R5" s="4">
        <v>80</v>
      </c>
      <c r="S5" s="4">
        <v>360</v>
      </c>
      <c r="T5" s="4">
        <v>250</v>
      </c>
      <c r="U5" s="4">
        <v>60</v>
      </c>
      <c r="V5" s="4">
        <v>60</v>
      </c>
      <c r="W5" s="4">
        <v>150</v>
      </c>
      <c r="X5" s="4">
        <v>50</v>
      </c>
      <c r="Y5" s="4">
        <v>210</v>
      </c>
      <c r="Z5" s="4">
        <v>60</v>
      </c>
      <c r="AA5" s="4">
        <v>26.319800999999998</v>
      </c>
      <c r="AB5" s="4">
        <v>6.5659179999999999</v>
      </c>
      <c r="AC5" s="4">
        <v>7.8110352000000001</v>
      </c>
      <c r="AD5" s="4">
        <v>10677.343999999999</v>
      </c>
      <c r="AE5" s="4">
        <v>5631.7109</v>
      </c>
      <c r="AF5" s="4">
        <v>4632.0586000000003</v>
      </c>
      <c r="AG5" s="4">
        <v>24182.125</v>
      </c>
      <c r="AH5" s="4">
        <v>1.3521866</v>
      </c>
      <c r="AI5" s="4">
        <v>1.3546609000000001</v>
      </c>
      <c r="AJ5" s="4">
        <v>459.10888999999997</v>
      </c>
      <c r="AK5" s="4">
        <v>387.60872999999998</v>
      </c>
      <c r="AL5" s="5">
        <v>4.4936653999999998E-16</v>
      </c>
    </row>
    <row r="6" spans="1:38" s="2" customFormat="1" x14ac:dyDescent="0.3">
      <c r="A6" s="2" t="s">
        <v>18</v>
      </c>
      <c r="B6" s="2">
        <v>0</v>
      </c>
      <c r="C6" s="2">
        <v>0</v>
      </c>
      <c r="D6" s="2">
        <v>0</v>
      </c>
      <c r="E6" s="2">
        <v>0</v>
      </c>
      <c r="F6" s="2">
        <v>4.2098085490043138E-2</v>
      </c>
      <c r="G6" s="2">
        <v>-8.8837240648669876E-3</v>
      </c>
      <c r="H6" s="2">
        <v>12</v>
      </c>
      <c r="I6" s="2">
        <f t="shared" si="0"/>
        <v>0</v>
      </c>
      <c r="J6" s="2">
        <v>0</v>
      </c>
      <c r="K6" s="2">
        <v>530</v>
      </c>
      <c r="L6" s="2">
        <v>190</v>
      </c>
      <c r="M6" s="2">
        <v>380</v>
      </c>
      <c r="N6" s="2">
        <v>50</v>
      </c>
      <c r="O6" s="2">
        <v>240</v>
      </c>
      <c r="P6" s="2">
        <v>80</v>
      </c>
      <c r="Q6" s="2">
        <v>620</v>
      </c>
      <c r="R6" s="2">
        <v>80</v>
      </c>
      <c r="S6" s="2">
        <v>330</v>
      </c>
      <c r="T6" s="2">
        <v>190</v>
      </c>
      <c r="U6" s="2">
        <v>40</v>
      </c>
      <c r="V6" s="2">
        <v>40</v>
      </c>
      <c r="W6" s="2">
        <v>120</v>
      </c>
      <c r="X6" s="2">
        <v>80</v>
      </c>
      <c r="Y6" s="2">
        <v>160</v>
      </c>
      <c r="Z6" s="2">
        <v>80</v>
      </c>
      <c r="AA6" s="2">
        <v>24.837327999999999</v>
      </c>
      <c r="AB6" s="2">
        <v>8.9829101999999992</v>
      </c>
      <c r="AC6" s="2">
        <v>9.7153320000000001</v>
      </c>
      <c r="AD6" s="2">
        <v>10202.602000000001</v>
      </c>
      <c r="AE6" s="2">
        <v>5561.2920000000004</v>
      </c>
      <c r="AF6" s="2">
        <v>4256.3643000000002</v>
      </c>
      <c r="AG6" s="2">
        <v>22958.5</v>
      </c>
      <c r="AH6" s="2">
        <v>8.6416082000000003</v>
      </c>
      <c r="AI6" s="2">
        <v>6.6445765000000003</v>
      </c>
      <c r="AJ6" s="2">
        <v>541.83325000000002</v>
      </c>
      <c r="AK6" s="2">
        <v>178.00888</v>
      </c>
      <c r="AL6" s="3">
        <v>1.6439817E-15</v>
      </c>
    </row>
    <row r="7" spans="1:38" s="2" customFormat="1" x14ac:dyDescent="0.3">
      <c r="A7" s="6" t="s">
        <v>19</v>
      </c>
      <c r="B7" s="6">
        <v>2</v>
      </c>
      <c r="C7" s="4">
        <v>1</v>
      </c>
      <c r="D7" s="6">
        <v>2</v>
      </c>
      <c r="E7" s="4">
        <v>1</v>
      </c>
      <c r="F7" s="6">
        <v>1.1786852280491418</v>
      </c>
      <c r="G7" s="6">
        <v>8.6847860908426111E-2</v>
      </c>
      <c r="H7" s="6">
        <v>180</v>
      </c>
      <c r="I7" s="2">
        <f t="shared" si="0"/>
        <v>1</v>
      </c>
      <c r="J7" s="6">
        <v>46</v>
      </c>
      <c r="K7" s="6">
        <v>690</v>
      </c>
      <c r="L7" s="6">
        <v>110</v>
      </c>
      <c r="M7" s="6">
        <v>300</v>
      </c>
      <c r="N7" s="6">
        <v>70</v>
      </c>
      <c r="O7" s="6">
        <v>300</v>
      </c>
      <c r="P7" s="6">
        <v>80</v>
      </c>
      <c r="Q7" s="6">
        <v>600</v>
      </c>
      <c r="R7" s="6">
        <v>80</v>
      </c>
      <c r="S7" s="6">
        <v>430</v>
      </c>
      <c r="T7" s="6">
        <v>110</v>
      </c>
      <c r="U7" s="6">
        <v>70</v>
      </c>
      <c r="V7" s="6">
        <v>70</v>
      </c>
      <c r="W7" s="6">
        <v>60</v>
      </c>
      <c r="X7" s="6">
        <v>60</v>
      </c>
      <c r="Y7" s="6">
        <v>130</v>
      </c>
      <c r="Z7" s="6">
        <v>70</v>
      </c>
      <c r="AA7" s="6">
        <v>25.679881999999999</v>
      </c>
      <c r="AB7" s="6">
        <v>6.2016602000000001</v>
      </c>
      <c r="AC7" s="6">
        <v>6.8442382999999998</v>
      </c>
      <c r="AD7" s="6">
        <v>10772.19</v>
      </c>
      <c r="AE7" s="6">
        <v>5923.9193999999998</v>
      </c>
      <c r="AF7" s="6">
        <v>4451.2777999999998</v>
      </c>
      <c r="AG7" s="6">
        <v>23567.75</v>
      </c>
      <c r="AH7" s="6">
        <v>-0.91732806</v>
      </c>
      <c r="AI7" s="6">
        <v>-0.4825854</v>
      </c>
      <c r="AJ7" s="6">
        <v>440.42705999999998</v>
      </c>
      <c r="AK7" s="6">
        <v>487.85912999999999</v>
      </c>
      <c r="AL7" s="7">
        <v>1.1628269E-16</v>
      </c>
    </row>
    <row r="8" spans="1:38" s="2" customFormat="1" x14ac:dyDescent="0.3">
      <c r="A8" s="6" t="s">
        <v>20</v>
      </c>
      <c r="B8" s="6">
        <v>2</v>
      </c>
      <c r="C8" s="4">
        <v>1</v>
      </c>
      <c r="D8" s="2">
        <v>0</v>
      </c>
      <c r="E8" s="2">
        <v>0</v>
      </c>
      <c r="F8" s="2">
        <v>0.93997585981073883</v>
      </c>
      <c r="G8" s="2">
        <v>-4.9371927049681342E-3</v>
      </c>
      <c r="H8" s="6">
        <v>17.100000000000001</v>
      </c>
      <c r="I8" s="2">
        <f t="shared" si="0"/>
        <v>0</v>
      </c>
      <c r="J8" s="6">
        <v>54</v>
      </c>
      <c r="K8" s="6">
        <v>440</v>
      </c>
      <c r="L8" s="6">
        <v>280</v>
      </c>
      <c r="M8" s="6">
        <v>420</v>
      </c>
      <c r="N8" s="6">
        <v>50</v>
      </c>
      <c r="O8" s="6">
        <v>180</v>
      </c>
      <c r="P8" s="6">
        <v>60</v>
      </c>
      <c r="Q8" s="6">
        <v>600</v>
      </c>
      <c r="R8" s="6">
        <v>60</v>
      </c>
      <c r="S8" s="6">
        <v>330</v>
      </c>
      <c r="T8" s="6">
        <v>280</v>
      </c>
      <c r="U8" s="6">
        <v>170</v>
      </c>
      <c r="V8" s="6">
        <v>50</v>
      </c>
      <c r="W8" s="6">
        <v>60</v>
      </c>
      <c r="X8" s="6">
        <v>60</v>
      </c>
      <c r="Y8" s="6">
        <v>230</v>
      </c>
      <c r="Z8" s="6">
        <v>60</v>
      </c>
      <c r="AA8" s="6">
        <v>25.456735999999999</v>
      </c>
      <c r="AB8" s="6">
        <v>8.2944335999999996</v>
      </c>
      <c r="AC8" s="6">
        <v>9.1733398000000008</v>
      </c>
      <c r="AD8" s="6">
        <v>10378.614</v>
      </c>
      <c r="AE8" s="6">
        <v>5512.3608000000004</v>
      </c>
      <c r="AF8" s="6">
        <v>4493.2318999999998</v>
      </c>
      <c r="AG8" s="6">
        <v>23409.375</v>
      </c>
      <c r="AH8" s="6">
        <v>7.2563434000000004</v>
      </c>
      <c r="AI8" s="6">
        <v>5.7901049000000002</v>
      </c>
      <c r="AJ8" s="6">
        <v>505.57013000000001</v>
      </c>
      <c r="AK8" s="6">
        <v>376.39499000000001</v>
      </c>
      <c r="AL8" s="7">
        <v>3.4576349E-15</v>
      </c>
    </row>
    <row r="9" spans="1:38" s="2" customFormat="1" x14ac:dyDescent="0.3">
      <c r="A9" s="2" t="s">
        <v>21</v>
      </c>
      <c r="B9" s="2">
        <v>0</v>
      </c>
      <c r="C9" s="2">
        <v>0</v>
      </c>
      <c r="D9" s="2">
        <v>0</v>
      </c>
      <c r="E9" s="2">
        <v>0</v>
      </c>
      <c r="F9" s="2">
        <v>5.4688629701024963E-2</v>
      </c>
      <c r="G9" s="2">
        <v>-1.5892700233864979E-4</v>
      </c>
      <c r="H9" s="2">
        <v>7.6</v>
      </c>
      <c r="I9" s="2">
        <f t="shared" si="0"/>
        <v>0</v>
      </c>
      <c r="J9" s="2">
        <v>2</v>
      </c>
      <c r="K9" s="2">
        <v>380</v>
      </c>
      <c r="L9" s="2">
        <v>200</v>
      </c>
      <c r="M9" s="2">
        <v>410</v>
      </c>
      <c r="N9" s="2">
        <v>80</v>
      </c>
      <c r="O9" s="2">
        <v>200</v>
      </c>
      <c r="P9" s="2">
        <v>80</v>
      </c>
      <c r="Q9" s="2">
        <v>610</v>
      </c>
      <c r="R9" s="2">
        <v>80</v>
      </c>
      <c r="S9" s="2">
        <v>270</v>
      </c>
      <c r="T9" s="2">
        <v>200</v>
      </c>
      <c r="U9" s="2">
        <v>100</v>
      </c>
      <c r="V9" s="2">
        <v>60</v>
      </c>
      <c r="W9" s="2">
        <v>40</v>
      </c>
      <c r="X9" s="2">
        <v>40</v>
      </c>
      <c r="Y9" s="2">
        <v>140</v>
      </c>
      <c r="Z9" s="2">
        <v>60</v>
      </c>
      <c r="AA9" s="2">
        <v>24.45373</v>
      </c>
      <c r="AB9" s="2">
        <v>7.7084960999999996</v>
      </c>
      <c r="AC9" s="2">
        <v>9.2172851999999992</v>
      </c>
      <c r="AD9" s="2">
        <v>10036.57</v>
      </c>
      <c r="AE9" s="2">
        <v>5269.3486000000003</v>
      </c>
      <c r="AF9" s="2">
        <v>4420.8921</v>
      </c>
      <c r="AG9" s="2">
        <v>22516.375</v>
      </c>
      <c r="AH9" s="2">
        <v>6.1436982000000002</v>
      </c>
      <c r="AI9" s="2">
        <v>4.6394586999999996</v>
      </c>
      <c r="AJ9" s="2">
        <v>492.66782000000001</v>
      </c>
      <c r="AK9" s="2">
        <v>326.57720999999998</v>
      </c>
      <c r="AL9" s="3">
        <v>3.8874119000000001E-16</v>
      </c>
    </row>
    <row r="10" spans="1:38" s="2" customFormat="1" x14ac:dyDescent="0.3">
      <c r="A10" s="6" t="s">
        <v>22</v>
      </c>
      <c r="B10" s="6">
        <v>2</v>
      </c>
      <c r="C10" s="4">
        <v>1</v>
      </c>
      <c r="D10" s="2">
        <v>0</v>
      </c>
      <c r="E10" s="2">
        <v>0</v>
      </c>
      <c r="F10" s="2">
        <v>0.88938982246106657</v>
      </c>
      <c r="G10" s="2">
        <v>9.4787461312986609E-3</v>
      </c>
      <c r="H10" s="6">
        <v>26.4</v>
      </c>
      <c r="I10" s="2">
        <f t="shared" si="0"/>
        <v>1</v>
      </c>
      <c r="J10" s="6">
        <v>40</v>
      </c>
      <c r="K10" s="6">
        <v>480</v>
      </c>
      <c r="L10" s="6">
        <v>170</v>
      </c>
      <c r="M10" s="6">
        <v>340</v>
      </c>
      <c r="N10" s="6">
        <v>70</v>
      </c>
      <c r="O10" s="6">
        <v>130</v>
      </c>
      <c r="P10" s="6">
        <v>50</v>
      </c>
      <c r="Q10" s="6">
        <v>470</v>
      </c>
      <c r="R10" s="6">
        <v>70</v>
      </c>
      <c r="S10" s="6">
        <v>260</v>
      </c>
      <c r="T10" s="6">
        <v>170</v>
      </c>
      <c r="U10" s="6">
        <v>100</v>
      </c>
      <c r="V10" s="6">
        <v>50</v>
      </c>
      <c r="W10" s="6">
        <v>40</v>
      </c>
      <c r="X10" s="6">
        <v>40</v>
      </c>
      <c r="Y10" s="6">
        <v>140</v>
      </c>
      <c r="Z10" s="6">
        <v>50</v>
      </c>
      <c r="AA10" s="6">
        <v>25.492813000000002</v>
      </c>
      <c r="AB10" s="6">
        <v>8.2651366999999993</v>
      </c>
      <c r="AC10" s="6">
        <v>8.9975585999999996</v>
      </c>
      <c r="AD10" s="6">
        <v>10305.413</v>
      </c>
      <c r="AE10" s="6">
        <v>5536.8921</v>
      </c>
      <c r="AF10" s="6">
        <v>4353.4546</v>
      </c>
      <c r="AG10" s="6">
        <v>23528.625</v>
      </c>
      <c r="AH10" s="6">
        <v>7.847353</v>
      </c>
      <c r="AI10" s="6">
        <v>6.1303992000000003</v>
      </c>
      <c r="AJ10" s="6">
        <v>560.08905000000004</v>
      </c>
      <c r="AK10" s="6">
        <v>658.40783999999996</v>
      </c>
      <c r="AL10" s="7">
        <v>1.7129934E-15</v>
      </c>
    </row>
    <row r="11" spans="1:38" s="2" customFormat="1" x14ac:dyDescent="0.3">
      <c r="A11" s="4" t="s">
        <v>23</v>
      </c>
      <c r="B11" s="4">
        <v>1</v>
      </c>
      <c r="C11" s="2">
        <v>0</v>
      </c>
      <c r="D11" s="2">
        <v>0</v>
      </c>
      <c r="E11" s="2">
        <v>0</v>
      </c>
      <c r="F11" s="2">
        <v>0.10468342297205056</v>
      </c>
      <c r="G11" s="2">
        <v>7.2715593737878127E-3</v>
      </c>
      <c r="H11" s="4">
        <v>10.8</v>
      </c>
      <c r="I11" s="2">
        <f t="shared" si="0"/>
        <v>0</v>
      </c>
      <c r="J11" s="4">
        <v>18</v>
      </c>
      <c r="K11" s="4">
        <v>480</v>
      </c>
      <c r="L11" s="4">
        <v>160</v>
      </c>
      <c r="M11" s="4">
        <v>170</v>
      </c>
      <c r="N11" s="4">
        <v>70</v>
      </c>
      <c r="O11" s="4">
        <v>120</v>
      </c>
      <c r="P11" s="4">
        <v>40</v>
      </c>
      <c r="Q11" s="4">
        <v>290</v>
      </c>
      <c r="R11" s="4">
        <v>70</v>
      </c>
      <c r="S11" s="4">
        <v>300</v>
      </c>
      <c r="T11" s="4">
        <v>160</v>
      </c>
      <c r="U11" s="4">
        <v>50</v>
      </c>
      <c r="V11" s="4">
        <v>50</v>
      </c>
      <c r="W11" s="4">
        <v>40</v>
      </c>
      <c r="X11" s="4">
        <v>40</v>
      </c>
      <c r="Y11" s="4">
        <v>90</v>
      </c>
      <c r="Z11" s="4">
        <v>50</v>
      </c>
      <c r="AA11" s="4">
        <v>25.481724</v>
      </c>
      <c r="AB11" s="4">
        <v>7.6645507999999998</v>
      </c>
      <c r="AC11" s="4">
        <v>8.7631835999999996</v>
      </c>
      <c r="AD11" s="4">
        <v>10178.569</v>
      </c>
      <c r="AE11" s="4">
        <v>5531.1143000000002</v>
      </c>
      <c r="AF11" s="4">
        <v>4260.3788999999997</v>
      </c>
      <c r="AG11" s="4">
        <v>23492</v>
      </c>
      <c r="AH11" s="4">
        <v>5.8310189000000001</v>
      </c>
      <c r="AI11" s="4">
        <v>4.6521811</v>
      </c>
      <c r="AJ11" s="4">
        <v>537.08019999999999</v>
      </c>
      <c r="AK11" s="4">
        <v>550.33252000000005</v>
      </c>
      <c r="AL11" s="5">
        <v>1.1828785000000001E-15</v>
      </c>
    </row>
    <row r="12" spans="1:38" s="2" customFormat="1" x14ac:dyDescent="0.3">
      <c r="A12" s="2" t="s">
        <v>24</v>
      </c>
      <c r="B12" s="2">
        <v>0</v>
      </c>
      <c r="C12" s="2">
        <v>0</v>
      </c>
      <c r="D12" s="4">
        <v>1</v>
      </c>
      <c r="E12" s="2">
        <v>0</v>
      </c>
      <c r="F12" s="4">
        <v>5.4672045623739007E-2</v>
      </c>
      <c r="G12" s="4">
        <v>1.7922653523106562E-2</v>
      </c>
      <c r="H12" s="2">
        <v>5.5</v>
      </c>
      <c r="I12" s="2">
        <f t="shared" si="0"/>
        <v>0</v>
      </c>
      <c r="J12" s="2">
        <v>6</v>
      </c>
      <c r="K12" s="2">
        <v>490</v>
      </c>
      <c r="L12" s="2">
        <v>170</v>
      </c>
      <c r="M12" s="2">
        <v>440</v>
      </c>
      <c r="N12" s="2">
        <v>120</v>
      </c>
      <c r="O12" s="2">
        <v>180</v>
      </c>
      <c r="P12" s="2">
        <v>50</v>
      </c>
      <c r="Q12" s="2">
        <v>620</v>
      </c>
      <c r="R12" s="2">
        <v>120</v>
      </c>
      <c r="S12" s="2">
        <v>380</v>
      </c>
      <c r="T12" s="2">
        <v>170</v>
      </c>
      <c r="U12" s="2">
        <v>70</v>
      </c>
      <c r="V12" s="2">
        <v>70</v>
      </c>
      <c r="W12" s="2">
        <v>50</v>
      </c>
      <c r="X12" s="2">
        <v>50</v>
      </c>
      <c r="Y12" s="2">
        <v>120</v>
      </c>
      <c r="Z12" s="2">
        <v>70</v>
      </c>
      <c r="AA12" s="2">
        <v>25.093423999999999</v>
      </c>
      <c r="AB12" s="2">
        <v>8.8071289000000004</v>
      </c>
      <c r="AC12" s="2">
        <v>9.3344726999999992</v>
      </c>
      <c r="AD12" s="2">
        <v>10483.794</v>
      </c>
      <c r="AE12" s="2">
        <v>5497.4369999999999</v>
      </c>
      <c r="AF12" s="2">
        <v>4614.5209999999997</v>
      </c>
      <c r="AG12" s="2">
        <v>23080.75</v>
      </c>
      <c r="AH12" s="2">
        <v>8.2004576</v>
      </c>
      <c r="AI12" s="2">
        <v>6.4428004999999997</v>
      </c>
      <c r="AJ12" s="2">
        <v>383.26868000000002</v>
      </c>
      <c r="AK12" s="2">
        <v>397.06826999999998</v>
      </c>
      <c r="AL12" s="3">
        <v>5.8119627000000002E-15</v>
      </c>
    </row>
    <row r="13" spans="1:38" s="2" customFormat="1" x14ac:dyDescent="0.3">
      <c r="A13" s="6" t="s">
        <v>25</v>
      </c>
      <c r="B13" s="6">
        <v>2</v>
      </c>
      <c r="C13" s="4">
        <v>1</v>
      </c>
      <c r="D13" s="4">
        <v>1</v>
      </c>
      <c r="E13" s="2">
        <v>0</v>
      </c>
      <c r="F13" s="4">
        <v>0.3739532981103898</v>
      </c>
      <c r="G13" s="4">
        <v>2.4057439768413007E-2</v>
      </c>
      <c r="H13" s="6">
        <v>13.9</v>
      </c>
      <c r="I13" s="2">
        <f t="shared" si="0"/>
        <v>0</v>
      </c>
      <c r="J13" s="6">
        <v>48</v>
      </c>
      <c r="K13" s="6">
        <v>470</v>
      </c>
      <c r="L13" s="6">
        <v>170</v>
      </c>
      <c r="M13" s="6">
        <v>370</v>
      </c>
      <c r="N13" s="6">
        <v>70</v>
      </c>
      <c r="O13" s="6">
        <v>130</v>
      </c>
      <c r="P13" s="6">
        <v>50</v>
      </c>
      <c r="Q13" s="6">
        <v>500</v>
      </c>
      <c r="R13" s="6">
        <v>70</v>
      </c>
      <c r="S13" s="6">
        <v>360</v>
      </c>
      <c r="T13" s="6">
        <v>170</v>
      </c>
      <c r="U13" s="6">
        <v>100</v>
      </c>
      <c r="V13" s="6">
        <v>60</v>
      </c>
      <c r="W13" s="6">
        <v>0</v>
      </c>
      <c r="X13" s="6">
        <v>0</v>
      </c>
      <c r="Y13" s="6">
        <v>100</v>
      </c>
      <c r="Z13" s="6">
        <v>60</v>
      </c>
      <c r="AA13" s="6">
        <v>25.106442999999999</v>
      </c>
      <c r="AB13" s="6">
        <v>8.8071289000000004</v>
      </c>
      <c r="AC13" s="6">
        <v>9.2758789000000004</v>
      </c>
      <c r="AD13" s="6">
        <v>10375.124</v>
      </c>
      <c r="AE13" s="6">
        <v>5452.9736000000003</v>
      </c>
      <c r="AF13" s="6">
        <v>4521.4951000000001</v>
      </c>
      <c r="AG13" s="6">
        <v>23088</v>
      </c>
      <c r="AH13" s="6">
        <v>7.2695683999999998</v>
      </c>
      <c r="AI13" s="6">
        <v>5.6570554</v>
      </c>
      <c r="AJ13" s="6">
        <v>407.78649999999999</v>
      </c>
      <c r="AK13" s="6">
        <v>402.06157999999999</v>
      </c>
      <c r="AL13" s="7">
        <v>1.0165589000000001E-15</v>
      </c>
    </row>
    <row r="14" spans="1:38" s="2" customFormat="1" x14ac:dyDescent="0.3">
      <c r="A14" s="2" t="s">
        <v>26</v>
      </c>
      <c r="B14" s="2">
        <v>0</v>
      </c>
      <c r="C14" s="2">
        <v>0</v>
      </c>
      <c r="D14" s="2">
        <v>0</v>
      </c>
      <c r="E14" s="2">
        <v>0</v>
      </c>
      <c r="F14" s="2">
        <v>3.3736160337918868E-2</v>
      </c>
      <c r="G14" s="2">
        <v>6.3279501771688037E-3</v>
      </c>
      <c r="H14" s="2">
        <v>6.1</v>
      </c>
      <c r="I14" s="2">
        <f t="shared" si="0"/>
        <v>0</v>
      </c>
      <c r="J14" s="2">
        <v>2</v>
      </c>
      <c r="K14" s="2">
        <v>310</v>
      </c>
      <c r="L14" s="2">
        <v>100</v>
      </c>
      <c r="M14" s="2">
        <v>210</v>
      </c>
      <c r="N14" s="2">
        <v>80</v>
      </c>
      <c r="O14" s="2">
        <v>250</v>
      </c>
      <c r="P14" s="2">
        <v>90</v>
      </c>
      <c r="Q14" s="2">
        <v>460</v>
      </c>
      <c r="R14" s="2">
        <v>90</v>
      </c>
      <c r="S14" s="2">
        <v>260</v>
      </c>
      <c r="T14" s="2">
        <v>100</v>
      </c>
      <c r="U14" s="2">
        <v>80</v>
      </c>
      <c r="V14" s="2">
        <v>80</v>
      </c>
      <c r="W14" s="2">
        <v>80</v>
      </c>
      <c r="X14" s="2">
        <v>40</v>
      </c>
      <c r="Y14" s="2">
        <v>160</v>
      </c>
      <c r="Z14" s="2">
        <v>80</v>
      </c>
      <c r="AA14" s="2">
        <v>25.903003999999999</v>
      </c>
      <c r="AB14" s="2">
        <v>7.0200195000000001</v>
      </c>
      <c r="AC14" s="2">
        <v>8.4995116999999993</v>
      </c>
      <c r="AD14" s="2">
        <v>10740.811</v>
      </c>
      <c r="AE14" s="2">
        <v>5638.8900999999996</v>
      </c>
      <c r="AF14" s="2">
        <v>4660.7109</v>
      </c>
      <c r="AG14" s="2">
        <v>23691</v>
      </c>
      <c r="AH14" s="2">
        <v>4.4650793000000002</v>
      </c>
      <c r="AI14" s="2">
        <v>3.7250719000000001</v>
      </c>
      <c r="AJ14" s="2">
        <v>651.66791000000001</v>
      </c>
      <c r="AK14" s="2">
        <v>704.27057000000002</v>
      </c>
      <c r="AL14" s="3">
        <v>1.1866274E-15</v>
      </c>
    </row>
    <row r="15" spans="1:38" s="2" customFormat="1" x14ac:dyDescent="0.3">
      <c r="A15" s="4" t="s">
        <v>27</v>
      </c>
      <c r="B15" s="4">
        <v>1</v>
      </c>
      <c r="C15" s="2">
        <v>0</v>
      </c>
      <c r="D15" s="4">
        <v>1</v>
      </c>
      <c r="E15" s="2">
        <v>0</v>
      </c>
      <c r="F15" s="4">
        <v>8.3104065431789248E-2</v>
      </c>
      <c r="G15" s="4">
        <v>3.1258162215738697E-2</v>
      </c>
      <c r="H15" s="4">
        <v>13.8</v>
      </c>
      <c r="I15" s="2">
        <f t="shared" si="0"/>
        <v>0</v>
      </c>
      <c r="J15" s="4">
        <v>0</v>
      </c>
      <c r="K15" s="4">
        <v>580</v>
      </c>
      <c r="L15" s="4">
        <v>230</v>
      </c>
      <c r="M15" s="4">
        <v>230</v>
      </c>
      <c r="N15" s="4">
        <v>50</v>
      </c>
      <c r="O15" s="4">
        <v>310</v>
      </c>
      <c r="P15" s="4">
        <v>70</v>
      </c>
      <c r="Q15" s="4">
        <v>540</v>
      </c>
      <c r="R15" s="4">
        <v>70</v>
      </c>
      <c r="S15" s="4">
        <v>330</v>
      </c>
      <c r="T15" s="4">
        <v>230</v>
      </c>
      <c r="U15" s="4">
        <v>0</v>
      </c>
      <c r="V15" s="4">
        <v>0</v>
      </c>
      <c r="W15" s="4">
        <v>110</v>
      </c>
      <c r="X15" s="4">
        <v>60</v>
      </c>
      <c r="Y15" s="4">
        <v>110</v>
      </c>
      <c r="Z15" s="4">
        <v>60</v>
      </c>
      <c r="AA15" s="4">
        <v>23.984891999999999</v>
      </c>
      <c r="AB15" s="4">
        <v>6.1762695000000001</v>
      </c>
      <c r="AC15" s="4">
        <v>6.1635742000000002</v>
      </c>
      <c r="AD15" s="4">
        <v>9991.2724999999991</v>
      </c>
      <c r="AE15" s="4">
        <v>5325.1426000000001</v>
      </c>
      <c r="AF15" s="4">
        <v>4298.1890000000003</v>
      </c>
      <c r="AG15" s="4">
        <v>22059.75</v>
      </c>
      <c r="AH15" s="4">
        <v>-0.41849750000000002</v>
      </c>
      <c r="AI15" s="4">
        <v>-0.21551749000000001</v>
      </c>
      <c r="AJ15" s="4">
        <v>272.98464999999999</v>
      </c>
      <c r="AK15" s="4">
        <v>314.64526000000001</v>
      </c>
      <c r="AL15" s="5">
        <v>8.3422548000000002E-17</v>
      </c>
    </row>
    <row r="16" spans="1:38" s="2" customFormat="1" x14ac:dyDescent="0.3">
      <c r="A16" s="6" t="s">
        <v>46</v>
      </c>
      <c r="B16" s="6">
        <v>2</v>
      </c>
      <c r="C16" s="4">
        <v>1</v>
      </c>
      <c r="D16" s="6">
        <v>2</v>
      </c>
      <c r="E16" s="4">
        <v>1</v>
      </c>
      <c r="F16" s="6">
        <v>1.2506797991591989</v>
      </c>
      <c r="G16" s="6">
        <v>0.31472139473736038</v>
      </c>
      <c r="H16" s="6">
        <v>219.1</v>
      </c>
      <c r="I16" s="2">
        <f t="shared" si="0"/>
        <v>1</v>
      </c>
      <c r="J16" s="6">
        <v>48</v>
      </c>
      <c r="K16" s="6">
        <v>490</v>
      </c>
      <c r="L16" s="6">
        <v>120</v>
      </c>
      <c r="M16" s="6">
        <v>230</v>
      </c>
      <c r="N16" s="6">
        <v>60</v>
      </c>
      <c r="O16" s="6">
        <v>380</v>
      </c>
      <c r="P16" s="6">
        <v>70</v>
      </c>
      <c r="Q16" s="6">
        <v>610</v>
      </c>
      <c r="R16" s="6">
        <v>70</v>
      </c>
      <c r="S16" s="6">
        <v>280</v>
      </c>
      <c r="T16" s="6">
        <v>120</v>
      </c>
      <c r="U16" s="6">
        <v>0</v>
      </c>
      <c r="V16" s="6">
        <v>0</v>
      </c>
      <c r="W16" s="6">
        <v>150</v>
      </c>
      <c r="X16" s="6">
        <v>70</v>
      </c>
      <c r="Y16" s="6">
        <v>150</v>
      </c>
      <c r="Z16" s="6">
        <v>70</v>
      </c>
      <c r="AA16" s="6">
        <v>25.244382999999999</v>
      </c>
      <c r="AB16" s="6">
        <v>5.6684570000000001</v>
      </c>
      <c r="AC16" s="6">
        <v>6.4047852000000001</v>
      </c>
      <c r="AD16" s="6">
        <v>10564.391</v>
      </c>
      <c r="AE16" s="6">
        <v>5672.1328000000003</v>
      </c>
      <c r="AF16" s="6">
        <v>4497.6147000000001</v>
      </c>
      <c r="AG16" s="6">
        <v>23253.5</v>
      </c>
      <c r="AH16" s="6">
        <v>-1.8889689000000001</v>
      </c>
      <c r="AI16" s="6">
        <v>-1.2045486999999999</v>
      </c>
      <c r="AJ16" s="6">
        <v>467.54293999999999</v>
      </c>
      <c r="AK16" s="6">
        <v>522.68291999999997</v>
      </c>
      <c r="AL16" s="7">
        <v>4.5117316000000002E-16</v>
      </c>
    </row>
    <row r="17" spans="1:38" s="2" customFormat="1" x14ac:dyDescent="0.3">
      <c r="A17" s="6" t="s">
        <v>47</v>
      </c>
      <c r="B17" s="6">
        <v>2</v>
      </c>
      <c r="C17" s="4">
        <v>1</v>
      </c>
      <c r="D17" s="6">
        <v>2</v>
      </c>
      <c r="E17" s="4">
        <v>1</v>
      </c>
      <c r="F17" s="6">
        <v>1.3934999627968183</v>
      </c>
      <c r="G17" s="6">
        <v>0.13425648550446517</v>
      </c>
      <c r="H17" s="6">
        <v>40</v>
      </c>
      <c r="I17" s="2">
        <f t="shared" si="0"/>
        <v>1</v>
      </c>
      <c r="J17" s="6">
        <v>46</v>
      </c>
      <c r="K17" s="6">
        <v>500</v>
      </c>
      <c r="L17" s="6">
        <v>150</v>
      </c>
      <c r="M17" s="6">
        <v>390</v>
      </c>
      <c r="N17" s="6">
        <v>60</v>
      </c>
      <c r="O17" s="6">
        <v>330</v>
      </c>
      <c r="P17" s="6">
        <v>80</v>
      </c>
      <c r="Q17" s="6">
        <v>720</v>
      </c>
      <c r="R17" s="6">
        <v>80</v>
      </c>
      <c r="S17" s="6">
        <v>310</v>
      </c>
      <c r="T17" s="6">
        <v>150</v>
      </c>
      <c r="U17" s="6">
        <v>170</v>
      </c>
      <c r="V17" s="6">
        <v>50</v>
      </c>
      <c r="W17" s="6">
        <v>170</v>
      </c>
      <c r="X17" s="6">
        <v>80</v>
      </c>
      <c r="Y17" s="6">
        <v>340</v>
      </c>
      <c r="Z17" s="6">
        <v>80</v>
      </c>
      <c r="AA17" s="6">
        <v>25.076401000000001</v>
      </c>
      <c r="AB17" s="6">
        <v>6.8881835999999996</v>
      </c>
      <c r="AC17" s="6">
        <v>8.4116210999999996</v>
      </c>
      <c r="AD17" s="6">
        <v>10548.781999999999</v>
      </c>
      <c r="AE17" s="6">
        <v>5507.6616000000004</v>
      </c>
      <c r="AF17" s="6">
        <v>4656.4434000000001</v>
      </c>
      <c r="AG17" s="6">
        <v>23085.375</v>
      </c>
      <c r="AH17" s="6">
        <v>3.6756001</v>
      </c>
      <c r="AI17" s="6">
        <v>2.9086406</v>
      </c>
      <c r="AJ17" s="6">
        <v>630.37982</v>
      </c>
      <c r="AK17" s="6">
        <v>367.86971999999997</v>
      </c>
      <c r="AL17" s="7">
        <v>8.3520190999999999E-16</v>
      </c>
    </row>
    <row r="18" spans="1:38" s="2" customFormat="1" x14ac:dyDescent="0.3">
      <c r="A18" s="6" t="s">
        <v>48</v>
      </c>
      <c r="B18" s="6">
        <v>2</v>
      </c>
      <c r="C18" s="4">
        <v>1</v>
      </c>
      <c r="D18" s="4">
        <v>1</v>
      </c>
      <c r="E18" s="2">
        <v>0</v>
      </c>
      <c r="F18" s="4">
        <v>1.177912073239695</v>
      </c>
      <c r="G18" s="4">
        <v>3.3394895230247239E-2</v>
      </c>
      <c r="H18" s="6">
        <v>15.2</v>
      </c>
      <c r="I18" s="2">
        <f t="shared" si="0"/>
        <v>0</v>
      </c>
      <c r="J18" s="6">
        <v>40</v>
      </c>
      <c r="K18" s="6">
        <v>690</v>
      </c>
      <c r="L18" s="6">
        <v>390</v>
      </c>
      <c r="M18" s="6">
        <v>240</v>
      </c>
      <c r="N18" s="6">
        <v>70</v>
      </c>
      <c r="O18" s="6">
        <v>400</v>
      </c>
      <c r="P18" s="6">
        <v>60</v>
      </c>
      <c r="Q18" s="6">
        <v>640</v>
      </c>
      <c r="R18" s="6">
        <v>70</v>
      </c>
      <c r="S18" s="6">
        <v>520</v>
      </c>
      <c r="T18" s="6">
        <v>390</v>
      </c>
      <c r="U18" s="6">
        <v>130</v>
      </c>
      <c r="V18" s="6">
        <v>50</v>
      </c>
      <c r="W18" s="6">
        <v>150</v>
      </c>
      <c r="X18" s="6">
        <v>60</v>
      </c>
      <c r="Y18" s="6">
        <v>280</v>
      </c>
      <c r="Z18" s="6">
        <v>60</v>
      </c>
      <c r="AA18" s="6">
        <v>25.02441</v>
      </c>
      <c r="AB18" s="6">
        <v>6.7124022999999999</v>
      </c>
      <c r="AC18" s="6">
        <v>7.8403320000000001</v>
      </c>
      <c r="AD18" s="6">
        <v>10420.482</v>
      </c>
      <c r="AE18" s="6">
        <v>5495.2109</v>
      </c>
      <c r="AF18" s="6">
        <v>4473.6571999999996</v>
      </c>
      <c r="AG18" s="6">
        <v>23078.25</v>
      </c>
      <c r="AH18" s="6">
        <v>0.43456920999999998</v>
      </c>
      <c r="AI18" s="6">
        <v>0.53072708999999996</v>
      </c>
      <c r="AJ18" s="6">
        <v>614.16387999999995</v>
      </c>
      <c r="AK18" s="6">
        <v>269.66039999999998</v>
      </c>
      <c r="AL18" s="7">
        <v>1.5722647000000001E-16</v>
      </c>
    </row>
    <row r="19" spans="1:38" s="2" customFormat="1" x14ac:dyDescent="0.3">
      <c r="A19" s="4" t="s">
        <v>49</v>
      </c>
      <c r="B19" s="4">
        <v>1</v>
      </c>
      <c r="C19" s="2">
        <v>0</v>
      </c>
      <c r="D19" s="6">
        <v>2</v>
      </c>
      <c r="E19" s="4">
        <v>1</v>
      </c>
      <c r="F19" s="6">
        <v>0.24255815046277349</v>
      </c>
      <c r="G19" s="6">
        <v>0.10639581308089388</v>
      </c>
      <c r="H19" s="4">
        <v>31.8</v>
      </c>
      <c r="I19" s="2">
        <f t="shared" si="0"/>
        <v>1</v>
      </c>
      <c r="J19" s="4">
        <v>2</v>
      </c>
      <c r="K19" s="4">
        <v>560</v>
      </c>
      <c r="L19" s="4">
        <v>270</v>
      </c>
      <c r="M19" s="4">
        <v>290</v>
      </c>
      <c r="N19" s="4">
        <v>50</v>
      </c>
      <c r="O19" s="4">
        <v>220</v>
      </c>
      <c r="P19" s="4">
        <v>90</v>
      </c>
      <c r="Q19" s="4">
        <v>510</v>
      </c>
      <c r="R19" s="4">
        <v>90</v>
      </c>
      <c r="S19" s="4">
        <v>380</v>
      </c>
      <c r="T19" s="4">
        <v>270</v>
      </c>
      <c r="U19" s="4">
        <v>40</v>
      </c>
      <c r="V19" s="4">
        <v>40</v>
      </c>
      <c r="W19" s="4">
        <v>180</v>
      </c>
      <c r="X19" s="4">
        <v>90</v>
      </c>
      <c r="Y19" s="4">
        <v>220</v>
      </c>
      <c r="Z19" s="4">
        <v>90</v>
      </c>
      <c r="AA19" s="4">
        <v>24.930962000000001</v>
      </c>
      <c r="AB19" s="4">
        <v>5.6176757999999998</v>
      </c>
      <c r="AC19" s="4">
        <v>5.8842772999999999</v>
      </c>
      <c r="AD19" s="4">
        <v>10299.092000000001</v>
      </c>
      <c r="AE19" s="4">
        <v>5525.4106000000002</v>
      </c>
      <c r="AF19" s="4">
        <v>4375.3193000000001</v>
      </c>
      <c r="AG19" s="4">
        <v>22888.5</v>
      </c>
      <c r="AH19" s="4">
        <v>-1.8616687999999999</v>
      </c>
      <c r="AI19" s="4">
        <v>-1.3995579</v>
      </c>
      <c r="AJ19" s="4">
        <v>674.07213999999999</v>
      </c>
      <c r="AK19" s="4">
        <v>269.22091999999998</v>
      </c>
      <c r="AL19" s="5">
        <v>4.5834270999999997E-16</v>
      </c>
    </row>
    <row r="20" spans="1:38" s="2" customFormat="1" x14ac:dyDescent="0.3">
      <c r="A20" s="6" t="s">
        <v>50</v>
      </c>
      <c r="B20" s="6">
        <v>2</v>
      </c>
      <c r="C20" s="4">
        <v>1</v>
      </c>
      <c r="D20" s="6">
        <v>2</v>
      </c>
      <c r="E20" s="4">
        <v>1</v>
      </c>
      <c r="F20" s="6">
        <v>0.2888492410648712</v>
      </c>
      <c r="G20" s="6">
        <v>0.17928539818422221</v>
      </c>
      <c r="H20" s="6">
        <v>21.7</v>
      </c>
      <c r="I20" s="2">
        <f t="shared" si="0"/>
        <v>1</v>
      </c>
      <c r="J20" s="6">
        <v>22</v>
      </c>
      <c r="K20" s="6">
        <v>590</v>
      </c>
      <c r="L20" s="6">
        <v>260</v>
      </c>
      <c r="M20" s="6">
        <v>290</v>
      </c>
      <c r="N20" s="6">
        <v>50</v>
      </c>
      <c r="O20" s="6">
        <v>330</v>
      </c>
      <c r="P20" s="6">
        <v>100</v>
      </c>
      <c r="Q20" s="6">
        <v>620</v>
      </c>
      <c r="R20" s="6">
        <v>100</v>
      </c>
      <c r="S20" s="6">
        <v>360</v>
      </c>
      <c r="T20" s="6">
        <v>260</v>
      </c>
      <c r="U20" s="6">
        <v>40</v>
      </c>
      <c r="V20" s="6">
        <v>40</v>
      </c>
      <c r="W20" s="6">
        <v>240</v>
      </c>
      <c r="X20" s="6">
        <v>100</v>
      </c>
      <c r="Y20" s="6">
        <v>280</v>
      </c>
      <c r="Z20" s="6">
        <v>100</v>
      </c>
      <c r="AA20" s="6">
        <v>24.843903999999998</v>
      </c>
      <c r="AB20" s="6">
        <v>6.1889647999999999</v>
      </c>
      <c r="AC20" s="6">
        <v>6.7563477000000001</v>
      </c>
      <c r="AD20" s="6">
        <v>10276.030000000001</v>
      </c>
      <c r="AE20" s="6">
        <v>5492.7974000000004</v>
      </c>
      <c r="AF20" s="6">
        <v>4378.8500999999997</v>
      </c>
      <c r="AG20" s="6">
        <v>22827.375</v>
      </c>
      <c r="AH20" s="6">
        <v>-0.43923211000000001</v>
      </c>
      <c r="AI20" s="6">
        <v>-0.31466876999999999</v>
      </c>
      <c r="AJ20" s="6">
        <v>725.4248</v>
      </c>
      <c r="AK20" s="6">
        <v>200.78635</v>
      </c>
      <c r="AL20" s="7">
        <v>1.8372319E-16</v>
      </c>
    </row>
    <row r="21" spans="1:38" s="2" customFormat="1" x14ac:dyDescent="0.3">
      <c r="A21" s="2" t="s">
        <v>9</v>
      </c>
      <c r="B21" s="2">
        <v>0</v>
      </c>
      <c r="C21" s="2">
        <v>0</v>
      </c>
      <c r="D21" s="2">
        <v>0</v>
      </c>
      <c r="E21" s="2">
        <v>0</v>
      </c>
      <c r="F21" s="2">
        <v>2.301516782920264E-2</v>
      </c>
      <c r="G21" s="2">
        <v>-1.1373788397322575E-2</v>
      </c>
      <c r="H21" s="2">
        <v>8.9</v>
      </c>
      <c r="I21" s="2">
        <f t="shared" si="0"/>
        <v>0</v>
      </c>
      <c r="J21" s="2">
        <v>2</v>
      </c>
      <c r="K21" s="2">
        <v>260</v>
      </c>
      <c r="L21" s="2">
        <v>100</v>
      </c>
      <c r="M21" s="2">
        <v>250</v>
      </c>
      <c r="N21" s="2">
        <v>70</v>
      </c>
      <c r="O21" s="2">
        <v>210</v>
      </c>
      <c r="P21" s="2">
        <v>80</v>
      </c>
      <c r="Q21" s="2">
        <v>460</v>
      </c>
      <c r="R21" s="2">
        <v>80</v>
      </c>
      <c r="S21" s="2">
        <v>160</v>
      </c>
      <c r="T21" s="2">
        <v>90</v>
      </c>
      <c r="U21" s="2">
        <v>90</v>
      </c>
      <c r="V21" s="2">
        <v>50</v>
      </c>
      <c r="W21" s="2">
        <v>80</v>
      </c>
      <c r="X21" s="2">
        <v>80</v>
      </c>
      <c r="Y21" s="2">
        <v>170</v>
      </c>
      <c r="Z21" s="2">
        <v>80</v>
      </c>
      <c r="AA21" s="2">
        <v>24.816925000000001</v>
      </c>
      <c r="AB21" s="2">
        <v>6.9907227000000001</v>
      </c>
      <c r="AC21" s="2">
        <v>8.2797851999999992</v>
      </c>
      <c r="AD21" s="2">
        <v>10012.593000000001</v>
      </c>
      <c r="AE21" s="2">
        <v>5289.5254000000004</v>
      </c>
      <c r="AF21" s="2">
        <v>4340.2138999999997</v>
      </c>
      <c r="AG21" s="2">
        <v>22825.875</v>
      </c>
      <c r="AH21" s="2">
        <v>3.9358594</v>
      </c>
      <c r="AI21" s="2">
        <v>2.9502983</v>
      </c>
      <c r="AJ21" s="2">
        <v>437.88265999999999</v>
      </c>
      <c r="AK21" s="2">
        <v>463.73885999999999</v>
      </c>
      <c r="AL21" s="3">
        <v>2.6236695000000002E-16</v>
      </c>
    </row>
    <row r="22" spans="1:38" s="2" customFormat="1" x14ac:dyDescent="0.3">
      <c r="A22" s="2" t="s">
        <v>51</v>
      </c>
      <c r="B22" s="2">
        <v>0</v>
      </c>
      <c r="C22" s="2">
        <v>0</v>
      </c>
      <c r="D22" s="4">
        <v>1</v>
      </c>
      <c r="E22" s="2">
        <v>0</v>
      </c>
      <c r="F22" s="4">
        <v>3.0500111862597337E-2</v>
      </c>
      <c r="G22" s="4">
        <v>3.7633577554768746E-2</v>
      </c>
      <c r="H22" s="2">
        <v>15.3</v>
      </c>
      <c r="I22" s="2">
        <f t="shared" si="0"/>
        <v>0</v>
      </c>
      <c r="J22" s="2">
        <v>0</v>
      </c>
      <c r="K22" s="2">
        <v>470</v>
      </c>
      <c r="L22" s="2">
        <v>200</v>
      </c>
      <c r="M22" s="2">
        <v>390</v>
      </c>
      <c r="N22" s="2">
        <v>60</v>
      </c>
      <c r="O22" s="2">
        <v>240</v>
      </c>
      <c r="P22" s="2">
        <v>70</v>
      </c>
      <c r="Q22" s="2">
        <v>630</v>
      </c>
      <c r="R22" s="2">
        <v>70</v>
      </c>
      <c r="S22" s="2">
        <v>310</v>
      </c>
      <c r="T22" s="2">
        <v>200</v>
      </c>
      <c r="U22" s="2">
        <v>210</v>
      </c>
      <c r="V22" s="2">
        <v>50</v>
      </c>
      <c r="W22" s="2">
        <v>130</v>
      </c>
      <c r="X22" s="2">
        <v>50</v>
      </c>
      <c r="Y22" s="2">
        <v>340</v>
      </c>
      <c r="Z22" s="2">
        <v>50</v>
      </c>
      <c r="AA22" s="2">
        <v>25.027398999999999</v>
      </c>
      <c r="AB22" s="2">
        <v>6.8881835999999996</v>
      </c>
      <c r="AC22" s="2">
        <v>8.4262695000000001</v>
      </c>
      <c r="AD22" s="2">
        <v>10543.959000000001</v>
      </c>
      <c r="AE22" s="2">
        <v>5599.7709999999997</v>
      </c>
      <c r="AF22" s="2">
        <v>4549.2168000000001</v>
      </c>
      <c r="AG22" s="2">
        <v>23071.75</v>
      </c>
      <c r="AH22" s="2">
        <v>3.5054113999999998</v>
      </c>
      <c r="AI22" s="2">
        <v>2.8051705</v>
      </c>
      <c r="AJ22" s="2">
        <v>620.41436999999996</v>
      </c>
      <c r="AK22" s="2">
        <v>235.88521</v>
      </c>
      <c r="AL22" s="3">
        <v>8.9300618999999999E-16</v>
      </c>
    </row>
    <row r="23" spans="1:38" s="4" customFormat="1" x14ac:dyDescent="0.3">
      <c r="A23" s="6" t="s">
        <v>28</v>
      </c>
      <c r="B23" s="6">
        <v>2</v>
      </c>
      <c r="C23" s="4">
        <v>1</v>
      </c>
      <c r="D23" s="6">
        <v>2</v>
      </c>
      <c r="E23" s="4">
        <v>1</v>
      </c>
      <c r="F23" s="6">
        <v>1.1339413689626792</v>
      </c>
      <c r="G23" s="6">
        <v>0.19704134836604426</v>
      </c>
      <c r="H23" s="6">
        <v>27.3</v>
      </c>
      <c r="I23" s="2">
        <f t="shared" si="0"/>
        <v>1</v>
      </c>
      <c r="J23" s="6">
        <v>40</v>
      </c>
      <c r="K23" s="6">
        <v>820</v>
      </c>
      <c r="L23" s="6">
        <v>220</v>
      </c>
      <c r="M23" s="6">
        <v>270</v>
      </c>
      <c r="N23" s="6">
        <v>80</v>
      </c>
      <c r="O23" s="6">
        <v>40</v>
      </c>
      <c r="P23" s="6">
        <v>40</v>
      </c>
      <c r="Q23" s="6">
        <v>310</v>
      </c>
      <c r="R23" s="6">
        <v>80</v>
      </c>
      <c r="S23" s="6">
        <v>530</v>
      </c>
      <c r="T23" s="6">
        <v>220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24.665873999999999</v>
      </c>
      <c r="AB23" s="6">
        <v>8.2797851999999992</v>
      </c>
      <c r="AC23" s="6">
        <v>9.0561523000000008</v>
      </c>
      <c r="AD23" s="6">
        <v>10660.607</v>
      </c>
      <c r="AE23" s="6">
        <v>5988.6133</v>
      </c>
      <c r="AF23" s="6">
        <v>4339.5635000000002</v>
      </c>
      <c r="AG23" s="6">
        <v>22693.5</v>
      </c>
      <c r="AH23" s="6">
        <v>6.3337336000000004</v>
      </c>
      <c r="AI23" s="6">
        <v>5.0895739000000004</v>
      </c>
      <c r="AJ23" s="6">
        <v>475.71872000000002</v>
      </c>
      <c r="AK23" s="6">
        <v>477.95247999999998</v>
      </c>
      <c r="AL23" s="7">
        <v>1.5095965E-15</v>
      </c>
    </row>
    <row r="24" spans="1:38" s="4" customFormat="1" x14ac:dyDescent="0.3">
      <c r="A24" s="4" t="s">
        <v>52</v>
      </c>
      <c r="B24" s="4">
        <v>1</v>
      </c>
      <c r="C24" s="2">
        <v>0</v>
      </c>
      <c r="D24" s="4">
        <v>1</v>
      </c>
      <c r="E24" s="2">
        <v>0</v>
      </c>
      <c r="F24" s="4">
        <v>5.707488322692305E-2</v>
      </c>
      <c r="G24" s="4">
        <v>2.5336077784045188E-2</v>
      </c>
      <c r="H24" s="4">
        <v>6</v>
      </c>
      <c r="I24" s="2">
        <f t="shared" si="0"/>
        <v>0</v>
      </c>
      <c r="J24" s="4">
        <v>14</v>
      </c>
      <c r="K24" s="4">
        <v>120</v>
      </c>
      <c r="L24" s="4">
        <v>70</v>
      </c>
      <c r="M24" s="4">
        <v>250</v>
      </c>
      <c r="N24" s="4">
        <v>120</v>
      </c>
      <c r="O24" s="4">
        <v>140</v>
      </c>
      <c r="P24" s="4">
        <v>90</v>
      </c>
      <c r="Q24" s="4">
        <v>390</v>
      </c>
      <c r="R24" s="4">
        <v>120</v>
      </c>
      <c r="S24" s="4">
        <v>120</v>
      </c>
      <c r="T24" s="4">
        <v>70</v>
      </c>
      <c r="U24" s="4">
        <v>160</v>
      </c>
      <c r="V24" s="4">
        <v>120</v>
      </c>
      <c r="W24" s="4">
        <v>0</v>
      </c>
      <c r="X24" s="4">
        <v>0</v>
      </c>
      <c r="Y24" s="4">
        <v>160</v>
      </c>
      <c r="Z24" s="4">
        <v>120</v>
      </c>
      <c r="AA24" s="4">
        <v>25.017213999999999</v>
      </c>
      <c r="AB24" s="4">
        <v>8.8217773000000008</v>
      </c>
      <c r="AC24" s="4">
        <v>9.4809570000000001</v>
      </c>
      <c r="AD24" s="4">
        <v>10080.968999999999</v>
      </c>
      <c r="AE24" s="4">
        <v>5419.6143000000002</v>
      </c>
      <c r="AF24" s="4">
        <v>4257.2440999999999</v>
      </c>
      <c r="AG24" s="4">
        <v>22930.75</v>
      </c>
      <c r="AH24" s="4">
        <v>11.278375</v>
      </c>
      <c r="AI24" s="4">
        <v>8.6176166999999992</v>
      </c>
      <c r="AJ24" s="4">
        <v>642.35217</v>
      </c>
      <c r="AK24" s="4">
        <v>361.51128999999997</v>
      </c>
      <c r="AL24" s="5">
        <v>4.9155567000000003E-15</v>
      </c>
    </row>
    <row r="25" spans="1:38" s="4" customFormat="1" x14ac:dyDescent="0.3">
      <c r="A25" s="2" t="s">
        <v>53</v>
      </c>
      <c r="B25" s="2">
        <v>0</v>
      </c>
      <c r="C25" s="2">
        <v>0</v>
      </c>
      <c r="D25" s="4">
        <v>1</v>
      </c>
      <c r="E25" s="2">
        <v>0</v>
      </c>
      <c r="F25" s="4">
        <v>4.7936826247710208E-2</v>
      </c>
      <c r="G25" s="4">
        <v>3.0459739542807469E-2</v>
      </c>
      <c r="H25" s="2">
        <v>8.1</v>
      </c>
      <c r="I25" s="2">
        <f t="shared" si="0"/>
        <v>0</v>
      </c>
      <c r="J25" s="2">
        <v>0</v>
      </c>
      <c r="K25" s="2">
        <v>70</v>
      </c>
      <c r="L25" s="2">
        <v>70</v>
      </c>
      <c r="M25" s="2">
        <v>240</v>
      </c>
      <c r="N25" s="2">
        <v>60</v>
      </c>
      <c r="O25" s="2">
        <v>120</v>
      </c>
      <c r="P25" s="2">
        <v>80</v>
      </c>
      <c r="Q25" s="2">
        <v>360</v>
      </c>
      <c r="R25" s="2">
        <v>80</v>
      </c>
      <c r="S25" s="2">
        <v>70</v>
      </c>
      <c r="T25" s="2">
        <v>70</v>
      </c>
      <c r="U25" s="2">
        <v>150</v>
      </c>
      <c r="V25" s="2">
        <v>60</v>
      </c>
      <c r="W25" s="2">
        <v>0</v>
      </c>
      <c r="X25" s="2">
        <v>0</v>
      </c>
      <c r="Y25" s="2">
        <v>150</v>
      </c>
      <c r="Z25" s="2">
        <v>60</v>
      </c>
      <c r="AA25" s="2">
        <v>25.074245000000001</v>
      </c>
      <c r="AB25" s="2">
        <v>8.3237304999999999</v>
      </c>
      <c r="AC25" s="2">
        <v>9.3930664000000004</v>
      </c>
      <c r="AD25" s="2">
        <v>10136.075999999999</v>
      </c>
      <c r="AE25" s="2">
        <v>5465.5747000000001</v>
      </c>
      <c r="AF25" s="2">
        <v>4295.4663</v>
      </c>
      <c r="AG25" s="2">
        <v>22978.25</v>
      </c>
      <c r="AH25" s="2">
        <v>9.9354963000000005</v>
      </c>
      <c r="AI25" s="2">
        <v>7.5667257000000001</v>
      </c>
      <c r="AJ25" s="2">
        <v>520.66472999999996</v>
      </c>
      <c r="AK25" s="2">
        <v>375.52902</v>
      </c>
      <c r="AL25" s="3">
        <v>1.7885471E-15</v>
      </c>
    </row>
    <row r="26" spans="1:38" s="4" customFormat="1" x14ac:dyDescent="0.3">
      <c r="A26" s="2" t="s">
        <v>54</v>
      </c>
      <c r="B26" s="2">
        <v>0</v>
      </c>
      <c r="C26" s="2">
        <v>0</v>
      </c>
      <c r="D26" s="2">
        <v>0</v>
      </c>
      <c r="E26" s="2">
        <v>0</v>
      </c>
      <c r="F26" s="2">
        <v>2.9626156193594263E-2</v>
      </c>
      <c r="G26" s="2">
        <v>1.4318694164965909E-2</v>
      </c>
      <c r="H26" s="2">
        <v>10.3</v>
      </c>
      <c r="I26" s="2">
        <f t="shared" si="0"/>
        <v>0</v>
      </c>
      <c r="J26" s="2">
        <v>0</v>
      </c>
      <c r="K26" s="2">
        <v>470</v>
      </c>
      <c r="L26" s="2">
        <v>190</v>
      </c>
      <c r="M26" s="2">
        <v>410</v>
      </c>
      <c r="N26" s="2">
        <v>60</v>
      </c>
      <c r="O26" s="2">
        <v>130</v>
      </c>
      <c r="P26" s="2">
        <v>50</v>
      </c>
      <c r="Q26" s="2">
        <v>540</v>
      </c>
      <c r="R26" s="2">
        <v>60</v>
      </c>
      <c r="S26" s="2">
        <v>360</v>
      </c>
      <c r="T26" s="2">
        <v>190</v>
      </c>
      <c r="U26" s="2">
        <v>140</v>
      </c>
      <c r="V26" s="2">
        <v>60</v>
      </c>
      <c r="W26" s="2">
        <v>40</v>
      </c>
      <c r="X26" s="2">
        <v>40</v>
      </c>
      <c r="Y26" s="2">
        <v>180</v>
      </c>
      <c r="Z26" s="2">
        <v>60</v>
      </c>
      <c r="AA26" s="2">
        <v>25.483936</v>
      </c>
      <c r="AB26" s="2">
        <v>8.7778320000000001</v>
      </c>
      <c r="AC26" s="2">
        <v>9.4516601999999992</v>
      </c>
      <c r="AD26" s="2">
        <v>10259.425999999999</v>
      </c>
      <c r="AE26" s="2">
        <v>5437.9193999999998</v>
      </c>
      <c r="AF26" s="2">
        <v>4444.0897999999997</v>
      </c>
      <c r="AG26" s="2">
        <v>23522.625</v>
      </c>
      <c r="AH26" s="2">
        <v>8.6195784</v>
      </c>
      <c r="AI26" s="2">
        <v>6.5787125</v>
      </c>
      <c r="AJ26" s="2">
        <v>679.71851000000004</v>
      </c>
      <c r="AK26" s="2">
        <v>233.63337999999999</v>
      </c>
      <c r="AL26" s="3">
        <v>2.0406481000000001E-15</v>
      </c>
    </row>
    <row r="27" spans="1:38" s="4" customFormat="1" x14ac:dyDescent="0.3">
      <c r="A27" s="2" t="s">
        <v>55</v>
      </c>
      <c r="B27" s="2">
        <v>0</v>
      </c>
      <c r="C27" s="2">
        <v>0</v>
      </c>
      <c r="D27" s="2">
        <v>0</v>
      </c>
      <c r="E27" s="2">
        <v>0</v>
      </c>
      <c r="F27" s="2">
        <v>1.8184693536669364E-2</v>
      </c>
      <c r="G27" s="2">
        <v>-1.3070064873315837E-2</v>
      </c>
      <c r="H27" s="2">
        <v>12.1</v>
      </c>
      <c r="I27" s="2">
        <f t="shared" si="0"/>
        <v>0</v>
      </c>
      <c r="J27" s="2">
        <v>8</v>
      </c>
      <c r="K27" s="2">
        <v>570</v>
      </c>
      <c r="L27" s="2">
        <v>130</v>
      </c>
      <c r="M27" s="2">
        <v>240</v>
      </c>
      <c r="N27" s="2">
        <v>40</v>
      </c>
      <c r="O27" s="2">
        <v>350</v>
      </c>
      <c r="P27" s="2">
        <v>90</v>
      </c>
      <c r="Q27" s="2">
        <v>590</v>
      </c>
      <c r="R27" s="2">
        <v>90</v>
      </c>
      <c r="S27" s="2">
        <v>320</v>
      </c>
      <c r="T27" s="2">
        <v>130</v>
      </c>
      <c r="U27" s="2">
        <v>80</v>
      </c>
      <c r="V27" s="2">
        <v>40</v>
      </c>
      <c r="W27" s="2">
        <v>130</v>
      </c>
      <c r="X27" s="2">
        <v>90</v>
      </c>
      <c r="Y27" s="2">
        <v>210</v>
      </c>
      <c r="Z27" s="2">
        <v>90</v>
      </c>
      <c r="AA27" s="2">
        <v>24.823205999999999</v>
      </c>
      <c r="AB27" s="2">
        <v>7.1518554999999999</v>
      </c>
      <c r="AC27" s="2">
        <v>8.4409179999999999</v>
      </c>
      <c r="AD27" s="2">
        <v>10013.74</v>
      </c>
      <c r="AE27" s="2">
        <v>5467.5469000000003</v>
      </c>
      <c r="AF27" s="2">
        <v>4219.2362999999996</v>
      </c>
      <c r="AG27" s="2">
        <v>22892</v>
      </c>
      <c r="AH27" s="2">
        <v>3.0667032999999999</v>
      </c>
      <c r="AI27" s="2">
        <v>2.4109425999999998</v>
      </c>
      <c r="AJ27" s="2">
        <v>348.84469999999999</v>
      </c>
      <c r="AK27" s="2">
        <v>243.53675999999999</v>
      </c>
      <c r="AL27" s="3">
        <v>1.3781398E-15</v>
      </c>
    </row>
    <row r="28" spans="1:38" s="4" customFormat="1" x14ac:dyDescent="0.3">
      <c r="A28" s="6" t="s">
        <v>56</v>
      </c>
      <c r="B28" s="6">
        <v>2</v>
      </c>
      <c r="C28" s="4">
        <v>1</v>
      </c>
      <c r="D28" s="4">
        <v>1</v>
      </c>
      <c r="E28" s="2">
        <v>0</v>
      </c>
      <c r="F28" s="4">
        <v>1.4406203840905347</v>
      </c>
      <c r="G28" s="4">
        <v>2.8672801144423405E-2</v>
      </c>
      <c r="H28" s="6">
        <v>13.9</v>
      </c>
      <c r="I28" s="2">
        <f t="shared" si="0"/>
        <v>0</v>
      </c>
      <c r="J28" s="6">
        <v>44</v>
      </c>
      <c r="K28" s="6">
        <v>440</v>
      </c>
      <c r="L28" s="6">
        <v>160</v>
      </c>
      <c r="M28" s="6">
        <v>480</v>
      </c>
      <c r="N28" s="6">
        <v>80</v>
      </c>
      <c r="O28" s="6">
        <v>230</v>
      </c>
      <c r="P28" s="6">
        <v>80</v>
      </c>
      <c r="Q28" s="6">
        <v>710</v>
      </c>
      <c r="R28" s="6">
        <v>80</v>
      </c>
      <c r="S28" s="6">
        <v>330</v>
      </c>
      <c r="T28" s="6">
        <v>160</v>
      </c>
      <c r="U28" s="6">
        <v>100</v>
      </c>
      <c r="V28" s="6">
        <v>60</v>
      </c>
      <c r="W28" s="6">
        <v>70</v>
      </c>
      <c r="X28" s="6">
        <v>70</v>
      </c>
      <c r="Y28" s="6">
        <v>170</v>
      </c>
      <c r="Z28" s="6">
        <v>70</v>
      </c>
      <c r="AA28" s="6">
        <v>25.597891000000001</v>
      </c>
      <c r="AB28" s="6">
        <v>7.6499022999999999</v>
      </c>
      <c r="AC28" s="6">
        <v>8.9096679999999999</v>
      </c>
      <c r="AD28" s="6">
        <v>10300.901</v>
      </c>
      <c r="AE28" s="6">
        <v>5298.2201999999997</v>
      </c>
      <c r="AF28" s="6">
        <v>4669.2533999999996</v>
      </c>
      <c r="AG28" s="6">
        <v>23533.75</v>
      </c>
      <c r="AH28" s="6">
        <v>7.0879044999999996</v>
      </c>
      <c r="AI28" s="6">
        <v>5.4706788</v>
      </c>
      <c r="AJ28" s="6">
        <v>530.83618000000001</v>
      </c>
      <c r="AK28" s="6">
        <v>353.85403000000002</v>
      </c>
      <c r="AL28" s="7">
        <v>3.3412148E-15</v>
      </c>
    </row>
    <row r="29" spans="1:38" s="4" customFormat="1" x14ac:dyDescent="0.3">
      <c r="A29" s="2" t="s">
        <v>57</v>
      </c>
      <c r="B29" s="2">
        <v>0</v>
      </c>
      <c r="C29" s="2">
        <v>0</v>
      </c>
      <c r="D29" s="4">
        <v>1</v>
      </c>
      <c r="E29" s="2">
        <v>0</v>
      </c>
      <c r="F29" s="4">
        <v>2.3038558821139869E-2</v>
      </c>
      <c r="G29" s="4">
        <v>2.3595979273258669E-2</v>
      </c>
      <c r="H29" s="2">
        <v>17.600000000000001</v>
      </c>
      <c r="I29" s="2">
        <f t="shared" si="0"/>
        <v>0</v>
      </c>
      <c r="J29" s="2">
        <v>2</v>
      </c>
      <c r="K29" s="2">
        <v>720</v>
      </c>
      <c r="L29" s="2">
        <v>440</v>
      </c>
      <c r="M29" s="2">
        <v>310</v>
      </c>
      <c r="N29" s="2">
        <v>120</v>
      </c>
      <c r="O29" s="2">
        <v>200</v>
      </c>
      <c r="P29" s="2">
        <v>80</v>
      </c>
      <c r="Q29" s="2">
        <v>510</v>
      </c>
      <c r="R29" s="2">
        <v>120</v>
      </c>
      <c r="S29" s="2">
        <v>510</v>
      </c>
      <c r="T29" s="2">
        <v>440</v>
      </c>
      <c r="U29" s="2">
        <v>220</v>
      </c>
      <c r="V29" s="2">
        <v>120</v>
      </c>
      <c r="W29" s="2">
        <v>0</v>
      </c>
      <c r="X29" s="2">
        <v>0</v>
      </c>
      <c r="Y29" s="2">
        <v>220</v>
      </c>
      <c r="Z29" s="2">
        <v>120</v>
      </c>
      <c r="AA29" s="2">
        <v>24.856033</v>
      </c>
      <c r="AB29" s="2">
        <v>7.2983397999999999</v>
      </c>
      <c r="AC29" s="2">
        <v>9.0122070000000001</v>
      </c>
      <c r="AD29" s="2">
        <v>10315.053</v>
      </c>
      <c r="AE29" s="2">
        <v>5639.8062</v>
      </c>
      <c r="AF29" s="2">
        <v>4283.5518000000002</v>
      </c>
      <c r="AG29" s="2">
        <v>22852.375</v>
      </c>
      <c r="AH29" s="2">
        <v>7.0145774000000003</v>
      </c>
      <c r="AI29" s="2">
        <v>5.3567486000000004</v>
      </c>
      <c r="AJ29" s="2">
        <v>420.49169999999998</v>
      </c>
      <c r="AK29" s="2">
        <v>173.19452000000001</v>
      </c>
      <c r="AL29" s="3">
        <v>3.7670531999999998E-15</v>
      </c>
    </row>
    <row r="30" spans="1:38" s="4" customFormat="1" x14ac:dyDescent="0.3">
      <c r="A30" s="2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3.6975386891007579E-2</v>
      </c>
      <c r="G30" s="2">
        <v>1.2954108503433082E-2</v>
      </c>
      <c r="H30" s="2">
        <v>8.4</v>
      </c>
      <c r="I30" s="2">
        <f t="shared" si="0"/>
        <v>0</v>
      </c>
      <c r="J30" s="2">
        <v>-2</v>
      </c>
      <c r="K30" s="2">
        <v>300</v>
      </c>
      <c r="L30" s="2">
        <v>130</v>
      </c>
      <c r="M30" s="2">
        <v>440</v>
      </c>
      <c r="N30" s="2">
        <v>100</v>
      </c>
      <c r="O30" s="2">
        <v>400</v>
      </c>
      <c r="P30" s="2">
        <v>100</v>
      </c>
      <c r="Q30" s="2">
        <v>840</v>
      </c>
      <c r="R30" s="2">
        <v>100</v>
      </c>
      <c r="S30" s="2">
        <v>200</v>
      </c>
      <c r="T30" s="2">
        <v>130</v>
      </c>
      <c r="U30" s="2">
        <v>180</v>
      </c>
      <c r="V30" s="2">
        <v>100</v>
      </c>
      <c r="W30" s="2">
        <v>360</v>
      </c>
      <c r="X30" s="2">
        <v>100</v>
      </c>
      <c r="Y30" s="2">
        <v>540</v>
      </c>
      <c r="Z30" s="2">
        <v>100</v>
      </c>
      <c r="AA30" s="2">
        <v>25.040478</v>
      </c>
      <c r="AB30" s="2">
        <v>6.9907227000000001</v>
      </c>
      <c r="AC30" s="2">
        <v>8.5581054999999999</v>
      </c>
      <c r="AD30" s="2">
        <v>10432.246999999999</v>
      </c>
      <c r="AE30" s="2">
        <v>5342.2196999999996</v>
      </c>
      <c r="AF30" s="2">
        <v>4656.8612999999996</v>
      </c>
      <c r="AG30" s="2">
        <v>23078.625</v>
      </c>
      <c r="AH30" s="2">
        <v>3.8170668999999999</v>
      </c>
      <c r="AI30" s="2">
        <v>2.8953414</v>
      </c>
      <c r="AJ30" s="2">
        <v>419.72197999999997</v>
      </c>
      <c r="AK30" s="2">
        <v>216.11707999999999</v>
      </c>
      <c r="AL30" s="3">
        <v>7.0818762000000001E-16</v>
      </c>
    </row>
    <row r="31" spans="1:38" s="4" customFormat="1" x14ac:dyDescent="0.3">
      <c r="A31" s="4" t="s">
        <v>58</v>
      </c>
      <c r="B31" s="4">
        <v>1</v>
      </c>
      <c r="C31" s="2">
        <v>0</v>
      </c>
      <c r="D31" s="4">
        <v>1</v>
      </c>
      <c r="E31" s="2">
        <v>0</v>
      </c>
      <c r="F31" s="4">
        <v>6.7086682839620826E-2</v>
      </c>
      <c r="G31" s="4">
        <v>1.5144801270072157E-2</v>
      </c>
      <c r="H31" s="4">
        <v>11.7</v>
      </c>
      <c r="I31" s="2">
        <f t="shared" si="0"/>
        <v>0</v>
      </c>
      <c r="J31" s="4">
        <v>0</v>
      </c>
      <c r="K31" s="4">
        <v>440</v>
      </c>
      <c r="L31" s="4">
        <v>130</v>
      </c>
      <c r="M31" s="4">
        <v>330</v>
      </c>
      <c r="N31" s="4">
        <v>60</v>
      </c>
      <c r="O31" s="4">
        <v>210</v>
      </c>
      <c r="P31" s="4">
        <v>70</v>
      </c>
      <c r="Q31" s="4">
        <v>540</v>
      </c>
      <c r="R31" s="4">
        <v>70</v>
      </c>
      <c r="S31" s="4">
        <v>220</v>
      </c>
      <c r="T31" s="4">
        <v>90</v>
      </c>
      <c r="U31" s="4">
        <v>110</v>
      </c>
      <c r="V31" s="4">
        <v>60</v>
      </c>
      <c r="W31" s="4">
        <v>90</v>
      </c>
      <c r="X31" s="4">
        <v>50</v>
      </c>
      <c r="Y31" s="4">
        <v>200</v>
      </c>
      <c r="Z31" s="4">
        <v>60</v>
      </c>
      <c r="AA31" s="4">
        <v>24.941151000000001</v>
      </c>
      <c r="AB31" s="4">
        <v>6.9907227000000001</v>
      </c>
      <c r="AC31" s="4">
        <v>8.4409179999999999</v>
      </c>
      <c r="AD31" s="4">
        <v>10456.396000000001</v>
      </c>
      <c r="AE31" s="4">
        <v>5687.1283999999996</v>
      </c>
      <c r="AF31" s="4">
        <v>4361.8280999999997</v>
      </c>
      <c r="AG31" s="4">
        <v>22900.75</v>
      </c>
      <c r="AH31" s="4">
        <v>3.1565886000000001</v>
      </c>
      <c r="AI31" s="4">
        <v>2.6723374999999998</v>
      </c>
      <c r="AJ31" s="4">
        <v>310.74515000000002</v>
      </c>
      <c r="AK31" s="4">
        <v>410.35226</v>
      </c>
      <c r="AL31" s="5">
        <v>1.5087739999999999E-15</v>
      </c>
    </row>
    <row r="32" spans="1:38" s="4" customFormat="1" x14ac:dyDescent="0.3">
      <c r="A32" s="4" t="s">
        <v>30</v>
      </c>
      <c r="B32" s="4">
        <v>1</v>
      </c>
      <c r="C32" s="2">
        <v>0</v>
      </c>
      <c r="D32" s="2">
        <v>0</v>
      </c>
      <c r="E32" s="2">
        <v>0</v>
      </c>
      <c r="F32" s="2">
        <v>7.5028241626811015E-2</v>
      </c>
      <c r="G32" s="2">
        <v>1.1539341262486182E-2</v>
      </c>
      <c r="H32" s="4">
        <v>8.9</v>
      </c>
      <c r="I32" s="2">
        <f t="shared" si="0"/>
        <v>0</v>
      </c>
      <c r="J32" s="4">
        <v>0</v>
      </c>
      <c r="K32" s="4">
        <v>460</v>
      </c>
      <c r="L32" s="4">
        <v>140</v>
      </c>
      <c r="M32" s="4">
        <v>350</v>
      </c>
      <c r="N32" s="4">
        <v>80</v>
      </c>
      <c r="O32" s="4">
        <v>220</v>
      </c>
      <c r="P32" s="4">
        <v>100</v>
      </c>
      <c r="Q32" s="4">
        <v>570</v>
      </c>
      <c r="R32" s="4">
        <v>100</v>
      </c>
      <c r="S32" s="4">
        <v>410</v>
      </c>
      <c r="T32" s="4">
        <v>140</v>
      </c>
      <c r="U32" s="4">
        <v>190</v>
      </c>
      <c r="V32" s="4">
        <v>80</v>
      </c>
      <c r="W32" s="4">
        <v>40</v>
      </c>
      <c r="X32" s="4">
        <v>40</v>
      </c>
      <c r="Y32" s="4">
        <v>230</v>
      </c>
      <c r="Z32" s="4">
        <v>80</v>
      </c>
      <c r="AA32" s="4">
        <v>25.948111000000001</v>
      </c>
      <c r="AB32" s="4">
        <v>7.1518554999999999</v>
      </c>
      <c r="AC32" s="4">
        <v>8.3823241999999993</v>
      </c>
      <c r="AD32" s="4">
        <v>10487.700999999999</v>
      </c>
      <c r="AE32" s="4">
        <v>5811.0571</v>
      </c>
      <c r="AF32" s="4">
        <v>4314.2178000000004</v>
      </c>
      <c r="AG32" s="4">
        <v>23779.375</v>
      </c>
      <c r="AH32" s="4">
        <v>5.036346</v>
      </c>
      <c r="AI32" s="4">
        <v>3.8977000999999998</v>
      </c>
      <c r="AJ32" s="4">
        <v>408.27343999999999</v>
      </c>
      <c r="AK32" s="4">
        <v>594.29625999999996</v>
      </c>
      <c r="AL32" s="5">
        <v>8.9095002000000001E-16</v>
      </c>
    </row>
    <row r="33" spans="1:38" s="4" customFormat="1" x14ac:dyDescent="0.3">
      <c r="A33" s="4" t="s">
        <v>59</v>
      </c>
      <c r="B33" s="4">
        <v>1</v>
      </c>
      <c r="C33" s="2">
        <v>0</v>
      </c>
      <c r="D33" s="4">
        <v>1</v>
      </c>
      <c r="E33" s="2">
        <v>0</v>
      </c>
      <c r="F33" s="4">
        <v>7.3315953654790628E-2</v>
      </c>
      <c r="G33" s="4">
        <v>2.169310445043143E-2</v>
      </c>
      <c r="H33" s="4">
        <v>12.6</v>
      </c>
      <c r="I33" s="2">
        <f t="shared" si="0"/>
        <v>0</v>
      </c>
      <c r="J33" s="4">
        <v>16</v>
      </c>
      <c r="K33" s="4">
        <v>460</v>
      </c>
      <c r="L33" s="4">
        <v>160</v>
      </c>
      <c r="M33" s="4">
        <v>440</v>
      </c>
      <c r="N33" s="4">
        <v>90</v>
      </c>
      <c r="O33" s="4">
        <v>160</v>
      </c>
      <c r="P33" s="4">
        <v>40</v>
      </c>
      <c r="Q33" s="4">
        <v>600</v>
      </c>
      <c r="R33" s="4">
        <v>90</v>
      </c>
      <c r="S33" s="4">
        <v>190</v>
      </c>
      <c r="T33" s="4">
        <v>140</v>
      </c>
      <c r="U33" s="4">
        <v>190</v>
      </c>
      <c r="V33" s="4">
        <v>70</v>
      </c>
      <c r="W33" s="4">
        <v>40</v>
      </c>
      <c r="X33" s="4">
        <v>40</v>
      </c>
      <c r="Y33" s="4">
        <v>230</v>
      </c>
      <c r="Z33" s="4">
        <v>70</v>
      </c>
      <c r="AA33" s="4">
        <v>24.671900000000001</v>
      </c>
      <c r="AB33" s="4">
        <v>8.8803710999999996</v>
      </c>
      <c r="AC33" s="4">
        <v>9.4809570000000001</v>
      </c>
      <c r="AD33" s="4">
        <v>10061.815000000001</v>
      </c>
      <c r="AE33" s="4">
        <v>5424.8638000000001</v>
      </c>
      <c r="AF33" s="4">
        <v>4266.6436000000003</v>
      </c>
      <c r="AG33" s="4">
        <v>22721.625</v>
      </c>
      <c r="AH33" s="4">
        <v>8.3226537999999994</v>
      </c>
      <c r="AI33" s="4">
        <v>6.4493628000000003</v>
      </c>
      <c r="AJ33" s="4">
        <v>645.94574</v>
      </c>
      <c r="AK33" s="4">
        <v>449.92086999999998</v>
      </c>
      <c r="AL33" s="5">
        <v>3.4731737000000001E-15</v>
      </c>
    </row>
    <row r="34" spans="1:38" s="4" customFormat="1" x14ac:dyDescent="0.3">
      <c r="A34" s="4" t="s">
        <v>31</v>
      </c>
      <c r="B34" s="4">
        <v>1</v>
      </c>
      <c r="C34" s="2">
        <v>0</v>
      </c>
      <c r="D34" s="6">
        <v>2</v>
      </c>
      <c r="E34" s="4">
        <v>1</v>
      </c>
      <c r="F34" s="6">
        <v>0.16654807724862564</v>
      </c>
      <c r="G34" s="6">
        <v>1.0718823821799324</v>
      </c>
      <c r="H34" s="4">
        <v>17.8</v>
      </c>
      <c r="I34" s="2">
        <f t="shared" si="0"/>
        <v>0</v>
      </c>
      <c r="J34" s="4">
        <v>-2</v>
      </c>
      <c r="K34" s="4">
        <v>440</v>
      </c>
      <c r="L34" s="4">
        <v>150</v>
      </c>
      <c r="M34" s="4">
        <v>270</v>
      </c>
      <c r="N34" s="4">
        <v>60</v>
      </c>
      <c r="O34" s="4">
        <v>530</v>
      </c>
      <c r="P34" s="4">
        <v>130</v>
      </c>
      <c r="Q34" s="4">
        <v>800</v>
      </c>
      <c r="R34" s="4">
        <v>130</v>
      </c>
      <c r="S34" s="4">
        <v>340</v>
      </c>
      <c r="T34" s="4">
        <v>150</v>
      </c>
      <c r="U34" s="4">
        <v>150</v>
      </c>
      <c r="V34" s="4">
        <v>60</v>
      </c>
      <c r="W34" s="4">
        <v>340</v>
      </c>
      <c r="X34" s="4">
        <v>130</v>
      </c>
      <c r="Y34" s="4">
        <v>490</v>
      </c>
      <c r="Z34" s="4">
        <v>130</v>
      </c>
      <c r="AA34" s="4">
        <v>25.252452999999999</v>
      </c>
      <c r="AB34" s="4">
        <v>4.8432617000000002</v>
      </c>
      <c r="AC34" s="4">
        <v>4.8686522999999999</v>
      </c>
      <c r="AD34" s="4">
        <v>10465.303</v>
      </c>
      <c r="AE34" s="4">
        <v>5645.8418000000001</v>
      </c>
      <c r="AF34" s="4">
        <v>4332.0859</v>
      </c>
      <c r="AG34" s="4">
        <v>23232</v>
      </c>
      <c r="AH34" s="4">
        <v>-5.8760041999999997</v>
      </c>
      <c r="AI34" s="4">
        <v>-4.3361086999999996</v>
      </c>
      <c r="AJ34" s="4">
        <v>398.86829</v>
      </c>
      <c r="AK34" s="4">
        <v>352.11899</v>
      </c>
      <c r="AL34" s="5">
        <v>1.4468734999999999E-15</v>
      </c>
    </row>
    <row r="35" spans="1:38" s="4" customFormat="1" x14ac:dyDescent="0.3">
      <c r="A35" s="2" t="s">
        <v>32</v>
      </c>
      <c r="B35" s="2">
        <v>0</v>
      </c>
      <c r="C35" s="2">
        <v>0</v>
      </c>
      <c r="D35" s="6">
        <v>2</v>
      </c>
      <c r="E35" s="4">
        <v>1</v>
      </c>
      <c r="F35" s="6">
        <v>4.3087154691998565E-2</v>
      </c>
      <c r="G35" s="6">
        <v>1.094707815183166</v>
      </c>
      <c r="H35" s="2">
        <v>19.7</v>
      </c>
      <c r="I35" s="2">
        <f t="shared" si="0"/>
        <v>0</v>
      </c>
      <c r="J35" s="2">
        <v>-2</v>
      </c>
      <c r="K35" s="2">
        <v>440</v>
      </c>
      <c r="L35" s="2">
        <v>220</v>
      </c>
      <c r="M35" s="2">
        <v>210</v>
      </c>
      <c r="N35" s="2">
        <v>50</v>
      </c>
      <c r="O35" s="2">
        <v>540</v>
      </c>
      <c r="P35" s="2">
        <v>250</v>
      </c>
      <c r="Q35" s="2">
        <v>750</v>
      </c>
      <c r="R35" s="2">
        <v>250</v>
      </c>
      <c r="S35" s="2">
        <v>270</v>
      </c>
      <c r="T35" s="2">
        <v>220</v>
      </c>
      <c r="U35" s="2">
        <v>90</v>
      </c>
      <c r="V35" s="2">
        <v>50</v>
      </c>
      <c r="W35" s="2">
        <v>420</v>
      </c>
      <c r="X35" s="2">
        <v>250</v>
      </c>
      <c r="Y35" s="2">
        <v>510</v>
      </c>
      <c r="Z35" s="2">
        <v>250</v>
      </c>
      <c r="AA35" s="2">
        <v>25.408411000000001</v>
      </c>
      <c r="AB35" s="2">
        <v>4.5512695000000001</v>
      </c>
      <c r="AC35" s="2">
        <v>4.2465820000000001</v>
      </c>
      <c r="AD35" s="2">
        <v>10780.365</v>
      </c>
      <c r="AE35" s="2">
        <v>5565.2079999999996</v>
      </c>
      <c r="AF35" s="2">
        <v>4774.5527000000002</v>
      </c>
      <c r="AG35" s="2">
        <v>23278.125</v>
      </c>
      <c r="AH35" s="2">
        <v>-9.9456109999999995</v>
      </c>
      <c r="AI35" s="2">
        <v>-7.6894926999999997</v>
      </c>
      <c r="AJ35" s="2">
        <v>454.87682999999998</v>
      </c>
      <c r="AK35" s="2">
        <v>401.56603999999999</v>
      </c>
      <c r="AL35" s="3">
        <v>2.4326648999999999E-15</v>
      </c>
    </row>
    <row r="36" spans="1:38" s="4" customFormat="1" x14ac:dyDescent="0.3">
      <c r="A36" s="2" t="s">
        <v>33</v>
      </c>
      <c r="B36" s="2">
        <v>0</v>
      </c>
      <c r="C36" s="2">
        <v>0</v>
      </c>
      <c r="D36" s="2">
        <v>0</v>
      </c>
      <c r="E36" s="2">
        <v>0</v>
      </c>
      <c r="F36" s="2">
        <v>3.808149336690303E-2</v>
      </c>
      <c r="G36" s="2">
        <v>5.0608046304563559E-3</v>
      </c>
      <c r="H36" s="2">
        <v>10.4</v>
      </c>
      <c r="I36" s="2">
        <f t="shared" si="0"/>
        <v>0</v>
      </c>
      <c r="J36" s="2">
        <v>-2</v>
      </c>
      <c r="K36" s="2">
        <v>470</v>
      </c>
      <c r="L36" s="2">
        <v>170</v>
      </c>
      <c r="M36" s="2">
        <v>420</v>
      </c>
      <c r="N36" s="2">
        <v>70</v>
      </c>
      <c r="O36" s="2">
        <v>470</v>
      </c>
      <c r="P36" s="2">
        <v>70</v>
      </c>
      <c r="Q36" s="2">
        <v>890</v>
      </c>
      <c r="R36" s="2">
        <v>70</v>
      </c>
      <c r="S36" s="2">
        <v>270</v>
      </c>
      <c r="T36" s="2">
        <v>170</v>
      </c>
      <c r="U36" s="2">
        <v>170</v>
      </c>
      <c r="V36" s="2">
        <v>70</v>
      </c>
      <c r="W36" s="2">
        <v>290</v>
      </c>
      <c r="X36" s="2">
        <v>70</v>
      </c>
      <c r="Y36" s="2">
        <v>460</v>
      </c>
      <c r="Z36" s="2">
        <v>70</v>
      </c>
      <c r="AA36" s="2">
        <v>25.083542000000001</v>
      </c>
      <c r="AB36" s="2">
        <v>6.9907227000000001</v>
      </c>
      <c r="AC36" s="2">
        <v>8.5434570000000001</v>
      </c>
      <c r="AD36" s="2">
        <v>10754.531000000001</v>
      </c>
      <c r="AE36" s="2">
        <v>5459.6342999999997</v>
      </c>
      <c r="AF36" s="2">
        <v>4795.2426999999998</v>
      </c>
      <c r="AG36" s="2">
        <v>23150.75</v>
      </c>
      <c r="AH36" s="2">
        <v>4.0581497999999998</v>
      </c>
      <c r="AI36" s="2">
        <v>2.9814723000000001</v>
      </c>
      <c r="AJ36" s="2">
        <v>260.96857</v>
      </c>
      <c r="AK36" s="2">
        <v>153.48712</v>
      </c>
      <c r="AL36" s="3">
        <v>1.0625483E-15</v>
      </c>
    </row>
    <row r="37" spans="1:38" s="4" customFormat="1" x14ac:dyDescent="0.3">
      <c r="A37" s="2" t="s">
        <v>10</v>
      </c>
      <c r="B37" s="2">
        <v>0</v>
      </c>
      <c r="C37" s="2">
        <v>0</v>
      </c>
      <c r="D37" s="2">
        <v>0</v>
      </c>
      <c r="E37" s="2">
        <v>0</v>
      </c>
      <c r="F37" s="2">
        <v>5.615733032337486E-2</v>
      </c>
      <c r="G37" s="2">
        <v>-6.961362042407793E-3</v>
      </c>
      <c r="H37" s="2">
        <v>9.3000000000000007</v>
      </c>
      <c r="I37" s="2">
        <f t="shared" si="0"/>
        <v>0</v>
      </c>
      <c r="J37" s="2">
        <v>2</v>
      </c>
      <c r="K37" s="2">
        <v>450</v>
      </c>
      <c r="L37" s="2">
        <v>290</v>
      </c>
      <c r="M37" s="2">
        <v>250</v>
      </c>
      <c r="N37" s="2">
        <v>70</v>
      </c>
      <c r="O37" s="2">
        <v>130</v>
      </c>
      <c r="P37" s="2">
        <v>50</v>
      </c>
      <c r="Q37" s="2">
        <v>380</v>
      </c>
      <c r="R37" s="2">
        <v>70</v>
      </c>
      <c r="S37" s="2">
        <v>340</v>
      </c>
      <c r="T37" s="2">
        <v>290</v>
      </c>
      <c r="U37" s="2">
        <v>90</v>
      </c>
      <c r="V37" s="2">
        <v>50</v>
      </c>
      <c r="W37" s="2">
        <v>0</v>
      </c>
      <c r="X37" s="2">
        <v>0</v>
      </c>
      <c r="Y37" s="2">
        <v>90</v>
      </c>
      <c r="Z37" s="2">
        <v>50</v>
      </c>
      <c r="AA37" s="2">
        <v>25.209499000000001</v>
      </c>
      <c r="AB37" s="2">
        <v>6.7563477000000001</v>
      </c>
      <c r="AC37" s="2">
        <v>8.2944335999999996</v>
      </c>
      <c r="AD37" s="2">
        <v>10020.951999999999</v>
      </c>
      <c r="AE37" s="2">
        <v>5511.6660000000002</v>
      </c>
      <c r="AF37" s="2">
        <v>4134.8783999999996</v>
      </c>
      <c r="AG37" s="2">
        <v>23238</v>
      </c>
      <c r="AH37" s="2">
        <v>3.5513279</v>
      </c>
      <c r="AI37" s="2">
        <v>2.8615072000000001</v>
      </c>
      <c r="AJ37" s="2">
        <v>437.47296</v>
      </c>
      <c r="AK37" s="2">
        <v>546.65130999999997</v>
      </c>
      <c r="AL37" s="3">
        <v>1.1969579E-15</v>
      </c>
    </row>
    <row r="38" spans="1:38" s="4" customFormat="1" x14ac:dyDescent="0.3">
      <c r="A38" s="2" t="s">
        <v>34</v>
      </c>
      <c r="B38" s="2">
        <v>0</v>
      </c>
      <c r="C38" s="2">
        <v>0</v>
      </c>
      <c r="D38" s="2">
        <v>0</v>
      </c>
      <c r="E38" s="2">
        <v>0</v>
      </c>
      <c r="F38" s="2">
        <v>4.8182114765183998E-2</v>
      </c>
      <c r="G38" s="2">
        <v>1.4300134630607184E-2</v>
      </c>
      <c r="H38" s="2">
        <v>8.6</v>
      </c>
      <c r="I38" s="2">
        <f t="shared" si="0"/>
        <v>0</v>
      </c>
      <c r="J38" s="2">
        <v>20</v>
      </c>
      <c r="K38" s="2">
        <v>480</v>
      </c>
      <c r="L38" s="2">
        <v>120</v>
      </c>
      <c r="M38" s="2">
        <v>410</v>
      </c>
      <c r="N38" s="2">
        <v>80</v>
      </c>
      <c r="O38" s="2">
        <v>260</v>
      </c>
      <c r="P38" s="2">
        <v>80</v>
      </c>
      <c r="Q38" s="2">
        <v>670</v>
      </c>
      <c r="R38" s="2">
        <v>80</v>
      </c>
      <c r="S38" s="2">
        <v>300</v>
      </c>
      <c r="T38" s="2">
        <v>120</v>
      </c>
      <c r="U38" s="2">
        <v>120</v>
      </c>
      <c r="V38" s="2">
        <v>80</v>
      </c>
      <c r="W38" s="2">
        <v>0</v>
      </c>
      <c r="X38" s="2">
        <v>0</v>
      </c>
      <c r="Y38" s="2">
        <v>120</v>
      </c>
      <c r="Z38" s="2">
        <v>80</v>
      </c>
      <c r="AA38" s="2">
        <v>24.209412</v>
      </c>
      <c r="AB38" s="2">
        <v>8.3237304999999999</v>
      </c>
      <c r="AC38" s="2">
        <v>9.2172851999999992</v>
      </c>
      <c r="AD38" s="2">
        <v>10418.335999999999</v>
      </c>
      <c r="AE38" s="2">
        <v>5460.9979999999996</v>
      </c>
      <c r="AF38" s="2">
        <v>4583.6279000000004</v>
      </c>
      <c r="AG38" s="2">
        <v>22361.25</v>
      </c>
      <c r="AH38" s="2">
        <v>7.0832104999999999</v>
      </c>
      <c r="AI38" s="2">
        <v>5.7122526000000002</v>
      </c>
      <c r="AJ38" s="2">
        <v>489.50927999999999</v>
      </c>
      <c r="AK38" s="2">
        <v>407.22219999999999</v>
      </c>
      <c r="AL38" s="3">
        <v>3.1172274E-15</v>
      </c>
    </row>
    <row r="39" spans="1:38" s="4" customFormat="1" x14ac:dyDescent="0.3">
      <c r="A39" s="2" t="s">
        <v>60</v>
      </c>
      <c r="B39" s="2">
        <v>0</v>
      </c>
      <c r="C39" s="2">
        <v>0</v>
      </c>
      <c r="D39" s="2">
        <v>0</v>
      </c>
      <c r="E39" s="2">
        <v>0</v>
      </c>
      <c r="F39" s="2">
        <v>5.5272028413428397E-2</v>
      </c>
      <c r="G39" s="2">
        <v>1.4235499102916969E-2</v>
      </c>
      <c r="H39" s="2">
        <v>13.1</v>
      </c>
      <c r="I39" s="2">
        <f t="shared" si="0"/>
        <v>0</v>
      </c>
      <c r="J39" s="2">
        <v>4</v>
      </c>
      <c r="K39" s="2">
        <v>500</v>
      </c>
      <c r="L39" s="2">
        <v>180</v>
      </c>
      <c r="M39" s="2">
        <v>610</v>
      </c>
      <c r="N39" s="2">
        <v>110</v>
      </c>
      <c r="O39" s="2">
        <v>200</v>
      </c>
      <c r="P39" s="2">
        <v>80</v>
      </c>
      <c r="Q39" s="2">
        <v>810</v>
      </c>
      <c r="R39" s="2">
        <v>110</v>
      </c>
      <c r="S39" s="2">
        <v>320</v>
      </c>
      <c r="T39" s="2">
        <v>180</v>
      </c>
      <c r="U39" s="2">
        <v>260</v>
      </c>
      <c r="V39" s="2">
        <v>110</v>
      </c>
      <c r="W39" s="2">
        <v>80</v>
      </c>
      <c r="X39" s="2">
        <v>40</v>
      </c>
      <c r="Y39" s="2">
        <v>340</v>
      </c>
      <c r="Z39" s="2">
        <v>110</v>
      </c>
      <c r="AA39" s="2">
        <v>25.423760999999999</v>
      </c>
      <c r="AB39" s="2">
        <v>8.7924804999999999</v>
      </c>
      <c r="AC39" s="2">
        <v>9.2758789000000004</v>
      </c>
      <c r="AD39" s="2">
        <v>10771.51</v>
      </c>
      <c r="AE39" s="2">
        <v>5658.3481000000002</v>
      </c>
      <c r="AF39" s="2">
        <v>4727.1845999999996</v>
      </c>
      <c r="AG39" s="2">
        <v>23387.125</v>
      </c>
      <c r="AH39" s="2">
        <v>8.4225577999999999</v>
      </c>
      <c r="AI39" s="2">
        <v>6.6312040999999997</v>
      </c>
      <c r="AJ39" s="2">
        <v>519.92895999999996</v>
      </c>
      <c r="AK39" s="2">
        <v>285.87576000000001</v>
      </c>
      <c r="AL39" s="3">
        <v>2.0963663000000001E-15</v>
      </c>
    </row>
    <row r="40" spans="1:38" s="4" customFormat="1" x14ac:dyDescent="0.3">
      <c r="A40" s="2" t="s">
        <v>35</v>
      </c>
      <c r="B40" s="2">
        <v>0</v>
      </c>
      <c r="C40" s="2">
        <v>0</v>
      </c>
      <c r="D40" s="2">
        <v>0</v>
      </c>
      <c r="E40" s="2">
        <v>0</v>
      </c>
      <c r="F40" s="2">
        <v>5.5535010098513901E-2</v>
      </c>
      <c r="G40" s="2">
        <v>1.1461340101663265E-2</v>
      </c>
      <c r="H40" s="2">
        <v>14.6</v>
      </c>
      <c r="I40" s="2">
        <f t="shared" si="0"/>
        <v>0</v>
      </c>
      <c r="J40" s="2">
        <v>0</v>
      </c>
      <c r="K40" s="2">
        <v>390</v>
      </c>
      <c r="L40" s="2">
        <v>110</v>
      </c>
      <c r="M40" s="2">
        <v>250</v>
      </c>
      <c r="N40" s="2">
        <v>80</v>
      </c>
      <c r="O40" s="2">
        <v>110</v>
      </c>
      <c r="P40" s="2">
        <v>70</v>
      </c>
      <c r="Q40" s="2">
        <v>360</v>
      </c>
      <c r="R40" s="2">
        <v>80</v>
      </c>
      <c r="S40" s="2">
        <v>220</v>
      </c>
      <c r="T40" s="2">
        <v>100</v>
      </c>
      <c r="U40" s="2">
        <v>130</v>
      </c>
      <c r="V40" s="2">
        <v>80</v>
      </c>
      <c r="W40" s="2">
        <v>0</v>
      </c>
      <c r="X40" s="2">
        <v>0</v>
      </c>
      <c r="Y40" s="2">
        <v>130</v>
      </c>
      <c r="Z40" s="2">
        <v>80</v>
      </c>
      <c r="AA40" s="2">
        <v>24.787898999999999</v>
      </c>
      <c r="AB40" s="2">
        <v>8.2797851999999992</v>
      </c>
      <c r="AC40" s="2">
        <v>9.1000976999999992</v>
      </c>
      <c r="AD40" s="2">
        <v>10099.612999999999</v>
      </c>
      <c r="AE40" s="2">
        <v>5471.1244999999999</v>
      </c>
      <c r="AF40" s="2">
        <v>4261.6405999999997</v>
      </c>
      <c r="AG40" s="2">
        <v>22834.25</v>
      </c>
      <c r="AH40" s="2">
        <v>7.1464233000000004</v>
      </c>
      <c r="AI40" s="2">
        <v>5.5475539999999999</v>
      </c>
      <c r="AJ40" s="2">
        <v>534.87549000000001</v>
      </c>
      <c r="AK40" s="2">
        <v>545.13463999999999</v>
      </c>
      <c r="AL40" s="3">
        <v>2.9213992999999998E-15</v>
      </c>
    </row>
    <row r="41" spans="1:38" s="4" customFormat="1" x14ac:dyDescent="0.3">
      <c r="A41" s="2" t="s">
        <v>36</v>
      </c>
      <c r="B41" s="2">
        <v>0</v>
      </c>
      <c r="C41" s="2">
        <v>0</v>
      </c>
      <c r="D41" s="2">
        <v>0</v>
      </c>
      <c r="E41" s="2">
        <v>0</v>
      </c>
      <c r="F41" s="2">
        <v>5.1879573353105154E-2</v>
      </c>
      <c r="G41" s="2">
        <v>-1.0197082664151775E-3</v>
      </c>
      <c r="H41" s="2">
        <v>12.2</v>
      </c>
      <c r="I41" s="2">
        <f t="shared" si="0"/>
        <v>0</v>
      </c>
      <c r="J41" s="2">
        <v>0</v>
      </c>
      <c r="K41" s="2">
        <v>360</v>
      </c>
      <c r="L41" s="2">
        <v>100</v>
      </c>
      <c r="M41" s="2">
        <v>250</v>
      </c>
      <c r="N41" s="2">
        <v>80</v>
      </c>
      <c r="O41" s="2">
        <v>80</v>
      </c>
      <c r="P41" s="2">
        <v>40</v>
      </c>
      <c r="Q41" s="2">
        <v>330</v>
      </c>
      <c r="R41" s="2">
        <v>80</v>
      </c>
      <c r="S41" s="2">
        <v>150</v>
      </c>
      <c r="T41" s="2">
        <v>90</v>
      </c>
      <c r="U41" s="2">
        <v>130</v>
      </c>
      <c r="V41" s="2">
        <v>80</v>
      </c>
      <c r="W41" s="2">
        <v>0</v>
      </c>
      <c r="X41" s="2">
        <v>0</v>
      </c>
      <c r="Y41" s="2">
        <v>130</v>
      </c>
      <c r="Z41" s="2">
        <v>80</v>
      </c>
      <c r="AA41" s="2">
        <v>24.748835</v>
      </c>
      <c r="AB41" s="2">
        <v>7.6206054999999999</v>
      </c>
      <c r="AC41" s="2">
        <v>8.8950195000000001</v>
      </c>
      <c r="AD41" s="2">
        <v>9984.8057000000008</v>
      </c>
      <c r="AE41" s="2">
        <v>5415.3950000000004</v>
      </c>
      <c r="AF41" s="2">
        <v>4172.3608000000004</v>
      </c>
      <c r="AG41" s="2">
        <v>22789.75</v>
      </c>
      <c r="AH41" s="2">
        <v>5.6691370000000001</v>
      </c>
      <c r="AI41" s="2">
        <v>4.4972567999999997</v>
      </c>
      <c r="AJ41" s="2">
        <v>522.97875999999997</v>
      </c>
      <c r="AK41" s="2">
        <v>538.30658000000005</v>
      </c>
      <c r="AL41" s="3">
        <v>2.4971441999999998E-15</v>
      </c>
    </row>
    <row r="42" spans="1:38" s="4" customFormat="1" x14ac:dyDescent="0.3">
      <c r="A42" s="4" t="s">
        <v>37</v>
      </c>
      <c r="B42" s="4">
        <v>1</v>
      </c>
      <c r="C42" s="2">
        <v>0</v>
      </c>
      <c r="D42" s="4">
        <v>1</v>
      </c>
      <c r="E42" s="2">
        <v>0</v>
      </c>
      <c r="F42" s="4">
        <v>0.17598926001265508</v>
      </c>
      <c r="G42" s="4">
        <v>1.7394053843074235E-2</v>
      </c>
      <c r="H42" s="4">
        <v>22.7</v>
      </c>
      <c r="I42" s="2">
        <f t="shared" si="0"/>
        <v>1</v>
      </c>
      <c r="J42" s="4">
        <v>18</v>
      </c>
      <c r="K42" s="4">
        <v>480</v>
      </c>
      <c r="L42" s="4">
        <v>280</v>
      </c>
      <c r="M42" s="4">
        <v>230</v>
      </c>
      <c r="N42" s="4">
        <v>50</v>
      </c>
      <c r="O42" s="4">
        <v>330</v>
      </c>
      <c r="P42" s="4">
        <v>70</v>
      </c>
      <c r="Q42" s="4">
        <v>560</v>
      </c>
      <c r="R42" s="4">
        <v>70</v>
      </c>
      <c r="S42" s="4">
        <v>480</v>
      </c>
      <c r="T42" s="4">
        <v>280</v>
      </c>
      <c r="U42" s="4">
        <v>90</v>
      </c>
      <c r="V42" s="4">
        <v>50</v>
      </c>
      <c r="W42" s="4">
        <v>130</v>
      </c>
      <c r="X42" s="4">
        <v>50</v>
      </c>
      <c r="Y42" s="4">
        <v>220</v>
      </c>
      <c r="Z42" s="4">
        <v>50</v>
      </c>
      <c r="AA42" s="4">
        <v>25.182283000000002</v>
      </c>
      <c r="AB42" s="4">
        <v>6.2016602000000001</v>
      </c>
      <c r="AC42" s="4">
        <v>6.7124022999999999</v>
      </c>
      <c r="AD42" s="4">
        <v>10670.958000000001</v>
      </c>
      <c r="AE42" s="4">
        <v>5839.8227999999999</v>
      </c>
      <c r="AF42" s="4">
        <v>4442.5844999999999</v>
      </c>
      <c r="AG42" s="4">
        <v>23110</v>
      </c>
      <c r="AH42" s="4">
        <v>-1.0005316</v>
      </c>
      <c r="AI42" s="4">
        <v>-0.60191362999999998</v>
      </c>
      <c r="AJ42" s="4">
        <v>583.16234999999995</v>
      </c>
      <c r="AK42" s="4">
        <v>470.87353999999999</v>
      </c>
      <c r="AL42" s="5">
        <v>2.1578175000000001E-16</v>
      </c>
    </row>
    <row r="43" spans="1:38" s="6" customFormat="1" x14ac:dyDescent="0.3">
      <c r="A43" s="2" t="s">
        <v>61</v>
      </c>
      <c r="B43" s="2">
        <v>0</v>
      </c>
      <c r="C43" s="2">
        <v>0</v>
      </c>
      <c r="D43" s="4">
        <v>1</v>
      </c>
      <c r="E43" s="2">
        <v>0</v>
      </c>
      <c r="F43" s="4">
        <v>4.2511810702972684E-2</v>
      </c>
      <c r="G43" s="4">
        <v>4.0133462603460901E-2</v>
      </c>
      <c r="H43" s="2">
        <v>9.4</v>
      </c>
      <c r="I43" s="2">
        <f t="shared" si="0"/>
        <v>0</v>
      </c>
      <c r="J43" s="2">
        <v>2</v>
      </c>
      <c r="K43" s="2">
        <v>290</v>
      </c>
      <c r="L43" s="2">
        <v>90</v>
      </c>
      <c r="M43" s="2">
        <v>360</v>
      </c>
      <c r="N43" s="2">
        <v>120</v>
      </c>
      <c r="O43" s="2">
        <v>80</v>
      </c>
      <c r="P43" s="2">
        <v>40</v>
      </c>
      <c r="Q43" s="2">
        <v>440</v>
      </c>
      <c r="R43" s="2">
        <v>120</v>
      </c>
      <c r="S43" s="2">
        <v>140</v>
      </c>
      <c r="T43" s="2">
        <v>90</v>
      </c>
      <c r="U43" s="2">
        <v>240</v>
      </c>
      <c r="V43" s="2">
        <v>120</v>
      </c>
      <c r="W43" s="2">
        <v>40</v>
      </c>
      <c r="X43" s="2">
        <v>40</v>
      </c>
      <c r="Y43" s="2">
        <v>280</v>
      </c>
      <c r="Z43" s="2">
        <v>120</v>
      </c>
      <c r="AA43" s="2">
        <v>25.131413999999999</v>
      </c>
      <c r="AB43" s="2">
        <v>7.6206054999999999</v>
      </c>
      <c r="AC43" s="2">
        <v>8.7631835999999996</v>
      </c>
      <c r="AD43" s="2">
        <v>10191.694</v>
      </c>
      <c r="AE43" s="2">
        <v>5544.25</v>
      </c>
      <c r="AF43" s="2">
        <v>4222.0375999999997</v>
      </c>
      <c r="AG43" s="2">
        <v>23150.375</v>
      </c>
      <c r="AH43" s="2">
        <v>6.1853541999999999</v>
      </c>
      <c r="AI43" s="2">
        <v>4.9788861000000004</v>
      </c>
      <c r="AJ43" s="2">
        <v>715.07275000000004</v>
      </c>
      <c r="AK43" s="2">
        <v>448.06637999999998</v>
      </c>
      <c r="AL43" s="3">
        <v>1.2876834E-15</v>
      </c>
    </row>
    <row r="44" spans="1:38" s="6" customFormat="1" x14ac:dyDescent="0.3">
      <c r="A44" s="6" t="s">
        <v>62</v>
      </c>
      <c r="B44" s="6">
        <v>2</v>
      </c>
      <c r="C44" s="4">
        <v>1</v>
      </c>
      <c r="D44" s="6">
        <v>2</v>
      </c>
      <c r="E44" s="4">
        <v>1</v>
      </c>
      <c r="F44" s="6">
        <v>0.40138066307343973</v>
      </c>
      <c r="G44" s="6">
        <v>9.7737207106817756E-2</v>
      </c>
      <c r="H44" s="6">
        <v>21.8</v>
      </c>
      <c r="I44" s="2">
        <f t="shared" si="0"/>
        <v>1</v>
      </c>
      <c r="J44" s="6">
        <v>24</v>
      </c>
      <c r="K44" s="6">
        <v>410</v>
      </c>
      <c r="L44" s="6">
        <v>170</v>
      </c>
      <c r="M44" s="6">
        <v>330</v>
      </c>
      <c r="N44" s="6">
        <v>70</v>
      </c>
      <c r="O44" s="6">
        <v>440</v>
      </c>
      <c r="P44" s="6">
        <v>50</v>
      </c>
      <c r="Q44" s="6">
        <v>770</v>
      </c>
      <c r="R44" s="6">
        <v>70</v>
      </c>
      <c r="S44" s="6">
        <v>240</v>
      </c>
      <c r="T44" s="6">
        <v>170</v>
      </c>
      <c r="U44" s="6">
        <v>150</v>
      </c>
      <c r="V44" s="6">
        <v>70</v>
      </c>
      <c r="W44" s="6">
        <v>260</v>
      </c>
      <c r="X44" s="6">
        <v>50</v>
      </c>
      <c r="Y44" s="6">
        <v>410</v>
      </c>
      <c r="Z44" s="6">
        <v>70</v>
      </c>
      <c r="AA44" s="6">
        <v>24.956887999999999</v>
      </c>
      <c r="AB44" s="6">
        <v>5.2368164000000004</v>
      </c>
      <c r="AC44" s="6">
        <v>4.8432617000000002</v>
      </c>
      <c r="AD44" s="6">
        <v>10215.462</v>
      </c>
      <c r="AE44" s="6">
        <v>5260.9931999999999</v>
      </c>
      <c r="AF44" s="6">
        <v>4550.5820000000003</v>
      </c>
      <c r="AG44" s="6">
        <v>22883</v>
      </c>
      <c r="AH44" s="6">
        <v>-4.3787054999999997</v>
      </c>
      <c r="AI44" s="6">
        <v>-3.0694609000000002</v>
      </c>
      <c r="AJ44" s="6">
        <v>370.22305</v>
      </c>
      <c r="AK44" s="6">
        <v>314.85156000000001</v>
      </c>
      <c r="AL44" s="7">
        <v>1.1245778E-15</v>
      </c>
    </row>
    <row r="45" spans="1:38" s="6" customFormat="1" x14ac:dyDescent="0.3">
      <c r="A45" s="6" t="s">
        <v>11</v>
      </c>
      <c r="B45" s="6">
        <v>2</v>
      </c>
      <c r="C45" s="4">
        <v>1</v>
      </c>
      <c r="D45" s="2">
        <v>0</v>
      </c>
      <c r="E45" s="2">
        <v>0</v>
      </c>
      <c r="F45" s="2">
        <v>0.36626401642600043</v>
      </c>
      <c r="G45" s="2">
        <v>3.9483598027214E-3</v>
      </c>
      <c r="H45" s="6">
        <v>15</v>
      </c>
      <c r="I45" s="2">
        <f t="shared" si="0"/>
        <v>0</v>
      </c>
      <c r="J45" s="6">
        <v>50</v>
      </c>
      <c r="K45" s="6">
        <v>640</v>
      </c>
      <c r="L45" s="6">
        <v>470</v>
      </c>
      <c r="M45" s="6">
        <v>430</v>
      </c>
      <c r="N45" s="6">
        <v>90</v>
      </c>
      <c r="O45" s="6">
        <v>120</v>
      </c>
      <c r="P45" s="6">
        <v>40</v>
      </c>
      <c r="Q45" s="6">
        <v>550</v>
      </c>
      <c r="R45" s="6">
        <v>90</v>
      </c>
      <c r="S45" s="6">
        <v>470</v>
      </c>
      <c r="T45" s="6">
        <v>470</v>
      </c>
      <c r="U45" s="6">
        <v>180</v>
      </c>
      <c r="V45" s="6">
        <v>90</v>
      </c>
      <c r="W45" s="6">
        <v>80</v>
      </c>
      <c r="X45" s="6">
        <v>40</v>
      </c>
      <c r="Y45" s="6">
        <v>260</v>
      </c>
      <c r="Z45" s="6">
        <v>90</v>
      </c>
      <c r="AA45" s="6">
        <v>25.039465</v>
      </c>
      <c r="AB45" s="6">
        <v>8.3383789000000004</v>
      </c>
      <c r="AC45" s="6">
        <v>9.3051758000000007</v>
      </c>
      <c r="AD45" s="6">
        <v>10411.549000000001</v>
      </c>
      <c r="AE45" s="6">
        <v>5665.2627000000002</v>
      </c>
      <c r="AF45" s="6">
        <v>4363.3051999999998</v>
      </c>
      <c r="AG45" s="6">
        <v>23122.875</v>
      </c>
      <c r="AH45" s="6">
        <v>6.8900161000000004</v>
      </c>
      <c r="AI45" s="6">
        <v>5.4529342999999999</v>
      </c>
      <c r="AJ45" s="6">
        <v>570.50121999999999</v>
      </c>
      <c r="AK45" s="6">
        <v>254.37801999999999</v>
      </c>
      <c r="AL45" s="7">
        <v>1.1754863E-15</v>
      </c>
    </row>
    <row r="46" spans="1:38" s="6" customFormat="1" x14ac:dyDescent="0.3">
      <c r="A46" s="4" t="s">
        <v>63</v>
      </c>
      <c r="B46" s="4">
        <v>1</v>
      </c>
      <c r="C46" s="2">
        <v>0</v>
      </c>
      <c r="D46" s="6">
        <v>2</v>
      </c>
      <c r="E46" s="4">
        <v>1</v>
      </c>
      <c r="F46" s="6">
        <v>0.18409546902291624</v>
      </c>
      <c r="G46" s="6">
        <v>6.7204190080844065E-2</v>
      </c>
      <c r="H46" s="4">
        <v>10.8</v>
      </c>
      <c r="I46" s="2">
        <f t="shared" si="0"/>
        <v>0</v>
      </c>
      <c r="J46" s="4">
        <v>30</v>
      </c>
      <c r="K46" s="4">
        <v>440</v>
      </c>
      <c r="L46" s="4">
        <v>130</v>
      </c>
      <c r="M46" s="4">
        <v>410</v>
      </c>
      <c r="N46" s="4">
        <v>70</v>
      </c>
      <c r="O46" s="4">
        <v>140</v>
      </c>
      <c r="P46" s="4">
        <v>50</v>
      </c>
      <c r="Q46" s="4">
        <v>550</v>
      </c>
      <c r="R46" s="4">
        <v>70</v>
      </c>
      <c r="S46" s="4">
        <v>310</v>
      </c>
      <c r="T46" s="4">
        <v>110</v>
      </c>
      <c r="U46" s="4">
        <v>170</v>
      </c>
      <c r="V46" s="4">
        <v>70</v>
      </c>
      <c r="W46" s="4">
        <v>0</v>
      </c>
      <c r="X46" s="4">
        <v>0</v>
      </c>
      <c r="Y46" s="4">
        <v>170</v>
      </c>
      <c r="Z46" s="4">
        <v>70</v>
      </c>
      <c r="AA46" s="4">
        <v>24.942297</v>
      </c>
      <c r="AB46" s="4">
        <v>9.2758789000000004</v>
      </c>
      <c r="AC46" s="4">
        <v>9.6567383000000007</v>
      </c>
      <c r="AD46" s="4">
        <v>10343.172</v>
      </c>
      <c r="AE46" s="4">
        <v>5607.8989000000001</v>
      </c>
      <c r="AF46" s="4">
        <v>4392.7079999999996</v>
      </c>
      <c r="AG46" s="4">
        <v>22937.875</v>
      </c>
      <c r="AH46" s="4">
        <v>10.443106999999999</v>
      </c>
      <c r="AI46" s="4">
        <v>8.2482986</v>
      </c>
      <c r="AJ46" s="4">
        <v>558.63292999999999</v>
      </c>
      <c r="AK46" s="4">
        <v>390.78555</v>
      </c>
      <c r="AL46" s="5">
        <v>1.6744076999999999E-15</v>
      </c>
    </row>
    <row r="47" spans="1:38" s="6" customFormat="1" x14ac:dyDescent="0.3">
      <c r="A47" s="4" t="s">
        <v>38</v>
      </c>
      <c r="B47" s="4">
        <v>1</v>
      </c>
      <c r="C47" s="2">
        <v>0</v>
      </c>
      <c r="D47" s="4">
        <v>1</v>
      </c>
      <c r="E47" s="2">
        <v>0</v>
      </c>
      <c r="F47" s="4">
        <v>0.11170231522014751</v>
      </c>
      <c r="G47" s="4">
        <v>1.6131649995956371E-2</v>
      </c>
      <c r="H47" s="4">
        <v>10.3</v>
      </c>
      <c r="I47" s="2">
        <f t="shared" si="0"/>
        <v>0</v>
      </c>
      <c r="J47" s="4">
        <v>10</v>
      </c>
      <c r="K47" s="4">
        <v>470</v>
      </c>
      <c r="L47" s="4">
        <v>160</v>
      </c>
      <c r="M47" s="4">
        <v>410</v>
      </c>
      <c r="N47" s="4">
        <v>90</v>
      </c>
      <c r="O47" s="4">
        <v>200</v>
      </c>
      <c r="P47" s="4">
        <v>40</v>
      </c>
      <c r="Q47" s="4">
        <v>610</v>
      </c>
      <c r="R47" s="4">
        <v>90</v>
      </c>
      <c r="S47" s="4">
        <v>200</v>
      </c>
      <c r="T47" s="4">
        <v>150</v>
      </c>
      <c r="U47" s="4">
        <v>190</v>
      </c>
      <c r="V47" s="4">
        <v>70</v>
      </c>
      <c r="W47" s="4">
        <v>40</v>
      </c>
      <c r="X47" s="4">
        <v>40</v>
      </c>
      <c r="Y47" s="4">
        <v>230</v>
      </c>
      <c r="Z47" s="4">
        <v>70</v>
      </c>
      <c r="AA47" s="4">
        <v>24.707896999999999</v>
      </c>
      <c r="AB47" s="4">
        <v>8.3090820000000001</v>
      </c>
      <c r="AC47" s="4">
        <v>9.1733398000000008</v>
      </c>
      <c r="AD47" s="4">
        <v>10083.519</v>
      </c>
      <c r="AE47" s="4">
        <v>5466.4058000000005</v>
      </c>
      <c r="AF47" s="4">
        <v>4232.0331999999999</v>
      </c>
      <c r="AG47" s="4">
        <v>22769</v>
      </c>
      <c r="AH47" s="4">
        <v>7.0746560000000001</v>
      </c>
      <c r="AI47" s="4">
        <v>5.6249146000000003</v>
      </c>
      <c r="AJ47" s="4">
        <v>550.02544999999998</v>
      </c>
      <c r="AK47" s="4">
        <v>533.51733000000002</v>
      </c>
      <c r="AL47" s="5">
        <v>1.7175649999999999E-15</v>
      </c>
    </row>
    <row r="48" spans="1:38" s="6" customFormat="1" x14ac:dyDescent="0.3">
      <c r="A48" s="4" t="s">
        <v>39</v>
      </c>
      <c r="B48" s="4">
        <v>1</v>
      </c>
      <c r="C48" s="2">
        <v>0</v>
      </c>
      <c r="D48" s="4">
        <v>1</v>
      </c>
      <c r="E48" s="2">
        <v>0</v>
      </c>
      <c r="F48" s="4">
        <v>0.15823449583524418</v>
      </c>
      <c r="G48" s="4">
        <v>1.6772768486103967E-2</v>
      </c>
      <c r="H48" s="4">
        <v>16.8</v>
      </c>
      <c r="I48" s="2">
        <f t="shared" si="0"/>
        <v>0</v>
      </c>
      <c r="J48" s="4">
        <v>22</v>
      </c>
      <c r="K48" s="4">
        <v>460</v>
      </c>
      <c r="L48" s="4">
        <v>270</v>
      </c>
      <c r="M48" s="4">
        <v>290</v>
      </c>
      <c r="N48" s="4">
        <v>50</v>
      </c>
      <c r="O48" s="4">
        <v>330</v>
      </c>
      <c r="P48" s="4">
        <v>70</v>
      </c>
      <c r="Q48" s="4">
        <v>620</v>
      </c>
      <c r="R48" s="4">
        <v>70</v>
      </c>
      <c r="S48" s="4">
        <v>460</v>
      </c>
      <c r="T48" s="4">
        <v>270</v>
      </c>
      <c r="U48" s="4">
        <v>100</v>
      </c>
      <c r="V48" s="4">
        <v>50</v>
      </c>
      <c r="W48" s="4">
        <v>130</v>
      </c>
      <c r="X48" s="4">
        <v>50</v>
      </c>
      <c r="Y48" s="4">
        <v>230</v>
      </c>
      <c r="Z48" s="4">
        <v>50</v>
      </c>
      <c r="AA48" s="4">
        <v>25.296506999999998</v>
      </c>
      <c r="AB48" s="4">
        <v>6.8881835999999996</v>
      </c>
      <c r="AC48" s="4">
        <v>8.6020508000000007</v>
      </c>
      <c r="AD48" s="4">
        <v>10808.527</v>
      </c>
      <c r="AE48" s="4">
        <v>5935.8257000000003</v>
      </c>
      <c r="AF48" s="4">
        <v>4516.1265000000003</v>
      </c>
      <c r="AG48" s="4">
        <v>23240.75</v>
      </c>
      <c r="AH48" s="4">
        <v>5.3507537999999997</v>
      </c>
      <c r="AI48" s="4">
        <v>4.1722541</v>
      </c>
      <c r="AJ48" s="4">
        <v>649.30640000000005</v>
      </c>
      <c r="AK48" s="4">
        <v>466.38779</v>
      </c>
      <c r="AL48" s="5">
        <v>2.1796159000000001E-15</v>
      </c>
    </row>
    <row r="49" spans="1:38" s="6" customFormat="1" x14ac:dyDescent="0.3">
      <c r="A49" s="4" t="s">
        <v>40</v>
      </c>
      <c r="B49" s="4">
        <v>1</v>
      </c>
      <c r="C49" s="2">
        <v>0</v>
      </c>
      <c r="D49" s="4">
        <v>1</v>
      </c>
      <c r="E49" s="2">
        <v>0</v>
      </c>
      <c r="F49" s="4">
        <v>0.16272341699658824</v>
      </c>
      <c r="G49" s="4">
        <v>4.3365307566801688E-2</v>
      </c>
      <c r="H49" s="4"/>
      <c r="I49" s="2">
        <f t="shared" si="0"/>
        <v>0</v>
      </c>
      <c r="J49" s="4">
        <v>2</v>
      </c>
      <c r="K49" s="4">
        <v>560</v>
      </c>
      <c r="L49" s="4">
        <v>200</v>
      </c>
      <c r="M49" s="4">
        <v>230</v>
      </c>
      <c r="N49" s="4">
        <v>70</v>
      </c>
      <c r="O49" s="4">
        <v>360</v>
      </c>
      <c r="P49" s="4">
        <v>60</v>
      </c>
      <c r="Q49" s="4">
        <v>590</v>
      </c>
      <c r="R49" s="4">
        <v>70</v>
      </c>
      <c r="S49" s="4">
        <v>350</v>
      </c>
      <c r="T49" s="4">
        <v>200</v>
      </c>
      <c r="U49" s="4">
        <v>80</v>
      </c>
      <c r="V49" s="4">
        <v>40</v>
      </c>
      <c r="W49" s="4">
        <v>150</v>
      </c>
      <c r="X49" s="4">
        <v>60</v>
      </c>
      <c r="Y49" s="4">
        <v>230</v>
      </c>
      <c r="Z49" s="4">
        <v>60</v>
      </c>
      <c r="AA49" s="4">
        <v>25.106591999999999</v>
      </c>
      <c r="AB49" s="4">
        <v>6.9907227000000001</v>
      </c>
      <c r="AC49" s="4">
        <v>8.2504883000000007</v>
      </c>
      <c r="AD49" s="4">
        <v>10488.06</v>
      </c>
      <c r="AE49" s="4">
        <v>5599.2997999999998</v>
      </c>
      <c r="AF49" s="4">
        <v>4425.1478999999999</v>
      </c>
      <c r="AG49" s="4">
        <v>23159.375</v>
      </c>
      <c r="AH49" s="4">
        <v>3.6187090999999998</v>
      </c>
      <c r="AI49" s="4">
        <v>2.9795094</v>
      </c>
      <c r="AJ49" s="4">
        <v>653.00842</v>
      </c>
      <c r="AK49" s="4">
        <v>251.09814</v>
      </c>
      <c r="AL49" s="5">
        <v>6.4783642000000004E-16</v>
      </c>
    </row>
    <row r="50" spans="1:38" s="6" customFormat="1" x14ac:dyDescent="0.3">
      <c r="A50" s="6" t="s">
        <v>64</v>
      </c>
      <c r="B50" s="6">
        <v>2</v>
      </c>
      <c r="C50" s="4">
        <v>1</v>
      </c>
      <c r="D50" s="6">
        <v>2</v>
      </c>
      <c r="E50" s="4">
        <v>1</v>
      </c>
      <c r="F50" s="6">
        <v>1.1346620667110949</v>
      </c>
      <c r="G50" s="6">
        <v>0.12851278055753176</v>
      </c>
      <c r="H50" s="6">
        <v>11.9</v>
      </c>
      <c r="I50" s="2">
        <f t="shared" si="0"/>
        <v>0</v>
      </c>
      <c r="J50" s="6">
        <v>30</v>
      </c>
      <c r="K50" s="6">
        <v>220</v>
      </c>
      <c r="L50" s="6">
        <v>70</v>
      </c>
      <c r="M50" s="6">
        <v>400</v>
      </c>
      <c r="N50" s="6">
        <v>80</v>
      </c>
      <c r="O50" s="6">
        <v>250</v>
      </c>
      <c r="P50" s="6">
        <v>70</v>
      </c>
      <c r="Q50" s="6">
        <v>650</v>
      </c>
      <c r="R50" s="6">
        <v>80</v>
      </c>
      <c r="S50" s="6">
        <v>100</v>
      </c>
      <c r="T50" s="6">
        <v>50</v>
      </c>
      <c r="U50" s="6">
        <v>230</v>
      </c>
      <c r="V50" s="6">
        <v>80</v>
      </c>
      <c r="W50" s="6">
        <v>60</v>
      </c>
      <c r="X50" s="6">
        <v>60</v>
      </c>
      <c r="Y50" s="6">
        <v>290</v>
      </c>
      <c r="Z50" s="6">
        <v>80</v>
      </c>
      <c r="AA50" s="6">
        <v>24.590693999999999</v>
      </c>
      <c r="AB50" s="6">
        <v>8.8510741999999993</v>
      </c>
      <c r="AC50" s="6">
        <v>9.5102539000000004</v>
      </c>
      <c r="AD50" s="6">
        <v>10111.732</v>
      </c>
      <c r="AE50" s="6">
        <v>5260.2157999999999</v>
      </c>
      <c r="AF50" s="6">
        <v>4470.3451999999997</v>
      </c>
      <c r="AG50" s="6">
        <v>22578.875</v>
      </c>
      <c r="AH50" s="6">
        <v>11.089029999999999</v>
      </c>
      <c r="AI50" s="6">
        <v>8.4553699000000009</v>
      </c>
      <c r="AJ50" s="6">
        <v>707.75220000000002</v>
      </c>
      <c r="AK50" s="6">
        <v>770.70117000000005</v>
      </c>
      <c r="AL50" s="7">
        <v>2.6151438999999998E-15</v>
      </c>
    </row>
    <row r="51" spans="1:38" s="6" customFormat="1" x14ac:dyDescent="0.3">
      <c r="A51" s="6" t="s">
        <v>65</v>
      </c>
      <c r="B51" s="6">
        <v>2</v>
      </c>
      <c r="C51" s="4">
        <v>1</v>
      </c>
      <c r="D51" s="6">
        <v>2</v>
      </c>
      <c r="E51" s="4">
        <v>1</v>
      </c>
      <c r="F51" s="6">
        <v>1.2295719312816598</v>
      </c>
      <c r="G51" s="6">
        <v>9.4287975958833384E-2</v>
      </c>
      <c r="H51" s="6">
        <v>16.600000000000001</v>
      </c>
      <c r="I51" s="2">
        <f t="shared" si="0"/>
        <v>0</v>
      </c>
      <c r="J51" s="6">
        <v>36</v>
      </c>
      <c r="K51" s="6">
        <v>450</v>
      </c>
      <c r="L51" s="6">
        <v>260</v>
      </c>
      <c r="M51" s="6">
        <v>290</v>
      </c>
      <c r="N51" s="6">
        <v>80</v>
      </c>
      <c r="O51" s="6">
        <v>250</v>
      </c>
      <c r="P51" s="6">
        <v>100</v>
      </c>
      <c r="Q51" s="6">
        <v>540</v>
      </c>
      <c r="R51" s="6">
        <v>100</v>
      </c>
      <c r="S51" s="6">
        <v>310</v>
      </c>
      <c r="T51" s="6">
        <v>260</v>
      </c>
      <c r="U51" s="6">
        <v>80</v>
      </c>
      <c r="V51" s="6">
        <v>80</v>
      </c>
      <c r="W51" s="6">
        <v>0</v>
      </c>
      <c r="X51" s="6">
        <v>0</v>
      </c>
      <c r="Y51" s="6">
        <v>80</v>
      </c>
      <c r="Z51" s="6">
        <v>80</v>
      </c>
      <c r="AA51" s="6">
        <v>24.843781</v>
      </c>
      <c r="AB51" s="6">
        <v>6.3286132999999998</v>
      </c>
      <c r="AC51" s="6">
        <v>6.5659179999999999</v>
      </c>
      <c r="AD51" s="6">
        <v>10518.814</v>
      </c>
      <c r="AE51" s="6">
        <v>5450.5370999999996</v>
      </c>
      <c r="AF51" s="6">
        <v>4604.9706999999999</v>
      </c>
      <c r="AG51" s="6">
        <v>22762.25</v>
      </c>
      <c r="AH51" s="6">
        <v>-1.3860828999999999</v>
      </c>
      <c r="AI51" s="6">
        <v>-0.94842905</v>
      </c>
      <c r="AJ51" s="6">
        <v>578.84222</v>
      </c>
      <c r="AK51" s="6">
        <v>368.22588999999999</v>
      </c>
      <c r="AL51" s="7">
        <v>6.4118419000000003E-16</v>
      </c>
    </row>
    <row r="52" spans="1:38" s="6" customFormat="1" x14ac:dyDescent="0.3">
      <c r="A52" s="6" t="s">
        <v>41</v>
      </c>
      <c r="B52" s="6">
        <v>2</v>
      </c>
      <c r="C52" s="4">
        <v>1</v>
      </c>
      <c r="D52" s="6">
        <v>2</v>
      </c>
      <c r="E52" s="4">
        <v>1</v>
      </c>
      <c r="F52" s="6">
        <v>1.0559442104180168</v>
      </c>
      <c r="G52" s="6">
        <v>1.098446381750126</v>
      </c>
      <c r="H52" s="6">
        <v>45.9</v>
      </c>
      <c r="I52" s="2">
        <f t="shared" si="0"/>
        <v>1</v>
      </c>
      <c r="J52" s="6">
        <v>58</v>
      </c>
      <c r="K52" s="6">
        <v>460</v>
      </c>
      <c r="L52" s="6">
        <v>150</v>
      </c>
      <c r="M52" s="6">
        <v>290</v>
      </c>
      <c r="N52" s="6">
        <v>80</v>
      </c>
      <c r="O52" s="6">
        <v>550</v>
      </c>
      <c r="P52" s="6">
        <v>280</v>
      </c>
      <c r="Q52" s="6">
        <v>840</v>
      </c>
      <c r="R52" s="6">
        <v>280</v>
      </c>
      <c r="S52" s="6">
        <v>220</v>
      </c>
      <c r="T52" s="6">
        <v>90</v>
      </c>
      <c r="U52" s="6">
        <v>50</v>
      </c>
      <c r="V52" s="6">
        <v>50</v>
      </c>
      <c r="W52" s="6">
        <v>340</v>
      </c>
      <c r="X52" s="6">
        <v>280</v>
      </c>
      <c r="Y52" s="6">
        <v>390</v>
      </c>
      <c r="Z52" s="6">
        <v>280</v>
      </c>
      <c r="AA52" s="6">
        <v>24.534417999999999</v>
      </c>
      <c r="AB52" s="6">
        <v>4.5893554999999999</v>
      </c>
      <c r="AC52" s="6">
        <v>4.4497070000000001</v>
      </c>
      <c r="AD52" s="6">
        <v>10116.144</v>
      </c>
      <c r="AE52" s="6">
        <v>5425.2714999999998</v>
      </c>
      <c r="AF52" s="6">
        <v>4321.8062</v>
      </c>
      <c r="AG52" s="6">
        <v>22487.875</v>
      </c>
      <c r="AH52" s="6">
        <v>-7.0035806000000003</v>
      </c>
      <c r="AI52" s="6">
        <v>-5.2569141000000004</v>
      </c>
      <c r="AJ52" s="6">
        <v>311.66003000000001</v>
      </c>
      <c r="AK52" s="6">
        <v>352.61858999999998</v>
      </c>
      <c r="AL52" s="7">
        <v>1.545752E-15</v>
      </c>
    </row>
    <row r="53" spans="1:38" s="6" customFormat="1" x14ac:dyDescent="0.3">
      <c r="A53" s="6" t="s">
        <v>12</v>
      </c>
      <c r="B53" s="6">
        <v>2</v>
      </c>
      <c r="C53" s="4">
        <v>1</v>
      </c>
      <c r="D53" s="6">
        <v>2</v>
      </c>
      <c r="E53" s="4">
        <v>1</v>
      </c>
      <c r="F53" s="6">
        <v>0.88575397973016956</v>
      </c>
      <c r="G53" s="6">
        <v>0.31172150021619666</v>
      </c>
      <c r="H53" s="6">
        <v>48.8</v>
      </c>
      <c r="I53" s="2">
        <f t="shared" si="0"/>
        <v>1</v>
      </c>
      <c r="J53" s="6">
        <v>30</v>
      </c>
      <c r="K53" s="6">
        <v>560</v>
      </c>
      <c r="L53" s="6">
        <v>230</v>
      </c>
      <c r="M53" s="6">
        <v>420</v>
      </c>
      <c r="N53" s="6">
        <v>50</v>
      </c>
      <c r="O53" s="6">
        <v>200</v>
      </c>
      <c r="P53" s="6">
        <v>80</v>
      </c>
      <c r="Q53" s="6">
        <v>620</v>
      </c>
      <c r="R53" s="6">
        <v>80</v>
      </c>
      <c r="S53" s="6">
        <v>380</v>
      </c>
      <c r="T53" s="6">
        <v>230</v>
      </c>
      <c r="U53" s="6">
        <v>130</v>
      </c>
      <c r="V53" s="6">
        <v>50</v>
      </c>
      <c r="W53" s="6">
        <v>160</v>
      </c>
      <c r="X53" s="6">
        <v>80</v>
      </c>
      <c r="Y53" s="6">
        <v>290</v>
      </c>
      <c r="Z53" s="6">
        <v>80</v>
      </c>
      <c r="AA53" s="6">
        <v>25.073378000000002</v>
      </c>
      <c r="AB53" s="6">
        <v>6.9907227000000001</v>
      </c>
      <c r="AC53" s="6">
        <v>8.6606445000000001</v>
      </c>
      <c r="AD53" s="6">
        <v>10398.558999999999</v>
      </c>
      <c r="AE53" s="6">
        <v>5500.4462999999996</v>
      </c>
      <c r="AF53" s="6">
        <v>4489.3725999999997</v>
      </c>
      <c r="AG53" s="6">
        <v>23095.625</v>
      </c>
      <c r="AH53" s="6">
        <v>3.3123127999999999</v>
      </c>
      <c r="AI53" s="6">
        <v>2.6906585999999999</v>
      </c>
      <c r="AJ53" s="6">
        <v>459.94727</v>
      </c>
      <c r="AK53" s="6">
        <v>260.76663000000002</v>
      </c>
      <c r="AL53" s="7">
        <v>2.2170670000000001E-15</v>
      </c>
    </row>
    <row r="54" spans="1:38" s="6" customFormat="1" x14ac:dyDescent="0.3">
      <c r="A54" s="4" t="s">
        <v>66</v>
      </c>
      <c r="B54" s="4">
        <v>1</v>
      </c>
      <c r="C54" s="2">
        <v>0</v>
      </c>
      <c r="D54" s="6">
        <v>2</v>
      </c>
      <c r="E54" s="4">
        <v>1</v>
      </c>
      <c r="F54" s="6">
        <v>0.18019416490671394</v>
      </c>
      <c r="G54" s="6">
        <v>5.55861319492982E-2</v>
      </c>
      <c r="H54" s="4">
        <v>21.2</v>
      </c>
      <c r="I54" s="2">
        <f t="shared" si="0"/>
        <v>1</v>
      </c>
      <c r="J54" s="4">
        <v>44</v>
      </c>
      <c r="K54" s="4">
        <v>250</v>
      </c>
      <c r="L54" s="4">
        <v>150</v>
      </c>
      <c r="M54" s="4">
        <v>470</v>
      </c>
      <c r="N54" s="4">
        <v>140</v>
      </c>
      <c r="O54" s="4">
        <v>330</v>
      </c>
      <c r="P54" s="4">
        <v>140</v>
      </c>
      <c r="Q54" s="4">
        <v>800</v>
      </c>
      <c r="R54" s="4">
        <v>140</v>
      </c>
      <c r="S54" s="4">
        <v>150</v>
      </c>
      <c r="T54" s="4">
        <v>150</v>
      </c>
      <c r="U54" s="4">
        <v>170</v>
      </c>
      <c r="V54" s="4">
        <v>60</v>
      </c>
      <c r="W54" s="4">
        <v>150</v>
      </c>
      <c r="X54" s="4">
        <v>70</v>
      </c>
      <c r="Y54" s="4">
        <v>320</v>
      </c>
      <c r="Z54" s="4">
        <v>70</v>
      </c>
      <c r="AA54" s="4">
        <v>24.460577000000001</v>
      </c>
      <c r="AB54" s="4">
        <v>8.3090820000000001</v>
      </c>
      <c r="AC54" s="4">
        <v>9.0708008000000007</v>
      </c>
      <c r="AD54" s="4">
        <v>9961.5889000000006</v>
      </c>
      <c r="AE54" s="4">
        <v>5378.8861999999999</v>
      </c>
      <c r="AF54" s="4">
        <v>4204.8271000000004</v>
      </c>
      <c r="AG54" s="4">
        <v>22467.375</v>
      </c>
      <c r="AH54" s="4">
        <v>6.9799499999999997</v>
      </c>
      <c r="AI54" s="4">
        <v>5.4065180000000002</v>
      </c>
      <c r="AJ54" s="4">
        <v>622.32104000000004</v>
      </c>
      <c r="AK54" s="4">
        <v>698.90857000000005</v>
      </c>
      <c r="AL54" s="5">
        <v>2.9771433999999999E-15</v>
      </c>
    </row>
    <row r="55" spans="1:38" s="6" customFormat="1" x14ac:dyDescent="0.3">
      <c r="A55" s="4" t="s">
        <v>67</v>
      </c>
      <c r="B55" s="4">
        <v>1</v>
      </c>
      <c r="C55" s="2">
        <v>0</v>
      </c>
      <c r="D55" s="4">
        <v>1</v>
      </c>
      <c r="E55" s="2">
        <v>0</v>
      </c>
      <c r="F55" s="4">
        <v>0.13532579647690751</v>
      </c>
      <c r="G55" s="4">
        <v>5.0527963132344235E-2</v>
      </c>
      <c r="H55" s="4">
        <v>14.8</v>
      </c>
      <c r="I55" s="2">
        <f t="shared" si="0"/>
        <v>0</v>
      </c>
      <c r="J55" s="4">
        <v>36</v>
      </c>
      <c r="K55" s="4">
        <v>420</v>
      </c>
      <c r="L55" s="4">
        <v>190</v>
      </c>
      <c r="M55" s="4">
        <v>500</v>
      </c>
      <c r="N55" s="4">
        <v>210</v>
      </c>
      <c r="O55" s="4">
        <v>300</v>
      </c>
      <c r="P55" s="4">
        <v>70</v>
      </c>
      <c r="Q55" s="4">
        <v>800</v>
      </c>
      <c r="R55" s="4">
        <v>210</v>
      </c>
      <c r="S55" s="4">
        <v>240</v>
      </c>
      <c r="T55" s="4">
        <v>190</v>
      </c>
      <c r="U55" s="4">
        <v>300</v>
      </c>
      <c r="V55" s="4">
        <v>210</v>
      </c>
      <c r="W55" s="4">
        <v>160</v>
      </c>
      <c r="X55" s="4">
        <v>70</v>
      </c>
      <c r="Y55" s="4">
        <v>460</v>
      </c>
      <c r="Z55" s="4">
        <v>210</v>
      </c>
      <c r="AA55" s="4">
        <v>25.409680999999999</v>
      </c>
      <c r="AB55" s="4">
        <v>7.3715820000000001</v>
      </c>
      <c r="AC55" s="4">
        <v>8.7485351999999992</v>
      </c>
      <c r="AD55" s="4">
        <v>10329.146000000001</v>
      </c>
      <c r="AE55" s="4">
        <v>5558.3554999999997</v>
      </c>
      <c r="AF55" s="4">
        <v>4397.2866000000004</v>
      </c>
      <c r="AG55" s="4">
        <v>23331</v>
      </c>
      <c r="AH55" s="4">
        <v>3.8466198</v>
      </c>
      <c r="AI55" s="4">
        <v>3.0318223999999998</v>
      </c>
      <c r="AJ55" s="4">
        <v>410.77316000000002</v>
      </c>
      <c r="AK55" s="4">
        <v>259.51996000000003</v>
      </c>
      <c r="AL55" s="5">
        <v>1.3376553E-15</v>
      </c>
    </row>
    <row r="56" spans="1:38" s="6" customFormat="1" x14ac:dyDescent="0.3">
      <c r="A56" s="6" t="s">
        <v>68</v>
      </c>
      <c r="B56" s="6">
        <v>2</v>
      </c>
      <c r="C56" s="4">
        <v>1</v>
      </c>
      <c r="D56" s="6">
        <v>2</v>
      </c>
      <c r="E56" s="4">
        <v>1</v>
      </c>
      <c r="F56" s="6">
        <v>1.4351446335973499</v>
      </c>
      <c r="G56" s="6">
        <v>8.2302241591986278E-2</v>
      </c>
      <c r="H56" s="6">
        <v>45</v>
      </c>
      <c r="I56" s="2">
        <f t="shared" si="0"/>
        <v>1</v>
      </c>
      <c r="J56" s="6">
        <v>50</v>
      </c>
      <c r="K56" s="6">
        <v>570</v>
      </c>
      <c r="L56" s="6">
        <v>160</v>
      </c>
      <c r="M56" s="6">
        <v>260</v>
      </c>
      <c r="N56" s="6">
        <v>50</v>
      </c>
      <c r="O56" s="6">
        <v>120</v>
      </c>
      <c r="P56" s="6">
        <v>40</v>
      </c>
      <c r="Q56" s="6">
        <v>380</v>
      </c>
      <c r="R56" s="6">
        <v>50</v>
      </c>
      <c r="S56" s="6">
        <v>350</v>
      </c>
      <c r="T56" s="6">
        <v>160</v>
      </c>
      <c r="U56" s="6">
        <v>90</v>
      </c>
      <c r="V56" s="6">
        <v>50</v>
      </c>
      <c r="W56" s="6">
        <v>40</v>
      </c>
      <c r="X56" s="6">
        <v>40</v>
      </c>
      <c r="Y56" s="6">
        <v>130</v>
      </c>
      <c r="Z56" s="6">
        <v>50</v>
      </c>
      <c r="AA56" s="6">
        <v>25.048143</v>
      </c>
      <c r="AB56" s="6">
        <v>7.2983397999999999</v>
      </c>
      <c r="AC56" s="6">
        <v>8.9829101999999992</v>
      </c>
      <c r="AD56" s="6">
        <v>10114.313</v>
      </c>
      <c r="AE56" s="6">
        <v>5536.6934000000001</v>
      </c>
      <c r="AF56" s="6">
        <v>4168.5186000000003</v>
      </c>
      <c r="AG56" s="6">
        <v>23028.125</v>
      </c>
      <c r="AH56" s="6">
        <v>4.4361157000000002</v>
      </c>
      <c r="AI56" s="6">
        <v>3.5049793999999999</v>
      </c>
      <c r="AJ56" s="6">
        <v>334.86239999999998</v>
      </c>
      <c r="AK56" s="6">
        <v>425.48403999999999</v>
      </c>
      <c r="AL56" s="7">
        <v>4.6277348999999999E-16</v>
      </c>
    </row>
    <row r="57" spans="1:38" s="6" customFormat="1" x14ac:dyDescent="0.3">
      <c r="A57" s="6" t="s">
        <v>69</v>
      </c>
      <c r="B57" s="6">
        <v>2</v>
      </c>
      <c r="C57" s="4">
        <v>1</v>
      </c>
      <c r="D57" s="6">
        <v>2</v>
      </c>
      <c r="E57" s="4">
        <v>1</v>
      </c>
      <c r="F57" s="6">
        <v>1.3831654268660032</v>
      </c>
      <c r="G57" s="6">
        <v>0.21298628451920262</v>
      </c>
      <c r="H57" s="6">
        <v>27</v>
      </c>
      <c r="I57" s="2">
        <f t="shared" si="0"/>
        <v>1</v>
      </c>
      <c r="J57" s="6">
        <v>46</v>
      </c>
      <c r="K57" s="6">
        <v>450</v>
      </c>
      <c r="L57" s="6">
        <v>120</v>
      </c>
      <c r="M57" s="6">
        <v>90</v>
      </c>
      <c r="N57" s="6">
        <v>50</v>
      </c>
      <c r="O57" s="6">
        <v>320</v>
      </c>
      <c r="P57" s="6">
        <v>100</v>
      </c>
      <c r="Q57" s="6">
        <v>410</v>
      </c>
      <c r="R57" s="6">
        <v>100</v>
      </c>
      <c r="S57" s="6">
        <v>180</v>
      </c>
      <c r="T57" s="6">
        <v>120</v>
      </c>
      <c r="U57" s="6">
        <v>40</v>
      </c>
      <c r="V57" s="6">
        <v>40</v>
      </c>
      <c r="W57" s="6">
        <v>100</v>
      </c>
      <c r="X57" s="6">
        <v>60</v>
      </c>
      <c r="Y57" s="6">
        <v>140</v>
      </c>
      <c r="Z57" s="6">
        <v>60</v>
      </c>
      <c r="AA57" s="6">
        <v>25.115044000000001</v>
      </c>
      <c r="AB57" s="6">
        <v>5.9604492000000002</v>
      </c>
      <c r="AC57" s="6">
        <v>4.8305664000000004</v>
      </c>
      <c r="AD57" s="6">
        <v>10226.463</v>
      </c>
      <c r="AE57" s="6">
        <v>5482.4102000000003</v>
      </c>
      <c r="AF57" s="6">
        <v>4362.8481000000002</v>
      </c>
      <c r="AG57" s="6">
        <v>22961.625</v>
      </c>
      <c r="AH57" s="6">
        <v>-4.2638888000000001</v>
      </c>
      <c r="AI57" s="6">
        <v>-3.0051076000000001</v>
      </c>
      <c r="AJ57" s="6">
        <v>813.58947999999998</v>
      </c>
      <c r="AK57" s="6">
        <v>219.06515999999999</v>
      </c>
      <c r="AL57" s="7">
        <v>6.3945408000000002E-16</v>
      </c>
    </row>
    <row r="58" spans="1:38" s="6" customFormat="1" x14ac:dyDescent="0.3">
      <c r="A58" s="2" t="s">
        <v>70</v>
      </c>
      <c r="B58" s="2">
        <v>0</v>
      </c>
      <c r="C58" s="2">
        <v>0</v>
      </c>
      <c r="D58" s="6">
        <v>2</v>
      </c>
      <c r="E58" s="4">
        <v>1</v>
      </c>
      <c r="F58" s="6">
        <v>5.3094370434297239E-2</v>
      </c>
      <c r="G58" s="6">
        <v>7.4640046124904241E-2</v>
      </c>
      <c r="H58" s="2">
        <v>11.9</v>
      </c>
      <c r="I58" s="2">
        <f t="shared" si="0"/>
        <v>0</v>
      </c>
      <c r="J58" s="2">
        <v>28</v>
      </c>
      <c r="K58" s="2">
        <v>290</v>
      </c>
      <c r="L58" s="2">
        <v>90</v>
      </c>
      <c r="M58" s="2">
        <v>430</v>
      </c>
      <c r="N58" s="2">
        <v>70</v>
      </c>
      <c r="O58" s="2">
        <v>130</v>
      </c>
      <c r="P58" s="2">
        <v>50</v>
      </c>
      <c r="Q58" s="2">
        <v>560</v>
      </c>
      <c r="R58" s="2">
        <v>70</v>
      </c>
      <c r="S58" s="2">
        <v>140</v>
      </c>
      <c r="T58" s="2">
        <v>90</v>
      </c>
      <c r="U58" s="2">
        <v>170</v>
      </c>
      <c r="V58" s="2">
        <v>70</v>
      </c>
      <c r="W58" s="2">
        <v>0</v>
      </c>
      <c r="X58" s="2">
        <v>0</v>
      </c>
      <c r="Y58" s="2">
        <v>170</v>
      </c>
      <c r="Z58" s="2">
        <v>70</v>
      </c>
      <c r="AA58" s="2">
        <v>25.052399000000001</v>
      </c>
      <c r="AB58" s="2">
        <v>9.4663085999999996</v>
      </c>
      <c r="AC58" s="2">
        <v>9.7153320000000001</v>
      </c>
      <c r="AD58" s="2">
        <v>10395.986000000001</v>
      </c>
      <c r="AE58" s="2">
        <v>5517.0429999999997</v>
      </c>
      <c r="AF58" s="2">
        <v>4488.4359999999997</v>
      </c>
      <c r="AG58" s="2">
        <v>23087.5</v>
      </c>
      <c r="AH58" s="2">
        <v>12.012183</v>
      </c>
      <c r="AI58" s="2">
        <v>9.5585623000000002</v>
      </c>
      <c r="AJ58" s="2">
        <v>614.37829999999997</v>
      </c>
      <c r="AK58" s="2">
        <v>238.09108000000001</v>
      </c>
      <c r="AL58" s="3">
        <v>3.9674832999999997E-15</v>
      </c>
    </row>
    <row r="59" spans="1:38" s="6" customFormat="1" x14ac:dyDescent="0.3">
      <c r="A59" s="4" t="s">
        <v>71</v>
      </c>
      <c r="B59" s="4">
        <v>1</v>
      </c>
      <c r="C59" s="2">
        <v>0</v>
      </c>
      <c r="D59" s="4">
        <v>1</v>
      </c>
      <c r="E59" s="2">
        <v>0</v>
      </c>
      <c r="F59" s="4">
        <v>8.6031556268359136E-2</v>
      </c>
      <c r="G59" s="4">
        <v>5.2744787258932564E-2</v>
      </c>
      <c r="H59" s="4">
        <v>12.4</v>
      </c>
      <c r="I59" s="2">
        <f t="shared" si="0"/>
        <v>0</v>
      </c>
      <c r="J59" s="4">
        <v>36</v>
      </c>
      <c r="K59" s="4">
        <v>200</v>
      </c>
      <c r="L59" s="4">
        <v>130</v>
      </c>
      <c r="M59" s="4">
        <v>340</v>
      </c>
      <c r="N59" s="4">
        <v>70</v>
      </c>
      <c r="O59" s="4">
        <v>260</v>
      </c>
      <c r="P59" s="4">
        <v>70</v>
      </c>
      <c r="Q59" s="4">
        <v>600</v>
      </c>
      <c r="R59" s="4">
        <v>70</v>
      </c>
      <c r="S59" s="4">
        <v>130</v>
      </c>
      <c r="T59" s="4">
        <v>130</v>
      </c>
      <c r="U59" s="4">
        <v>160</v>
      </c>
      <c r="V59" s="4">
        <v>70</v>
      </c>
      <c r="W59" s="4">
        <v>40</v>
      </c>
      <c r="X59" s="4">
        <v>40</v>
      </c>
      <c r="Y59" s="4">
        <v>200</v>
      </c>
      <c r="Z59" s="4">
        <v>70</v>
      </c>
      <c r="AA59" s="4">
        <v>24.482793999999998</v>
      </c>
      <c r="AB59" s="4">
        <v>8.3969726999999992</v>
      </c>
      <c r="AC59" s="4">
        <v>9.1440429999999999</v>
      </c>
      <c r="AD59" s="4">
        <v>10000.616</v>
      </c>
      <c r="AE59" s="4">
        <v>5224.0024000000003</v>
      </c>
      <c r="AF59" s="4">
        <v>4394.2704999999996</v>
      </c>
      <c r="AG59" s="4">
        <v>22554.375</v>
      </c>
      <c r="AH59" s="4">
        <v>5.0297407999999999</v>
      </c>
      <c r="AI59" s="4">
        <v>3.7914840999999999</v>
      </c>
      <c r="AJ59" s="4">
        <v>565.67034999999998</v>
      </c>
      <c r="AK59" s="4">
        <v>264.85604999999998</v>
      </c>
      <c r="AL59" s="5">
        <v>1.0769045E-15</v>
      </c>
    </row>
    <row r="60" spans="1:38" s="6" customFormat="1" x14ac:dyDescent="0.3">
      <c r="A60" s="6" t="s">
        <v>72</v>
      </c>
      <c r="B60" s="6">
        <v>2</v>
      </c>
      <c r="C60" s="4">
        <v>1</v>
      </c>
      <c r="D60" s="6">
        <v>2</v>
      </c>
      <c r="E60" s="4">
        <v>1</v>
      </c>
      <c r="F60" s="6">
        <v>1.5797659668568536</v>
      </c>
      <c r="G60" s="6">
        <v>0.95844978842120221</v>
      </c>
      <c r="H60" s="6">
        <v>45</v>
      </c>
      <c r="I60" s="2">
        <f t="shared" si="0"/>
        <v>1</v>
      </c>
      <c r="J60" s="6">
        <v>36</v>
      </c>
      <c r="K60" s="6">
        <v>620</v>
      </c>
      <c r="L60" s="6">
        <v>290</v>
      </c>
      <c r="M60" s="6">
        <v>140</v>
      </c>
      <c r="N60" s="6">
        <v>50</v>
      </c>
      <c r="O60" s="6">
        <v>360</v>
      </c>
      <c r="P60" s="6">
        <v>70</v>
      </c>
      <c r="Q60" s="6">
        <v>500</v>
      </c>
      <c r="R60" s="6">
        <v>70</v>
      </c>
      <c r="S60" s="6">
        <v>540</v>
      </c>
      <c r="T60" s="6">
        <v>290</v>
      </c>
      <c r="U60" s="6">
        <v>0</v>
      </c>
      <c r="V60" s="6">
        <v>0</v>
      </c>
      <c r="W60" s="6">
        <v>160</v>
      </c>
      <c r="X60" s="6">
        <v>60</v>
      </c>
      <c r="Y60" s="6">
        <v>160</v>
      </c>
      <c r="Z60" s="6">
        <v>60</v>
      </c>
      <c r="AA60" s="6">
        <v>24.471712</v>
      </c>
      <c r="AB60" s="6">
        <v>5.1479492000000002</v>
      </c>
      <c r="AC60" s="6">
        <v>5.1987304999999999</v>
      </c>
      <c r="AD60" s="6">
        <v>10134.739</v>
      </c>
      <c r="AE60" s="6">
        <v>5692.0766999999996</v>
      </c>
      <c r="AF60" s="6">
        <v>4043.8777</v>
      </c>
      <c r="AG60" s="6">
        <v>22587.125</v>
      </c>
      <c r="AH60" s="6">
        <v>-2.0143392000000002</v>
      </c>
      <c r="AI60" s="6">
        <v>-1.4301105999999999</v>
      </c>
      <c r="AJ60" s="6">
        <v>520.08942000000002</v>
      </c>
      <c r="AK60" s="6">
        <v>202.57999000000001</v>
      </c>
      <c r="AL60" s="7">
        <v>1.9163170000000001E-15</v>
      </c>
    </row>
    <row r="61" spans="1:38" s="6" customFormat="1" x14ac:dyDescent="0.3">
      <c r="A61" s="6" t="s">
        <v>42</v>
      </c>
      <c r="B61" s="6">
        <v>2</v>
      </c>
      <c r="C61" s="4">
        <v>1</v>
      </c>
      <c r="D61" s="6">
        <v>2</v>
      </c>
      <c r="E61" s="4">
        <v>1</v>
      </c>
      <c r="F61" s="6">
        <v>1.1291870825239814</v>
      </c>
      <c r="G61" s="6">
        <v>0.36435561254009896</v>
      </c>
      <c r="H61" s="6">
        <v>348</v>
      </c>
      <c r="I61" s="2">
        <f t="shared" si="0"/>
        <v>1</v>
      </c>
      <c r="J61" s="6">
        <v>38</v>
      </c>
      <c r="K61" s="6">
        <v>320</v>
      </c>
      <c r="L61" s="6">
        <v>210</v>
      </c>
      <c r="M61" s="6">
        <v>160</v>
      </c>
      <c r="N61" s="6">
        <v>40</v>
      </c>
      <c r="O61" s="6">
        <v>460</v>
      </c>
      <c r="P61" s="6">
        <v>100</v>
      </c>
      <c r="Q61" s="6">
        <v>620</v>
      </c>
      <c r="R61" s="6">
        <v>100</v>
      </c>
      <c r="S61" s="6">
        <v>270</v>
      </c>
      <c r="T61" s="6">
        <v>210</v>
      </c>
      <c r="U61" s="6">
        <v>40</v>
      </c>
      <c r="V61" s="6">
        <v>40</v>
      </c>
      <c r="W61" s="6">
        <v>140</v>
      </c>
      <c r="X61" s="6">
        <v>100</v>
      </c>
      <c r="Y61" s="6">
        <v>180</v>
      </c>
      <c r="Z61" s="6">
        <v>100</v>
      </c>
      <c r="AA61" s="6">
        <v>24.196937999999999</v>
      </c>
      <c r="AB61" s="6">
        <v>5.6176757999999998</v>
      </c>
      <c r="AC61" s="6">
        <v>5.8715820000000001</v>
      </c>
      <c r="AD61" s="6">
        <v>9946.9863000000005</v>
      </c>
      <c r="AE61" s="6">
        <v>5182.9594999999999</v>
      </c>
      <c r="AF61" s="6">
        <v>4322.9062999999996</v>
      </c>
      <c r="AG61" s="6">
        <v>22113.5</v>
      </c>
      <c r="AH61" s="6">
        <v>-1.8083781999999999</v>
      </c>
      <c r="AI61" s="6">
        <v>-1.3057251999999999</v>
      </c>
      <c r="AJ61" s="6">
        <v>435.96719000000002</v>
      </c>
      <c r="AK61" s="6">
        <v>523.44006000000002</v>
      </c>
      <c r="AL61" s="7">
        <v>8.8150850999999997E-16</v>
      </c>
    </row>
    <row r="62" spans="1:38" s="6" customFormat="1" x14ac:dyDescent="0.3">
      <c r="A62" s="6" t="s">
        <v>13</v>
      </c>
      <c r="B62" s="6">
        <v>2</v>
      </c>
      <c r="C62" s="4">
        <v>1</v>
      </c>
      <c r="D62" s="6">
        <v>2</v>
      </c>
      <c r="E62" s="4">
        <v>1</v>
      </c>
      <c r="F62" s="6">
        <v>1.1974151052556894</v>
      </c>
      <c r="G62" s="6">
        <v>6.9580174308268586E-2</v>
      </c>
      <c r="H62" s="6">
        <v>25.6</v>
      </c>
      <c r="I62" s="2">
        <f t="shared" si="0"/>
        <v>1</v>
      </c>
      <c r="J62" s="6">
        <v>42</v>
      </c>
      <c r="K62" s="6">
        <v>710</v>
      </c>
      <c r="L62" s="6">
        <v>520</v>
      </c>
      <c r="M62" s="6">
        <v>390</v>
      </c>
      <c r="N62" s="6">
        <v>50</v>
      </c>
      <c r="O62" s="6">
        <v>160</v>
      </c>
      <c r="P62" s="6">
        <v>40</v>
      </c>
      <c r="Q62" s="6">
        <v>550</v>
      </c>
      <c r="R62" s="6">
        <v>50</v>
      </c>
      <c r="S62" s="6">
        <v>520</v>
      </c>
      <c r="T62" s="6">
        <v>520</v>
      </c>
      <c r="U62" s="6">
        <v>140</v>
      </c>
      <c r="V62" s="6">
        <v>50</v>
      </c>
      <c r="W62" s="6">
        <v>120</v>
      </c>
      <c r="X62" s="6">
        <v>40</v>
      </c>
      <c r="Y62" s="6">
        <v>260</v>
      </c>
      <c r="Z62" s="6">
        <v>50</v>
      </c>
      <c r="AA62" s="6">
        <v>25.058413000000002</v>
      </c>
      <c r="AB62" s="6">
        <v>7.2983397999999999</v>
      </c>
      <c r="AC62" s="6">
        <v>8.7045898000000008</v>
      </c>
      <c r="AD62" s="6">
        <v>10339.17</v>
      </c>
      <c r="AE62" s="6">
        <v>5642.8168999999998</v>
      </c>
      <c r="AF62" s="6">
        <v>4320.3891999999996</v>
      </c>
      <c r="AG62" s="6">
        <v>23118.375</v>
      </c>
      <c r="AH62" s="6">
        <v>4.5664072000000004</v>
      </c>
      <c r="AI62" s="6">
        <v>3.5853828999999999</v>
      </c>
      <c r="AJ62" s="6">
        <v>559.29791</v>
      </c>
      <c r="AK62" s="6">
        <v>335.23892000000001</v>
      </c>
      <c r="AL62" s="7">
        <v>8.2489151E-16</v>
      </c>
    </row>
    <row r="63" spans="1:38" s="6" customFormat="1" x14ac:dyDescent="0.3">
      <c r="A63" s="6" t="s">
        <v>43</v>
      </c>
      <c r="B63" s="6">
        <v>2</v>
      </c>
      <c r="C63" s="4">
        <v>1</v>
      </c>
      <c r="D63" s="6">
        <v>2</v>
      </c>
      <c r="E63" s="4">
        <v>1</v>
      </c>
      <c r="F63" s="6">
        <v>0.28035503475249701</v>
      </c>
      <c r="G63" s="6">
        <v>1.2589039644964251</v>
      </c>
      <c r="H63" s="6">
        <v>11.7</v>
      </c>
      <c r="I63" s="2">
        <f t="shared" si="0"/>
        <v>0</v>
      </c>
      <c r="J63" s="6">
        <v>0</v>
      </c>
      <c r="K63" s="6">
        <v>480</v>
      </c>
      <c r="L63" s="6">
        <v>190</v>
      </c>
      <c r="M63" s="6">
        <v>280</v>
      </c>
      <c r="N63" s="6">
        <v>60</v>
      </c>
      <c r="O63" s="6">
        <v>540</v>
      </c>
      <c r="P63" s="6">
        <v>110</v>
      </c>
      <c r="Q63" s="6">
        <v>820</v>
      </c>
      <c r="R63" s="6">
        <v>110</v>
      </c>
      <c r="S63" s="6">
        <v>190</v>
      </c>
      <c r="T63" s="6">
        <v>190</v>
      </c>
      <c r="U63" s="6">
        <v>140</v>
      </c>
      <c r="V63" s="6">
        <v>60</v>
      </c>
      <c r="W63" s="6">
        <v>260</v>
      </c>
      <c r="X63" s="6">
        <v>110</v>
      </c>
      <c r="Y63" s="6">
        <v>400</v>
      </c>
      <c r="Z63" s="6">
        <v>110</v>
      </c>
      <c r="AA63" s="6">
        <v>24.953997000000001</v>
      </c>
      <c r="AB63" s="6">
        <v>5.6430664000000004</v>
      </c>
      <c r="AC63" s="6">
        <v>5.1479492000000002</v>
      </c>
      <c r="AD63" s="6">
        <v>10367.675999999999</v>
      </c>
      <c r="AE63" s="6">
        <v>5452.0658999999996</v>
      </c>
      <c r="AF63" s="6">
        <v>4504.7777999999998</v>
      </c>
      <c r="AG63" s="6">
        <v>22849.125</v>
      </c>
      <c r="AH63" s="6">
        <v>-3.5088328999999998</v>
      </c>
      <c r="AI63" s="6">
        <v>-2.4893619999999999</v>
      </c>
      <c r="AJ63" s="6">
        <v>686.68407999999999</v>
      </c>
      <c r="AK63" s="6">
        <v>468.25882000000001</v>
      </c>
      <c r="AL63" s="7">
        <v>1.7167476E-15</v>
      </c>
    </row>
    <row r="64" spans="1:38" s="6" customFormat="1" x14ac:dyDescent="0.3">
      <c r="A64" s="4" t="s">
        <v>14</v>
      </c>
      <c r="B64" s="4">
        <v>1</v>
      </c>
      <c r="C64" s="2">
        <v>0</v>
      </c>
      <c r="D64" s="4">
        <v>1</v>
      </c>
      <c r="E64" s="2">
        <v>0</v>
      </c>
      <c r="F64" s="4">
        <v>0.17627619081220181</v>
      </c>
      <c r="G64" s="4">
        <v>1.4752162413323009E-2</v>
      </c>
      <c r="H64" s="4">
        <v>11.4</v>
      </c>
      <c r="I64" s="2">
        <f t="shared" si="0"/>
        <v>0</v>
      </c>
      <c r="J64" s="4">
        <v>2</v>
      </c>
      <c r="K64" s="4">
        <v>430</v>
      </c>
      <c r="L64" s="4">
        <v>270</v>
      </c>
      <c r="M64" s="4">
        <v>230</v>
      </c>
      <c r="N64" s="4">
        <v>50</v>
      </c>
      <c r="O64" s="4">
        <v>410</v>
      </c>
      <c r="P64" s="4">
        <v>70</v>
      </c>
      <c r="Q64" s="4">
        <v>640</v>
      </c>
      <c r="R64" s="4">
        <v>70</v>
      </c>
      <c r="S64" s="4">
        <v>270</v>
      </c>
      <c r="T64" s="4">
        <v>270</v>
      </c>
      <c r="U64" s="4">
        <v>150</v>
      </c>
      <c r="V64" s="4">
        <v>50</v>
      </c>
      <c r="W64" s="4">
        <v>150</v>
      </c>
      <c r="X64" s="4">
        <v>60</v>
      </c>
      <c r="Y64" s="4">
        <v>300</v>
      </c>
      <c r="Z64" s="4">
        <v>60</v>
      </c>
      <c r="AA64" s="4">
        <v>24.664878999999999</v>
      </c>
      <c r="AB64" s="4">
        <v>6.5659179999999999</v>
      </c>
      <c r="AC64" s="4">
        <v>7.9135742000000002</v>
      </c>
      <c r="AD64" s="4">
        <v>9982.6532999999999</v>
      </c>
      <c r="AE64" s="4">
        <v>5244.8311000000003</v>
      </c>
      <c r="AF64" s="4">
        <v>4396.2803000000004</v>
      </c>
      <c r="AG64" s="4">
        <v>22713.625</v>
      </c>
      <c r="AH64" s="4">
        <v>1.7203841</v>
      </c>
      <c r="AI64" s="4">
        <v>1.1932795</v>
      </c>
      <c r="AJ64" s="4">
        <v>511.76947000000001</v>
      </c>
      <c r="AK64" s="4">
        <v>144.13364999999999</v>
      </c>
      <c r="AL64" s="5">
        <v>7.1094948000000004E-16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4D5B-D188-4FBF-BCD3-4208E2E9EA09}">
  <dimension ref="A1:AL64"/>
  <sheetViews>
    <sheetView zoomScale="70" zoomScaleNormal="70" workbookViewId="0">
      <selection activeCell="O24" sqref="O24"/>
    </sheetView>
  </sheetViews>
  <sheetFormatPr defaultRowHeight="14.4" x14ac:dyDescent="0.3"/>
  <sheetData>
    <row r="1" spans="1:38" s="8" customFormat="1" ht="57.6" x14ac:dyDescent="0.3">
      <c r="B1" s="8" t="s">
        <v>106</v>
      </c>
      <c r="C1" s="8" t="s">
        <v>108</v>
      </c>
      <c r="D1" t="s">
        <v>107</v>
      </c>
      <c r="E1" s="8" t="s">
        <v>109</v>
      </c>
      <c r="F1" t="s">
        <v>1</v>
      </c>
      <c r="G1" t="s">
        <v>44</v>
      </c>
      <c r="H1" s="8" t="s">
        <v>105</v>
      </c>
      <c r="I1" s="8" t="s">
        <v>111</v>
      </c>
      <c r="J1" s="8" t="s">
        <v>110</v>
      </c>
      <c r="K1" s="8" t="s">
        <v>77</v>
      </c>
      <c r="L1" s="8" t="s">
        <v>78</v>
      </c>
      <c r="M1" s="8" t="s">
        <v>79</v>
      </c>
      <c r="N1" s="8" t="s">
        <v>80</v>
      </c>
      <c r="O1" s="8" t="s">
        <v>81</v>
      </c>
      <c r="P1" s="8" t="s">
        <v>82</v>
      </c>
      <c r="Q1" s="8" t="s">
        <v>83</v>
      </c>
      <c r="R1" s="8" t="s">
        <v>84</v>
      </c>
      <c r="S1" s="8" t="s">
        <v>85</v>
      </c>
      <c r="T1" s="8" t="s">
        <v>86</v>
      </c>
      <c r="U1" s="8" t="s">
        <v>87</v>
      </c>
      <c r="V1" s="8" t="s">
        <v>88</v>
      </c>
      <c r="W1" s="8" t="s">
        <v>89</v>
      </c>
      <c r="X1" s="8" t="s">
        <v>90</v>
      </c>
      <c r="Y1" s="8" t="s">
        <v>91</v>
      </c>
      <c r="Z1" s="8" t="s">
        <v>92</v>
      </c>
      <c r="AA1" s="8" t="s">
        <v>93</v>
      </c>
      <c r="AB1" s="8" t="s">
        <v>94</v>
      </c>
      <c r="AC1" s="8" t="s">
        <v>95</v>
      </c>
      <c r="AD1" s="8" t="s">
        <v>96</v>
      </c>
      <c r="AE1" s="8" t="s">
        <v>97</v>
      </c>
      <c r="AF1" s="8" t="s">
        <v>98</v>
      </c>
      <c r="AG1" s="8" t="s">
        <v>99</v>
      </c>
      <c r="AH1" s="8" t="s">
        <v>100</v>
      </c>
      <c r="AI1" s="8" t="s">
        <v>101</v>
      </c>
      <c r="AJ1" s="8" t="s">
        <v>102</v>
      </c>
      <c r="AK1" s="8" t="s">
        <v>103</v>
      </c>
      <c r="AL1" s="8" t="s">
        <v>104</v>
      </c>
    </row>
    <row r="2" spans="1:38" s="2" customFormat="1" x14ac:dyDescent="0.3">
      <c r="A2" s="2" t="s">
        <v>24</v>
      </c>
      <c r="B2" s="2">
        <v>0</v>
      </c>
      <c r="C2" s="2">
        <v>0</v>
      </c>
      <c r="D2" s="2">
        <v>1</v>
      </c>
      <c r="E2" s="2">
        <v>1</v>
      </c>
      <c r="F2" s="2">
        <v>5.4672045623739007E-2</v>
      </c>
      <c r="G2" s="2">
        <v>1.7922653523106562E-2</v>
      </c>
      <c r="H2" s="2">
        <v>5.5</v>
      </c>
      <c r="I2" s="2">
        <f>IF(H2&gt;15,1,0)</f>
        <v>0</v>
      </c>
      <c r="J2" s="2">
        <v>6</v>
      </c>
      <c r="K2" s="2">
        <v>490</v>
      </c>
      <c r="L2" s="2">
        <v>170</v>
      </c>
      <c r="M2" s="2">
        <v>440</v>
      </c>
      <c r="N2" s="2">
        <v>120</v>
      </c>
      <c r="O2" s="2">
        <v>180</v>
      </c>
      <c r="P2" s="2">
        <v>50</v>
      </c>
      <c r="Q2" s="2">
        <v>620</v>
      </c>
      <c r="R2" s="2">
        <v>120</v>
      </c>
      <c r="S2" s="2">
        <v>380</v>
      </c>
      <c r="T2" s="2">
        <v>170</v>
      </c>
      <c r="U2" s="2">
        <v>70</v>
      </c>
      <c r="V2" s="2">
        <v>70</v>
      </c>
      <c r="W2" s="2">
        <v>50</v>
      </c>
      <c r="X2" s="2">
        <v>50</v>
      </c>
      <c r="Y2" s="2">
        <v>120</v>
      </c>
      <c r="Z2" s="2">
        <v>70</v>
      </c>
      <c r="AA2" s="2">
        <v>25.093423999999999</v>
      </c>
      <c r="AB2" s="2">
        <v>8.8071289000000004</v>
      </c>
      <c r="AC2" s="2">
        <v>9.3344726999999992</v>
      </c>
      <c r="AD2" s="2">
        <v>10483.794</v>
      </c>
      <c r="AE2" s="2">
        <v>5497.4369999999999</v>
      </c>
      <c r="AF2" s="2">
        <v>4614.5209999999997</v>
      </c>
      <c r="AG2" s="2">
        <v>23080.75</v>
      </c>
      <c r="AH2" s="2">
        <v>8.2004576</v>
      </c>
      <c r="AI2" s="2">
        <v>6.4428004999999997</v>
      </c>
      <c r="AJ2" s="2">
        <v>383.26868000000002</v>
      </c>
      <c r="AK2" s="2">
        <v>397.06826999999998</v>
      </c>
      <c r="AL2" s="3">
        <v>5.8119627000000002E-15</v>
      </c>
    </row>
    <row r="3" spans="1:38" s="2" customFormat="1" x14ac:dyDescent="0.3">
      <c r="A3" s="2" t="s">
        <v>52</v>
      </c>
      <c r="B3" s="2">
        <v>1</v>
      </c>
      <c r="C3" s="2">
        <v>1</v>
      </c>
      <c r="D3" s="2">
        <v>1</v>
      </c>
      <c r="E3" s="2">
        <v>1</v>
      </c>
      <c r="F3" s="2">
        <v>5.707488322692305E-2</v>
      </c>
      <c r="G3" s="2">
        <v>2.5336077784045188E-2</v>
      </c>
      <c r="H3" s="2">
        <v>6</v>
      </c>
      <c r="I3" s="2">
        <f>IF(H3&gt;15,1,0)</f>
        <v>0</v>
      </c>
      <c r="J3" s="2">
        <v>14</v>
      </c>
      <c r="K3" s="2">
        <v>120</v>
      </c>
      <c r="L3" s="2">
        <v>70</v>
      </c>
      <c r="M3" s="2">
        <v>250</v>
      </c>
      <c r="N3" s="2">
        <v>120</v>
      </c>
      <c r="O3" s="2">
        <v>140</v>
      </c>
      <c r="P3" s="2">
        <v>90</v>
      </c>
      <c r="Q3" s="2">
        <v>390</v>
      </c>
      <c r="R3" s="2">
        <v>120</v>
      </c>
      <c r="S3" s="2">
        <v>120</v>
      </c>
      <c r="T3" s="2">
        <v>70</v>
      </c>
      <c r="U3" s="2">
        <v>160</v>
      </c>
      <c r="V3" s="2">
        <v>120</v>
      </c>
      <c r="W3" s="2">
        <v>0</v>
      </c>
      <c r="X3" s="2">
        <v>0</v>
      </c>
      <c r="Y3" s="2">
        <v>160</v>
      </c>
      <c r="Z3" s="2">
        <v>120</v>
      </c>
      <c r="AA3" s="2">
        <v>25.017213999999999</v>
      </c>
      <c r="AB3" s="2">
        <v>8.8217773000000008</v>
      </c>
      <c r="AC3" s="2">
        <v>9.4809570000000001</v>
      </c>
      <c r="AD3" s="2">
        <v>10080.968999999999</v>
      </c>
      <c r="AE3" s="2">
        <v>5419.6143000000002</v>
      </c>
      <c r="AF3" s="2">
        <v>4257.2440999999999</v>
      </c>
      <c r="AG3" s="2">
        <v>22930.75</v>
      </c>
      <c r="AH3" s="2">
        <v>11.278375</v>
      </c>
      <c r="AI3" s="2">
        <v>8.6176166999999992</v>
      </c>
      <c r="AJ3" s="2">
        <v>642.35217</v>
      </c>
      <c r="AK3" s="2">
        <v>361.51128999999997</v>
      </c>
      <c r="AL3" s="3">
        <v>4.9155567000000003E-15</v>
      </c>
    </row>
    <row r="4" spans="1:38" s="2" customFormat="1" x14ac:dyDescent="0.3">
      <c r="A4" s="2" t="s">
        <v>26</v>
      </c>
      <c r="B4" s="2">
        <v>0</v>
      </c>
      <c r="C4" s="2">
        <v>0</v>
      </c>
      <c r="D4" s="2">
        <v>0</v>
      </c>
      <c r="E4" s="2">
        <v>0</v>
      </c>
      <c r="F4" s="2">
        <v>3.3736160337918868E-2</v>
      </c>
      <c r="G4" s="2">
        <v>6.3279501771688037E-3</v>
      </c>
      <c r="H4" s="2">
        <v>6.1</v>
      </c>
      <c r="I4" s="2">
        <f>IF(H4&gt;15,1,0)</f>
        <v>0</v>
      </c>
      <c r="J4" s="2">
        <v>2</v>
      </c>
      <c r="K4" s="2">
        <v>310</v>
      </c>
      <c r="L4" s="2">
        <v>100</v>
      </c>
      <c r="M4" s="2">
        <v>210</v>
      </c>
      <c r="N4" s="2">
        <v>80</v>
      </c>
      <c r="O4" s="2">
        <v>250</v>
      </c>
      <c r="P4" s="2">
        <v>90</v>
      </c>
      <c r="Q4" s="2">
        <v>460</v>
      </c>
      <c r="R4" s="2">
        <v>90</v>
      </c>
      <c r="S4" s="2">
        <v>260</v>
      </c>
      <c r="T4" s="2">
        <v>100</v>
      </c>
      <c r="U4" s="2">
        <v>80</v>
      </c>
      <c r="V4" s="2">
        <v>80</v>
      </c>
      <c r="W4" s="2">
        <v>80</v>
      </c>
      <c r="X4" s="2">
        <v>40</v>
      </c>
      <c r="Y4" s="2">
        <v>160</v>
      </c>
      <c r="Z4" s="2">
        <v>80</v>
      </c>
      <c r="AA4" s="2">
        <v>25.903003999999999</v>
      </c>
      <c r="AB4" s="2">
        <v>7.0200195000000001</v>
      </c>
      <c r="AC4" s="2">
        <v>8.4995116999999993</v>
      </c>
      <c r="AD4" s="2">
        <v>10740.811</v>
      </c>
      <c r="AE4" s="2">
        <v>5638.8900999999996</v>
      </c>
      <c r="AF4" s="2">
        <v>4660.7109</v>
      </c>
      <c r="AG4" s="2">
        <v>23691</v>
      </c>
      <c r="AH4" s="2">
        <v>4.4650793000000002</v>
      </c>
      <c r="AI4" s="2">
        <v>3.7250719000000001</v>
      </c>
      <c r="AJ4" s="2">
        <v>651.66791000000001</v>
      </c>
      <c r="AK4" s="2">
        <v>704.27057000000002</v>
      </c>
      <c r="AL4" s="3">
        <v>1.1866274E-15</v>
      </c>
    </row>
    <row r="5" spans="1:38" s="2" customFormat="1" x14ac:dyDescent="0.3">
      <c r="A5" s="2" t="s">
        <v>21</v>
      </c>
      <c r="B5" s="2">
        <v>0</v>
      </c>
      <c r="C5" s="2">
        <v>0</v>
      </c>
      <c r="D5" s="2">
        <v>0</v>
      </c>
      <c r="E5" s="2">
        <v>0</v>
      </c>
      <c r="F5" s="2">
        <v>5.4688629701024963E-2</v>
      </c>
      <c r="G5" s="2">
        <v>-1.5892700233864979E-4</v>
      </c>
      <c r="H5" s="2">
        <v>7.6</v>
      </c>
      <c r="I5" s="2">
        <f>IF(H5&gt;15,1,0)</f>
        <v>0</v>
      </c>
      <c r="J5" s="2">
        <v>2</v>
      </c>
      <c r="K5" s="2">
        <v>380</v>
      </c>
      <c r="L5" s="2">
        <v>200</v>
      </c>
      <c r="M5" s="2">
        <v>410</v>
      </c>
      <c r="N5" s="2">
        <v>80</v>
      </c>
      <c r="O5" s="2">
        <v>200</v>
      </c>
      <c r="P5" s="2">
        <v>80</v>
      </c>
      <c r="Q5" s="2">
        <v>610</v>
      </c>
      <c r="R5" s="2">
        <v>80</v>
      </c>
      <c r="S5" s="2">
        <v>270</v>
      </c>
      <c r="T5" s="2">
        <v>200</v>
      </c>
      <c r="U5" s="2">
        <v>100</v>
      </c>
      <c r="V5" s="2">
        <v>60</v>
      </c>
      <c r="W5" s="2">
        <v>40</v>
      </c>
      <c r="X5" s="2">
        <v>40</v>
      </c>
      <c r="Y5" s="2">
        <v>140</v>
      </c>
      <c r="Z5" s="2">
        <v>60</v>
      </c>
      <c r="AA5" s="2">
        <v>24.45373</v>
      </c>
      <c r="AB5" s="2">
        <v>7.7084960999999996</v>
      </c>
      <c r="AC5" s="2">
        <v>9.2172851999999992</v>
      </c>
      <c r="AD5" s="2">
        <v>10036.57</v>
      </c>
      <c r="AE5" s="2">
        <v>5269.3486000000003</v>
      </c>
      <c r="AF5" s="2">
        <v>4420.8921</v>
      </c>
      <c r="AG5" s="2">
        <v>22516.375</v>
      </c>
      <c r="AH5" s="2">
        <v>6.1436982000000002</v>
      </c>
      <c r="AI5" s="2">
        <v>4.6394586999999996</v>
      </c>
      <c r="AJ5" s="2">
        <v>492.66782000000001</v>
      </c>
      <c r="AK5" s="2">
        <v>326.57720999999998</v>
      </c>
      <c r="AL5" s="3">
        <v>3.8874119000000001E-16</v>
      </c>
    </row>
    <row r="6" spans="1:38" s="2" customFormat="1" x14ac:dyDescent="0.3">
      <c r="A6" s="2" t="s">
        <v>53</v>
      </c>
      <c r="B6" s="2">
        <v>0</v>
      </c>
      <c r="C6" s="2">
        <v>0</v>
      </c>
      <c r="D6" s="2">
        <v>1</v>
      </c>
      <c r="E6" s="2">
        <v>1</v>
      </c>
      <c r="F6" s="2">
        <v>4.7936826247710208E-2</v>
      </c>
      <c r="G6" s="2">
        <v>3.0459739542807469E-2</v>
      </c>
      <c r="H6" s="2">
        <v>8.1</v>
      </c>
      <c r="I6" s="2">
        <f>IF(H6&gt;15,1,0)</f>
        <v>0</v>
      </c>
      <c r="J6" s="2">
        <v>0</v>
      </c>
      <c r="K6" s="2">
        <v>70</v>
      </c>
      <c r="L6" s="2">
        <v>70</v>
      </c>
      <c r="M6" s="2">
        <v>240</v>
      </c>
      <c r="N6" s="2">
        <v>60</v>
      </c>
      <c r="O6" s="2">
        <v>120</v>
      </c>
      <c r="P6" s="2">
        <v>80</v>
      </c>
      <c r="Q6" s="2">
        <v>360</v>
      </c>
      <c r="R6" s="2">
        <v>80</v>
      </c>
      <c r="S6" s="2">
        <v>70</v>
      </c>
      <c r="T6" s="2">
        <v>70</v>
      </c>
      <c r="U6" s="2">
        <v>150</v>
      </c>
      <c r="V6" s="2">
        <v>60</v>
      </c>
      <c r="W6" s="2">
        <v>0</v>
      </c>
      <c r="X6" s="2">
        <v>0</v>
      </c>
      <c r="Y6" s="2">
        <v>150</v>
      </c>
      <c r="Z6" s="2">
        <v>60</v>
      </c>
      <c r="AA6" s="2">
        <v>25.074245000000001</v>
      </c>
      <c r="AB6" s="2">
        <v>8.3237304999999999</v>
      </c>
      <c r="AC6" s="2">
        <v>9.3930664000000004</v>
      </c>
      <c r="AD6" s="2">
        <v>10136.075999999999</v>
      </c>
      <c r="AE6" s="2">
        <v>5465.5747000000001</v>
      </c>
      <c r="AF6" s="2">
        <v>4295.4663</v>
      </c>
      <c r="AG6" s="2">
        <v>22978.25</v>
      </c>
      <c r="AH6" s="2">
        <v>9.9354963000000005</v>
      </c>
      <c r="AI6" s="2">
        <v>7.5667257000000001</v>
      </c>
      <c r="AJ6" s="2">
        <v>520.66472999999996</v>
      </c>
      <c r="AK6" s="2">
        <v>375.52902</v>
      </c>
      <c r="AL6" s="3">
        <v>1.7885471E-15</v>
      </c>
    </row>
    <row r="7" spans="1:38" s="2" customFormat="1" x14ac:dyDescent="0.3">
      <c r="A7" s="2" t="s">
        <v>29</v>
      </c>
      <c r="B7" s="2">
        <v>0</v>
      </c>
      <c r="C7" s="2">
        <v>0</v>
      </c>
      <c r="D7" s="2">
        <v>0</v>
      </c>
      <c r="E7" s="2">
        <v>0</v>
      </c>
      <c r="F7" s="2">
        <v>3.6975386891007579E-2</v>
      </c>
      <c r="G7" s="2">
        <v>1.2954108503433082E-2</v>
      </c>
      <c r="H7" s="2">
        <v>8.4</v>
      </c>
      <c r="I7" s="2">
        <f>IF(H7&gt;15,1,0)</f>
        <v>0</v>
      </c>
      <c r="J7" s="2">
        <v>-2</v>
      </c>
      <c r="K7" s="2">
        <v>300</v>
      </c>
      <c r="L7" s="2">
        <v>130</v>
      </c>
      <c r="M7" s="2">
        <v>440</v>
      </c>
      <c r="N7" s="2">
        <v>100</v>
      </c>
      <c r="O7" s="2">
        <v>400</v>
      </c>
      <c r="P7" s="2">
        <v>100</v>
      </c>
      <c r="Q7" s="2">
        <v>840</v>
      </c>
      <c r="R7" s="2">
        <v>100</v>
      </c>
      <c r="S7" s="2">
        <v>200</v>
      </c>
      <c r="T7" s="2">
        <v>130</v>
      </c>
      <c r="U7" s="2">
        <v>180</v>
      </c>
      <c r="V7" s="2">
        <v>100</v>
      </c>
      <c r="W7" s="2">
        <v>360</v>
      </c>
      <c r="X7" s="2">
        <v>100</v>
      </c>
      <c r="Y7" s="2">
        <v>540</v>
      </c>
      <c r="Z7" s="2">
        <v>100</v>
      </c>
      <c r="AA7" s="2">
        <v>25.040478</v>
      </c>
      <c r="AB7" s="2">
        <v>6.9907227000000001</v>
      </c>
      <c r="AC7" s="2">
        <v>8.5581054999999999</v>
      </c>
      <c r="AD7" s="2">
        <v>10432.246999999999</v>
      </c>
      <c r="AE7" s="2">
        <v>5342.2196999999996</v>
      </c>
      <c r="AF7" s="2">
        <v>4656.8612999999996</v>
      </c>
      <c r="AG7" s="2">
        <v>23078.625</v>
      </c>
      <c r="AH7" s="2">
        <v>3.8170668999999999</v>
      </c>
      <c r="AI7" s="2">
        <v>2.8953414</v>
      </c>
      <c r="AJ7" s="2">
        <v>419.72197999999997</v>
      </c>
      <c r="AK7" s="2">
        <v>216.11707999999999</v>
      </c>
      <c r="AL7" s="3">
        <v>7.0818762000000001E-16</v>
      </c>
    </row>
    <row r="8" spans="1:38" s="2" customFormat="1" x14ac:dyDescent="0.3">
      <c r="A8" s="2" t="s">
        <v>34</v>
      </c>
      <c r="B8" s="2">
        <v>0</v>
      </c>
      <c r="C8" s="2">
        <v>0</v>
      </c>
      <c r="D8" s="2">
        <v>0</v>
      </c>
      <c r="E8" s="2">
        <v>0</v>
      </c>
      <c r="F8" s="2">
        <v>4.8182114765183998E-2</v>
      </c>
      <c r="G8" s="2">
        <v>1.4300134630607184E-2</v>
      </c>
      <c r="H8" s="2">
        <v>8.6</v>
      </c>
      <c r="I8" s="2">
        <f>IF(H8&gt;15,1,0)</f>
        <v>0</v>
      </c>
      <c r="J8" s="2">
        <v>20</v>
      </c>
      <c r="K8" s="2">
        <v>480</v>
      </c>
      <c r="L8" s="2">
        <v>120</v>
      </c>
      <c r="M8" s="2">
        <v>410</v>
      </c>
      <c r="N8" s="2">
        <v>80</v>
      </c>
      <c r="O8" s="2">
        <v>260</v>
      </c>
      <c r="P8" s="2">
        <v>80</v>
      </c>
      <c r="Q8" s="2">
        <v>670</v>
      </c>
      <c r="R8" s="2">
        <v>80</v>
      </c>
      <c r="S8" s="2">
        <v>300</v>
      </c>
      <c r="T8" s="2">
        <v>120</v>
      </c>
      <c r="U8" s="2">
        <v>120</v>
      </c>
      <c r="V8" s="2">
        <v>80</v>
      </c>
      <c r="W8" s="2">
        <v>0</v>
      </c>
      <c r="X8" s="2">
        <v>0</v>
      </c>
      <c r="Y8" s="2">
        <v>120</v>
      </c>
      <c r="Z8" s="2">
        <v>80</v>
      </c>
      <c r="AA8" s="2">
        <v>24.209412</v>
      </c>
      <c r="AB8" s="2">
        <v>8.3237304999999999</v>
      </c>
      <c r="AC8" s="2">
        <v>9.2172851999999992</v>
      </c>
      <c r="AD8" s="2">
        <v>10418.335999999999</v>
      </c>
      <c r="AE8" s="2">
        <v>5460.9979999999996</v>
      </c>
      <c r="AF8" s="2">
        <v>4583.6279000000004</v>
      </c>
      <c r="AG8" s="2">
        <v>22361.25</v>
      </c>
      <c r="AH8" s="2">
        <v>7.0832104999999999</v>
      </c>
      <c r="AI8" s="2">
        <v>5.7122526000000002</v>
      </c>
      <c r="AJ8" s="2">
        <v>489.50927999999999</v>
      </c>
      <c r="AK8" s="2">
        <v>407.22219999999999</v>
      </c>
      <c r="AL8" s="3">
        <v>3.1172274E-15</v>
      </c>
    </row>
    <row r="9" spans="1:38" s="2" customFormat="1" x14ac:dyDescent="0.3">
      <c r="A9" s="2" t="s">
        <v>9</v>
      </c>
      <c r="B9" s="2">
        <v>0</v>
      </c>
      <c r="C9" s="2">
        <v>0</v>
      </c>
      <c r="D9" s="2">
        <v>0</v>
      </c>
      <c r="E9" s="2">
        <v>0</v>
      </c>
      <c r="F9" s="2">
        <v>2.301516782920264E-2</v>
      </c>
      <c r="G9" s="2">
        <v>-1.1373788397322575E-2</v>
      </c>
      <c r="H9" s="2">
        <v>8.9</v>
      </c>
      <c r="I9" s="2">
        <f>IF(H9&gt;15,1,0)</f>
        <v>0</v>
      </c>
      <c r="J9" s="2">
        <v>2</v>
      </c>
      <c r="K9" s="2">
        <v>260</v>
      </c>
      <c r="L9" s="2">
        <v>100</v>
      </c>
      <c r="M9" s="2">
        <v>250</v>
      </c>
      <c r="N9" s="2">
        <v>70</v>
      </c>
      <c r="O9" s="2">
        <v>210</v>
      </c>
      <c r="P9" s="2">
        <v>80</v>
      </c>
      <c r="Q9" s="2">
        <v>460</v>
      </c>
      <c r="R9" s="2">
        <v>80</v>
      </c>
      <c r="S9" s="2">
        <v>160</v>
      </c>
      <c r="T9" s="2">
        <v>90</v>
      </c>
      <c r="U9" s="2">
        <v>90</v>
      </c>
      <c r="V9" s="2">
        <v>50</v>
      </c>
      <c r="W9" s="2">
        <v>80</v>
      </c>
      <c r="X9" s="2">
        <v>80</v>
      </c>
      <c r="Y9" s="2">
        <v>170</v>
      </c>
      <c r="Z9" s="2">
        <v>80</v>
      </c>
      <c r="AA9" s="2">
        <v>24.816925000000001</v>
      </c>
      <c r="AB9" s="2">
        <v>6.9907227000000001</v>
      </c>
      <c r="AC9" s="2">
        <v>8.2797851999999992</v>
      </c>
      <c r="AD9" s="2">
        <v>10012.593000000001</v>
      </c>
      <c r="AE9" s="2">
        <v>5289.5254000000004</v>
      </c>
      <c r="AF9" s="2">
        <v>4340.2138999999997</v>
      </c>
      <c r="AG9" s="2">
        <v>22825.875</v>
      </c>
      <c r="AH9" s="2">
        <v>3.9358594</v>
      </c>
      <c r="AI9" s="2">
        <v>2.9502983</v>
      </c>
      <c r="AJ9" s="2">
        <v>437.88265999999999</v>
      </c>
      <c r="AK9" s="2">
        <v>463.73885999999999</v>
      </c>
      <c r="AL9" s="3">
        <v>2.6236695000000002E-16</v>
      </c>
    </row>
    <row r="10" spans="1:38" s="2" customFormat="1" x14ac:dyDescent="0.3">
      <c r="A10" s="2" t="s">
        <v>30</v>
      </c>
      <c r="B10" s="2">
        <v>1</v>
      </c>
      <c r="C10" s="2">
        <v>1</v>
      </c>
      <c r="D10" s="2">
        <v>0</v>
      </c>
      <c r="E10" s="2">
        <v>0</v>
      </c>
      <c r="F10" s="2">
        <v>7.5028241626811015E-2</v>
      </c>
      <c r="G10" s="2">
        <v>1.1539341262486182E-2</v>
      </c>
      <c r="H10" s="2">
        <v>8.9</v>
      </c>
      <c r="I10" s="2">
        <f>IF(H10&gt;15,1,0)</f>
        <v>0</v>
      </c>
      <c r="J10" s="2">
        <v>0</v>
      </c>
      <c r="K10" s="2">
        <v>460</v>
      </c>
      <c r="L10" s="2">
        <v>140</v>
      </c>
      <c r="M10" s="2">
        <v>350</v>
      </c>
      <c r="N10" s="2">
        <v>80</v>
      </c>
      <c r="O10" s="2">
        <v>220</v>
      </c>
      <c r="P10" s="2">
        <v>100</v>
      </c>
      <c r="Q10" s="2">
        <v>570</v>
      </c>
      <c r="R10" s="2">
        <v>100</v>
      </c>
      <c r="S10" s="2">
        <v>410</v>
      </c>
      <c r="T10" s="2">
        <v>140</v>
      </c>
      <c r="U10" s="2">
        <v>190</v>
      </c>
      <c r="V10" s="2">
        <v>80</v>
      </c>
      <c r="W10" s="2">
        <v>40</v>
      </c>
      <c r="X10" s="2">
        <v>40</v>
      </c>
      <c r="Y10" s="2">
        <v>230</v>
      </c>
      <c r="Z10" s="2">
        <v>80</v>
      </c>
      <c r="AA10" s="2">
        <v>25.948111000000001</v>
      </c>
      <c r="AB10" s="2">
        <v>7.1518554999999999</v>
      </c>
      <c r="AC10" s="2">
        <v>8.3823241999999993</v>
      </c>
      <c r="AD10" s="2">
        <v>10487.700999999999</v>
      </c>
      <c r="AE10" s="2">
        <v>5811.0571</v>
      </c>
      <c r="AF10" s="2">
        <v>4314.2178000000004</v>
      </c>
      <c r="AG10" s="2">
        <v>23779.375</v>
      </c>
      <c r="AH10" s="2">
        <v>5.036346</v>
      </c>
      <c r="AI10" s="2">
        <v>3.8977000999999998</v>
      </c>
      <c r="AJ10" s="2">
        <v>408.27343999999999</v>
      </c>
      <c r="AK10" s="2">
        <v>594.29625999999996</v>
      </c>
      <c r="AL10" s="3">
        <v>8.9095002000000001E-16</v>
      </c>
    </row>
    <row r="11" spans="1:38" s="2" customFormat="1" x14ac:dyDescent="0.3">
      <c r="A11" s="2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5.615733032337486E-2</v>
      </c>
      <c r="G11" s="2">
        <v>-6.961362042407793E-3</v>
      </c>
      <c r="H11" s="2">
        <v>9.3000000000000007</v>
      </c>
      <c r="I11" s="2">
        <f>IF(H11&gt;15,1,0)</f>
        <v>0</v>
      </c>
      <c r="J11" s="2">
        <v>2</v>
      </c>
      <c r="K11" s="2">
        <v>450</v>
      </c>
      <c r="L11" s="2">
        <v>290</v>
      </c>
      <c r="M11" s="2">
        <v>250</v>
      </c>
      <c r="N11" s="2">
        <v>70</v>
      </c>
      <c r="O11" s="2">
        <v>130</v>
      </c>
      <c r="P11" s="2">
        <v>50</v>
      </c>
      <c r="Q11" s="2">
        <v>380</v>
      </c>
      <c r="R11" s="2">
        <v>70</v>
      </c>
      <c r="S11" s="2">
        <v>340</v>
      </c>
      <c r="T11" s="2">
        <v>290</v>
      </c>
      <c r="U11" s="2">
        <v>90</v>
      </c>
      <c r="V11" s="2">
        <v>50</v>
      </c>
      <c r="W11" s="2">
        <v>0</v>
      </c>
      <c r="X11" s="2">
        <v>0</v>
      </c>
      <c r="Y11" s="2">
        <v>90</v>
      </c>
      <c r="Z11" s="2">
        <v>50</v>
      </c>
      <c r="AA11" s="2">
        <v>25.209499000000001</v>
      </c>
      <c r="AB11" s="2">
        <v>6.7563477000000001</v>
      </c>
      <c r="AC11" s="2">
        <v>8.2944335999999996</v>
      </c>
      <c r="AD11" s="2">
        <v>10020.951999999999</v>
      </c>
      <c r="AE11" s="2">
        <v>5511.6660000000002</v>
      </c>
      <c r="AF11" s="2">
        <v>4134.8783999999996</v>
      </c>
      <c r="AG11" s="2">
        <v>23238</v>
      </c>
      <c r="AH11" s="2">
        <v>3.5513279</v>
      </c>
      <c r="AI11" s="2">
        <v>2.8615072000000001</v>
      </c>
      <c r="AJ11" s="2">
        <v>437.47296</v>
      </c>
      <c r="AK11" s="2">
        <v>546.65130999999997</v>
      </c>
      <c r="AL11" s="3">
        <v>1.1969579E-15</v>
      </c>
    </row>
    <row r="12" spans="1:38" s="2" customFormat="1" x14ac:dyDescent="0.3">
      <c r="A12" s="2" t="s">
        <v>61</v>
      </c>
      <c r="B12" s="2">
        <v>0</v>
      </c>
      <c r="C12" s="2">
        <v>0</v>
      </c>
      <c r="D12" s="2">
        <v>1</v>
      </c>
      <c r="E12" s="2">
        <v>1</v>
      </c>
      <c r="F12" s="2">
        <v>4.2511810702972684E-2</v>
      </c>
      <c r="G12" s="2">
        <v>4.0133462603460901E-2</v>
      </c>
      <c r="H12" s="2">
        <v>9.4</v>
      </c>
      <c r="I12" s="2">
        <f>IF(H12&gt;15,1,0)</f>
        <v>0</v>
      </c>
      <c r="J12" s="2">
        <v>2</v>
      </c>
      <c r="K12" s="2">
        <v>290</v>
      </c>
      <c r="L12" s="2">
        <v>90</v>
      </c>
      <c r="M12" s="2">
        <v>360</v>
      </c>
      <c r="N12" s="2">
        <v>120</v>
      </c>
      <c r="O12" s="2">
        <v>80</v>
      </c>
      <c r="P12" s="2">
        <v>40</v>
      </c>
      <c r="Q12" s="2">
        <v>440</v>
      </c>
      <c r="R12" s="2">
        <v>120</v>
      </c>
      <c r="S12" s="2">
        <v>140</v>
      </c>
      <c r="T12" s="2">
        <v>90</v>
      </c>
      <c r="U12" s="2">
        <v>240</v>
      </c>
      <c r="V12" s="2">
        <v>120</v>
      </c>
      <c r="W12" s="2">
        <v>40</v>
      </c>
      <c r="X12" s="2">
        <v>40</v>
      </c>
      <c r="Y12" s="2">
        <v>280</v>
      </c>
      <c r="Z12" s="2">
        <v>120</v>
      </c>
      <c r="AA12" s="2">
        <v>25.131413999999999</v>
      </c>
      <c r="AB12" s="2">
        <v>7.6206054999999999</v>
      </c>
      <c r="AC12" s="2">
        <v>8.7631835999999996</v>
      </c>
      <c r="AD12" s="2">
        <v>10191.694</v>
      </c>
      <c r="AE12" s="2">
        <v>5544.25</v>
      </c>
      <c r="AF12" s="2">
        <v>4222.0375999999997</v>
      </c>
      <c r="AG12" s="2">
        <v>23150.375</v>
      </c>
      <c r="AH12" s="2">
        <v>6.1853541999999999</v>
      </c>
      <c r="AI12" s="2">
        <v>4.9788861000000004</v>
      </c>
      <c r="AJ12" s="2">
        <v>715.07275000000004</v>
      </c>
      <c r="AK12" s="2">
        <v>448.06637999999998</v>
      </c>
      <c r="AL12" s="3">
        <v>1.2876834E-15</v>
      </c>
    </row>
    <row r="13" spans="1:38" s="2" customFormat="1" x14ac:dyDescent="0.3">
      <c r="A13" s="2" t="s">
        <v>17</v>
      </c>
      <c r="B13" s="2">
        <v>1</v>
      </c>
      <c r="C13" s="2">
        <v>1</v>
      </c>
      <c r="D13" s="2">
        <v>0</v>
      </c>
      <c r="E13" s="2">
        <v>0</v>
      </c>
      <c r="F13" s="2">
        <v>7.3767213695764028E-2</v>
      </c>
      <c r="G13" s="2">
        <v>-3.9142915869663612E-4</v>
      </c>
      <c r="H13" s="2">
        <v>9.9</v>
      </c>
      <c r="I13" s="2">
        <f>IF(H13&gt;15,1,0)</f>
        <v>0</v>
      </c>
      <c r="J13" s="2">
        <v>0</v>
      </c>
      <c r="K13" s="2">
        <v>620</v>
      </c>
      <c r="L13" s="2">
        <v>250</v>
      </c>
      <c r="M13" s="2">
        <v>340</v>
      </c>
      <c r="N13" s="2">
        <v>60</v>
      </c>
      <c r="O13" s="2">
        <v>290</v>
      </c>
      <c r="P13" s="2">
        <v>80</v>
      </c>
      <c r="Q13" s="2">
        <v>630</v>
      </c>
      <c r="R13" s="2">
        <v>80</v>
      </c>
      <c r="S13" s="2">
        <v>360</v>
      </c>
      <c r="T13" s="2">
        <v>250</v>
      </c>
      <c r="U13" s="2">
        <v>60</v>
      </c>
      <c r="V13" s="2">
        <v>60</v>
      </c>
      <c r="W13" s="2">
        <v>150</v>
      </c>
      <c r="X13" s="2">
        <v>50</v>
      </c>
      <c r="Y13" s="2">
        <v>210</v>
      </c>
      <c r="Z13" s="2">
        <v>60</v>
      </c>
      <c r="AA13" s="2">
        <v>26.319800999999998</v>
      </c>
      <c r="AB13" s="2">
        <v>6.5659179999999999</v>
      </c>
      <c r="AC13" s="2">
        <v>7.8110352000000001</v>
      </c>
      <c r="AD13" s="2">
        <v>10677.343999999999</v>
      </c>
      <c r="AE13" s="2">
        <v>5631.7109</v>
      </c>
      <c r="AF13" s="2">
        <v>4632.0586000000003</v>
      </c>
      <c r="AG13" s="2">
        <v>24182.125</v>
      </c>
      <c r="AH13" s="2">
        <v>1.3521866</v>
      </c>
      <c r="AI13" s="2">
        <v>1.3546609000000001</v>
      </c>
      <c r="AJ13" s="2">
        <v>459.10888999999997</v>
      </c>
      <c r="AK13" s="2">
        <v>387.60872999999998</v>
      </c>
      <c r="AL13" s="3">
        <v>4.4936653999999998E-16</v>
      </c>
    </row>
    <row r="14" spans="1:38" s="2" customFormat="1" x14ac:dyDescent="0.3">
      <c r="A14" s="2" t="s">
        <v>54</v>
      </c>
      <c r="B14" s="2">
        <v>0</v>
      </c>
      <c r="C14" s="2">
        <v>0</v>
      </c>
      <c r="D14" s="2">
        <v>0</v>
      </c>
      <c r="E14" s="2">
        <v>0</v>
      </c>
      <c r="F14" s="2">
        <v>2.9626156193594263E-2</v>
      </c>
      <c r="G14" s="2">
        <v>1.4318694164965909E-2</v>
      </c>
      <c r="H14" s="2">
        <v>10.3</v>
      </c>
      <c r="I14" s="2">
        <f>IF(H14&gt;15,1,0)</f>
        <v>0</v>
      </c>
      <c r="J14" s="2">
        <v>0</v>
      </c>
      <c r="K14" s="2">
        <v>470</v>
      </c>
      <c r="L14" s="2">
        <v>190</v>
      </c>
      <c r="M14" s="2">
        <v>410</v>
      </c>
      <c r="N14" s="2">
        <v>60</v>
      </c>
      <c r="O14" s="2">
        <v>130</v>
      </c>
      <c r="P14" s="2">
        <v>50</v>
      </c>
      <c r="Q14" s="2">
        <v>540</v>
      </c>
      <c r="R14" s="2">
        <v>60</v>
      </c>
      <c r="S14" s="2">
        <v>360</v>
      </c>
      <c r="T14" s="2">
        <v>190</v>
      </c>
      <c r="U14" s="2">
        <v>140</v>
      </c>
      <c r="V14" s="2">
        <v>60</v>
      </c>
      <c r="W14" s="2">
        <v>40</v>
      </c>
      <c r="X14" s="2">
        <v>40</v>
      </c>
      <c r="Y14" s="2">
        <v>180</v>
      </c>
      <c r="Z14" s="2">
        <v>60</v>
      </c>
      <c r="AA14" s="2">
        <v>25.483936</v>
      </c>
      <c r="AB14" s="2">
        <v>8.7778320000000001</v>
      </c>
      <c r="AC14" s="2">
        <v>9.4516601999999992</v>
      </c>
      <c r="AD14" s="2">
        <v>10259.425999999999</v>
      </c>
      <c r="AE14" s="2">
        <v>5437.9193999999998</v>
      </c>
      <c r="AF14" s="2">
        <v>4444.0897999999997</v>
      </c>
      <c r="AG14" s="2">
        <v>23522.625</v>
      </c>
      <c r="AH14" s="2">
        <v>8.6195784</v>
      </c>
      <c r="AI14" s="2">
        <v>6.5787125</v>
      </c>
      <c r="AJ14" s="2">
        <v>679.71851000000004</v>
      </c>
      <c r="AK14" s="2">
        <v>233.63337999999999</v>
      </c>
      <c r="AL14" s="3">
        <v>2.0406481000000001E-15</v>
      </c>
    </row>
    <row r="15" spans="1:38" s="2" customFormat="1" x14ac:dyDescent="0.3">
      <c r="A15" s="2" t="s">
        <v>38</v>
      </c>
      <c r="B15" s="2">
        <v>1</v>
      </c>
      <c r="C15" s="2">
        <v>1</v>
      </c>
      <c r="D15" s="2">
        <v>1</v>
      </c>
      <c r="E15" s="2">
        <v>1</v>
      </c>
      <c r="F15" s="2">
        <v>0.11170231522014751</v>
      </c>
      <c r="G15" s="2">
        <v>1.6131649995956371E-2</v>
      </c>
      <c r="H15" s="2">
        <v>10.3</v>
      </c>
      <c r="I15" s="2">
        <f>IF(H15&gt;15,1,0)</f>
        <v>0</v>
      </c>
      <c r="J15" s="2">
        <v>10</v>
      </c>
      <c r="K15" s="2">
        <v>470</v>
      </c>
      <c r="L15" s="2">
        <v>160</v>
      </c>
      <c r="M15" s="2">
        <v>410</v>
      </c>
      <c r="N15" s="2">
        <v>90</v>
      </c>
      <c r="O15" s="2">
        <v>200</v>
      </c>
      <c r="P15" s="2">
        <v>40</v>
      </c>
      <c r="Q15" s="2">
        <v>610</v>
      </c>
      <c r="R15" s="2">
        <v>90</v>
      </c>
      <c r="S15" s="2">
        <v>200</v>
      </c>
      <c r="T15" s="2">
        <v>150</v>
      </c>
      <c r="U15" s="2">
        <v>190</v>
      </c>
      <c r="V15" s="2">
        <v>70</v>
      </c>
      <c r="W15" s="2">
        <v>40</v>
      </c>
      <c r="X15" s="2">
        <v>40</v>
      </c>
      <c r="Y15" s="2">
        <v>230</v>
      </c>
      <c r="Z15" s="2">
        <v>70</v>
      </c>
      <c r="AA15" s="2">
        <v>24.707896999999999</v>
      </c>
      <c r="AB15" s="2">
        <v>8.3090820000000001</v>
      </c>
      <c r="AC15" s="2">
        <v>9.1733398000000008</v>
      </c>
      <c r="AD15" s="2">
        <v>10083.519</v>
      </c>
      <c r="AE15" s="2">
        <v>5466.4058000000005</v>
      </c>
      <c r="AF15" s="2">
        <v>4232.0331999999999</v>
      </c>
      <c r="AG15" s="2">
        <v>22769</v>
      </c>
      <c r="AH15" s="2">
        <v>7.0746560000000001</v>
      </c>
      <c r="AI15" s="2">
        <v>5.6249146000000003</v>
      </c>
      <c r="AJ15" s="2">
        <v>550.02544999999998</v>
      </c>
      <c r="AK15" s="2">
        <v>533.51733000000002</v>
      </c>
      <c r="AL15" s="3">
        <v>1.7175649999999999E-15</v>
      </c>
    </row>
    <row r="16" spans="1:38" s="2" customFormat="1" x14ac:dyDescent="0.3">
      <c r="A16" s="2" t="s">
        <v>33</v>
      </c>
      <c r="B16" s="2">
        <v>0</v>
      </c>
      <c r="C16" s="2">
        <v>0</v>
      </c>
      <c r="D16" s="2">
        <v>0</v>
      </c>
      <c r="E16" s="2">
        <v>0</v>
      </c>
      <c r="F16" s="2">
        <v>3.808149336690303E-2</v>
      </c>
      <c r="G16" s="2">
        <v>5.0608046304563559E-3</v>
      </c>
      <c r="H16" s="2">
        <v>10.4</v>
      </c>
      <c r="I16" s="2">
        <f>IF(H16&gt;15,1,0)</f>
        <v>0</v>
      </c>
      <c r="J16" s="2">
        <v>-2</v>
      </c>
      <c r="K16" s="2">
        <v>470</v>
      </c>
      <c r="L16" s="2">
        <v>170</v>
      </c>
      <c r="M16" s="2">
        <v>420</v>
      </c>
      <c r="N16" s="2">
        <v>70</v>
      </c>
      <c r="O16" s="2">
        <v>470</v>
      </c>
      <c r="P16" s="2">
        <v>70</v>
      </c>
      <c r="Q16" s="2">
        <v>890</v>
      </c>
      <c r="R16" s="2">
        <v>70</v>
      </c>
      <c r="S16" s="2">
        <v>270</v>
      </c>
      <c r="T16" s="2">
        <v>170</v>
      </c>
      <c r="U16" s="2">
        <v>170</v>
      </c>
      <c r="V16" s="2">
        <v>70</v>
      </c>
      <c r="W16" s="2">
        <v>290</v>
      </c>
      <c r="X16" s="2">
        <v>70</v>
      </c>
      <c r="Y16" s="2">
        <v>460</v>
      </c>
      <c r="Z16" s="2">
        <v>70</v>
      </c>
      <c r="AA16" s="2">
        <v>25.083542000000001</v>
      </c>
      <c r="AB16" s="2">
        <v>6.9907227000000001</v>
      </c>
      <c r="AC16" s="2">
        <v>8.5434570000000001</v>
      </c>
      <c r="AD16" s="2">
        <v>10754.531000000001</v>
      </c>
      <c r="AE16" s="2">
        <v>5459.6342999999997</v>
      </c>
      <c r="AF16" s="2">
        <v>4795.2426999999998</v>
      </c>
      <c r="AG16" s="2">
        <v>23150.75</v>
      </c>
      <c r="AH16" s="2">
        <v>4.0581497999999998</v>
      </c>
      <c r="AI16" s="2">
        <v>2.9814723000000001</v>
      </c>
      <c r="AJ16" s="2">
        <v>260.96857</v>
      </c>
      <c r="AK16" s="2">
        <v>153.48712</v>
      </c>
      <c r="AL16" s="3">
        <v>1.0625483E-15</v>
      </c>
    </row>
    <row r="17" spans="1:38" s="2" customFormat="1" x14ac:dyDescent="0.3">
      <c r="A17" s="2" t="s">
        <v>23</v>
      </c>
      <c r="B17" s="2">
        <v>1</v>
      </c>
      <c r="C17" s="2">
        <v>1</v>
      </c>
      <c r="D17" s="2">
        <v>0</v>
      </c>
      <c r="E17" s="2">
        <v>0</v>
      </c>
      <c r="F17" s="2">
        <v>0.10468342297205056</v>
      </c>
      <c r="G17" s="2">
        <v>7.2715593737878127E-3</v>
      </c>
      <c r="H17" s="2">
        <v>10.8</v>
      </c>
      <c r="I17" s="2">
        <f>IF(H17&gt;15,1,0)</f>
        <v>0</v>
      </c>
      <c r="J17" s="2">
        <v>18</v>
      </c>
      <c r="K17" s="2">
        <v>480</v>
      </c>
      <c r="L17" s="2">
        <v>160</v>
      </c>
      <c r="M17" s="2">
        <v>170</v>
      </c>
      <c r="N17" s="2">
        <v>70</v>
      </c>
      <c r="O17" s="2">
        <v>120</v>
      </c>
      <c r="P17" s="2">
        <v>40</v>
      </c>
      <c r="Q17" s="2">
        <v>290</v>
      </c>
      <c r="R17" s="2">
        <v>70</v>
      </c>
      <c r="S17" s="2">
        <v>300</v>
      </c>
      <c r="T17" s="2">
        <v>160</v>
      </c>
      <c r="U17" s="2">
        <v>50</v>
      </c>
      <c r="V17" s="2">
        <v>50</v>
      </c>
      <c r="W17" s="2">
        <v>40</v>
      </c>
      <c r="X17" s="2">
        <v>40</v>
      </c>
      <c r="Y17" s="2">
        <v>90</v>
      </c>
      <c r="Z17" s="2">
        <v>50</v>
      </c>
      <c r="AA17" s="2">
        <v>25.481724</v>
      </c>
      <c r="AB17" s="2">
        <v>7.6645507999999998</v>
      </c>
      <c r="AC17" s="2">
        <v>8.7631835999999996</v>
      </c>
      <c r="AD17" s="2">
        <v>10178.569</v>
      </c>
      <c r="AE17" s="2">
        <v>5531.1143000000002</v>
      </c>
      <c r="AF17" s="2">
        <v>4260.3788999999997</v>
      </c>
      <c r="AG17" s="2">
        <v>23492</v>
      </c>
      <c r="AH17" s="2">
        <v>5.8310189000000001</v>
      </c>
      <c r="AI17" s="2">
        <v>4.6521811</v>
      </c>
      <c r="AJ17" s="2">
        <v>537.08019999999999</v>
      </c>
      <c r="AK17" s="2">
        <v>550.33252000000005</v>
      </c>
      <c r="AL17" s="3">
        <v>1.1828785000000001E-15</v>
      </c>
    </row>
    <row r="18" spans="1:38" s="2" customFormat="1" x14ac:dyDescent="0.3">
      <c r="A18" s="2" t="s">
        <v>63</v>
      </c>
      <c r="B18" s="2">
        <v>1</v>
      </c>
      <c r="C18" s="2">
        <v>1</v>
      </c>
      <c r="D18" s="2">
        <v>2</v>
      </c>
      <c r="E18" s="2">
        <v>1</v>
      </c>
      <c r="F18" s="2">
        <v>0.18409546902291624</v>
      </c>
      <c r="G18" s="2">
        <v>6.7204190080844065E-2</v>
      </c>
      <c r="H18" s="2">
        <v>10.8</v>
      </c>
      <c r="I18" s="2">
        <f>IF(H18&gt;15,1,0)</f>
        <v>0</v>
      </c>
      <c r="J18" s="2">
        <v>30</v>
      </c>
      <c r="K18" s="2">
        <v>440</v>
      </c>
      <c r="L18" s="2">
        <v>130</v>
      </c>
      <c r="M18" s="2">
        <v>410</v>
      </c>
      <c r="N18" s="2">
        <v>70</v>
      </c>
      <c r="O18" s="2">
        <v>140</v>
      </c>
      <c r="P18" s="2">
        <v>50</v>
      </c>
      <c r="Q18" s="2">
        <v>550</v>
      </c>
      <c r="R18" s="2">
        <v>70</v>
      </c>
      <c r="S18" s="2">
        <v>310</v>
      </c>
      <c r="T18" s="2">
        <v>110</v>
      </c>
      <c r="U18" s="2">
        <v>170</v>
      </c>
      <c r="V18" s="2">
        <v>70</v>
      </c>
      <c r="W18" s="2">
        <v>0</v>
      </c>
      <c r="X18" s="2">
        <v>0</v>
      </c>
      <c r="Y18" s="2">
        <v>170</v>
      </c>
      <c r="Z18" s="2">
        <v>70</v>
      </c>
      <c r="AA18" s="2">
        <v>24.942297</v>
      </c>
      <c r="AB18" s="2">
        <v>9.2758789000000004</v>
      </c>
      <c r="AC18" s="2">
        <v>9.6567383000000007</v>
      </c>
      <c r="AD18" s="2">
        <v>10343.172</v>
      </c>
      <c r="AE18" s="2">
        <v>5607.8989000000001</v>
      </c>
      <c r="AF18" s="2">
        <v>4392.7079999999996</v>
      </c>
      <c r="AG18" s="2">
        <v>22937.875</v>
      </c>
      <c r="AH18" s="2">
        <v>10.443106999999999</v>
      </c>
      <c r="AI18" s="2">
        <v>8.2482986</v>
      </c>
      <c r="AJ18" s="2">
        <v>558.63292999999999</v>
      </c>
      <c r="AK18" s="2">
        <v>390.78555</v>
      </c>
      <c r="AL18" s="3">
        <v>1.6744076999999999E-15</v>
      </c>
    </row>
    <row r="19" spans="1:38" s="2" customFormat="1" x14ac:dyDescent="0.3">
      <c r="A19" s="2" t="s">
        <v>8</v>
      </c>
      <c r="B19" s="2">
        <v>0</v>
      </c>
      <c r="C19" s="2">
        <v>0</v>
      </c>
      <c r="D19" s="2">
        <v>1</v>
      </c>
      <c r="E19" s="2">
        <v>1</v>
      </c>
      <c r="F19" s="2">
        <v>4.7615731400994586E-2</v>
      </c>
      <c r="G19" s="2">
        <v>1.5409971892774509E-2</v>
      </c>
      <c r="H19" s="2">
        <v>10.9</v>
      </c>
      <c r="I19" s="2">
        <f>IF(H19&gt;15,1,0)</f>
        <v>0</v>
      </c>
      <c r="J19" s="2">
        <v>36</v>
      </c>
      <c r="K19" s="2">
        <v>410</v>
      </c>
      <c r="L19" s="2">
        <v>170</v>
      </c>
      <c r="M19" s="2">
        <v>590</v>
      </c>
      <c r="N19" s="2">
        <v>80</v>
      </c>
      <c r="O19" s="2">
        <v>210</v>
      </c>
      <c r="P19" s="2">
        <v>110</v>
      </c>
      <c r="Q19" s="2">
        <v>800</v>
      </c>
      <c r="R19" s="2">
        <v>110</v>
      </c>
      <c r="S19" s="2">
        <v>170</v>
      </c>
      <c r="T19" s="2">
        <v>170</v>
      </c>
      <c r="U19" s="2">
        <v>210</v>
      </c>
      <c r="V19" s="2">
        <v>60</v>
      </c>
      <c r="W19" s="2">
        <v>100</v>
      </c>
      <c r="X19" s="2">
        <v>60</v>
      </c>
      <c r="Y19" s="2">
        <v>310</v>
      </c>
      <c r="Z19" s="2">
        <v>60</v>
      </c>
      <c r="AA19" s="2">
        <v>24.885296</v>
      </c>
      <c r="AB19" s="2">
        <v>9.3491210999999996</v>
      </c>
      <c r="AC19" s="2">
        <v>9.8911133000000007</v>
      </c>
      <c r="AD19" s="2">
        <v>10291.893</v>
      </c>
      <c r="AE19" s="2">
        <v>5375.8013000000001</v>
      </c>
      <c r="AF19" s="2">
        <v>4546.2070000000003</v>
      </c>
      <c r="AG19" s="2">
        <v>22993</v>
      </c>
      <c r="AH19" s="2">
        <v>10.767839</v>
      </c>
      <c r="AI19" s="2">
        <v>8.3102798</v>
      </c>
      <c r="AJ19" s="2">
        <v>555.40308000000005</v>
      </c>
      <c r="AK19" s="2">
        <v>340.21460000000002</v>
      </c>
      <c r="AL19" s="3">
        <v>4.8871531E-15</v>
      </c>
    </row>
    <row r="20" spans="1:38" s="2" customFormat="1" x14ac:dyDescent="0.3">
      <c r="A20" s="2" t="s">
        <v>14</v>
      </c>
      <c r="B20" s="2">
        <v>1</v>
      </c>
      <c r="C20" s="2">
        <v>1</v>
      </c>
      <c r="D20" s="2">
        <v>1</v>
      </c>
      <c r="E20" s="2">
        <v>1</v>
      </c>
      <c r="F20" s="2">
        <v>0.17627619081220181</v>
      </c>
      <c r="G20" s="2">
        <v>1.4752162413323009E-2</v>
      </c>
      <c r="H20" s="2">
        <v>11.4</v>
      </c>
      <c r="I20" s="2">
        <f>IF(H20&gt;15,1,0)</f>
        <v>0</v>
      </c>
      <c r="J20" s="2">
        <v>2</v>
      </c>
      <c r="K20" s="2">
        <v>430</v>
      </c>
      <c r="L20" s="2">
        <v>270</v>
      </c>
      <c r="M20" s="2">
        <v>230</v>
      </c>
      <c r="N20" s="2">
        <v>50</v>
      </c>
      <c r="O20" s="2">
        <v>410</v>
      </c>
      <c r="P20" s="2">
        <v>70</v>
      </c>
      <c r="Q20" s="2">
        <v>640</v>
      </c>
      <c r="R20" s="2">
        <v>70</v>
      </c>
      <c r="S20" s="2">
        <v>270</v>
      </c>
      <c r="T20" s="2">
        <v>270</v>
      </c>
      <c r="U20" s="2">
        <v>150</v>
      </c>
      <c r="V20" s="2">
        <v>50</v>
      </c>
      <c r="W20" s="2">
        <v>150</v>
      </c>
      <c r="X20" s="2">
        <v>60</v>
      </c>
      <c r="Y20" s="2">
        <v>300</v>
      </c>
      <c r="Z20" s="2">
        <v>60</v>
      </c>
      <c r="AA20" s="2">
        <v>24.664878999999999</v>
      </c>
      <c r="AB20" s="2">
        <v>6.5659179999999999</v>
      </c>
      <c r="AC20" s="2">
        <v>7.9135742000000002</v>
      </c>
      <c r="AD20" s="2">
        <v>9982.6532999999999</v>
      </c>
      <c r="AE20" s="2">
        <v>5244.8311000000003</v>
      </c>
      <c r="AF20" s="2">
        <v>4396.2803000000004</v>
      </c>
      <c r="AG20" s="2">
        <v>22713.625</v>
      </c>
      <c r="AH20" s="2">
        <v>1.7203841</v>
      </c>
      <c r="AI20" s="2">
        <v>1.1932795</v>
      </c>
      <c r="AJ20" s="2">
        <v>511.76947000000001</v>
      </c>
      <c r="AK20" s="2">
        <v>144.13364999999999</v>
      </c>
      <c r="AL20" s="3">
        <v>7.1094948000000004E-16</v>
      </c>
    </row>
    <row r="21" spans="1:38" s="2" customFormat="1" x14ac:dyDescent="0.3">
      <c r="A21" s="2" t="s">
        <v>58</v>
      </c>
      <c r="B21" s="2">
        <v>1</v>
      </c>
      <c r="C21" s="2">
        <v>1</v>
      </c>
      <c r="D21" s="2">
        <v>1</v>
      </c>
      <c r="E21" s="2">
        <v>1</v>
      </c>
      <c r="F21" s="2">
        <v>6.7086682839620826E-2</v>
      </c>
      <c r="G21" s="2">
        <v>1.5144801270072157E-2</v>
      </c>
      <c r="H21" s="2">
        <v>11.7</v>
      </c>
      <c r="I21" s="2">
        <f>IF(H21&gt;15,1,0)</f>
        <v>0</v>
      </c>
      <c r="J21" s="2">
        <v>0</v>
      </c>
      <c r="K21" s="2">
        <v>440</v>
      </c>
      <c r="L21" s="2">
        <v>130</v>
      </c>
      <c r="M21" s="2">
        <v>330</v>
      </c>
      <c r="N21" s="2">
        <v>60</v>
      </c>
      <c r="O21" s="2">
        <v>210</v>
      </c>
      <c r="P21" s="2">
        <v>70</v>
      </c>
      <c r="Q21" s="2">
        <v>540</v>
      </c>
      <c r="R21" s="2">
        <v>70</v>
      </c>
      <c r="S21" s="2">
        <v>220</v>
      </c>
      <c r="T21" s="2">
        <v>90</v>
      </c>
      <c r="U21" s="2">
        <v>110</v>
      </c>
      <c r="V21" s="2">
        <v>60</v>
      </c>
      <c r="W21" s="2">
        <v>90</v>
      </c>
      <c r="X21" s="2">
        <v>50</v>
      </c>
      <c r="Y21" s="2">
        <v>200</v>
      </c>
      <c r="Z21" s="2">
        <v>60</v>
      </c>
      <c r="AA21" s="2">
        <v>24.941151000000001</v>
      </c>
      <c r="AB21" s="2">
        <v>6.9907227000000001</v>
      </c>
      <c r="AC21" s="2">
        <v>8.4409179999999999</v>
      </c>
      <c r="AD21" s="2">
        <v>10456.396000000001</v>
      </c>
      <c r="AE21" s="2">
        <v>5687.1283999999996</v>
      </c>
      <c r="AF21" s="2">
        <v>4361.8280999999997</v>
      </c>
      <c r="AG21" s="2">
        <v>22900.75</v>
      </c>
      <c r="AH21" s="2">
        <v>3.1565886000000001</v>
      </c>
      <c r="AI21" s="2">
        <v>2.6723374999999998</v>
      </c>
      <c r="AJ21" s="2">
        <v>310.74515000000002</v>
      </c>
      <c r="AK21" s="2">
        <v>410.35226</v>
      </c>
      <c r="AL21" s="3">
        <v>1.5087739999999999E-15</v>
      </c>
    </row>
    <row r="22" spans="1:38" s="2" customFormat="1" x14ac:dyDescent="0.3">
      <c r="A22" s="2" t="s">
        <v>43</v>
      </c>
      <c r="B22" s="2">
        <v>2</v>
      </c>
      <c r="C22" s="2">
        <v>1</v>
      </c>
      <c r="D22" s="2">
        <v>2</v>
      </c>
      <c r="E22" s="2">
        <v>1</v>
      </c>
      <c r="F22" s="2">
        <v>0.28035503475249701</v>
      </c>
      <c r="G22" s="2">
        <v>1.2589039644964251</v>
      </c>
      <c r="H22" s="2">
        <v>11.7</v>
      </c>
      <c r="I22" s="2">
        <f>IF(H22&gt;15,1,0)</f>
        <v>0</v>
      </c>
      <c r="J22" s="2">
        <v>0</v>
      </c>
      <c r="K22" s="2">
        <v>480</v>
      </c>
      <c r="L22" s="2">
        <v>190</v>
      </c>
      <c r="M22" s="2">
        <v>280</v>
      </c>
      <c r="N22" s="2">
        <v>60</v>
      </c>
      <c r="O22" s="2">
        <v>540</v>
      </c>
      <c r="P22" s="2">
        <v>110</v>
      </c>
      <c r="Q22" s="2">
        <v>820</v>
      </c>
      <c r="R22" s="2">
        <v>110</v>
      </c>
      <c r="S22" s="2">
        <v>190</v>
      </c>
      <c r="T22" s="2">
        <v>190</v>
      </c>
      <c r="U22" s="2">
        <v>140</v>
      </c>
      <c r="V22" s="2">
        <v>60</v>
      </c>
      <c r="W22" s="2">
        <v>260</v>
      </c>
      <c r="X22" s="2">
        <v>110</v>
      </c>
      <c r="Y22" s="2">
        <v>400</v>
      </c>
      <c r="Z22" s="2">
        <v>110</v>
      </c>
      <c r="AA22" s="2">
        <v>24.953997000000001</v>
      </c>
      <c r="AB22" s="2">
        <v>5.6430664000000004</v>
      </c>
      <c r="AC22" s="2">
        <v>5.1479492000000002</v>
      </c>
      <c r="AD22" s="2">
        <v>10367.675999999999</v>
      </c>
      <c r="AE22" s="2">
        <v>5452.0658999999996</v>
      </c>
      <c r="AF22" s="2">
        <v>4504.7777999999998</v>
      </c>
      <c r="AG22" s="2">
        <v>22849.125</v>
      </c>
      <c r="AH22" s="2">
        <v>-3.5088328999999998</v>
      </c>
      <c r="AI22" s="2">
        <v>-2.4893619999999999</v>
      </c>
      <c r="AJ22" s="2">
        <v>686.68407999999999</v>
      </c>
      <c r="AK22" s="2">
        <v>468.25882000000001</v>
      </c>
      <c r="AL22" s="3">
        <v>1.7167476E-15</v>
      </c>
    </row>
    <row r="23" spans="1:38" s="2" customFormat="1" x14ac:dyDescent="0.3">
      <c r="A23" s="2" t="s">
        <v>64</v>
      </c>
      <c r="B23" s="2">
        <v>2</v>
      </c>
      <c r="C23" s="2">
        <v>1</v>
      </c>
      <c r="D23" s="2">
        <v>2</v>
      </c>
      <c r="E23" s="2">
        <v>1</v>
      </c>
      <c r="F23" s="2">
        <v>1.1346620667110949</v>
      </c>
      <c r="G23" s="2">
        <v>0.12851278055753176</v>
      </c>
      <c r="H23" s="2">
        <v>11.9</v>
      </c>
      <c r="I23" s="2">
        <f>IF(H23&gt;15,1,0)</f>
        <v>0</v>
      </c>
      <c r="J23" s="2">
        <v>30</v>
      </c>
      <c r="K23" s="2">
        <v>220</v>
      </c>
      <c r="L23" s="2">
        <v>70</v>
      </c>
      <c r="M23" s="2">
        <v>400</v>
      </c>
      <c r="N23" s="2">
        <v>80</v>
      </c>
      <c r="O23" s="2">
        <v>250</v>
      </c>
      <c r="P23" s="2">
        <v>70</v>
      </c>
      <c r="Q23" s="2">
        <v>650</v>
      </c>
      <c r="R23" s="2">
        <v>80</v>
      </c>
      <c r="S23" s="2">
        <v>100</v>
      </c>
      <c r="T23" s="2">
        <v>50</v>
      </c>
      <c r="U23" s="2">
        <v>230</v>
      </c>
      <c r="V23" s="2">
        <v>80</v>
      </c>
      <c r="W23" s="2">
        <v>60</v>
      </c>
      <c r="X23" s="2">
        <v>60</v>
      </c>
      <c r="Y23" s="2">
        <v>290</v>
      </c>
      <c r="Z23" s="2">
        <v>80</v>
      </c>
      <c r="AA23" s="2">
        <v>24.590693999999999</v>
      </c>
      <c r="AB23" s="2">
        <v>8.8510741999999993</v>
      </c>
      <c r="AC23" s="2">
        <v>9.5102539000000004</v>
      </c>
      <c r="AD23" s="2">
        <v>10111.732</v>
      </c>
      <c r="AE23" s="2">
        <v>5260.2157999999999</v>
      </c>
      <c r="AF23" s="2">
        <v>4470.3451999999997</v>
      </c>
      <c r="AG23" s="2">
        <v>22578.875</v>
      </c>
      <c r="AH23" s="2">
        <v>11.089029999999999</v>
      </c>
      <c r="AI23" s="2">
        <v>8.4553699000000009</v>
      </c>
      <c r="AJ23" s="2">
        <v>707.75220000000002</v>
      </c>
      <c r="AK23" s="2">
        <v>770.70117000000005</v>
      </c>
      <c r="AL23" s="3">
        <v>2.6151438999999998E-15</v>
      </c>
    </row>
    <row r="24" spans="1:38" s="2" customFormat="1" x14ac:dyDescent="0.3">
      <c r="A24" s="2" t="s">
        <v>70</v>
      </c>
      <c r="B24" s="2">
        <v>0</v>
      </c>
      <c r="C24" s="2">
        <v>0</v>
      </c>
      <c r="D24" s="2">
        <v>2</v>
      </c>
      <c r="E24" s="2">
        <v>1</v>
      </c>
      <c r="F24" s="2">
        <v>5.3094370434297239E-2</v>
      </c>
      <c r="G24" s="2">
        <v>7.4640046124904241E-2</v>
      </c>
      <c r="H24" s="2">
        <v>11.9</v>
      </c>
      <c r="I24" s="2">
        <f>IF(H24&gt;15,1,0)</f>
        <v>0</v>
      </c>
      <c r="J24" s="2">
        <v>28</v>
      </c>
      <c r="K24" s="2">
        <v>290</v>
      </c>
      <c r="L24" s="2">
        <v>90</v>
      </c>
      <c r="M24" s="2">
        <v>430</v>
      </c>
      <c r="N24" s="2">
        <v>70</v>
      </c>
      <c r="O24" s="2">
        <v>130</v>
      </c>
      <c r="P24" s="2">
        <v>50</v>
      </c>
      <c r="Q24" s="2">
        <v>560</v>
      </c>
      <c r="R24" s="2">
        <v>70</v>
      </c>
      <c r="S24" s="2">
        <v>140</v>
      </c>
      <c r="T24" s="2">
        <v>90</v>
      </c>
      <c r="U24" s="2">
        <v>170</v>
      </c>
      <c r="V24" s="2">
        <v>70</v>
      </c>
      <c r="W24" s="2">
        <v>0</v>
      </c>
      <c r="X24" s="2">
        <v>0</v>
      </c>
      <c r="Y24" s="2">
        <v>170</v>
      </c>
      <c r="Z24" s="2">
        <v>70</v>
      </c>
      <c r="AA24" s="2">
        <v>25.052399000000001</v>
      </c>
      <c r="AB24" s="2">
        <v>9.4663085999999996</v>
      </c>
      <c r="AC24" s="2">
        <v>9.7153320000000001</v>
      </c>
      <c r="AD24" s="2">
        <v>10395.986000000001</v>
      </c>
      <c r="AE24" s="2">
        <v>5517.0429999999997</v>
      </c>
      <c r="AF24" s="2">
        <v>4488.4359999999997</v>
      </c>
      <c r="AG24" s="2">
        <v>23087.5</v>
      </c>
      <c r="AH24" s="2">
        <v>12.012183</v>
      </c>
      <c r="AI24" s="2">
        <v>9.5585623000000002</v>
      </c>
      <c r="AJ24" s="2">
        <v>614.37829999999997</v>
      </c>
      <c r="AK24" s="2">
        <v>238.09108000000001</v>
      </c>
      <c r="AL24" s="3">
        <v>3.9674832999999997E-15</v>
      </c>
    </row>
    <row r="25" spans="1:38" s="2" customFormat="1" x14ac:dyDescent="0.3">
      <c r="A25" s="2" t="s">
        <v>18</v>
      </c>
      <c r="B25" s="2">
        <v>0</v>
      </c>
      <c r="C25" s="2">
        <v>0</v>
      </c>
      <c r="D25" s="2">
        <v>0</v>
      </c>
      <c r="E25" s="2">
        <v>0</v>
      </c>
      <c r="F25" s="2">
        <v>4.2098085490043138E-2</v>
      </c>
      <c r="G25" s="2">
        <v>-8.8837240648669876E-3</v>
      </c>
      <c r="H25" s="2">
        <v>12</v>
      </c>
      <c r="I25" s="2">
        <f>IF(H25&gt;15,1,0)</f>
        <v>0</v>
      </c>
      <c r="J25" s="2">
        <v>0</v>
      </c>
      <c r="K25" s="2">
        <v>530</v>
      </c>
      <c r="L25" s="2">
        <v>190</v>
      </c>
      <c r="M25" s="2">
        <v>380</v>
      </c>
      <c r="N25" s="2">
        <v>50</v>
      </c>
      <c r="O25" s="2">
        <v>240</v>
      </c>
      <c r="P25" s="2">
        <v>80</v>
      </c>
      <c r="Q25" s="2">
        <v>620</v>
      </c>
      <c r="R25" s="2">
        <v>80</v>
      </c>
      <c r="S25" s="2">
        <v>330</v>
      </c>
      <c r="T25" s="2">
        <v>190</v>
      </c>
      <c r="U25" s="2">
        <v>40</v>
      </c>
      <c r="V25" s="2">
        <v>40</v>
      </c>
      <c r="W25" s="2">
        <v>120</v>
      </c>
      <c r="X25" s="2">
        <v>80</v>
      </c>
      <c r="Y25" s="2">
        <v>160</v>
      </c>
      <c r="Z25" s="2">
        <v>80</v>
      </c>
      <c r="AA25" s="2">
        <v>24.837327999999999</v>
      </c>
      <c r="AB25" s="2">
        <v>8.9829101999999992</v>
      </c>
      <c r="AC25" s="2">
        <v>9.7153320000000001</v>
      </c>
      <c r="AD25" s="2">
        <v>10202.602000000001</v>
      </c>
      <c r="AE25" s="2">
        <v>5561.2920000000004</v>
      </c>
      <c r="AF25" s="2">
        <v>4256.3643000000002</v>
      </c>
      <c r="AG25" s="2">
        <v>22958.5</v>
      </c>
      <c r="AH25" s="2">
        <v>8.6416082000000003</v>
      </c>
      <c r="AI25" s="2">
        <v>6.6445765000000003</v>
      </c>
      <c r="AJ25" s="2">
        <v>541.83325000000002</v>
      </c>
      <c r="AK25" s="2">
        <v>178.00888</v>
      </c>
      <c r="AL25" s="3">
        <v>1.6439817E-15</v>
      </c>
    </row>
    <row r="26" spans="1:38" s="2" customFormat="1" x14ac:dyDescent="0.3">
      <c r="A26" s="2" t="s">
        <v>55</v>
      </c>
      <c r="B26" s="2">
        <v>0</v>
      </c>
      <c r="C26" s="2">
        <v>0</v>
      </c>
      <c r="D26" s="2">
        <v>0</v>
      </c>
      <c r="E26" s="2">
        <v>0</v>
      </c>
      <c r="F26" s="2">
        <v>1.8184693536669364E-2</v>
      </c>
      <c r="G26" s="2">
        <v>-1.3070064873315837E-2</v>
      </c>
      <c r="H26" s="2">
        <v>12.1</v>
      </c>
      <c r="I26" s="2">
        <f>IF(H26&gt;15,1,0)</f>
        <v>0</v>
      </c>
      <c r="J26" s="2">
        <v>8</v>
      </c>
      <c r="K26" s="2">
        <v>570</v>
      </c>
      <c r="L26" s="2">
        <v>130</v>
      </c>
      <c r="M26" s="2">
        <v>240</v>
      </c>
      <c r="N26" s="2">
        <v>40</v>
      </c>
      <c r="O26" s="2">
        <v>350</v>
      </c>
      <c r="P26" s="2">
        <v>90</v>
      </c>
      <c r="Q26" s="2">
        <v>590</v>
      </c>
      <c r="R26" s="2">
        <v>90</v>
      </c>
      <c r="S26" s="2">
        <v>320</v>
      </c>
      <c r="T26" s="2">
        <v>130</v>
      </c>
      <c r="U26" s="2">
        <v>80</v>
      </c>
      <c r="V26" s="2">
        <v>40</v>
      </c>
      <c r="W26" s="2">
        <v>130</v>
      </c>
      <c r="X26" s="2">
        <v>90</v>
      </c>
      <c r="Y26" s="2">
        <v>210</v>
      </c>
      <c r="Z26" s="2">
        <v>90</v>
      </c>
      <c r="AA26" s="2">
        <v>24.823205999999999</v>
      </c>
      <c r="AB26" s="2">
        <v>7.1518554999999999</v>
      </c>
      <c r="AC26" s="2">
        <v>8.4409179999999999</v>
      </c>
      <c r="AD26" s="2">
        <v>10013.74</v>
      </c>
      <c r="AE26" s="2">
        <v>5467.5469000000003</v>
      </c>
      <c r="AF26" s="2">
        <v>4219.2362999999996</v>
      </c>
      <c r="AG26" s="2">
        <v>22892</v>
      </c>
      <c r="AH26" s="2">
        <v>3.0667032999999999</v>
      </c>
      <c r="AI26" s="2">
        <v>2.4109425999999998</v>
      </c>
      <c r="AJ26" s="2">
        <v>348.84469999999999</v>
      </c>
      <c r="AK26" s="2">
        <v>243.53675999999999</v>
      </c>
      <c r="AL26" s="3">
        <v>1.3781398E-15</v>
      </c>
    </row>
    <row r="27" spans="1:38" s="2" customFormat="1" x14ac:dyDescent="0.3">
      <c r="A27" s="2" t="s">
        <v>36</v>
      </c>
      <c r="B27" s="2">
        <v>0</v>
      </c>
      <c r="C27" s="2">
        <v>0</v>
      </c>
      <c r="D27" s="2">
        <v>0</v>
      </c>
      <c r="E27" s="2">
        <v>0</v>
      </c>
      <c r="F27" s="2">
        <v>5.1879573353105154E-2</v>
      </c>
      <c r="G27" s="2">
        <v>-1.0197082664151775E-3</v>
      </c>
      <c r="H27" s="2">
        <v>12.2</v>
      </c>
      <c r="I27" s="2">
        <f>IF(H27&gt;15,1,0)</f>
        <v>0</v>
      </c>
      <c r="J27" s="2">
        <v>0</v>
      </c>
      <c r="K27" s="2">
        <v>360</v>
      </c>
      <c r="L27" s="2">
        <v>100</v>
      </c>
      <c r="M27" s="2">
        <v>250</v>
      </c>
      <c r="N27" s="2">
        <v>80</v>
      </c>
      <c r="O27" s="2">
        <v>80</v>
      </c>
      <c r="P27" s="2">
        <v>40</v>
      </c>
      <c r="Q27" s="2">
        <v>330</v>
      </c>
      <c r="R27" s="2">
        <v>80</v>
      </c>
      <c r="S27" s="2">
        <v>150</v>
      </c>
      <c r="T27" s="2">
        <v>90</v>
      </c>
      <c r="U27" s="2">
        <v>130</v>
      </c>
      <c r="V27" s="2">
        <v>80</v>
      </c>
      <c r="W27" s="2">
        <v>0</v>
      </c>
      <c r="X27" s="2">
        <v>0</v>
      </c>
      <c r="Y27" s="2">
        <v>130</v>
      </c>
      <c r="Z27" s="2">
        <v>80</v>
      </c>
      <c r="AA27" s="2">
        <v>24.748835</v>
      </c>
      <c r="AB27" s="2">
        <v>7.6206054999999999</v>
      </c>
      <c r="AC27" s="2">
        <v>8.8950195000000001</v>
      </c>
      <c r="AD27" s="2">
        <v>9984.8057000000008</v>
      </c>
      <c r="AE27" s="2">
        <v>5415.3950000000004</v>
      </c>
      <c r="AF27" s="2">
        <v>4172.3608000000004</v>
      </c>
      <c r="AG27" s="2">
        <v>22789.75</v>
      </c>
      <c r="AH27" s="2">
        <v>5.6691370000000001</v>
      </c>
      <c r="AI27" s="2">
        <v>4.4972567999999997</v>
      </c>
      <c r="AJ27" s="2">
        <v>522.97875999999997</v>
      </c>
      <c r="AK27" s="2">
        <v>538.30658000000005</v>
      </c>
      <c r="AL27" s="3">
        <v>2.4971441999999998E-15</v>
      </c>
    </row>
    <row r="28" spans="1:38" s="2" customFormat="1" x14ac:dyDescent="0.3">
      <c r="A28" s="2" t="s">
        <v>71</v>
      </c>
      <c r="B28" s="2">
        <v>1</v>
      </c>
      <c r="C28" s="2">
        <v>1</v>
      </c>
      <c r="D28" s="2">
        <v>1</v>
      </c>
      <c r="E28" s="2">
        <v>1</v>
      </c>
      <c r="F28" s="2">
        <v>8.6031556268359136E-2</v>
      </c>
      <c r="G28" s="2">
        <v>5.2744787258932564E-2</v>
      </c>
      <c r="H28" s="2">
        <v>12.4</v>
      </c>
      <c r="I28" s="2">
        <f>IF(H28&gt;15,1,0)</f>
        <v>0</v>
      </c>
      <c r="J28" s="2">
        <v>36</v>
      </c>
      <c r="K28" s="2">
        <v>200</v>
      </c>
      <c r="L28" s="2">
        <v>130</v>
      </c>
      <c r="M28" s="2">
        <v>340</v>
      </c>
      <c r="N28" s="2">
        <v>70</v>
      </c>
      <c r="O28" s="2">
        <v>260</v>
      </c>
      <c r="P28" s="2">
        <v>70</v>
      </c>
      <c r="Q28" s="2">
        <v>600</v>
      </c>
      <c r="R28" s="2">
        <v>70</v>
      </c>
      <c r="S28" s="2">
        <v>130</v>
      </c>
      <c r="T28" s="2">
        <v>130</v>
      </c>
      <c r="U28" s="2">
        <v>160</v>
      </c>
      <c r="V28" s="2">
        <v>70</v>
      </c>
      <c r="W28" s="2">
        <v>40</v>
      </c>
      <c r="X28" s="2">
        <v>40</v>
      </c>
      <c r="Y28" s="2">
        <v>200</v>
      </c>
      <c r="Z28" s="2">
        <v>70</v>
      </c>
      <c r="AA28" s="2">
        <v>24.482793999999998</v>
      </c>
      <c r="AB28" s="2">
        <v>8.3969726999999992</v>
      </c>
      <c r="AC28" s="2">
        <v>9.1440429999999999</v>
      </c>
      <c r="AD28" s="2">
        <v>10000.616</v>
      </c>
      <c r="AE28" s="2">
        <v>5224.0024000000003</v>
      </c>
      <c r="AF28" s="2">
        <v>4394.2704999999996</v>
      </c>
      <c r="AG28" s="2">
        <v>22554.375</v>
      </c>
      <c r="AH28" s="2">
        <v>5.0297407999999999</v>
      </c>
      <c r="AI28" s="2">
        <v>3.7914840999999999</v>
      </c>
      <c r="AJ28" s="2">
        <v>565.67034999999998</v>
      </c>
      <c r="AK28" s="2">
        <v>264.85604999999998</v>
      </c>
      <c r="AL28" s="3">
        <v>1.0769045E-15</v>
      </c>
    </row>
    <row r="29" spans="1:38" s="2" customFormat="1" x14ac:dyDescent="0.3">
      <c r="A29" s="2" t="s">
        <v>15</v>
      </c>
      <c r="B29" s="2">
        <v>1</v>
      </c>
      <c r="C29" s="2">
        <v>1</v>
      </c>
      <c r="D29" s="2">
        <v>0</v>
      </c>
      <c r="E29" s="2">
        <v>0</v>
      </c>
      <c r="F29" s="2">
        <v>6.8520536619484679E-2</v>
      </c>
      <c r="G29" s="2">
        <v>3.5103173459337745E-3</v>
      </c>
      <c r="H29" s="2">
        <v>12.6</v>
      </c>
      <c r="I29" s="2">
        <f>IF(H29&gt;15,1,0)</f>
        <v>0</v>
      </c>
      <c r="J29" s="2">
        <v>0</v>
      </c>
      <c r="K29" s="2">
        <v>700</v>
      </c>
      <c r="L29" s="2">
        <v>260</v>
      </c>
      <c r="M29" s="2">
        <v>390</v>
      </c>
      <c r="N29" s="2">
        <v>60</v>
      </c>
      <c r="O29" s="2">
        <v>330</v>
      </c>
      <c r="P29" s="2">
        <v>80</v>
      </c>
      <c r="Q29" s="2">
        <v>720</v>
      </c>
      <c r="R29" s="2">
        <v>80</v>
      </c>
      <c r="S29" s="2">
        <v>440</v>
      </c>
      <c r="T29" s="2">
        <v>260</v>
      </c>
      <c r="U29" s="2">
        <v>110</v>
      </c>
      <c r="V29" s="2">
        <v>60</v>
      </c>
      <c r="W29" s="2">
        <v>150</v>
      </c>
      <c r="X29" s="2">
        <v>60</v>
      </c>
      <c r="Y29" s="2">
        <v>260</v>
      </c>
      <c r="Z29" s="2">
        <v>60</v>
      </c>
      <c r="AA29" s="2">
        <v>26.206738999999999</v>
      </c>
      <c r="AB29" s="2">
        <v>6.8881835999999996</v>
      </c>
      <c r="AC29" s="2">
        <v>8.2797851999999992</v>
      </c>
      <c r="AD29" s="2">
        <v>10737.012000000001</v>
      </c>
      <c r="AE29" s="2">
        <v>5776.7529000000004</v>
      </c>
      <c r="AF29" s="2">
        <v>4544.2402000000002</v>
      </c>
      <c r="AG29" s="2">
        <v>24132.25</v>
      </c>
      <c r="AH29" s="2">
        <v>3.4699328</v>
      </c>
      <c r="AI29" s="2">
        <v>2.9931383</v>
      </c>
      <c r="AJ29" s="2">
        <v>462.71982000000003</v>
      </c>
      <c r="AK29" s="2">
        <v>327.85617000000002</v>
      </c>
      <c r="AL29" s="3">
        <v>1.6381849E-15</v>
      </c>
    </row>
    <row r="30" spans="1:38" s="2" customFormat="1" x14ac:dyDescent="0.3">
      <c r="A30" s="2" t="s">
        <v>59</v>
      </c>
      <c r="B30" s="2">
        <v>1</v>
      </c>
      <c r="C30" s="2">
        <v>1</v>
      </c>
      <c r="D30" s="2">
        <v>1</v>
      </c>
      <c r="E30" s="2">
        <v>1</v>
      </c>
      <c r="F30" s="2">
        <v>7.3315953654790628E-2</v>
      </c>
      <c r="G30" s="2">
        <v>2.169310445043143E-2</v>
      </c>
      <c r="H30" s="2">
        <v>12.6</v>
      </c>
      <c r="I30" s="2">
        <f>IF(H30&gt;15,1,0)</f>
        <v>0</v>
      </c>
      <c r="J30" s="2">
        <v>16</v>
      </c>
      <c r="K30" s="2">
        <v>460</v>
      </c>
      <c r="L30" s="2">
        <v>160</v>
      </c>
      <c r="M30" s="2">
        <v>440</v>
      </c>
      <c r="N30" s="2">
        <v>90</v>
      </c>
      <c r="O30" s="2">
        <v>160</v>
      </c>
      <c r="P30" s="2">
        <v>40</v>
      </c>
      <c r="Q30" s="2">
        <v>600</v>
      </c>
      <c r="R30" s="2">
        <v>90</v>
      </c>
      <c r="S30" s="2">
        <v>190</v>
      </c>
      <c r="T30" s="2">
        <v>140</v>
      </c>
      <c r="U30" s="2">
        <v>190</v>
      </c>
      <c r="V30" s="2">
        <v>70</v>
      </c>
      <c r="W30" s="2">
        <v>40</v>
      </c>
      <c r="X30" s="2">
        <v>40</v>
      </c>
      <c r="Y30" s="2">
        <v>230</v>
      </c>
      <c r="Z30" s="2">
        <v>70</v>
      </c>
      <c r="AA30" s="2">
        <v>24.671900000000001</v>
      </c>
      <c r="AB30" s="2">
        <v>8.8803710999999996</v>
      </c>
      <c r="AC30" s="2">
        <v>9.4809570000000001</v>
      </c>
      <c r="AD30" s="2">
        <v>10061.815000000001</v>
      </c>
      <c r="AE30" s="2">
        <v>5424.8638000000001</v>
      </c>
      <c r="AF30" s="2">
        <v>4266.6436000000003</v>
      </c>
      <c r="AG30" s="2">
        <v>22721.625</v>
      </c>
      <c r="AH30" s="2">
        <v>8.3226537999999994</v>
      </c>
      <c r="AI30" s="2">
        <v>6.4493628000000003</v>
      </c>
      <c r="AJ30" s="2">
        <v>645.94574</v>
      </c>
      <c r="AK30" s="2">
        <v>449.92086999999998</v>
      </c>
      <c r="AL30" s="3">
        <v>3.4731737000000001E-15</v>
      </c>
    </row>
    <row r="31" spans="1:38" s="2" customFormat="1" x14ac:dyDescent="0.3">
      <c r="A31" s="2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5.5272028413428397E-2</v>
      </c>
      <c r="G31" s="2">
        <v>1.4235499102916969E-2</v>
      </c>
      <c r="H31" s="2">
        <v>13.1</v>
      </c>
      <c r="I31" s="2">
        <f>IF(H31&gt;15,1,0)</f>
        <v>0</v>
      </c>
      <c r="J31" s="2">
        <v>4</v>
      </c>
      <c r="K31" s="2">
        <v>500</v>
      </c>
      <c r="L31" s="2">
        <v>180</v>
      </c>
      <c r="M31" s="2">
        <v>610</v>
      </c>
      <c r="N31" s="2">
        <v>110</v>
      </c>
      <c r="O31" s="2">
        <v>200</v>
      </c>
      <c r="P31" s="2">
        <v>80</v>
      </c>
      <c r="Q31" s="2">
        <v>810</v>
      </c>
      <c r="R31" s="2">
        <v>110</v>
      </c>
      <c r="S31" s="2">
        <v>320</v>
      </c>
      <c r="T31" s="2">
        <v>180</v>
      </c>
      <c r="U31" s="2">
        <v>260</v>
      </c>
      <c r="V31" s="2">
        <v>110</v>
      </c>
      <c r="W31" s="2">
        <v>80</v>
      </c>
      <c r="X31" s="2">
        <v>40</v>
      </c>
      <c r="Y31" s="2">
        <v>340</v>
      </c>
      <c r="Z31" s="2">
        <v>110</v>
      </c>
      <c r="AA31" s="2">
        <v>25.423760999999999</v>
      </c>
      <c r="AB31" s="2">
        <v>8.7924804999999999</v>
      </c>
      <c r="AC31" s="2">
        <v>9.2758789000000004</v>
      </c>
      <c r="AD31" s="2">
        <v>10771.51</v>
      </c>
      <c r="AE31" s="2">
        <v>5658.3481000000002</v>
      </c>
      <c r="AF31" s="2">
        <v>4727.1845999999996</v>
      </c>
      <c r="AG31" s="2">
        <v>23387.125</v>
      </c>
      <c r="AH31" s="2">
        <v>8.4225577999999999</v>
      </c>
      <c r="AI31" s="2">
        <v>6.6312040999999997</v>
      </c>
      <c r="AJ31" s="2">
        <v>519.92895999999996</v>
      </c>
      <c r="AK31" s="2">
        <v>285.87576000000001</v>
      </c>
      <c r="AL31" s="3">
        <v>2.0963663000000001E-15</v>
      </c>
    </row>
    <row r="32" spans="1:38" s="2" customFormat="1" x14ac:dyDescent="0.3">
      <c r="A32" s="2" t="s">
        <v>27</v>
      </c>
      <c r="B32" s="2">
        <v>1</v>
      </c>
      <c r="C32" s="2">
        <v>1</v>
      </c>
      <c r="D32" s="2">
        <v>1</v>
      </c>
      <c r="E32" s="2">
        <v>1</v>
      </c>
      <c r="F32" s="2">
        <v>8.3104065431789248E-2</v>
      </c>
      <c r="G32" s="2">
        <v>3.1258162215738697E-2</v>
      </c>
      <c r="H32" s="2">
        <v>13.8</v>
      </c>
      <c r="I32" s="2">
        <f>IF(H32&gt;15,1,0)</f>
        <v>0</v>
      </c>
      <c r="J32" s="2">
        <v>0</v>
      </c>
      <c r="K32" s="2">
        <v>580</v>
      </c>
      <c r="L32" s="2">
        <v>230</v>
      </c>
      <c r="M32" s="2">
        <v>230</v>
      </c>
      <c r="N32" s="2">
        <v>50</v>
      </c>
      <c r="O32" s="2">
        <v>310</v>
      </c>
      <c r="P32" s="2">
        <v>70</v>
      </c>
      <c r="Q32" s="2">
        <v>540</v>
      </c>
      <c r="R32" s="2">
        <v>70</v>
      </c>
      <c r="S32" s="2">
        <v>330</v>
      </c>
      <c r="T32" s="2">
        <v>230</v>
      </c>
      <c r="U32" s="2">
        <v>0</v>
      </c>
      <c r="V32" s="2">
        <v>0</v>
      </c>
      <c r="W32" s="2">
        <v>110</v>
      </c>
      <c r="X32" s="2">
        <v>60</v>
      </c>
      <c r="Y32" s="2">
        <v>110</v>
      </c>
      <c r="Z32" s="2">
        <v>60</v>
      </c>
      <c r="AA32" s="2">
        <v>23.984891999999999</v>
      </c>
      <c r="AB32" s="2">
        <v>6.1762695000000001</v>
      </c>
      <c r="AC32" s="2">
        <v>6.1635742000000002</v>
      </c>
      <c r="AD32" s="2">
        <v>9991.2724999999991</v>
      </c>
      <c r="AE32" s="2">
        <v>5325.1426000000001</v>
      </c>
      <c r="AF32" s="2">
        <v>4298.1890000000003</v>
      </c>
      <c r="AG32" s="2">
        <v>22059.75</v>
      </c>
      <c r="AH32" s="2">
        <v>-0.41849750000000002</v>
      </c>
      <c r="AI32" s="2">
        <v>-0.21551749000000001</v>
      </c>
      <c r="AJ32" s="2">
        <v>272.98464999999999</v>
      </c>
      <c r="AK32" s="2">
        <v>314.64526000000001</v>
      </c>
      <c r="AL32" s="3">
        <v>8.3422548000000002E-17</v>
      </c>
    </row>
    <row r="33" spans="1:38" s="2" customFormat="1" x14ac:dyDescent="0.3">
      <c r="A33" s="2" t="s">
        <v>25</v>
      </c>
      <c r="B33" s="2">
        <v>2</v>
      </c>
      <c r="C33" s="2">
        <v>1</v>
      </c>
      <c r="D33" s="2">
        <v>1</v>
      </c>
      <c r="E33" s="2">
        <v>1</v>
      </c>
      <c r="F33" s="2">
        <v>0.3739532981103898</v>
      </c>
      <c r="G33" s="2">
        <v>2.4057439768413007E-2</v>
      </c>
      <c r="H33" s="2">
        <v>13.9</v>
      </c>
      <c r="I33" s="2">
        <f>IF(H33&gt;15,1,0)</f>
        <v>0</v>
      </c>
      <c r="J33" s="2">
        <v>48</v>
      </c>
      <c r="K33" s="2">
        <v>470</v>
      </c>
      <c r="L33" s="2">
        <v>170</v>
      </c>
      <c r="M33" s="2">
        <v>370</v>
      </c>
      <c r="N33" s="2">
        <v>70</v>
      </c>
      <c r="O33" s="2">
        <v>130</v>
      </c>
      <c r="P33" s="2">
        <v>50</v>
      </c>
      <c r="Q33" s="2">
        <v>500</v>
      </c>
      <c r="R33" s="2">
        <v>70</v>
      </c>
      <c r="S33" s="2">
        <v>360</v>
      </c>
      <c r="T33" s="2">
        <v>170</v>
      </c>
      <c r="U33" s="2">
        <v>100</v>
      </c>
      <c r="V33" s="2">
        <v>60</v>
      </c>
      <c r="W33" s="2">
        <v>0</v>
      </c>
      <c r="X33" s="2">
        <v>0</v>
      </c>
      <c r="Y33" s="2">
        <v>100</v>
      </c>
      <c r="Z33" s="2">
        <v>60</v>
      </c>
      <c r="AA33" s="2">
        <v>25.106442999999999</v>
      </c>
      <c r="AB33" s="2">
        <v>8.8071289000000004</v>
      </c>
      <c r="AC33" s="2">
        <v>9.2758789000000004</v>
      </c>
      <c r="AD33" s="2">
        <v>10375.124</v>
      </c>
      <c r="AE33" s="2">
        <v>5452.9736000000003</v>
      </c>
      <c r="AF33" s="2">
        <v>4521.4951000000001</v>
      </c>
      <c r="AG33" s="2">
        <v>23088</v>
      </c>
      <c r="AH33" s="2">
        <v>7.2695683999999998</v>
      </c>
      <c r="AI33" s="2">
        <v>5.6570554</v>
      </c>
      <c r="AJ33" s="2">
        <v>407.78649999999999</v>
      </c>
      <c r="AK33" s="2">
        <v>402.06157999999999</v>
      </c>
      <c r="AL33" s="3">
        <v>1.0165589000000001E-15</v>
      </c>
    </row>
    <row r="34" spans="1:38" s="2" customFormat="1" x14ac:dyDescent="0.3">
      <c r="A34" s="2" t="s">
        <v>56</v>
      </c>
      <c r="B34" s="2">
        <v>2</v>
      </c>
      <c r="C34" s="2">
        <v>1</v>
      </c>
      <c r="D34" s="2">
        <v>1</v>
      </c>
      <c r="E34" s="2">
        <v>1</v>
      </c>
      <c r="F34" s="2">
        <v>1.4406203840905347</v>
      </c>
      <c r="G34" s="2">
        <v>2.8672801144423405E-2</v>
      </c>
      <c r="H34" s="2">
        <v>13.9</v>
      </c>
      <c r="I34" s="2">
        <f>IF(H34&gt;15,1,0)</f>
        <v>0</v>
      </c>
      <c r="J34" s="2">
        <v>44</v>
      </c>
      <c r="K34" s="2">
        <v>440</v>
      </c>
      <c r="L34" s="2">
        <v>160</v>
      </c>
      <c r="M34" s="2">
        <v>480</v>
      </c>
      <c r="N34" s="2">
        <v>80</v>
      </c>
      <c r="O34" s="2">
        <v>230</v>
      </c>
      <c r="P34" s="2">
        <v>80</v>
      </c>
      <c r="Q34" s="2">
        <v>710</v>
      </c>
      <c r="R34" s="2">
        <v>80</v>
      </c>
      <c r="S34" s="2">
        <v>330</v>
      </c>
      <c r="T34" s="2">
        <v>160</v>
      </c>
      <c r="U34" s="2">
        <v>100</v>
      </c>
      <c r="V34" s="2">
        <v>60</v>
      </c>
      <c r="W34" s="2">
        <v>70</v>
      </c>
      <c r="X34" s="2">
        <v>70</v>
      </c>
      <c r="Y34" s="2">
        <v>170</v>
      </c>
      <c r="Z34" s="2">
        <v>70</v>
      </c>
      <c r="AA34" s="2">
        <v>25.597891000000001</v>
      </c>
      <c r="AB34" s="2">
        <v>7.6499022999999999</v>
      </c>
      <c r="AC34" s="2">
        <v>8.9096679999999999</v>
      </c>
      <c r="AD34" s="2">
        <v>10300.901</v>
      </c>
      <c r="AE34" s="2">
        <v>5298.2201999999997</v>
      </c>
      <c r="AF34" s="2">
        <v>4669.2533999999996</v>
      </c>
      <c r="AG34" s="2">
        <v>23533.75</v>
      </c>
      <c r="AH34" s="2">
        <v>7.0879044999999996</v>
      </c>
      <c r="AI34" s="2">
        <v>5.4706788</v>
      </c>
      <c r="AJ34" s="2">
        <v>530.83618000000001</v>
      </c>
      <c r="AK34" s="2">
        <v>353.85403000000002</v>
      </c>
      <c r="AL34" s="3">
        <v>3.3412148E-15</v>
      </c>
    </row>
    <row r="35" spans="1:38" s="2" customFormat="1" x14ac:dyDescent="0.3">
      <c r="A35" s="2" t="s">
        <v>16</v>
      </c>
      <c r="B35" s="2">
        <v>1</v>
      </c>
      <c r="C35" s="2">
        <v>1</v>
      </c>
      <c r="D35" s="2">
        <v>0</v>
      </c>
      <c r="E35" s="2">
        <v>0</v>
      </c>
      <c r="F35" s="2">
        <v>6.2868046437162692E-2</v>
      </c>
      <c r="G35" s="2">
        <v>-2.4194786305020734E-3</v>
      </c>
      <c r="H35" s="2">
        <v>14.6</v>
      </c>
      <c r="I35" s="2">
        <f>IF(H35&gt;15,1,0)</f>
        <v>0</v>
      </c>
      <c r="J35" s="2">
        <v>-2</v>
      </c>
      <c r="K35" s="2">
        <v>600</v>
      </c>
      <c r="L35" s="2">
        <v>210</v>
      </c>
      <c r="M35" s="2">
        <v>270</v>
      </c>
      <c r="N35" s="2">
        <v>50</v>
      </c>
      <c r="O35" s="2">
        <v>390</v>
      </c>
      <c r="P35" s="2">
        <v>80</v>
      </c>
      <c r="Q35" s="2">
        <v>660</v>
      </c>
      <c r="R35" s="2">
        <v>80</v>
      </c>
      <c r="S35" s="2">
        <v>340</v>
      </c>
      <c r="T35" s="2">
        <v>210</v>
      </c>
      <c r="U35" s="2">
        <v>50</v>
      </c>
      <c r="V35" s="2">
        <v>50</v>
      </c>
      <c r="W35" s="2">
        <v>160</v>
      </c>
      <c r="X35" s="2">
        <v>70</v>
      </c>
      <c r="Y35" s="2">
        <v>210</v>
      </c>
      <c r="Z35" s="2">
        <v>70</v>
      </c>
      <c r="AA35" s="2">
        <v>26.077549000000001</v>
      </c>
      <c r="AB35" s="2">
        <v>6.5659179999999999</v>
      </c>
      <c r="AC35" s="2">
        <v>7.6791992000000002</v>
      </c>
      <c r="AD35" s="2">
        <v>10641.011</v>
      </c>
      <c r="AE35" s="2">
        <v>5866.5474000000004</v>
      </c>
      <c r="AF35" s="2">
        <v>4378.2964000000002</v>
      </c>
      <c r="AG35" s="2">
        <v>23990</v>
      </c>
      <c r="AH35" s="2">
        <v>0.26494664000000001</v>
      </c>
      <c r="AI35" s="2">
        <v>0.34646326</v>
      </c>
      <c r="AJ35" s="2">
        <v>391.05624</v>
      </c>
      <c r="AK35" s="2">
        <v>438.78591999999998</v>
      </c>
      <c r="AL35" s="3">
        <v>1.6636862000000001E-17</v>
      </c>
    </row>
    <row r="36" spans="1:38" s="2" customFormat="1" x14ac:dyDescent="0.3">
      <c r="A36" s="2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5.5535010098513901E-2</v>
      </c>
      <c r="G36" s="2">
        <v>1.1461340101663265E-2</v>
      </c>
      <c r="H36" s="2">
        <v>14.6</v>
      </c>
      <c r="I36" s="2">
        <f>IF(H36&gt;15,1,0)</f>
        <v>0</v>
      </c>
      <c r="J36" s="2">
        <v>0</v>
      </c>
      <c r="K36" s="2">
        <v>390</v>
      </c>
      <c r="L36" s="2">
        <v>110</v>
      </c>
      <c r="M36" s="2">
        <v>250</v>
      </c>
      <c r="N36" s="2">
        <v>80</v>
      </c>
      <c r="O36" s="2">
        <v>110</v>
      </c>
      <c r="P36" s="2">
        <v>70</v>
      </c>
      <c r="Q36" s="2">
        <v>360</v>
      </c>
      <c r="R36" s="2">
        <v>80</v>
      </c>
      <c r="S36" s="2">
        <v>220</v>
      </c>
      <c r="T36" s="2">
        <v>100</v>
      </c>
      <c r="U36" s="2">
        <v>130</v>
      </c>
      <c r="V36" s="2">
        <v>80</v>
      </c>
      <c r="W36" s="2">
        <v>0</v>
      </c>
      <c r="X36" s="2">
        <v>0</v>
      </c>
      <c r="Y36" s="2">
        <v>130</v>
      </c>
      <c r="Z36" s="2">
        <v>80</v>
      </c>
      <c r="AA36" s="2">
        <v>24.787898999999999</v>
      </c>
      <c r="AB36" s="2">
        <v>8.2797851999999992</v>
      </c>
      <c r="AC36" s="2">
        <v>9.1000976999999992</v>
      </c>
      <c r="AD36" s="2">
        <v>10099.612999999999</v>
      </c>
      <c r="AE36" s="2">
        <v>5471.1244999999999</v>
      </c>
      <c r="AF36" s="2">
        <v>4261.6405999999997</v>
      </c>
      <c r="AG36" s="2">
        <v>22834.25</v>
      </c>
      <c r="AH36" s="2">
        <v>7.1464233000000004</v>
      </c>
      <c r="AI36" s="2">
        <v>5.5475539999999999</v>
      </c>
      <c r="AJ36" s="2">
        <v>534.87549000000001</v>
      </c>
      <c r="AK36" s="2">
        <v>545.13463999999999</v>
      </c>
      <c r="AL36" s="3">
        <v>2.9213992999999998E-15</v>
      </c>
    </row>
    <row r="37" spans="1:38" s="2" customFormat="1" x14ac:dyDescent="0.3">
      <c r="A37" s="2" t="s">
        <v>67</v>
      </c>
      <c r="B37" s="2">
        <v>1</v>
      </c>
      <c r="C37" s="2">
        <v>1</v>
      </c>
      <c r="D37" s="2">
        <v>1</v>
      </c>
      <c r="E37" s="2">
        <v>1</v>
      </c>
      <c r="F37" s="2">
        <v>0.13532579647690751</v>
      </c>
      <c r="G37" s="2">
        <v>5.0527963132344235E-2</v>
      </c>
      <c r="H37" s="2">
        <v>14.8</v>
      </c>
      <c r="I37" s="2">
        <f>IF(H37&gt;15,1,0)</f>
        <v>0</v>
      </c>
      <c r="J37" s="2">
        <v>36</v>
      </c>
      <c r="K37" s="2">
        <v>420</v>
      </c>
      <c r="L37" s="2">
        <v>190</v>
      </c>
      <c r="M37" s="2">
        <v>500</v>
      </c>
      <c r="N37" s="2">
        <v>210</v>
      </c>
      <c r="O37" s="2">
        <v>300</v>
      </c>
      <c r="P37" s="2">
        <v>70</v>
      </c>
      <c r="Q37" s="2">
        <v>800</v>
      </c>
      <c r="R37" s="2">
        <v>210</v>
      </c>
      <c r="S37" s="2">
        <v>240</v>
      </c>
      <c r="T37" s="2">
        <v>190</v>
      </c>
      <c r="U37" s="2">
        <v>300</v>
      </c>
      <c r="V37" s="2">
        <v>210</v>
      </c>
      <c r="W37" s="2">
        <v>160</v>
      </c>
      <c r="X37" s="2">
        <v>70</v>
      </c>
      <c r="Y37" s="2">
        <v>460</v>
      </c>
      <c r="Z37" s="2">
        <v>210</v>
      </c>
      <c r="AA37" s="2">
        <v>25.409680999999999</v>
      </c>
      <c r="AB37" s="2">
        <v>7.3715820000000001</v>
      </c>
      <c r="AC37" s="2">
        <v>8.7485351999999992</v>
      </c>
      <c r="AD37" s="2">
        <v>10329.146000000001</v>
      </c>
      <c r="AE37" s="2">
        <v>5558.3554999999997</v>
      </c>
      <c r="AF37" s="2">
        <v>4397.2866000000004</v>
      </c>
      <c r="AG37" s="2">
        <v>23331</v>
      </c>
      <c r="AH37" s="2">
        <v>3.8466198</v>
      </c>
      <c r="AI37" s="2">
        <v>3.0318223999999998</v>
      </c>
      <c r="AJ37" s="2">
        <v>410.77316000000002</v>
      </c>
      <c r="AK37" s="2">
        <v>259.51996000000003</v>
      </c>
      <c r="AL37" s="3">
        <v>1.3376553E-15</v>
      </c>
    </row>
    <row r="38" spans="1:38" s="4" customFormat="1" x14ac:dyDescent="0.3">
      <c r="A38" s="4" t="s">
        <v>11</v>
      </c>
      <c r="B38" s="4">
        <v>2</v>
      </c>
      <c r="C38" s="4">
        <v>1</v>
      </c>
      <c r="D38" s="4">
        <v>0</v>
      </c>
      <c r="E38" s="4">
        <v>0</v>
      </c>
      <c r="F38" s="4">
        <v>0.36626401642600043</v>
      </c>
      <c r="G38" s="4">
        <v>3.9483598027214E-3</v>
      </c>
      <c r="H38" s="4">
        <v>15</v>
      </c>
      <c r="I38" s="4">
        <f>IF(H38&gt;15,1,0)</f>
        <v>0</v>
      </c>
      <c r="J38" s="4">
        <v>50</v>
      </c>
      <c r="K38" s="4">
        <v>640</v>
      </c>
      <c r="L38" s="4">
        <v>470</v>
      </c>
      <c r="M38" s="4">
        <v>430</v>
      </c>
      <c r="N38" s="4">
        <v>90</v>
      </c>
      <c r="O38" s="4">
        <v>120</v>
      </c>
      <c r="P38" s="4">
        <v>40</v>
      </c>
      <c r="Q38" s="4">
        <v>550</v>
      </c>
      <c r="R38" s="4">
        <v>90</v>
      </c>
      <c r="S38" s="4">
        <v>470</v>
      </c>
      <c r="T38" s="4">
        <v>470</v>
      </c>
      <c r="U38" s="4">
        <v>180</v>
      </c>
      <c r="V38" s="4">
        <v>90</v>
      </c>
      <c r="W38" s="4">
        <v>80</v>
      </c>
      <c r="X38" s="4">
        <v>40</v>
      </c>
      <c r="Y38" s="4">
        <v>260</v>
      </c>
      <c r="Z38" s="4">
        <v>90</v>
      </c>
      <c r="AA38" s="4">
        <v>25.039465</v>
      </c>
      <c r="AB38" s="4">
        <v>8.3383789000000004</v>
      </c>
      <c r="AC38" s="4">
        <v>9.3051758000000007</v>
      </c>
      <c r="AD38" s="4">
        <v>10411.549000000001</v>
      </c>
      <c r="AE38" s="4">
        <v>5665.2627000000002</v>
      </c>
      <c r="AF38" s="4">
        <v>4363.3051999999998</v>
      </c>
      <c r="AG38" s="4">
        <v>23122.875</v>
      </c>
      <c r="AH38" s="4">
        <v>6.8900161000000004</v>
      </c>
      <c r="AI38" s="4">
        <v>5.4529342999999999</v>
      </c>
      <c r="AJ38" s="4">
        <v>570.50121999999999</v>
      </c>
      <c r="AK38" s="4">
        <v>254.37801999999999</v>
      </c>
      <c r="AL38" s="5">
        <v>1.1754863E-15</v>
      </c>
    </row>
    <row r="39" spans="1:38" s="4" customFormat="1" x14ac:dyDescent="0.3">
      <c r="A39" s="4" t="s">
        <v>48</v>
      </c>
      <c r="B39" s="4">
        <v>2</v>
      </c>
      <c r="C39" s="4">
        <v>1</v>
      </c>
      <c r="D39" s="4">
        <v>1</v>
      </c>
      <c r="E39" s="4">
        <v>1</v>
      </c>
      <c r="F39" s="4">
        <v>1.177912073239695</v>
      </c>
      <c r="G39" s="4">
        <v>3.3394895230247239E-2</v>
      </c>
      <c r="H39" s="4">
        <v>15.2</v>
      </c>
      <c r="I39" s="4">
        <f>IF(H39&gt;15,1,0)</f>
        <v>1</v>
      </c>
      <c r="J39" s="4">
        <v>40</v>
      </c>
      <c r="K39" s="4">
        <v>690</v>
      </c>
      <c r="L39" s="4">
        <v>390</v>
      </c>
      <c r="M39" s="4">
        <v>240</v>
      </c>
      <c r="N39" s="4">
        <v>70</v>
      </c>
      <c r="O39" s="4">
        <v>400</v>
      </c>
      <c r="P39" s="4">
        <v>60</v>
      </c>
      <c r="Q39" s="4">
        <v>640</v>
      </c>
      <c r="R39" s="4">
        <v>70</v>
      </c>
      <c r="S39" s="4">
        <v>520</v>
      </c>
      <c r="T39" s="4">
        <v>390</v>
      </c>
      <c r="U39" s="4">
        <v>130</v>
      </c>
      <c r="V39" s="4">
        <v>50</v>
      </c>
      <c r="W39" s="4">
        <v>150</v>
      </c>
      <c r="X39" s="4">
        <v>60</v>
      </c>
      <c r="Y39" s="4">
        <v>280</v>
      </c>
      <c r="Z39" s="4">
        <v>60</v>
      </c>
      <c r="AA39" s="4">
        <v>25.02441</v>
      </c>
      <c r="AB39" s="4">
        <v>6.7124022999999999</v>
      </c>
      <c r="AC39" s="4">
        <v>7.8403320000000001</v>
      </c>
      <c r="AD39" s="4">
        <v>10420.482</v>
      </c>
      <c r="AE39" s="4">
        <v>5495.2109</v>
      </c>
      <c r="AF39" s="4">
        <v>4473.6571999999996</v>
      </c>
      <c r="AG39" s="4">
        <v>23078.25</v>
      </c>
      <c r="AH39" s="4">
        <v>0.43456920999999998</v>
      </c>
      <c r="AI39" s="4">
        <v>0.53072708999999996</v>
      </c>
      <c r="AJ39" s="4">
        <v>614.16387999999995</v>
      </c>
      <c r="AK39" s="4">
        <v>269.66039999999998</v>
      </c>
      <c r="AL39" s="5">
        <v>1.5722647000000001E-16</v>
      </c>
    </row>
    <row r="40" spans="1:38" s="4" customFormat="1" x14ac:dyDescent="0.3">
      <c r="A40" s="4" t="s">
        <v>51</v>
      </c>
      <c r="B40" s="4">
        <v>0</v>
      </c>
      <c r="C40" s="4">
        <v>0</v>
      </c>
      <c r="D40" s="4">
        <v>1</v>
      </c>
      <c r="E40" s="4">
        <v>1</v>
      </c>
      <c r="F40" s="4">
        <v>3.0500111862597337E-2</v>
      </c>
      <c r="G40" s="4">
        <v>3.7633577554768746E-2</v>
      </c>
      <c r="H40" s="4">
        <v>15.3</v>
      </c>
      <c r="I40" s="4">
        <f>IF(H40&gt;15,1,0)</f>
        <v>1</v>
      </c>
      <c r="J40" s="4">
        <v>0</v>
      </c>
      <c r="K40" s="4">
        <v>470</v>
      </c>
      <c r="L40" s="4">
        <v>200</v>
      </c>
      <c r="M40" s="4">
        <v>390</v>
      </c>
      <c r="N40" s="4">
        <v>60</v>
      </c>
      <c r="O40" s="4">
        <v>240</v>
      </c>
      <c r="P40" s="4">
        <v>70</v>
      </c>
      <c r="Q40" s="4">
        <v>630</v>
      </c>
      <c r="R40" s="4">
        <v>70</v>
      </c>
      <c r="S40" s="4">
        <v>310</v>
      </c>
      <c r="T40" s="4">
        <v>200</v>
      </c>
      <c r="U40" s="4">
        <v>210</v>
      </c>
      <c r="V40" s="4">
        <v>50</v>
      </c>
      <c r="W40" s="4">
        <v>130</v>
      </c>
      <c r="X40" s="4">
        <v>50</v>
      </c>
      <c r="Y40" s="4">
        <v>340</v>
      </c>
      <c r="Z40" s="4">
        <v>50</v>
      </c>
      <c r="AA40" s="4">
        <v>25.027398999999999</v>
      </c>
      <c r="AB40" s="4">
        <v>6.8881835999999996</v>
      </c>
      <c r="AC40" s="4">
        <v>8.4262695000000001</v>
      </c>
      <c r="AD40" s="4">
        <v>10543.959000000001</v>
      </c>
      <c r="AE40" s="4">
        <v>5599.7709999999997</v>
      </c>
      <c r="AF40" s="4">
        <v>4549.2168000000001</v>
      </c>
      <c r="AG40" s="4">
        <v>23071.75</v>
      </c>
      <c r="AH40" s="4">
        <v>3.5054113999999998</v>
      </c>
      <c r="AI40" s="4">
        <v>2.8051705</v>
      </c>
      <c r="AJ40" s="4">
        <v>620.41436999999996</v>
      </c>
      <c r="AK40" s="4">
        <v>235.88521</v>
      </c>
      <c r="AL40" s="5">
        <v>8.9300618999999999E-16</v>
      </c>
    </row>
    <row r="41" spans="1:38" s="4" customFormat="1" x14ac:dyDescent="0.3">
      <c r="A41" s="4" t="s">
        <v>65</v>
      </c>
      <c r="B41" s="4">
        <v>2</v>
      </c>
      <c r="C41" s="4">
        <v>1</v>
      </c>
      <c r="D41" s="4">
        <v>2</v>
      </c>
      <c r="E41" s="4">
        <v>1</v>
      </c>
      <c r="F41" s="4">
        <v>1.2295719312816598</v>
      </c>
      <c r="G41" s="4">
        <v>9.4287975958833384E-2</v>
      </c>
      <c r="H41" s="4">
        <v>16.600000000000001</v>
      </c>
      <c r="I41" s="4">
        <f>IF(H41&gt;15,1,0)</f>
        <v>1</v>
      </c>
      <c r="J41" s="4">
        <v>36</v>
      </c>
      <c r="K41" s="4">
        <v>450</v>
      </c>
      <c r="L41" s="4">
        <v>260</v>
      </c>
      <c r="M41" s="4">
        <v>290</v>
      </c>
      <c r="N41" s="4">
        <v>80</v>
      </c>
      <c r="O41" s="4">
        <v>250</v>
      </c>
      <c r="P41" s="4">
        <v>100</v>
      </c>
      <c r="Q41" s="4">
        <v>540</v>
      </c>
      <c r="R41" s="4">
        <v>100</v>
      </c>
      <c r="S41" s="4">
        <v>310</v>
      </c>
      <c r="T41" s="4">
        <v>260</v>
      </c>
      <c r="U41" s="4">
        <v>80</v>
      </c>
      <c r="V41" s="4">
        <v>80</v>
      </c>
      <c r="W41" s="4">
        <v>0</v>
      </c>
      <c r="X41" s="4">
        <v>0</v>
      </c>
      <c r="Y41" s="4">
        <v>80</v>
      </c>
      <c r="Z41" s="4">
        <v>80</v>
      </c>
      <c r="AA41" s="4">
        <v>24.843781</v>
      </c>
      <c r="AB41" s="4">
        <v>6.3286132999999998</v>
      </c>
      <c r="AC41" s="4">
        <v>6.5659179999999999</v>
      </c>
      <c r="AD41" s="4">
        <v>10518.814</v>
      </c>
      <c r="AE41" s="4">
        <v>5450.5370999999996</v>
      </c>
      <c r="AF41" s="4">
        <v>4604.9706999999999</v>
      </c>
      <c r="AG41" s="4">
        <v>22762.25</v>
      </c>
      <c r="AH41" s="4">
        <v>-1.3860828999999999</v>
      </c>
      <c r="AI41" s="4">
        <v>-0.94842905</v>
      </c>
      <c r="AJ41" s="4">
        <v>578.84222</v>
      </c>
      <c r="AK41" s="4">
        <v>368.22588999999999</v>
      </c>
      <c r="AL41" s="5">
        <v>6.4118419000000003E-16</v>
      </c>
    </row>
    <row r="42" spans="1:38" s="4" customFormat="1" x14ac:dyDescent="0.3">
      <c r="A42" s="4" t="s">
        <v>39</v>
      </c>
      <c r="B42" s="4">
        <v>1</v>
      </c>
      <c r="C42" s="4">
        <v>1</v>
      </c>
      <c r="D42" s="4">
        <v>1</v>
      </c>
      <c r="E42" s="4">
        <v>1</v>
      </c>
      <c r="F42" s="4">
        <v>0.15823449583524418</v>
      </c>
      <c r="G42" s="4">
        <v>1.6772768486103967E-2</v>
      </c>
      <c r="H42" s="4">
        <v>16.8</v>
      </c>
      <c r="I42" s="4">
        <f>IF(H42&gt;15,1,0)</f>
        <v>1</v>
      </c>
      <c r="J42" s="4">
        <v>22</v>
      </c>
      <c r="K42" s="4">
        <v>460</v>
      </c>
      <c r="L42" s="4">
        <v>270</v>
      </c>
      <c r="M42" s="4">
        <v>290</v>
      </c>
      <c r="N42" s="4">
        <v>50</v>
      </c>
      <c r="O42" s="4">
        <v>330</v>
      </c>
      <c r="P42" s="4">
        <v>70</v>
      </c>
      <c r="Q42" s="4">
        <v>620</v>
      </c>
      <c r="R42" s="4">
        <v>70</v>
      </c>
      <c r="S42" s="4">
        <v>460</v>
      </c>
      <c r="T42" s="4">
        <v>270</v>
      </c>
      <c r="U42" s="4">
        <v>100</v>
      </c>
      <c r="V42" s="4">
        <v>50</v>
      </c>
      <c r="W42" s="4">
        <v>130</v>
      </c>
      <c r="X42" s="4">
        <v>50</v>
      </c>
      <c r="Y42" s="4">
        <v>230</v>
      </c>
      <c r="Z42" s="4">
        <v>50</v>
      </c>
      <c r="AA42" s="4">
        <v>25.296506999999998</v>
      </c>
      <c r="AB42" s="4">
        <v>6.8881835999999996</v>
      </c>
      <c r="AC42" s="4">
        <v>8.6020508000000007</v>
      </c>
      <c r="AD42" s="4">
        <v>10808.527</v>
      </c>
      <c r="AE42" s="4">
        <v>5935.8257000000003</v>
      </c>
      <c r="AF42" s="4">
        <v>4516.1265000000003</v>
      </c>
      <c r="AG42" s="4">
        <v>23240.75</v>
      </c>
      <c r="AH42" s="4">
        <v>5.3507537999999997</v>
      </c>
      <c r="AI42" s="4">
        <v>4.1722541</v>
      </c>
      <c r="AJ42" s="4">
        <v>649.30640000000005</v>
      </c>
      <c r="AK42" s="4">
        <v>466.38779</v>
      </c>
      <c r="AL42" s="5">
        <v>2.1796159000000001E-15</v>
      </c>
    </row>
    <row r="43" spans="1:38" s="4" customFormat="1" x14ac:dyDescent="0.3">
      <c r="A43" s="4" t="s">
        <v>20</v>
      </c>
      <c r="B43" s="4">
        <v>2</v>
      </c>
      <c r="C43" s="4">
        <v>1</v>
      </c>
      <c r="D43" s="4">
        <v>0</v>
      </c>
      <c r="E43" s="4">
        <v>0</v>
      </c>
      <c r="F43" s="4">
        <v>0.93997585981073883</v>
      </c>
      <c r="G43" s="4">
        <v>-4.9371927049681342E-3</v>
      </c>
      <c r="H43" s="4">
        <v>17.100000000000001</v>
      </c>
      <c r="I43" s="4">
        <f>IF(H43&gt;15,1,0)</f>
        <v>1</v>
      </c>
      <c r="J43" s="4">
        <v>54</v>
      </c>
      <c r="K43" s="4">
        <v>440</v>
      </c>
      <c r="L43" s="4">
        <v>280</v>
      </c>
      <c r="M43" s="4">
        <v>420</v>
      </c>
      <c r="N43" s="4">
        <v>50</v>
      </c>
      <c r="O43" s="4">
        <v>180</v>
      </c>
      <c r="P43" s="4">
        <v>60</v>
      </c>
      <c r="Q43" s="4">
        <v>600</v>
      </c>
      <c r="R43" s="4">
        <v>60</v>
      </c>
      <c r="S43" s="4">
        <v>330</v>
      </c>
      <c r="T43" s="4">
        <v>280</v>
      </c>
      <c r="U43" s="4">
        <v>170</v>
      </c>
      <c r="V43" s="4">
        <v>50</v>
      </c>
      <c r="W43" s="4">
        <v>60</v>
      </c>
      <c r="X43" s="4">
        <v>60</v>
      </c>
      <c r="Y43" s="4">
        <v>230</v>
      </c>
      <c r="Z43" s="4">
        <v>60</v>
      </c>
      <c r="AA43" s="4">
        <v>25.456735999999999</v>
      </c>
      <c r="AB43" s="4">
        <v>8.2944335999999996</v>
      </c>
      <c r="AC43" s="4">
        <v>9.1733398000000008</v>
      </c>
      <c r="AD43" s="4">
        <v>10378.614</v>
      </c>
      <c r="AE43" s="4">
        <v>5512.3608000000004</v>
      </c>
      <c r="AF43" s="4">
        <v>4493.2318999999998</v>
      </c>
      <c r="AG43" s="4">
        <v>23409.375</v>
      </c>
      <c r="AH43" s="4">
        <v>7.2563434000000004</v>
      </c>
      <c r="AI43" s="4">
        <v>5.7901049000000002</v>
      </c>
      <c r="AJ43" s="4">
        <v>505.57013000000001</v>
      </c>
      <c r="AK43" s="4">
        <v>376.39499000000001</v>
      </c>
      <c r="AL43" s="5">
        <v>3.4576349E-15</v>
      </c>
    </row>
    <row r="44" spans="1:38" s="4" customFormat="1" x14ac:dyDescent="0.3">
      <c r="A44" s="4" t="s">
        <v>57</v>
      </c>
      <c r="B44" s="4">
        <v>0</v>
      </c>
      <c r="C44" s="4">
        <v>0</v>
      </c>
      <c r="D44" s="4">
        <v>1</v>
      </c>
      <c r="E44" s="4">
        <v>1</v>
      </c>
      <c r="F44" s="4">
        <v>2.3038558821139869E-2</v>
      </c>
      <c r="G44" s="4">
        <v>2.3595979273258669E-2</v>
      </c>
      <c r="H44" s="4">
        <v>17.600000000000001</v>
      </c>
      <c r="I44" s="4">
        <f>IF(H44&gt;15,1,0)</f>
        <v>1</v>
      </c>
      <c r="J44" s="4">
        <v>2</v>
      </c>
      <c r="K44" s="4">
        <v>720</v>
      </c>
      <c r="L44" s="4">
        <v>440</v>
      </c>
      <c r="M44" s="4">
        <v>310</v>
      </c>
      <c r="N44" s="4">
        <v>120</v>
      </c>
      <c r="O44" s="4">
        <v>200</v>
      </c>
      <c r="P44" s="4">
        <v>80</v>
      </c>
      <c r="Q44" s="4">
        <v>510</v>
      </c>
      <c r="R44" s="4">
        <v>120</v>
      </c>
      <c r="S44" s="4">
        <v>510</v>
      </c>
      <c r="T44" s="4">
        <v>440</v>
      </c>
      <c r="U44" s="4">
        <v>220</v>
      </c>
      <c r="V44" s="4">
        <v>120</v>
      </c>
      <c r="W44" s="4">
        <v>0</v>
      </c>
      <c r="X44" s="4">
        <v>0</v>
      </c>
      <c r="Y44" s="4">
        <v>220</v>
      </c>
      <c r="Z44" s="4">
        <v>120</v>
      </c>
      <c r="AA44" s="4">
        <v>24.856033</v>
      </c>
      <c r="AB44" s="4">
        <v>7.2983397999999999</v>
      </c>
      <c r="AC44" s="4">
        <v>9.0122070000000001</v>
      </c>
      <c r="AD44" s="4">
        <v>10315.053</v>
      </c>
      <c r="AE44" s="4">
        <v>5639.8062</v>
      </c>
      <c r="AF44" s="4">
        <v>4283.5518000000002</v>
      </c>
      <c r="AG44" s="4">
        <v>22852.375</v>
      </c>
      <c r="AH44" s="4">
        <v>7.0145774000000003</v>
      </c>
      <c r="AI44" s="4">
        <v>5.3567486000000004</v>
      </c>
      <c r="AJ44" s="4">
        <v>420.49169999999998</v>
      </c>
      <c r="AK44" s="4">
        <v>173.19452000000001</v>
      </c>
      <c r="AL44" s="5">
        <v>3.7670531999999998E-15</v>
      </c>
    </row>
    <row r="45" spans="1:38" s="4" customFormat="1" x14ac:dyDescent="0.3">
      <c r="A45" s="4" t="s">
        <v>31</v>
      </c>
      <c r="B45" s="4">
        <v>1</v>
      </c>
      <c r="C45" s="4">
        <v>1</v>
      </c>
      <c r="D45" s="4">
        <v>2</v>
      </c>
      <c r="E45" s="4">
        <v>1</v>
      </c>
      <c r="F45" s="4">
        <v>0.16654807724862564</v>
      </c>
      <c r="G45" s="4">
        <v>1.0718823821799324</v>
      </c>
      <c r="H45" s="4">
        <v>17.8</v>
      </c>
      <c r="I45" s="4">
        <f>IF(H45&gt;15,1,0)</f>
        <v>1</v>
      </c>
      <c r="J45" s="4">
        <v>-2</v>
      </c>
      <c r="K45" s="4">
        <v>440</v>
      </c>
      <c r="L45" s="4">
        <v>150</v>
      </c>
      <c r="M45" s="4">
        <v>270</v>
      </c>
      <c r="N45" s="4">
        <v>60</v>
      </c>
      <c r="O45" s="4">
        <v>530</v>
      </c>
      <c r="P45" s="4">
        <v>130</v>
      </c>
      <c r="Q45" s="4">
        <v>800</v>
      </c>
      <c r="R45" s="4">
        <v>130</v>
      </c>
      <c r="S45" s="4">
        <v>340</v>
      </c>
      <c r="T45" s="4">
        <v>150</v>
      </c>
      <c r="U45" s="4">
        <v>150</v>
      </c>
      <c r="V45" s="4">
        <v>60</v>
      </c>
      <c r="W45" s="4">
        <v>340</v>
      </c>
      <c r="X45" s="4">
        <v>130</v>
      </c>
      <c r="Y45" s="4">
        <v>490</v>
      </c>
      <c r="Z45" s="4">
        <v>130</v>
      </c>
      <c r="AA45" s="4">
        <v>25.252452999999999</v>
      </c>
      <c r="AB45" s="4">
        <v>4.8432617000000002</v>
      </c>
      <c r="AC45" s="4">
        <v>4.8686522999999999</v>
      </c>
      <c r="AD45" s="4">
        <v>10465.303</v>
      </c>
      <c r="AE45" s="4">
        <v>5645.8418000000001</v>
      </c>
      <c r="AF45" s="4">
        <v>4332.0859</v>
      </c>
      <c r="AG45" s="4">
        <v>23232</v>
      </c>
      <c r="AH45" s="4">
        <v>-5.8760041999999997</v>
      </c>
      <c r="AI45" s="4">
        <v>-4.3361086999999996</v>
      </c>
      <c r="AJ45" s="4">
        <v>398.86829</v>
      </c>
      <c r="AK45" s="4">
        <v>352.11899</v>
      </c>
      <c r="AL45" s="5">
        <v>1.4468734999999999E-15</v>
      </c>
    </row>
    <row r="46" spans="1:38" s="4" customFormat="1" x14ac:dyDescent="0.3">
      <c r="A46" s="4" t="s">
        <v>32</v>
      </c>
      <c r="B46" s="4">
        <v>0</v>
      </c>
      <c r="C46" s="4">
        <v>0</v>
      </c>
      <c r="D46" s="4">
        <v>2</v>
      </c>
      <c r="E46" s="4">
        <v>1</v>
      </c>
      <c r="F46" s="4">
        <v>4.3087154691998565E-2</v>
      </c>
      <c r="G46" s="4">
        <v>1.094707815183166</v>
      </c>
      <c r="H46" s="4">
        <v>19.7</v>
      </c>
      <c r="I46" s="4">
        <f>IF(H46&gt;15,1,0)</f>
        <v>1</v>
      </c>
      <c r="J46" s="4">
        <v>-2</v>
      </c>
      <c r="K46" s="4">
        <v>440</v>
      </c>
      <c r="L46" s="4">
        <v>220</v>
      </c>
      <c r="M46" s="4">
        <v>210</v>
      </c>
      <c r="N46" s="4">
        <v>50</v>
      </c>
      <c r="O46" s="4">
        <v>540</v>
      </c>
      <c r="P46" s="4">
        <v>250</v>
      </c>
      <c r="Q46" s="4">
        <v>750</v>
      </c>
      <c r="R46" s="4">
        <v>250</v>
      </c>
      <c r="S46" s="4">
        <v>270</v>
      </c>
      <c r="T46" s="4">
        <v>220</v>
      </c>
      <c r="U46" s="4">
        <v>90</v>
      </c>
      <c r="V46" s="4">
        <v>50</v>
      </c>
      <c r="W46" s="4">
        <v>420</v>
      </c>
      <c r="X46" s="4">
        <v>250</v>
      </c>
      <c r="Y46" s="4">
        <v>510</v>
      </c>
      <c r="Z46" s="4">
        <v>250</v>
      </c>
      <c r="AA46" s="4">
        <v>25.408411000000001</v>
      </c>
      <c r="AB46" s="4">
        <v>4.5512695000000001</v>
      </c>
      <c r="AC46" s="4">
        <v>4.2465820000000001</v>
      </c>
      <c r="AD46" s="4">
        <v>10780.365</v>
      </c>
      <c r="AE46" s="4">
        <v>5565.2079999999996</v>
      </c>
      <c r="AF46" s="4">
        <v>4774.5527000000002</v>
      </c>
      <c r="AG46" s="4">
        <v>23278.125</v>
      </c>
      <c r="AH46" s="4">
        <v>-9.9456109999999995</v>
      </c>
      <c r="AI46" s="4">
        <v>-7.6894926999999997</v>
      </c>
      <c r="AJ46" s="4">
        <v>454.87682999999998</v>
      </c>
      <c r="AK46" s="4">
        <v>401.56603999999999</v>
      </c>
      <c r="AL46" s="5">
        <v>2.4326648999999999E-15</v>
      </c>
    </row>
    <row r="47" spans="1:38" s="6" customFormat="1" x14ac:dyDescent="0.3">
      <c r="A47" s="6" t="s">
        <v>66</v>
      </c>
      <c r="B47" s="6">
        <v>1</v>
      </c>
      <c r="C47" s="6">
        <v>1</v>
      </c>
      <c r="D47" s="6">
        <v>2</v>
      </c>
      <c r="E47" s="6">
        <v>1</v>
      </c>
      <c r="F47" s="6">
        <v>0.18019416490671394</v>
      </c>
      <c r="G47" s="6">
        <v>5.55861319492982E-2</v>
      </c>
      <c r="H47" s="6">
        <v>21.2</v>
      </c>
      <c r="I47" s="6">
        <f>IF(H47&gt;15,1,0)</f>
        <v>1</v>
      </c>
      <c r="J47" s="6">
        <v>44</v>
      </c>
      <c r="K47" s="6">
        <v>250</v>
      </c>
      <c r="L47" s="6">
        <v>150</v>
      </c>
      <c r="M47" s="6">
        <v>470</v>
      </c>
      <c r="N47" s="6">
        <v>140</v>
      </c>
      <c r="O47" s="6">
        <v>330</v>
      </c>
      <c r="P47" s="6">
        <v>140</v>
      </c>
      <c r="Q47" s="6">
        <v>800</v>
      </c>
      <c r="R47" s="6">
        <v>140</v>
      </c>
      <c r="S47" s="6">
        <v>150</v>
      </c>
      <c r="T47" s="6">
        <v>150</v>
      </c>
      <c r="U47" s="6">
        <v>170</v>
      </c>
      <c r="V47" s="6">
        <v>60</v>
      </c>
      <c r="W47" s="6">
        <v>150</v>
      </c>
      <c r="X47" s="6">
        <v>70</v>
      </c>
      <c r="Y47" s="6">
        <v>320</v>
      </c>
      <c r="Z47" s="6">
        <v>70</v>
      </c>
      <c r="AA47" s="6">
        <v>24.460577000000001</v>
      </c>
      <c r="AB47" s="6">
        <v>8.3090820000000001</v>
      </c>
      <c r="AC47" s="6">
        <v>9.0708008000000007</v>
      </c>
      <c r="AD47" s="6">
        <v>9961.5889000000006</v>
      </c>
      <c r="AE47" s="6">
        <v>5378.8861999999999</v>
      </c>
      <c r="AF47" s="6">
        <v>4204.8271000000004</v>
      </c>
      <c r="AG47" s="6">
        <v>22467.375</v>
      </c>
      <c r="AH47" s="6">
        <v>6.9799499999999997</v>
      </c>
      <c r="AI47" s="6">
        <v>5.4065180000000002</v>
      </c>
      <c r="AJ47" s="6">
        <v>622.32104000000004</v>
      </c>
      <c r="AK47" s="6">
        <v>698.90857000000005</v>
      </c>
      <c r="AL47" s="7">
        <v>2.9771433999999999E-15</v>
      </c>
    </row>
    <row r="48" spans="1:38" s="6" customFormat="1" x14ac:dyDescent="0.3">
      <c r="A48" s="6" t="s">
        <v>50</v>
      </c>
      <c r="B48" s="6">
        <v>2</v>
      </c>
      <c r="C48" s="6">
        <v>1</v>
      </c>
      <c r="D48" s="6">
        <v>2</v>
      </c>
      <c r="E48" s="6">
        <v>1</v>
      </c>
      <c r="F48" s="6">
        <v>0.2888492410648712</v>
      </c>
      <c r="G48" s="6">
        <v>0.17928539818422221</v>
      </c>
      <c r="H48" s="6">
        <v>21.7</v>
      </c>
      <c r="I48" s="6">
        <f>IF(H48&gt;15,1,0)</f>
        <v>1</v>
      </c>
      <c r="J48" s="6">
        <v>22</v>
      </c>
      <c r="K48" s="6">
        <v>590</v>
      </c>
      <c r="L48" s="6">
        <v>260</v>
      </c>
      <c r="M48" s="6">
        <v>290</v>
      </c>
      <c r="N48" s="6">
        <v>50</v>
      </c>
      <c r="O48" s="6">
        <v>330</v>
      </c>
      <c r="P48" s="6">
        <v>100</v>
      </c>
      <c r="Q48" s="6">
        <v>620</v>
      </c>
      <c r="R48" s="6">
        <v>100</v>
      </c>
      <c r="S48" s="6">
        <v>360</v>
      </c>
      <c r="T48" s="6">
        <v>260</v>
      </c>
      <c r="U48" s="6">
        <v>40</v>
      </c>
      <c r="V48" s="6">
        <v>40</v>
      </c>
      <c r="W48" s="6">
        <v>240</v>
      </c>
      <c r="X48" s="6">
        <v>100</v>
      </c>
      <c r="Y48" s="6">
        <v>280</v>
      </c>
      <c r="Z48" s="6">
        <v>100</v>
      </c>
      <c r="AA48" s="6">
        <v>24.843903999999998</v>
      </c>
      <c r="AB48" s="6">
        <v>6.1889647999999999</v>
      </c>
      <c r="AC48" s="6">
        <v>6.7563477000000001</v>
      </c>
      <c r="AD48" s="6">
        <v>10276.030000000001</v>
      </c>
      <c r="AE48" s="6">
        <v>5492.7974000000004</v>
      </c>
      <c r="AF48" s="6">
        <v>4378.8500999999997</v>
      </c>
      <c r="AG48" s="6">
        <v>22827.375</v>
      </c>
      <c r="AH48" s="6">
        <v>-0.43923211000000001</v>
      </c>
      <c r="AI48" s="6">
        <v>-0.31466876999999999</v>
      </c>
      <c r="AJ48" s="6">
        <v>725.4248</v>
      </c>
      <c r="AK48" s="6">
        <v>200.78635</v>
      </c>
      <c r="AL48" s="7">
        <v>1.8372319E-16</v>
      </c>
    </row>
    <row r="49" spans="1:38" s="6" customFormat="1" x14ac:dyDescent="0.3">
      <c r="A49" s="6" t="s">
        <v>62</v>
      </c>
      <c r="B49" s="6">
        <v>2</v>
      </c>
      <c r="C49" s="6">
        <v>1</v>
      </c>
      <c r="D49" s="6">
        <v>2</v>
      </c>
      <c r="E49" s="6">
        <v>1</v>
      </c>
      <c r="F49" s="6">
        <v>0.40138066307343973</v>
      </c>
      <c r="G49" s="6">
        <v>9.7737207106817756E-2</v>
      </c>
      <c r="H49" s="6">
        <v>21.8</v>
      </c>
      <c r="I49" s="6">
        <f>IF(H49&gt;15,1,0)</f>
        <v>1</v>
      </c>
      <c r="J49" s="6">
        <v>24</v>
      </c>
      <c r="K49" s="6">
        <v>410</v>
      </c>
      <c r="L49" s="6">
        <v>170</v>
      </c>
      <c r="M49" s="6">
        <v>330</v>
      </c>
      <c r="N49" s="6">
        <v>70</v>
      </c>
      <c r="O49" s="6">
        <v>440</v>
      </c>
      <c r="P49" s="6">
        <v>50</v>
      </c>
      <c r="Q49" s="6">
        <v>770</v>
      </c>
      <c r="R49" s="6">
        <v>70</v>
      </c>
      <c r="S49" s="6">
        <v>240</v>
      </c>
      <c r="T49" s="6">
        <v>170</v>
      </c>
      <c r="U49" s="6">
        <v>150</v>
      </c>
      <c r="V49" s="6">
        <v>70</v>
      </c>
      <c r="W49" s="6">
        <v>260</v>
      </c>
      <c r="X49" s="6">
        <v>50</v>
      </c>
      <c r="Y49" s="6">
        <v>410</v>
      </c>
      <c r="Z49" s="6">
        <v>70</v>
      </c>
      <c r="AA49" s="6">
        <v>24.956887999999999</v>
      </c>
      <c r="AB49" s="6">
        <v>5.2368164000000004</v>
      </c>
      <c r="AC49" s="6">
        <v>4.8432617000000002</v>
      </c>
      <c r="AD49" s="6">
        <v>10215.462</v>
      </c>
      <c r="AE49" s="6">
        <v>5260.9931999999999</v>
      </c>
      <c r="AF49" s="6">
        <v>4550.5820000000003</v>
      </c>
      <c r="AG49" s="6">
        <v>22883</v>
      </c>
      <c r="AH49" s="6">
        <v>-4.3787054999999997</v>
      </c>
      <c r="AI49" s="6">
        <v>-3.0694609000000002</v>
      </c>
      <c r="AJ49" s="6">
        <v>370.22305</v>
      </c>
      <c r="AK49" s="6">
        <v>314.85156000000001</v>
      </c>
      <c r="AL49" s="7">
        <v>1.1245778E-15</v>
      </c>
    </row>
    <row r="50" spans="1:38" s="6" customFormat="1" x14ac:dyDescent="0.3">
      <c r="A50" s="6" t="s">
        <v>37</v>
      </c>
      <c r="B50" s="6">
        <v>1</v>
      </c>
      <c r="C50" s="6">
        <v>1</v>
      </c>
      <c r="D50" s="6">
        <v>1</v>
      </c>
      <c r="E50" s="6">
        <v>1</v>
      </c>
      <c r="F50" s="6">
        <v>0.17598926001265508</v>
      </c>
      <c r="G50" s="6">
        <v>1.7394053843074235E-2</v>
      </c>
      <c r="H50" s="6">
        <v>22.7</v>
      </c>
      <c r="I50" s="6">
        <f>IF(H50&gt;15,1,0)</f>
        <v>1</v>
      </c>
      <c r="J50" s="6">
        <v>18</v>
      </c>
      <c r="K50" s="6">
        <v>480</v>
      </c>
      <c r="L50" s="6">
        <v>280</v>
      </c>
      <c r="M50" s="6">
        <v>230</v>
      </c>
      <c r="N50" s="6">
        <v>50</v>
      </c>
      <c r="O50" s="6">
        <v>330</v>
      </c>
      <c r="P50" s="6">
        <v>70</v>
      </c>
      <c r="Q50" s="6">
        <v>560</v>
      </c>
      <c r="R50" s="6">
        <v>70</v>
      </c>
      <c r="S50" s="6">
        <v>480</v>
      </c>
      <c r="T50" s="6">
        <v>280</v>
      </c>
      <c r="U50" s="6">
        <v>90</v>
      </c>
      <c r="V50" s="6">
        <v>50</v>
      </c>
      <c r="W50" s="6">
        <v>130</v>
      </c>
      <c r="X50" s="6">
        <v>50</v>
      </c>
      <c r="Y50" s="6">
        <v>220</v>
      </c>
      <c r="Z50" s="6">
        <v>50</v>
      </c>
      <c r="AA50" s="6">
        <v>25.182283000000002</v>
      </c>
      <c r="AB50" s="6">
        <v>6.2016602000000001</v>
      </c>
      <c r="AC50" s="6">
        <v>6.7124022999999999</v>
      </c>
      <c r="AD50" s="6">
        <v>10670.958000000001</v>
      </c>
      <c r="AE50" s="6">
        <v>5839.8227999999999</v>
      </c>
      <c r="AF50" s="6">
        <v>4442.5844999999999</v>
      </c>
      <c r="AG50" s="6">
        <v>23110</v>
      </c>
      <c r="AH50" s="6">
        <v>-1.0005316</v>
      </c>
      <c r="AI50" s="6">
        <v>-0.60191362999999998</v>
      </c>
      <c r="AJ50" s="6">
        <v>583.16234999999995</v>
      </c>
      <c r="AK50" s="6">
        <v>470.87353999999999</v>
      </c>
      <c r="AL50" s="7">
        <v>2.1578175000000001E-16</v>
      </c>
    </row>
    <row r="51" spans="1:38" s="6" customFormat="1" x14ac:dyDescent="0.3">
      <c r="A51" s="6" t="s">
        <v>13</v>
      </c>
      <c r="B51" s="6">
        <v>2</v>
      </c>
      <c r="C51" s="6">
        <v>1</v>
      </c>
      <c r="D51" s="6">
        <v>2</v>
      </c>
      <c r="E51" s="6">
        <v>1</v>
      </c>
      <c r="F51" s="6">
        <v>1.1974151052556894</v>
      </c>
      <c r="G51" s="6">
        <v>6.9580174308268586E-2</v>
      </c>
      <c r="H51" s="6">
        <v>25.6</v>
      </c>
      <c r="I51" s="6">
        <f>IF(H51&gt;15,1,0)</f>
        <v>1</v>
      </c>
      <c r="J51" s="6">
        <v>42</v>
      </c>
      <c r="K51" s="6">
        <v>710</v>
      </c>
      <c r="L51" s="6">
        <v>520</v>
      </c>
      <c r="M51" s="6">
        <v>390</v>
      </c>
      <c r="N51" s="6">
        <v>50</v>
      </c>
      <c r="O51" s="6">
        <v>160</v>
      </c>
      <c r="P51" s="6">
        <v>40</v>
      </c>
      <c r="Q51" s="6">
        <v>550</v>
      </c>
      <c r="R51" s="6">
        <v>50</v>
      </c>
      <c r="S51" s="6">
        <v>520</v>
      </c>
      <c r="T51" s="6">
        <v>520</v>
      </c>
      <c r="U51" s="6">
        <v>140</v>
      </c>
      <c r="V51" s="6">
        <v>50</v>
      </c>
      <c r="W51" s="6">
        <v>120</v>
      </c>
      <c r="X51" s="6">
        <v>40</v>
      </c>
      <c r="Y51" s="6">
        <v>260</v>
      </c>
      <c r="Z51" s="6">
        <v>50</v>
      </c>
      <c r="AA51" s="6">
        <v>25.058413000000002</v>
      </c>
      <c r="AB51" s="6">
        <v>7.2983397999999999</v>
      </c>
      <c r="AC51" s="6">
        <v>8.7045898000000008</v>
      </c>
      <c r="AD51" s="6">
        <v>10339.17</v>
      </c>
      <c r="AE51" s="6">
        <v>5642.8168999999998</v>
      </c>
      <c r="AF51" s="6">
        <v>4320.3891999999996</v>
      </c>
      <c r="AG51" s="6">
        <v>23118.375</v>
      </c>
      <c r="AH51" s="6">
        <v>4.5664072000000004</v>
      </c>
      <c r="AI51" s="6">
        <v>3.5853828999999999</v>
      </c>
      <c r="AJ51" s="6">
        <v>559.29791</v>
      </c>
      <c r="AK51" s="6">
        <v>335.23892000000001</v>
      </c>
      <c r="AL51" s="7">
        <v>8.2489151E-16</v>
      </c>
    </row>
    <row r="52" spans="1:38" s="6" customFormat="1" x14ac:dyDescent="0.3">
      <c r="A52" s="6" t="s">
        <v>22</v>
      </c>
      <c r="B52" s="6">
        <v>2</v>
      </c>
      <c r="C52" s="6">
        <v>1</v>
      </c>
      <c r="D52" s="6">
        <v>0</v>
      </c>
      <c r="E52" s="6">
        <v>0</v>
      </c>
      <c r="F52" s="6">
        <v>0.88938982246106657</v>
      </c>
      <c r="G52" s="6">
        <v>9.4787461312986609E-3</v>
      </c>
      <c r="H52" s="6">
        <v>26.4</v>
      </c>
      <c r="I52" s="6">
        <f>IF(H52&gt;15,1,0)</f>
        <v>1</v>
      </c>
      <c r="J52" s="6">
        <v>40</v>
      </c>
      <c r="K52" s="6">
        <v>480</v>
      </c>
      <c r="L52" s="6">
        <v>170</v>
      </c>
      <c r="M52" s="6">
        <v>340</v>
      </c>
      <c r="N52" s="6">
        <v>70</v>
      </c>
      <c r="O52" s="6">
        <v>130</v>
      </c>
      <c r="P52" s="6">
        <v>50</v>
      </c>
      <c r="Q52" s="6">
        <v>470</v>
      </c>
      <c r="R52" s="6">
        <v>70</v>
      </c>
      <c r="S52" s="6">
        <v>260</v>
      </c>
      <c r="T52" s="6">
        <v>170</v>
      </c>
      <c r="U52" s="6">
        <v>100</v>
      </c>
      <c r="V52" s="6">
        <v>50</v>
      </c>
      <c r="W52" s="6">
        <v>40</v>
      </c>
      <c r="X52" s="6">
        <v>40</v>
      </c>
      <c r="Y52" s="6">
        <v>140</v>
      </c>
      <c r="Z52" s="6">
        <v>50</v>
      </c>
      <c r="AA52" s="6">
        <v>25.492813000000002</v>
      </c>
      <c r="AB52" s="6">
        <v>8.2651366999999993</v>
      </c>
      <c r="AC52" s="6">
        <v>8.9975585999999996</v>
      </c>
      <c r="AD52" s="6">
        <v>10305.413</v>
      </c>
      <c r="AE52" s="6">
        <v>5536.8921</v>
      </c>
      <c r="AF52" s="6">
        <v>4353.4546</v>
      </c>
      <c r="AG52" s="6">
        <v>23528.625</v>
      </c>
      <c r="AH52" s="6">
        <v>7.847353</v>
      </c>
      <c r="AI52" s="6">
        <v>6.1303992000000003</v>
      </c>
      <c r="AJ52" s="6">
        <v>560.08905000000004</v>
      </c>
      <c r="AK52" s="6">
        <v>658.40783999999996</v>
      </c>
      <c r="AL52" s="7">
        <v>1.7129934E-15</v>
      </c>
    </row>
    <row r="53" spans="1:38" s="6" customFormat="1" x14ac:dyDescent="0.3">
      <c r="A53" s="6" t="s">
        <v>69</v>
      </c>
      <c r="B53" s="6">
        <v>2</v>
      </c>
      <c r="C53" s="6">
        <v>1</v>
      </c>
      <c r="D53" s="6">
        <v>2</v>
      </c>
      <c r="E53" s="6">
        <v>1</v>
      </c>
      <c r="F53" s="6">
        <v>1.3831654268660032</v>
      </c>
      <c r="G53" s="6">
        <v>0.21298628451920262</v>
      </c>
      <c r="H53" s="6">
        <v>27</v>
      </c>
      <c r="I53" s="6">
        <f>IF(H53&gt;15,1,0)</f>
        <v>1</v>
      </c>
      <c r="J53" s="6">
        <v>46</v>
      </c>
      <c r="K53" s="6">
        <v>450</v>
      </c>
      <c r="L53" s="6">
        <v>120</v>
      </c>
      <c r="M53" s="6">
        <v>90</v>
      </c>
      <c r="N53" s="6">
        <v>50</v>
      </c>
      <c r="O53" s="6">
        <v>320</v>
      </c>
      <c r="P53" s="6">
        <v>100</v>
      </c>
      <c r="Q53" s="6">
        <v>410</v>
      </c>
      <c r="R53" s="6">
        <v>100</v>
      </c>
      <c r="S53" s="6">
        <v>180</v>
      </c>
      <c r="T53" s="6">
        <v>120</v>
      </c>
      <c r="U53" s="6">
        <v>40</v>
      </c>
      <c r="V53" s="6">
        <v>40</v>
      </c>
      <c r="W53" s="6">
        <v>100</v>
      </c>
      <c r="X53" s="6">
        <v>60</v>
      </c>
      <c r="Y53" s="6">
        <v>140</v>
      </c>
      <c r="Z53" s="6">
        <v>60</v>
      </c>
      <c r="AA53" s="6">
        <v>25.115044000000001</v>
      </c>
      <c r="AB53" s="6">
        <v>5.9604492000000002</v>
      </c>
      <c r="AC53" s="6">
        <v>4.8305664000000004</v>
      </c>
      <c r="AD53" s="6">
        <v>10226.463</v>
      </c>
      <c r="AE53" s="6">
        <v>5482.4102000000003</v>
      </c>
      <c r="AF53" s="6">
        <v>4362.8481000000002</v>
      </c>
      <c r="AG53" s="6">
        <v>22961.625</v>
      </c>
      <c r="AH53" s="6">
        <v>-4.2638888000000001</v>
      </c>
      <c r="AI53" s="6">
        <v>-3.0051076000000001</v>
      </c>
      <c r="AJ53" s="6">
        <v>813.58947999999998</v>
      </c>
      <c r="AK53" s="6">
        <v>219.06515999999999</v>
      </c>
      <c r="AL53" s="7">
        <v>6.3945408000000002E-16</v>
      </c>
    </row>
    <row r="54" spans="1:38" s="6" customFormat="1" x14ac:dyDescent="0.3">
      <c r="A54" s="6" t="s">
        <v>28</v>
      </c>
      <c r="B54" s="6">
        <v>2</v>
      </c>
      <c r="C54" s="6">
        <v>1</v>
      </c>
      <c r="D54" s="6">
        <v>2</v>
      </c>
      <c r="E54" s="6">
        <v>1</v>
      </c>
      <c r="F54" s="6">
        <v>1.1339413689626792</v>
      </c>
      <c r="G54" s="6">
        <v>0.19704134836604426</v>
      </c>
      <c r="H54" s="6">
        <v>27.3</v>
      </c>
      <c r="I54" s="6">
        <f>IF(H54&gt;15,1,0)</f>
        <v>1</v>
      </c>
      <c r="J54" s="6">
        <v>40</v>
      </c>
      <c r="K54" s="6">
        <v>820</v>
      </c>
      <c r="L54" s="6">
        <v>220</v>
      </c>
      <c r="M54" s="6">
        <v>270</v>
      </c>
      <c r="N54" s="6">
        <v>80</v>
      </c>
      <c r="O54" s="6">
        <v>40</v>
      </c>
      <c r="P54" s="6">
        <v>40</v>
      </c>
      <c r="Q54" s="6">
        <v>310</v>
      </c>
      <c r="R54" s="6">
        <v>80</v>
      </c>
      <c r="S54" s="6">
        <v>530</v>
      </c>
      <c r="T54" s="6">
        <v>220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24.665873999999999</v>
      </c>
      <c r="AB54" s="6">
        <v>8.2797851999999992</v>
      </c>
      <c r="AC54" s="6">
        <v>9.0561523000000008</v>
      </c>
      <c r="AD54" s="6">
        <v>10660.607</v>
      </c>
      <c r="AE54" s="6">
        <v>5988.6133</v>
      </c>
      <c r="AF54" s="6">
        <v>4339.5635000000002</v>
      </c>
      <c r="AG54" s="6">
        <v>22693.5</v>
      </c>
      <c r="AH54" s="6">
        <v>6.3337336000000004</v>
      </c>
      <c r="AI54" s="6">
        <v>5.0895739000000004</v>
      </c>
      <c r="AJ54" s="6">
        <v>475.71872000000002</v>
      </c>
      <c r="AK54" s="6">
        <v>477.95247999999998</v>
      </c>
      <c r="AL54" s="7">
        <v>1.5095965E-15</v>
      </c>
    </row>
    <row r="55" spans="1:38" s="6" customFormat="1" x14ac:dyDescent="0.3">
      <c r="A55" s="6" t="s">
        <v>49</v>
      </c>
      <c r="B55" s="6">
        <v>1</v>
      </c>
      <c r="C55" s="6">
        <v>1</v>
      </c>
      <c r="D55" s="6">
        <v>2</v>
      </c>
      <c r="E55" s="6">
        <v>1</v>
      </c>
      <c r="F55" s="6">
        <v>0.24255815046277349</v>
      </c>
      <c r="G55" s="6">
        <v>0.10639581308089388</v>
      </c>
      <c r="H55" s="6">
        <v>31.8</v>
      </c>
      <c r="I55" s="6">
        <f>IF(H55&gt;15,1,0)</f>
        <v>1</v>
      </c>
      <c r="J55" s="6">
        <v>2</v>
      </c>
      <c r="K55" s="6">
        <v>560</v>
      </c>
      <c r="L55" s="6">
        <v>270</v>
      </c>
      <c r="M55" s="6">
        <v>290</v>
      </c>
      <c r="N55" s="6">
        <v>50</v>
      </c>
      <c r="O55" s="6">
        <v>220</v>
      </c>
      <c r="P55" s="6">
        <v>90</v>
      </c>
      <c r="Q55" s="6">
        <v>510</v>
      </c>
      <c r="R55" s="6">
        <v>90</v>
      </c>
      <c r="S55" s="6">
        <v>380</v>
      </c>
      <c r="T55" s="6">
        <v>270</v>
      </c>
      <c r="U55" s="6">
        <v>40</v>
      </c>
      <c r="V55" s="6">
        <v>40</v>
      </c>
      <c r="W55" s="6">
        <v>180</v>
      </c>
      <c r="X55" s="6">
        <v>90</v>
      </c>
      <c r="Y55" s="6">
        <v>220</v>
      </c>
      <c r="Z55" s="6">
        <v>90</v>
      </c>
      <c r="AA55" s="6">
        <v>24.930962000000001</v>
      </c>
      <c r="AB55" s="6">
        <v>5.6176757999999998</v>
      </c>
      <c r="AC55" s="6">
        <v>5.8842772999999999</v>
      </c>
      <c r="AD55" s="6">
        <v>10299.092000000001</v>
      </c>
      <c r="AE55" s="6">
        <v>5525.4106000000002</v>
      </c>
      <c r="AF55" s="6">
        <v>4375.3193000000001</v>
      </c>
      <c r="AG55" s="6">
        <v>22888.5</v>
      </c>
      <c r="AH55" s="6">
        <v>-1.8616687999999999</v>
      </c>
      <c r="AI55" s="6">
        <v>-1.3995579</v>
      </c>
      <c r="AJ55" s="6">
        <v>674.07213999999999</v>
      </c>
      <c r="AK55" s="6">
        <v>269.22091999999998</v>
      </c>
      <c r="AL55" s="7">
        <v>4.5834270999999997E-16</v>
      </c>
    </row>
    <row r="56" spans="1:38" s="6" customFormat="1" x14ac:dyDescent="0.3">
      <c r="A56" s="6" t="s">
        <v>47</v>
      </c>
      <c r="B56" s="6">
        <v>2</v>
      </c>
      <c r="C56" s="6">
        <v>1</v>
      </c>
      <c r="D56" s="6">
        <v>2</v>
      </c>
      <c r="E56" s="6">
        <v>1</v>
      </c>
      <c r="F56" s="6">
        <v>1.3934999627968183</v>
      </c>
      <c r="G56" s="6">
        <v>0.13425648550446517</v>
      </c>
      <c r="H56" s="6">
        <v>40</v>
      </c>
      <c r="I56" s="6">
        <f>IF(H56&gt;15,1,0)</f>
        <v>1</v>
      </c>
      <c r="J56" s="6">
        <v>46</v>
      </c>
      <c r="K56" s="6">
        <v>500</v>
      </c>
      <c r="L56" s="6">
        <v>150</v>
      </c>
      <c r="M56" s="6">
        <v>390</v>
      </c>
      <c r="N56" s="6">
        <v>60</v>
      </c>
      <c r="O56" s="6">
        <v>330</v>
      </c>
      <c r="P56" s="6">
        <v>80</v>
      </c>
      <c r="Q56" s="6">
        <v>720</v>
      </c>
      <c r="R56" s="6">
        <v>80</v>
      </c>
      <c r="S56" s="6">
        <v>310</v>
      </c>
      <c r="T56" s="6">
        <v>150</v>
      </c>
      <c r="U56" s="6">
        <v>170</v>
      </c>
      <c r="V56" s="6">
        <v>50</v>
      </c>
      <c r="W56" s="6">
        <v>170</v>
      </c>
      <c r="X56" s="6">
        <v>80</v>
      </c>
      <c r="Y56" s="6">
        <v>340</v>
      </c>
      <c r="Z56" s="6">
        <v>80</v>
      </c>
      <c r="AA56" s="6">
        <v>25.076401000000001</v>
      </c>
      <c r="AB56" s="6">
        <v>6.8881835999999996</v>
      </c>
      <c r="AC56" s="6">
        <v>8.4116210999999996</v>
      </c>
      <c r="AD56" s="6">
        <v>10548.781999999999</v>
      </c>
      <c r="AE56" s="6">
        <v>5507.6616000000004</v>
      </c>
      <c r="AF56" s="6">
        <v>4656.4434000000001</v>
      </c>
      <c r="AG56" s="6">
        <v>23085.375</v>
      </c>
      <c r="AH56" s="6">
        <v>3.6756001</v>
      </c>
      <c r="AI56" s="6">
        <v>2.9086406</v>
      </c>
      <c r="AJ56" s="6">
        <v>630.37982</v>
      </c>
      <c r="AK56" s="6">
        <v>367.86971999999997</v>
      </c>
      <c r="AL56" s="7">
        <v>8.3520190999999999E-16</v>
      </c>
    </row>
    <row r="57" spans="1:38" s="6" customFormat="1" x14ac:dyDescent="0.3">
      <c r="A57" s="6" t="s">
        <v>68</v>
      </c>
      <c r="B57" s="6">
        <v>2</v>
      </c>
      <c r="C57" s="6">
        <v>1</v>
      </c>
      <c r="D57" s="6">
        <v>2</v>
      </c>
      <c r="E57" s="6">
        <v>1</v>
      </c>
      <c r="F57" s="6">
        <v>1.4351446335973499</v>
      </c>
      <c r="G57" s="6">
        <v>8.2302241591986278E-2</v>
      </c>
      <c r="H57" s="6">
        <v>45</v>
      </c>
      <c r="I57" s="6">
        <f>IF(H57&gt;15,1,0)</f>
        <v>1</v>
      </c>
      <c r="J57" s="6">
        <v>50</v>
      </c>
      <c r="K57" s="6">
        <v>570</v>
      </c>
      <c r="L57" s="6">
        <v>160</v>
      </c>
      <c r="M57" s="6">
        <v>260</v>
      </c>
      <c r="N57" s="6">
        <v>50</v>
      </c>
      <c r="O57" s="6">
        <v>120</v>
      </c>
      <c r="P57" s="6">
        <v>40</v>
      </c>
      <c r="Q57" s="6">
        <v>380</v>
      </c>
      <c r="R57" s="6">
        <v>50</v>
      </c>
      <c r="S57" s="6">
        <v>350</v>
      </c>
      <c r="T57" s="6">
        <v>160</v>
      </c>
      <c r="U57" s="6">
        <v>90</v>
      </c>
      <c r="V57" s="6">
        <v>50</v>
      </c>
      <c r="W57" s="6">
        <v>40</v>
      </c>
      <c r="X57" s="6">
        <v>40</v>
      </c>
      <c r="Y57" s="6">
        <v>130</v>
      </c>
      <c r="Z57" s="6">
        <v>50</v>
      </c>
      <c r="AA57" s="6">
        <v>25.048143</v>
      </c>
      <c r="AB57" s="6">
        <v>7.2983397999999999</v>
      </c>
      <c r="AC57" s="6">
        <v>8.9829101999999992</v>
      </c>
      <c r="AD57" s="6">
        <v>10114.313</v>
      </c>
      <c r="AE57" s="6">
        <v>5536.6934000000001</v>
      </c>
      <c r="AF57" s="6">
        <v>4168.5186000000003</v>
      </c>
      <c r="AG57" s="6">
        <v>23028.125</v>
      </c>
      <c r="AH57" s="6">
        <v>4.4361157000000002</v>
      </c>
      <c r="AI57" s="6">
        <v>3.5049793999999999</v>
      </c>
      <c r="AJ57" s="6">
        <v>334.86239999999998</v>
      </c>
      <c r="AK57" s="6">
        <v>425.48403999999999</v>
      </c>
      <c r="AL57" s="7">
        <v>4.6277348999999999E-16</v>
      </c>
    </row>
    <row r="58" spans="1:38" s="6" customFormat="1" x14ac:dyDescent="0.3">
      <c r="A58" s="6" t="s">
        <v>72</v>
      </c>
      <c r="B58" s="6">
        <v>2</v>
      </c>
      <c r="C58" s="6">
        <v>1</v>
      </c>
      <c r="D58" s="6">
        <v>2</v>
      </c>
      <c r="E58" s="6">
        <v>1</v>
      </c>
      <c r="F58" s="6">
        <v>1.5797659668568536</v>
      </c>
      <c r="G58" s="6">
        <v>0.95844978842120221</v>
      </c>
      <c r="H58" s="6">
        <v>45</v>
      </c>
      <c r="I58" s="6">
        <f>IF(H58&gt;15,1,0)</f>
        <v>1</v>
      </c>
      <c r="J58" s="6">
        <v>36</v>
      </c>
      <c r="K58" s="6">
        <v>620</v>
      </c>
      <c r="L58" s="6">
        <v>290</v>
      </c>
      <c r="M58" s="6">
        <v>140</v>
      </c>
      <c r="N58" s="6">
        <v>50</v>
      </c>
      <c r="O58" s="6">
        <v>360</v>
      </c>
      <c r="P58" s="6">
        <v>70</v>
      </c>
      <c r="Q58" s="6">
        <v>500</v>
      </c>
      <c r="R58" s="6">
        <v>70</v>
      </c>
      <c r="S58" s="6">
        <v>540</v>
      </c>
      <c r="T58" s="6">
        <v>290</v>
      </c>
      <c r="U58" s="6">
        <v>0</v>
      </c>
      <c r="V58" s="6">
        <v>0</v>
      </c>
      <c r="W58" s="6">
        <v>160</v>
      </c>
      <c r="X58" s="6">
        <v>60</v>
      </c>
      <c r="Y58" s="6">
        <v>160</v>
      </c>
      <c r="Z58" s="6">
        <v>60</v>
      </c>
      <c r="AA58" s="6">
        <v>24.471712</v>
      </c>
      <c r="AB58" s="6">
        <v>5.1479492000000002</v>
      </c>
      <c r="AC58" s="6">
        <v>5.1987304999999999</v>
      </c>
      <c r="AD58" s="6">
        <v>10134.739</v>
      </c>
      <c r="AE58" s="6">
        <v>5692.0766999999996</v>
      </c>
      <c r="AF58" s="6">
        <v>4043.8777</v>
      </c>
      <c r="AG58" s="6">
        <v>22587.125</v>
      </c>
      <c r="AH58" s="6">
        <v>-2.0143392000000002</v>
      </c>
      <c r="AI58" s="6">
        <v>-1.4301105999999999</v>
      </c>
      <c r="AJ58" s="6">
        <v>520.08942000000002</v>
      </c>
      <c r="AK58" s="6">
        <v>202.57999000000001</v>
      </c>
      <c r="AL58" s="7">
        <v>1.9163170000000001E-15</v>
      </c>
    </row>
    <row r="59" spans="1:38" s="6" customFormat="1" x14ac:dyDescent="0.3">
      <c r="A59" s="6" t="s">
        <v>41</v>
      </c>
      <c r="B59" s="6">
        <v>2</v>
      </c>
      <c r="C59" s="6">
        <v>1</v>
      </c>
      <c r="D59" s="6">
        <v>2</v>
      </c>
      <c r="E59" s="6">
        <v>1</v>
      </c>
      <c r="F59" s="6">
        <v>1.0559442104180168</v>
      </c>
      <c r="G59" s="6">
        <v>1.098446381750126</v>
      </c>
      <c r="H59" s="6">
        <v>45.9</v>
      </c>
      <c r="I59" s="6">
        <f>IF(H59&gt;15,1,0)</f>
        <v>1</v>
      </c>
      <c r="J59" s="6">
        <v>58</v>
      </c>
      <c r="K59" s="6">
        <v>460</v>
      </c>
      <c r="L59" s="6">
        <v>150</v>
      </c>
      <c r="M59" s="6">
        <v>290</v>
      </c>
      <c r="N59" s="6">
        <v>80</v>
      </c>
      <c r="O59" s="6">
        <v>550</v>
      </c>
      <c r="P59" s="6">
        <v>280</v>
      </c>
      <c r="Q59" s="6">
        <v>840</v>
      </c>
      <c r="R59" s="6">
        <v>280</v>
      </c>
      <c r="S59" s="6">
        <v>220</v>
      </c>
      <c r="T59" s="6">
        <v>90</v>
      </c>
      <c r="U59" s="6">
        <v>50</v>
      </c>
      <c r="V59" s="6">
        <v>50</v>
      </c>
      <c r="W59" s="6">
        <v>340</v>
      </c>
      <c r="X59" s="6">
        <v>280</v>
      </c>
      <c r="Y59" s="6">
        <v>390</v>
      </c>
      <c r="Z59" s="6">
        <v>280</v>
      </c>
      <c r="AA59" s="6">
        <v>24.534417999999999</v>
      </c>
      <c r="AB59" s="6">
        <v>4.5893554999999999</v>
      </c>
      <c r="AC59" s="6">
        <v>4.4497070000000001</v>
      </c>
      <c r="AD59" s="6">
        <v>10116.144</v>
      </c>
      <c r="AE59" s="6">
        <v>5425.2714999999998</v>
      </c>
      <c r="AF59" s="6">
        <v>4321.8062</v>
      </c>
      <c r="AG59" s="6">
        <v>22487.875</v>
      </c>
      <c r="AH59" s="6">
        <v>-7.0035806000000003</v>
      </c>
      <c r="AI59" s="6">
        <v>-5.2569141000000004</v>
      </c>
      <c r="AJ59" s="6">
        <v>311.66003000000001</v>
      </c>
      <c r="AK59" s="6">
        <v>352.61858999999998</v>
      </c>
      <c r="AL59" s="7">
        <v>1.545752E-15</v>
      </c>
    </row>
    <row r="60" spans="1:38" s="6" customFormat="1" x14ac:dyDescent="0.3">
      <c r="A60" s="6" t="s">
        <v>12</v>
      </c>
      <c r="B60" s="6">
        <v>2</v>
      </c>
      <c r="C60" s="6">
        <v>1</v>
      </c>
      <c r="D60" s="6">
        <v>2</v>
      </c>
      <c r="E60" s="6">
        <v>1</v>
      </c>
      <c r="F60" s="6">
        <v>0.88575397973016956</v>
      </c>
      <c r="G60" s="6">
        <v>0.31172150021619666</v>
      </c>
      <c r="H60" s="6">
        <v>48.8</v>
      </c>
      <c r="I60" s="6">
        <f>IF(H60&gt;15,1,0)</f>
        <v>1</v>
      </c>
      <c r="J60" s="6">
        <v>30</v>
      </c>
      <c r="K60" s="6">
        <v>560</v>
      </c>
      <c r="L60" s="6">
        <v>230</v>
      </c>
      <c r="M60" s="6">
        <v>420</v>
      </c>
      <c r="N60" s="6">
        <v>50</v>
      </c>
      <c r="O60" s="6">
        <v>200</v>
      </c>
      <c r="P60" s="6">
        <v>80</v>
      </c>
      <c r="Q60" s="6">
        <v>620</v>
      </c>
      <c r="R60" s="6">
        <v>80</v>
      </c>
      <c r="S60" s="6">
        <v>380</v>
      </c>
      <c r="T60" s="6">
        <v>230</v>
      </c>
      <c r="U60" s="6">
        <v>130</v>
      </c>
      <c r="V60" s="6">
        <v>50</v>
      </c>
      <c r="W60" s="6">
        <v>160</v>
      </c>
      <c r="X60" s="6">
        <v>80</v>
      </c>
      <c r="Y60" s="6">
        <v>290</v>
      </c>
      <c r="Z60" s="6">
        <v>80</v>
      </c>
      <c r="AA60" s="6">
        <v>25.073378000000002</v>
      </c>
      <c r="AB60" s="6">
        <v>6.9907227000000001</v>
      </c>
      <c r="AC60" s="6">
        <v>8.6606445000000001</v>
      </c>
      <c r="AD60" s="6">
        <v>10398.558999999999</v>
      </c>
      <c r="AE60" s="6">
        <v>5500.4462999999996</v>
      </c>
      <c r="AF60" s="6">
        <v>4489.3725999999997</v>
      </c>
      <c r="AG60" s="6">
        <v>23095.625</v>
      </c>
      <c r="AH60" s="6">
        <v>3.3123127999999999</v>
      </c>
      <c r="AI60" s="6">
        <v>2.6906585999999999</v>
      </c>
      <c r="AJ60" s="6">
        <v>459.94727</v>
      </c>
      <c r="AK60" s="6">
        <v>260.76663000000002</v>
      </c>
      <c r="AL60" s="7">
        <v>2.2170670000000001E-15</v>
      </c>
    </row>
    <row r="61" spans="1:38" s="6" customFormat="1" x14ac:dyDescent="0.3">
      <c r="A61" s="6" t="s">
        <v>19</v>
      </c>
      <c r="B61" s="6">
        <v>2</v>
      </c>
      <c r="C61" s="6">
        <v>1</v>
      </c>
      <c r="D61" s="6">
        <v>2</v>
      </c>
      <c r="E61" s="6">
        <v>1</v>
      </c>
      <c r="F61" s="6">
        <v>1.1786852280491418</v>
      </c>
      <c r="G61" s="6">
        <v>8.6847860908426111E-2</v>
      </c>
      <c r="H61" s="6">
        <v>180</v>
      </c>
      <c r="I61" s="6">
        <f>IF(H61&gt;15,1,0)</f>
        <v>1</v>
      </c>
      <c r="J61" s="6">
        <v>46</v>
      </c>
      <c r="K61" s="6">
        <v>690</v>
      </c>
      <c r="L61" s="6">
        <v>110</v>
      </c>
      <c r="M61" s="6">
        <v>300</v>
      </c>
      <c r="N61" s="6">
        <v>70</v>
      </c>
      <c r="O61" s="6">
        <v>300</v>
      </c>
      <c r="P61" s="6">
        <v>80</v>
      </c>
      <c r="Q61" s="6">
        <v>600</v>
      </c>
      <c r="R61" s="6">
        <v>80</v>
      </c>
      <c r="S61" s="6">
        <v>430</v>
      </c>
      <c r="T61" s="6">
        <v>110</v>
      </c>
      <c r="U61" s="6">
        <v>70</v>
      </c>
      <c r="V61" s="6">
        <v>70</v>
      </c>
      <c r="W61" s="6">
        <v>60</v>
      </c>
      <c r="X61" s="6">
        <v>60</v>
      </c>
      <c r="Y61" s="6">
        <v>130</v>
      </c>
      <c r="Z61" s="6">
        <v>70</v>
      </c>
      <c r="AA61" s="6">
        <v>25.679881999999999</v>
      </c>
      <c r="AB61" s="6">
        <v>6.2016602000000001</v>
      </c>
      <c r="AC61" s="6">
        <v>6.8442382999999998</v>
      </c>
      <c r="AD61" s="6">
        <v>10772.19</v>
      </c>
      <c r="AE61" s="6">
        <v>5923.9193999999998</v>
      </c>
      <c r="AF61" s="6">
        <v>4451.2777999999998</v>
      </c>
      <c r="AG61" s="6">
        <v>23567.75</v>
      </c>
      <c r="AH61" s="6">
        <v>-0.91732806</v>
      </c>
      <c r="AI61" s="6">
        <v>-0.4825854</v>
      </c>
      <c r="AJ61" s="6">
        <v>440.42705999999998</v>
      </c>
      <c r="AK61" s="6">
        <v>487.85912999999999</v>
      </c>
      <c r="AL61" s="7">
        <v>1.1628269E-16</v>
      </c>
    </row>
    <row r="62" spans="1:38" s="6" customFormat="1" x14ac:dyDescent="0.3">
      <c r="A62" s="6" t="s">
        <v>46</v>
      </c>
      <c r="B62" s="6">
        <v>2</v>
      </c>
      <c r="C62" s="6">
        <v>1</v>
      </c>
      <c r="D62" s="6">
        <v>2</v>
      </c>
      <c r="E62" s="6">
        <v>1</v>
      </c>
      <c r="F62" s="6">
        <v>1.2506797991591989</v>
      </c>
      <c r="G62" s="6">
        <v>0.31472139473736038</v>
      </c>
      <c r="H62" s="6">
        <v>219.1</v>
      </c>
      <c r="I62" s="6">
        <f>IF(H62&gt;15,1,0)</f>
        <v>1</v>
      </c>
      <c r="J62" s="6">
        <v>48</v>
      </c>
      <c r="K62" s="6">
        <v>490</v>
      </c>
      <c r="L62" s="6">
        <v>120</v>
      </c>
      <c r="M62" s="6">
        <v>230</v>
      </c>
      <c r="N62" s="6">
        <v>60</v>
      </c>
      <c r="O62" s="6">
        <v>380</v>
      </c>
      <c r="P62" s="6">
        <v>70</v>
      </c>
      <c r="Q62" s="6">
        <v>610</v>
      </c>
      <c r="R62" s="6">
        <v>70</v>
      </c>
      <c r="S62" s="6">
        <v>280</v>
      </c>
      <c r="T62" s="6">
        <v>120</v>
      </c>
      <c r="U62" s="6">
        <v>0</v>
      </c>
      <c r="V62" s="6">
        <v>0</v>
      </c>
      <c r="W62" s="6">
        <v>150</v>
      </c>
      <c r="X62" s="6">
        <v>70</v>
      </c>
      <c r="Y62" s="6">
        <v>150</v>
      </c>
      <c r="Z62" s="6">
        <v>70</v>
      </c>
      <c r="AA62" s="6">
        <v>25.244382999999999</v>
      </c>
      <c r="AB62" s="6">
        <v>5.6684570000000001</v>
      </c>
      <c r="AC62" s="6">
        <v>6.4047852000000001</v>
      </c>
      <c r="AD62" s="6">
        <v>10564.391</v>
      </c>
      <c r="AE62" s="6">
        <v>5672.1328000000003</v>
      </c>
      <c r="AF62" s="6">
        <v>4497.6147000000001</v>
      </c>
      <c r="AG62" s="6">
        <v>23253.5</v>
      </c>
      <c r="AH62" s="6">
        <v>-1.8889689000000001</v>
      </c>
      <c r="AI62" s="6">
        <v>-1.2045486999999999</v>
      </c>
      <c r="AJ62" s="6">
        <v>467.54293999999999</v>
      </c>
      <c r="AK62" s="6">
        <v>522.68291999999997</v>
      </c>
      <c r="AL62" s="7">
        <v>4.5117316000000002E-16</v>
      </c>
    </row>
    <row r="63" spans="1:38" s="6" customFormat="1" x14ac:dyDescent="0.3">
      <c r="A63" s="6" t="s">
        <v>42</v>
      </c>
      <c r="B63" s="6">
        <v>2</v>
      </c>
      <c r="C63" s="6">
        <v>1</v>
      </c>
      <c r="D63" s="6">
        <v>2</v>
      </c>
      <c r="E63" s="6">
        <v>1</v>
      </c>
      <c r="F63" s="6">
        <v>1.1291870825239814</v>
      </c>
      <c r="G63" s="6">
        <v>0.36435561254009896</v>
      </c>
      <c r="H63" s="6">
        <v>348</v>
      </c>
      <c r="I63" s="6">
        <f>IF(H63&gt;15,1,0)</f>
        <v>1</v>
      </c>
      <c r="J63" s="6">
        <v>38</v>
      </c>
      <c r="K63" s="6">
        <v>320</v>
      </c>
      <c r="L63" s="6">
        <v>210</v>
      </c>
      <c r="M63" s="6">
        <v>160</v>
      </c>
      <c r="N63" s="6">
        <v>40</v>
      </c>
      <c r="O63" s="6">
        <v>460</v>
      </c>
      <c r="P63" s="6">
        <v>100</v>
      </c>
      <c r="Q63" s="6">
        <v>620</v>
      </c>
      <c r="R63" s="6">
        <v>100</v>
      </c>
      <c r="S63" s="6">
        <v>270</v>
      </c>
      <c r="T63" s="6">
        <v>210</v>
      </c>
      <c r="U63" s="6">
        <v>40</v>
      </c>
      <c r="V63" s="6">
        <v>40</v>
      </c>
      <c r="W63" s="6">
        <v>140</v>
      </c>
      <c r="X63" s="6">
        <v>100</v>
      </c>
      <c r="Y63" s="6">
        <v>180</v>
      </c>
      <c r="Z63" s="6">
        <v>100</v>
      </c>
      <c r="AA63" s="6">
        <v>24.196937999999999</v>
      </c>
      <c r="AB63" s="6">
        <v>5.6176757999999998</v>
      </c>
      <c r="AC63" s="6">
        <v>5.8715820000000001</v>
      </c>
      <c r="AD63" s="6">
        <v>9946.9863000000005</v>
      </c>
      <c r="AE63" s="6">
        <v>5182.9594999999999</v>
      </c>
      <c r="AF63" s="6">
        <v>4322.9062999999996</v>
      </c>
      <c r="AG63" s="6">
        <v>22113.5</v>
      </c>
      <c r="AH63" s="6">
        <v>-1.8083781999999999</v>
      </c>
      <c r="AI63" s="6">
        <v>-1.3057251999999999</v>
      </c>
      <c r="AJ63" s="6">
        <v>435.96719000000002</v>
      </c>
      <c r="AK63" s="6">
        <v>523.44006000000002</v>
      </c>
      <c r="AL63" s="7">
        <v>8.8150850999999997E-16</v>
      </c>
    </row>
    <row r="64" spans="1:38" s="6" customFormat="1" x14ac:dyDescent="0.3">
      <c r="A64" s="6" t="s">
        <v>40</v>
      </c>
      <c r="B64" s="6">
        <v>1</v>
      </c>
      <c r="C64" s="6">
        <v>1</v>
      </c>
      <c r="D64" s="6">
        <v>1</v>
      </c>
      <c r="E64" s="6">
        <v>1</v>
      </c>
      <c r="F64" s="6">
        <v>0.16272341699658824</v>
      </c>
      <c r="G64" s="6">
        <v>4.3365307566801688E-2</v>
      </c>
      <c r="I64" s="6">
        <f>IF(H64&gt;15,1,0)</f>
        <v>0</v>
      </c>
      <c r="J64" s="6">
        <v>2</v>
      </c>
      <c r="K64" s="6">
        <v>560</v>
      </c>
      <c r="L64" s="6">
        <v>200</v>
      </c>
      <c r="M64" s="6">
        <v>230</v>
      </c>
      <c r="N64" s="6">
        <v>70</v>
      </c>
      <c r="O64" s="6">
        <v>360</v>
      </c>
      <c r="P64" s="6">
        <v>60</v>
      </c>
      <c r="Q64" s="6">
        <v>590</v>
      </c>
      <c r="R64" s="6">
        <v>70</v>
      </c>
      <c r="S64" s="6">
        <v>350</v>
      </c>
      <c r="T64" s="6">
        <v>200</v>
      </c>
      <c r="U64" s="6">
        <v>80</v>
      </c>
      <c r="V64" s="6">
        <v>40</v>
      </c>
      <c r="W64" s="6">
        <v>150</v>
      </c>
      <c r="X64" s="6">
        <v>60</v>
      </c>
      <c r="Y64" s="6">
        <v>230</v>
      </c>
      <c r="Z64" s="6">
        <v>60</v>
      </c>
      <c r="AA64" s="6">
        <v>25.106591999999999</v>
      </c>
      <c r="AB64" s="6">
        <v>6.9907227000000001</v>
      </c>
      <c r="AC64" s="6">
        <v>8.2504883000000007</v>
      </c>
      <c r="AD64" s="6">
        <v>10488.06</v>
      </c>
      <c r="AE64" s="6">
        <v>5599.2997999999998</v>
      </c>
      <c r="AF64" s="6">
        <v>4425.1478999999999</v>
      </c>
      <c r="AG64" s="6">
        <v>23159.375</v>
      </c>
      <c r="AH64" s="6">
        <v>3.6187090999999998</v>
      </c>
      <c r="AI64" s="6">
        <v>2.9795094</v>
      </c>
      <c r="AJ64" s="6">
        <v>653.00842</v>
      </c>
      <c r="AK64" s="6">
        <v>251.09814</v>
      </c>
      <c r="AL64" s="7">
        <v>6.4783642000000004E-16</v>
      </c>
    </row>
  </sheetData>
  <sortState xmlns:xlrd2="http://schemas.microsoft.com/office/spreadsheetml/2017/richdata2" ref="A2:AQ64">
    <sortCondition ref="H2:H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10.22.20 Results</vt:lpstr>
      <vt:lpstr>11.3.20 Results</vt:lpstr>
      <vt:lpstr>11.5.20 Results</vt:lpstr>
      <vt:lpstr>Combined Results</vt:lpstr>
      <vt:lpstr>Viscosity</vt:lpstr>
      <vt:lpstr>MOE 150mM</vt:lpstr>
      <vt:lpstr>MOE 0mM</vt:lpstr>
      <vt:lpstr>11.8.20_amgen_AC-SINS_data_dtc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2015-06-05T18:17:20Z</dcterms:created>
  <dcterms:modified xsi:type="dcterms:W3CDTF">2020-11-13T16:38:04Z</dcterms:modified>
</cp:coreProperties>
</file>