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9.2.20_emi_specificity\"/>
    </mc:Choice>
  </mc:AlternateContent>
  <xr:revisionPtr revIDLastSave="0" documentId="13_ncr:1_{DE4DD89C-57C9-4CE7-9B38-81ACD1324B9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10.13.20_bead_ova_emi_variants_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" i="2"/>
  <c r="C23" i="2"/>
  <c r="C24" i="2"/>
  <c r="C2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G2" i="2" l="1"/>
</calcChain>
</file>

<file path=xl/sharedStrings.xml><?xml version="1.0" encoding="utf-8"?>
<sst xmlns="http://schemas.openxmlformats.org/spreadsheetml/2006/main" count="57" uniqueCount="57">
  <si>
    <t>10.13.20_bead_ova_emi_variants_rep1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</si>
  <si>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</si>
  <si>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</si>
  <si>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</si>
  <si>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</si>
  <si>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</si>
  <si>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</si>
  <si>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</si>
  <si>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</si>
  <si>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</si>
  <si>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</si>
  <si>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</si>
  <si>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</si>
  <si>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</si>
  <si>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</si>
  <si>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</si>
  <si>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</si>
  <si>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</si>
  <si>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</si>
  <si>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</si>
  <si>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</si>
  <si>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</si>
  <si>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</si>
  <si>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</si>
  <si>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</si>
  <si>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</si>
  <si>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</si>
  <si>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</si>
  <si>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</si>
  <si>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</si>
  <si>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</si>
  <si>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</si>
  <si>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</si>
  <si>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</si>
  <si>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</si>
  <si>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</si>
  <si>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</si>
  <si>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</si>
  <si>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</si>
  <si>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</si>
  <si>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</si>
  <si>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OVA</t>
  </si>
  <si>
    <t>WT</t>
  </si>
  <si>
    <t>27.10</t>
  </si>
  <si>
    <t>43.20</t>
  </si>
  <si>
    <t>EM01</t>
  </si>
  <si>
    <t>EM02</t>
  </si>
  <si>
    <t>EM04</t>
  </si>
  <si>
    <t>EM13</t>
  </si>
  <si>
    <t>Rep 1</t>
  </si>
  <si>
    <t>Rep 2</t>
  </si>
  <si>
    <t>Elot</t>
  </si>
  <si>
    <t>Duli</t>
  </si>
  <si>
    <t>Ixe</t>
  </si>
  <si>
    <t>Rep 3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</si>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</sst>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Sheet1!$G$2:$G$25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8.7039062502985163E-4</c:v>
                  </c:pt>
                  <c:pt idx="2">
                    <c:v>0</c:v>
                  </c:pt>
                  <c:pt idx="3">
                    <c:v>2.3353419878242479E-2</c:v>
                  </c:pt>
                  <c:pt idx="4">
                    <c:v>3.8297520350595977E-2</c:v>
                  </c:pt>
                  <c:pt idx="5">
                    <c:v>7.1632994224336694E-3</c:v>
                  </c:pt>
                  <c:pt idx="6">
                    <c:v>3.7292328354015102E-2</c:v>
                  </c:pt>
                  <c:pt idx="7">
                    <c:v>7.290728262370319E-2</c:v>
                  </c:pt>
                  <c:pt idx="8">
                    <c:v>0.11146609736862498</c:v>
                  </c:pt>
                  <c:pt idx="9">
                    <c:v>1.9643207231647752E-2</c:v>
                  </c:pt>
                  <c:pt idx="10">
                    <c:v>0.12123343663182393</c:v>
                  </c:pt>
                  <c:pt idx="11">
                    <c:v>6.4538127489495944E-2</c:v>
                  </c:pt>
                  <c:pt idx="12">
                    <c:v>0.17417433039799329</c:v>
                  </c:pt>
                  <c:pt idx="13">
                    <c:v>0.16899335613260555</c:v>
                  </c:pt>
                  <c:pt idx="14">
                    <c:v>1.0091826620617056E-2</c:v>
                  </c:pt>
                  <c:pt idx="15">
                    <c:v>3.6796164392696347E-2</c:v>
                  </c:pt>
                  <c:pt idx="16">
                    <c:v>0.2375638760037061</c:v>
                  </c:pt>
                  <c:pt idx="17">
                    <c:v>3.496764052902443E-2</c:v>
                  </c:pt>
                  <c:pt idx="18">
                    <c:v>6.9754864884326875E-2</c:v>
                  </c:pt>
                  <c:pt idx="19">
                    <c:v>8.2219781781433091E-2</c:v>
                  </c:pt>
                  <c:pt idx="20">
                    <c:v>8.2159110769408669E-2</c:v>
                  </c:pt>
                  <c:pt idx="21">
                    <c:v>0.12961249286446003</c:v>
                  </c:pt>
                  <c:pt idx="22">
                    <c:v>0.11803849611682347</c:v>
                  </c:pt>
                  <c:pt idx="23">
                    <c:v>0.24608077531727177</c:v>
                  </c:pt>
                </c:numCache>
              </c:numRef>
            </c:plus>
            <c:minus>
              <c:numRef>
                <c:f>Sheet1!$G$2:$G$25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8.7039062502985163E-4</c:v>
                  </c:pt>
                  <c:pt idx="2">
                    <c:v>0</c:v>
                  </c:pt>
                  <c:pt idx="3">
                    <c:v>2.3353419878242479E-2</c:v>
                  </c:pt>
                  <c:pt idx="4">
                    <c:v>3.8297520350595977E-2</c:v>
                  </c:pt>
                  <c:pt idx="5">
                    <c:v>7.1632994224336694E-3</c:v>
                  </c:pt>
                  <c:pt idx="6">
                    <c:v>3.7292328354015102E-2</c:v>
                  </c:pt>
                  <c:pt idx="7">
                    <c:v>7.290728262370319E-2</c:v>
                  </c:pt>
                  <c:pt idx="8">
                    <c:v>0.11146609736862498</c:v>
                  </c:pt>
                  <c:pt idx="9">
                    <c:v>1.9643207231647752E-2</c:v>
                  </c:pt>
                  <c:pt idx="10">
                    <c:v>0.12123343663182393</c:v>
                  </c:pt>
                  <c:pt idx="11">
                    <c:v>6.4538127489495944E-2</c:v>
                  </c:pt>
                  <c:pt idx="12">
                    <c:v>0.17417433039799329</c:v>
                  </c:pt>
                  <c:pt idx="13">
                    <c:v>0.16899335613260555</c:v>
                  </c:pt>
                  <c:pt idx="14">
                    <c:v>1.0091826620617056E-2</c:v>
                  </c:pt>
                  <c:pt idx="15">
                    <c:v>3.6796164392696347E-2</c:v>
                  </c:pt>
                  <c:pt idx="16">
                    <c:v>0.2375638760037061</c:v>
                  </c:pt>
                  <c:pt idx="17">
                    <c:v>3.496764052902443E-2</c:v>
                  </c:pt>
                  <c:pt idx="18">
                    <c:v>6.9754864884326875E-2</c:v>
                  </c:pt>
                  <c:pt idx="19">
                    <c:v>8.2219781781433091E-2</c:v>
                  </c:pt>
                  <c:pt idx="20">
                    <c:v>8.2159110769408669E-2</c:v>
                  </c:pt>
                  <c:pt idx="21">
                    <c:v>0.12961249286446003</c:v>
                  </c:pt>
                  <c:pt idx="22">
                    <c:v>0.11803849611682347</c:v>
                  </c:pt>
                  <c:pt idx="23">
                    <c:v>0.24608077531727177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Sheet1!$F$2:$F$25</c:f>
              <c:numCache>
                <c:formatCode>General</c:formatCode>
                <c:ptCount val="24"/>
                <c:pt idx="0">
                  <c:v>0</c:v>
                </c:pt>
                <c:pt idx="1">
                  <c:v>1.2027410731222E-4</c:v>
                </c:pt>
                <c:pt idx="2">
                  <c:v>1</c:v>
                </c:pt>
                <c:pt idx="3">
                  <c:v>0.8867187623962387</c:v>
                </c:pt>
                <c:pt idx="4">
                  <c:v>4.9361304854283937E-2</c:v>
                </c:pt>
                <c:pt idx="5">
                  <c:v>3.4480672427948246E-3</c:v>
                </c:pt>
                <c:pt idx="6">
                  <c:v>5.029819511208105E-2</c:v>
                </c:pt>
                <c:pt idx="7">
                  <c:v>0.15438195943857597</c:v>
                </c:pt>
                <c:pt idx="8">
                  <c:v>0.96012279409124568</c:v>
                </c:pt>
                <c:pt idx="9">
                  <c:v>2.6225499891117738E-2</c:v>
                </c:pt>
                <c:pt idx="10">
                  <c:v>0.8659549915871243</c:v>
                </c:pt>
                <c:pt idx="11">
                  <c:v>0.94297338021186006</c:v>
                </c:pt>
                <c:pt idx="12">
                  <c:v>0.7542295583002282</c:v>
                </c:pt>
                <c:pt idx="13">
                  <c:v>0.61602689850492631</c:v>
                </c:pt>
                <c:pt idx="14">
                  <c:v>1.1956950435828064E-2</c:v>
                </c:pt>
                <c:pt idx="15">
                  <c:v>4.9318549961324544E-2</c:v>
                </c:pt>
                <c:pt idx="16">
                  <c:v>0.75695387647525936</c:v>
                </c:pt>
                <c:pt idx="17">
                  <c:v>9.0312045481298453E-2</c:v>
                </c:pt>
                <c:pt idx="18">
                  <c:v>0.10747653521613609</c:v>
                </c:pt>
                <c:pt idx="19">
                  <c:v>0.38659366468746453</c:v>
                </c:pt>
                <c:pt idx="20">
                  <c:v>0.24751569219787228</c:v>
                </c:pt>
                <c:pt idx="21">
                  <c:v>0.46936664342370465</c:v>
                </c:pt>
                <c:pt idx="22">
                  <c:v>0.18367276935068136</c:v>
                </c:pt>
                <c:pt idx="23">
                  <c:v>0.81388666065780246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3-4B08-B40F-83BD45C36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599976"/>
        <c:axId val="1039597352"/>
      </c:barChart>
      <c:catAx>
        <c:axId val="1039599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597352"/>
        <c:crosses val="autoZero"/>
        <c:auto val="1"/>
        <c:lblAlgn val="ctr"/>
        <c:lblOffset val="100"/>
        <c:noMultiLvlLbl val="0"/>
      </c:catAx>
      <c:valAx>
        <c:axId val="103959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5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D078D-5CB6-4D63-85C0-E5DAFAE9A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813</v>
      </c>
      <c r="E3">
        <v>63</v>
      </c>
      <c r="F3">
        <v>818.01</v>
      </c>
      <c r="G3">
        <v>78.33</v>
      </c>
      <c r="H3" s="1">
        <v>0.82620000000000005</v>
      </c>
      <c r="I3" s="1">
        <v>1</v>
      </c>
      <c r="J3">
        <v>5000</v>
      </c>
      <c r="K3">
        <v>80</v>
      </c>
      <c r="L3">
        <v>87</v>
      </c>
      <c r="M3">
        <v>80.09</v>
      </c>
      <c r="N3">
        <v>86.93</v>
      </c>
      <c r="O3" s="1">
        <v>0.82620000000000005</v>
      </c>
      <c r="P3" s="1">
        <v>0.82620000000000005</v>
      </c>
    </row>
    <row r="4" spans="1:16" x14ac:dyDescent="0.3">
      <c r="A4" t="s">
        <v>18</v>
      </c>
      <c r="C4">
        <v>4681</v>
      </c>
      <c r="D4">
        <v>1114</v>
      </c>
      <c r="E4">
        <v>8058</v>
      </c>
      <c r="F4">
        <v>1082.21</v>
      </c>
      <c r="G4">
        <v>9781.9599999999991</v>
      </c>
      <c r="H4" s="1">
        <v>0.38169999999999998</v>
      </c>
      <c r="I4" s="1">
        <v>1</v>
      </c>
      <c r="J4">
        <v>4681</v>
      </c>
      <c r="K4">
        <v>80</v>
      </c>
      <c r="L4">
        <v>88</v>
      </c>
      <c r="M4">
        <v>79.67</v>
      </c>
      <c r="N4">
        <v>88.77</v>
      </c>
      <c r="O4" s="1">
        <v>0.38169999999999998</v>
      </c>
      <c r="P4" s="1">
        <v>0.38169999999999998</v>
      </c>
    </row>
    <row r="5" spans="1:16" x14ac:dyDescent="0.3">
      <c r="A5" t="s">
        <v>19</v>
      </c>
      <c r="C5">
        <v>3823</v>
      </c>
      <c r="D5">
        <v>851</v>
      </c>
      <c r="E5">
        <v>4698</v>
      </c>
      <c r="F5">
        <v>835.02</v>
      </c>
      <c r="G5">
        <v>7343.13</v>
      </c>
      <c r="H5" s="1">
        <v>0.39600000000000002</v>
      </c>
      <c r="I5" s="1">
        <v>1</v>
      </c>
      <c r="J5">
        <v>3823</v>
      </c>
      <c r="K5">
        <v>79</v>
      </c>
      <c r="L5">
        <v>87</v>
      </c>
      <c r="M5">
        <v>79.34</v>
      </c>
      <c r="N5">
        <v>87.77</v>
      </c>
      <c r="O5" s="1">
        <v>0.39600000000000002</v>
      </c>
      <c r="P5" s="1">
        <v>0.39600000000000002</v>
      </c>
    </row>
    <row r="6" spans="1:16" x14ac:dyDescent="0.3">
      <c r="A6" t="s">
        <v>20</v>
      </c>
      <c r="C6">
        <v>2386</v>
      </c>
      <c r="D6">
        <v>931</v>
      </c>
      <c r="E6">
        <v>55</v>
      </c>
      <c r="F6">
        <v>1006.79</v>
      </c>
      <c r="G6">
        <v>757.28</v>
      </c>
      <c r="H6" s="1">
        <v>0.53549999999999998</v>
      </c>
      <c r="I6" s="1">
        <v>1</v>
      </c>
      <c r="J6">
        <v>2386</v>
      </c>
      <c r="K6">
        <v>78</v>
      </c>
      <c r="L6">
        <v>88</v>
      </c>
      <c r="M6">
        <v>77.95</v>
      </c>
      <c r="N6">
        <v>89.05</v>
      </c>
      <c r="O6" s="1">
        <v>0.53549999999999998</v>
      </c>
      <c r="P6" s="1">
        <v>0.53549999999999998</v>
      </c>
    </row>
    <row r="7" spans="1:16" x14ac:dyDescent="0.3">
      <c r="A7" t="s">
        <v>21</v>
      </c>
      <c r="C7">
        <v>5000</v>
      </c>
      <c r="D7">
        <v>1165</v>
      </c>
      <c r="E7">
        <v>98</v>
      </c>
      <c r="F7">
        <v>1168.29</v>
      </c>
      <c r="G7">
        <v>1252.71</v>
      </c>
      <c r="H7" s="1">
        <v>0.74480000000000002</v>
      </c>
      <c r="I7" s="1">
        <v>1</v>
      </c>
      <c r="J7">
        <v>5000</v>
      </c>
      <c r="K7">
        <v>80</v>
      </c>
      <c r="L7">
        <v>87</v>
      </c>
      <c r="M7">
        <v>79.86</v>
      </c>
      <c r="N7">
        <v>87.1</v>
      </c>
      <c r="O7" s="1">
        <v>0.74480000000000002</v>
      </c>
      <c r="P7" s="1">
        <v>0.74480000000000002</v>
      </c>
    </row>
    <row r="8" spans="1:16" x14ac:dyDescent="0.3">
      <c r="A8" t="s">
        <v>22</v>
      </c>
      <c r="C8">
        <v>5000</v>
      </c>
      <c r="D8">
        <v>1334</v>
      </c>
      <c r="E8">
        <v>542</v>
      </c>
      <c r="F8">
        <v>1312.3</v>
      </c>
      <c r="G8">
        <v>2273.4299999999998</v>
      </c>
      <c r="H8" s="1">
        <v>0.55689999999999995</v>
      </c>
      <c r="I8" s="1">
        <v>1</v>
      </c>
      <c r="J8">
        <v>5000</v>
      </c>
      <c r="K8">
        <v>80</v>
      </c>
      <c r="L8">
        <v>87</v>
      </c>
      <c r="M8">
        <v>80.11</v>
      </c>
      <c r="N8">
        <v>87.59</v>
      </c>
      <c r="O8" s="1">
        <v>0.55689999999999995</v>
      </c>
      <c r="P8" s="1">
        <v>0.55689999999999995</v>
      </c>
    </row>
    <row r="9" spans="1:16" x14ac:dyDescent="0.3">
      <c r="A9" t="s">
        <v>23</v>
      </c>
      <c r="C9">
        <v>5000</v>
      </c>
      <c r="D9">
        <v>931</v>
      </c>
      <c r="E9">
        <v>9647</v>
      </c>
      <c r="F9">
        <v>971.93</v>
      </c>
      <c r="G9">
        <v>10482.17</v>
      </c>
      <c r="H9" s="1">
        <v>0.46510000000000001</v>
      </c>
      <c r="I9" s="1">
        <v>1</v>
      </c>
      <c r="J9">
        <v>5000</v>
      </c>
      <c r="K9">
        <v>80</v>
      </c>
      <c r="L9">
        <v>88</v>
      </c>
      <c r="M9">
        <v>79.97</v>
      </c>
      <c r="N9">
        <v>88.74</v>
      </c>
      <c r="O9" s="1">
        <v>0.46510000000000001</v>
      </c>
      <c r="P9" s="1">
        <v>0.46510000000000001</v>
      </c>
    </row>
    <row r="10" spans="1:16" x14ac:dyDescent="0.3">
      <c r="A10" t="s">
        <v>24</v>
      </c>
      <c r="C10">
        <v>4956</v>
      </c>
      <c r="D10">
        <v>973</v>
      </c>
      <c r="E10">
        <v>7041</v>
      </c>
      <c r="F10">
        <v>946.12</v>
      </c>
      <c r="G10">
        <v>8817.8700000000008</v>
      </c>
      <c r="H10" s="1">
        <v>0.46589999999999998</v>
      </c>
      <c r="I10" s="1">
        <v>1</v>
      </c>
      <c r="J10">
        <v>4956</v>
      </c>
      <c r="K10">
        <v>80</v>
      </c>
      <c r="L10">
        <v>88</v>
      </c>
      <c r="M10">
        <v>79.459999999999994</v>
      </c>
      <c r="N10">
        <v>88.84</v>
      </c>
      <c r="O10" s="1">
        <v>0.46589999999999998</v>
      </c>
      <c r="P10" s="1">
        <v>0.46589999999999998</v>
      </c>
    </row>
    <row r="11" spans="1:16" x14ac:dyDescent="0.3">
      <c r="A11" t="s">
        <v>25</v>
      </c>
      <c r="C11">
        <v>5000</v>
      </c>
      <c r="D11">
        <v>1395</v>
      </c>
      <c r="E11">
        <v>346</v>
      </c>
      <c r="F11">
        <v>1384.86</v>
      </c>
      <c r="G11">
        <v>1353.69</v>
      </c>
      <c r="H11" s="1">
        <v>0.81969999999999998</v>
      </c>
      <c r="I11" s="1">
        <v>1</v>
      </c>
      <c r="J11">
        <v>5000</v>
      </c>
      <c r="K11">
        <v>80</v>
      </c>
      <c r="L11">
        <v>87</v>
      </c>
      <c r="M11">
        <v>79.89</v>
      </c>
      <c r="N11">
        <v>87.41</v>
      </c>
      <c r="O11" s="1">
        <v>0.81969999999999998</v>
      </c>
      <c r="P11" s="1">
        <v>0.81969999999999998</v>
      </c>
    </row>
    <row r="12" spans="1:16" x14ac:dyDescent="0.3">
      <c r="A12" t="s">
        <v>26</v>
      </c>
      <c r="C12">
        <v>5000</v>
      </c>
      <c r="D12">
        <v>1165</v>
      </c>
      <c r="E12">
        <v>8429</v>
      </c>
      <c r="F12">
        <v>1131.21</v>
      </c>
      <c r="G12">
        <v>9164.61</v>
      </c>
      <c r="H12" s="1">
        <v>0.53820000000000001</v>
      </c>
      <c r="I12" s="1">
        <v>1</v>
      </c>
      <c r="J12">
        <v>5000</v>
      </c>
      <c r="K12">
        <v>81</v>
      </c>
      <c r="L12">
        <v>88</v>
      </c>
      <c r="M12">
        <v>80.510000000000005</v>
      </c>
      <c r="N12">
        <v>88.46</v>
      </c>
      <c r="O12" s="1">
        <v>0.53820000000000001</v>
      </c>
      <c r="P12" s="1">
        <v>0.53820000000000001</v>
      </c>
    </row>
    <row r="13" spans="1:16" x14ac:dyDescent="0.3">
      <c r="A13" t="s">
        <v>27</v>
      </c>
      <c r="C13">
        <v>5000</v>
      </c>
      <c r="D13">
        <v>743</v>
      </c>
      <c r="E13">
        <v>8429</v>
      </c>
      <c r="F13">
        <v>724.78</v>
      </c>
      <c r="G13">
        <v>10447.83</v>
      </c>
      <c r="H13" s="1">
        <v>0.51259999999999994</v>
      </c>
      <c r="I13" s="1">
        <v>1</v>
      </c>
      <c r="J13">
        <v>5000</v>
      </c>
      <c r="K13">
        <v>80</v>
      </c>
      <c r="L13">
        <v>88</v>
      </c>
      <c r="M13">
        <v>79.349999999999994</v>
      </c>
      <c r="N13">
        <v>88.51</v>
      </c>
      <c r="O13" s="1">
        <v>0.51259999999999994</v>
      </c>
      <c r="P13" s="1">
        <v>0.51259999999999994</v>
      </c>
    </row>
    <row r="14" spans="1:16" x14ac:dyDescent="0.3">
      <c r="A14" t="s">
        <v>28</v>
      </c>
      <c r="C14">
        <v>5000</v>
      </c>
      <c r="D14">
        <v>1334</v>
      </c>
      <c r="E14">
        <v>2864</v>
      </c>
      <c r="F14">
        <v>1331.15</v>
      </c>
      <c r="G14">
        <v>3823.45</v>
      </c>
      <c r="H14" s="1">
        <v>0.69610000000000005</v>
      </c>
      <c r="I14" s="1">
        <v>1</v>
      </c>
      <c r="J14">
        <v>5000</v>
      </c>
      <c r="K14">
        <v>80</v>
      </c>
      <c r="L14">
        <v>87</v>
      </c>
      <c r="M14">
        <v>79.72</v>
      </c>
      <c r="N14">
        <v>87.52</v>
      </c>
      <c r="O14" s="1">
        <v>0.69610000000000005</v>
      </c>
      <c r="P14" s="1">
        <v>0.69610000000000005</v>
      </c>
    </row>
    <row r="15" spans="1:16" x14ac:dyDescent="0.3">
      <c r="A15" t="s">
        <v>29</v>
      </c>
      <c r="C15">
        <v>5000</v>
      </c>
      <c r="D15">
        <v>1275</v>
      </c>
      <c r="E15">
        <v>135</v>
      </c>
      <c r="F15">
        <v>1273.53</v>
      </c>
      <c r="G15">
        <v>827.2</v>
      </c>
      <c r="H15" s="1">
        <v>0.90790000000000004</v>
      </c>
      <c r="I15" s="1">
        <v>1</v>
      </c>
      <c r="J15">
        <v>5000</v>
      </c>
      <c r="K15">
        <v>80</v>
      </c>
      <c r="L15">
        <v>87</v>
      </c>
      <c r="M15">
        <v>79.900000000000006</v>
      </c>
      <c r="N15">
        <v>87.56</v>
      </c>
      <c r="O15" s="1">
        <v>0.90790000000000004</v>
      </c>
      <c r="P15" s="1">
        <v>0.90790000000000004</v>
      </c>
    </row>
    <row r="16" spans="1:16" x14ac:dyDescent="0.3">
      <c r="A16" t="s">
        <v>30</v>
      </c>
      <c r="C16">
        <v>4239</v>
      </c>
      <c r="D16">
        <v>1065</v>
      </c>
      <c r="E16">
        <v>5376</v>
      </c>
      <c r="F16">
        <v>1031.69</v>
      </c>
      <c r="G16">
        <v>8304.4</v>
      </c>
      <c r="H16" s="1">
        <v>0.49199999999999999</v>
      </c>
      <c r="I16" s="1">
        <v>1</v>
      </c>
      <c r="J16">
        <v>4239</v>
      </c>
      <c r="K16">
        <v>80</v>
      </c>
      <c r="L16">
        <v>88</v>
      </c>
      <c r="M16">
        <v>79.430000000000007</v>
      </c>
      <c r="N16">
        <v>88.76</v>
      </c>
      <c r="O16" s="1">
        <v>0.49199999999999999</v>
      </c>
      <c r="P16" s="1">
        <v>0.49199999999999999</v>
      </c>
    </row>
    <row r="17" spans="1:16" x14ac:dyDescent="0.3">
      <c r="A17" t="s">
        <v>31</v>
      </c>
      <c r="C17">
        <v>5000</v>
      </c>
      <c r="D17">
        <v>1165</v>
      </c>
      <c r="E17">
        <v>1526</v>
      </c>
      <c r="F17">
        <v>1103.94</v>
      </c>
      <c r="G17">
        <v>3103.18</v>
      </c>
      <c r="H17" s="1">
        <v>0.59209999999999996</v>
      </c>
      <c r="I17" s="1">
        <v>1</v>
      </c>
      <c r="J17">
        <v>5000</v>
      </c>
      <c r="K17">
        <v>80</v>
      </c>
      <c r="L17">
        <v>87</v>
      </c>
      <c r="M17">
        <v>79.760000000000005</v>
      </c>
      <c r="N17">
        <v>87.95</v>
      </c>
      <c r="O17" s="1">
        <v>0.59209999999999996</v>
      </c>
      <c r="P17" s="1">
        <v>0.59209999999999996</v>
      </c>
    </row>
    <row r="18" spans="1:16" x14ac:dyDescent="0.3">
      <c r="A18" t="s">
        <v>32</v>
      </c>
      <c r="C18">
        <v>5000</v>
      </c>
      <c r="D18">
        <v>1219</v>
      </c>
      <c r="E18">
        <v>33</v>
      </c>
      <c r="F18">
        <v>1229.5</v>
      </c>
      <c r="G18">
        <v>266</v>
      </c>
      <c r="H18" s="1">
        <v>0.91539999999999999</v>
      </c>
      <c r="I18" s="1">
        <v>1</v>
      </c>
      <c r="J18">
        <v>5000</v>
      </c>
      <c r="K18">
        <v>81</v>
      </c>
      <c r="L18">
        <v>87</v>
      </c>
      <c r="M18">
        <v>80.23</v>
      </c>
      <c r="N18">
        <v>87.69</v>
      </c>
      <c r="O18" s="1">
        <v>0.91539999999999999</v>
      </c>
      <c r="P18" s="1">
        <v>0.91539999999999999</v>
      </c>
    </row>
    <row r="19" spans="1:16" x14ac:dyDescent="0.3">
      <c r="A19" t="s">
        <v>33</v>
      </c>
      <c r="C19">
        <v>5000</v>
      </c>
      <c r="D19">
        <v>1018</v>
      </c>
      <c r="E19">
        <v>4105</v>
      </c>
      <c r="F19">
        <v>972.28</v>
      </c>
      <c r="G19">
        <v>6321.27</v>
      </c>
      <c r="H19" s="1">
        <v>0.55600000000000005</v>
      </c>
      <c r="I19" s="1">
        <v>1</v>
      </c>
      <c r="J19">
        <v>5000</v>
      </c>
      <c r="K19">
        <v>80</v>
      </c>
      <c r="L19">
        <v>87</v>
      </c>
      <c r="M19">
        <v>79.489999999999995</v>
      </c>
      <c r="N19">
        <v>87.76</v>
      </c>
      <c r="O19" s="1">
        <v>0.55600000000000005</v>
      </c>
      <c r="P19" s="1">
        <v>0.55600000000000005</v>
      </c>
    </row>
    <row r="20" spans="1:16" x14ac:dyDescent="0.3">
      <c r="A20" t="s">
        <v>34</v>
      </c>
      <c r="C20">
        <v>5000</v>
      </c>
      <c r="D20">
        <v>1395</v>
      </c>
      <c r="E20">
        <v>3134</v>
      </c>
      <c r="F20">
        <v>1363.68</v>
      </c>
      <c r="G20">
        <v>4007.97</v>
      </c>
      <c r="H20" s="1">
        <v>0.66949999999999998</v>
      </c>
      <c r="I20" s="1">
        <v>1</v>
      </c>
      <c r="J20">
        <v>5000</v>
      </c>
      <c r="K20">
        <v>80</v>
      </c>
      <c r="L20">
        <v>87</v>
      </c>
      <c r="M20">
        <v>79.84</v>
      </c>
      <c r="N20">
        <v>87.89</v>
      </c>
      <c r="O20" s="1">
        <v>0.66949999999999998</v>
      </c>
      <c r="P20" s="1">
        <v>0.66949999999999998</v>
      </c>
    </row>
    <row r="21" spans="1:16" x14ac:dyDescent="0.3">
      <c r="A21" t="s">
        <v>35</v>
      </c>
      <c r="C21">
        <v>5000</v>
      </c>
      <c r="D21">
        <v>1459</v>
      </c>
      <c r="E21">
        <v>141</v>
      </c>
      <c r="F21">
        <v>1434</v>
      </c>
      <c r="G21">
        <v>801.79</v>
      </c>
      <c r="H21" s="1">
        <v>0.92390000000000005</v>
      </c>
      <c r="I21" s="1">
        <v>1</v>
      </c>
      <c r="J21">
        <v>5000</v>
      </c>
      <c r="K21">
        <v>80</v>
      </c>
      <c r="L21">
        <v>87</v>
      </c>
      <c r="M21">
        <v>80.239999999999995</v>
      </c>
      <c r="N21">
        <v>87.38</v>
      </c>
      <c r="O21" s="1">
        <v>0.92390000000000005</v>
      </c>
      <c r="P21" s="1">
        <v>0.92390000000000005</v>
      </c>
    </row>
    <row r="22" spans="1:16" x14ac:dyDescent="0.3">
      <c r="A22" t="s">
        <v>36</v>
      </c>
      <c r="C22">
        <v>5000</v>
      </c>
      <c r="D22">
        <v>1165</v>
      </c>
      <c r="E22">
        <v>66</v>
      </c>
      <c r="F22">
        <v>1139.19</v>
      </c>
      <c r="G22">
        <v>731.29</v>
      </c>
      <c r="H22" s="1">
        <v>0.87060000000000004</v>
      </c>
      <c r="I22" s="1">
        <v>1</v>
      </c>
      <c r="J22">
        <v>5000</v>
      </c>
      <c r="K22">
        <v>80</v>
      </c>
      <c r="L22">
        <v>87</v>
      </c>
      <c r="M22">
        <v>79.77</v>
      </c>
      <c r="N22">
        <v>87.2</v>
      </c>
      <c r="O22" s="1">
        <v>0.87060000000000004</v>
      </c>
      <c r="P22" s="1">
        <v>0.87060000000000004</v>
      </c>
    </row>
    <row r="23" spans="1:16" x14ac:dyDescent="0.3">
      <c r="A23" t="s">
        <v>37</v>
      </c>
      <c r="C23">
        <v>4953</v>
      </c>
      <c r="D23">
        <v>890</v>
      </c>
      <c r="E23">
        <v>519</v>
      </c>
      <c r="F23">
        <v>905.38</v>
      </c>
      <c r="G23">
        <v>3584.65</v>
      </c>
      <c r="H23" s="1">
        <v>0.59230000000000005</v>
      </c>
      <c r="I23" s="1">
        <v>1</v>
      </c>
      <c r="J23">
        <v>4953</v>
      </c>
      <c r="K23">
        <v>79</v>
      </c>
      <c r="L23">
        <v>87</v>
      </c>
      <c r="M23">
        <v>78.77</v>
      </c>
      <c r="N23">
        <v>87.63</v>
      </c>
      <c r="O23" s="1">
        <v>0.59230000000000005</v>
      </c>
      <c r="P23" s="1">
        <v>0.59230000000000005</v>
      </c>
    </row>
    <row r="24" spans="1:16" x14ac:dyDescent="0.3">
      <c r="A24" t="s">
        <v>38</v>
      </c>
      <c r="C24">
        <v>5000</v>
      </c>
      <c r="D24">
        <v>1275</v>
      </c>
      <c r="E24">
        <v>743</v>
      </c>
      <c r="F24">
        <v>1282.5899999999999</v>
      </c>
      <c r="G24">
        <v>1521.03</v>
      </c>
      <c r="H24" s="1">
        <v>0.80979999999999996</v>
      </c>
      <c r="I24" s="1">
        <v>1</v>
      </c>
      <c r="J24">
        <v>5000</v>
      </c>
      <c r="K24">
        <v>80</v>
      </c>
      <c r="L24">
        <v>87</v>
      </c>
      <c r="M24">
        <v>80.099999999999994</v>
      </c>
      <c r="N24">
        <v>87.36</v>
      </c>
      <c r="O24" s="1">
        <v>0.80979999999999996</v>
      </c>
      <c r="P24" s="1">
        <v>0.80979999999999996</v>
      </c>
    </row>
    <row r="25" spans="1:16" x14ac:dyDescent="0.3">
      <c r="A25" t="s">
        <v>39</v>
      </c>
      <c r="C25">
        <v>5000</v>
      </c>
      <c r="D25">
        <v>1275</v>
      </c>
      <c r="E25">
        <v>141</v>
      </c>
      <c r="F25">
        <v>1277.1500000000001</v>
      </c>
      <c r="G25">
        <v>633.14</v>
      </c>
      <c r="H25" s="1">
        <v>0.90910000000000002</v>
      </c>
      <c r="I25" s="1">
        <v>1</v>
      </c>
      <c r="J25">
        <v>5000</v>
      </c>
      <c r="K25">
        <v>80</v>
      </c>
      <c r="L25">
        <v>87</v>
      </c>
      <c r="M25">
        <v>79.94</v>
      </c>
      <c r="N25">
        <v>87.37</v>
      </c>
      <c r="O25" s="1">
        <v>0.90910000000000002</v>
      </c>
      <c r="P25" s="1">
        <v>0.90910000000000002</v>
      </c>
    </row>
    <row r="26" spans="1:16" x14ac:dyDescent="0.3">
      <c r="A26" t="s">
        <v>40</v>
      </c>
      <c r="C26">
        <v>4823</v>
      </c>
      <c r="D26">
        <v>813</v>
      </c>
      <c r="E26">
        <v>5140</v>
      </c>
      <c r="F26">
        <v>842.93</v>
      </c>
      <c r="G26">
        <v>8177.57</v>
      </c>
      <c r="H26" s="1">
        <v>0.60809999999999997</v>
      </c>
      <c r="I26" s="1">
        <v>1</v>
      </c>
      <c r="J26">
        <v>4823</v>
      </c>
      <c r="K26">
        <v>79</v>
      </c>
      <c r="L26">
        <v>88</v>
      </c>
      <c r="M26">
        <v>79.14</v>
      </c>
      <c r="N26">
        <v>88.85</v>
      </c>
      <c r="O26" s="1">
        <v>0.60809999999999997</v>
      </c>
      <c r="P26" s="1">
        <v>0.60809999999999997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tabSelected="1" workbookViewId="0">
      <selection activeCell="P1" sqref="P1:P1048576"/>
    </sheetView>
  </sheetViews>
  <sheetFormatPr defaultRowHeight="14.4" x14ac:dyDescent="0.3"/>
  <sheetData>
    <row r="1" spans="1:7" x14ac:dyDescent="0.3">
      <c r="B1" t="s">
        <v>41</v>
      </c>
      <c r="C1" t="s">
        <v>49</v>
      </c>
      <c r="D1" t="s">
        <v>50</v>
      </c>
      <c r="E1" t="s">
        <v>54</v>
      </c>
      <c r="F1" t="s">
        <v>55</v>
      </c>
      <c r="G1" t="s">
        <v>56</v>
      </c>
    </row>
    <row r="2" spans="1:7" x14ac:dyDescent="0.3">
      <c r="A2" t="s">
        <v>51</v>
      </c>
      <c r="B2">
        <v>63</v>
      </c>
      <c r="C2">
        <f>(B2-$B$2)/($B$4-$B$2)</f>
        <v>0</v>
      </c>
      <c r="D2">
        <v>0</v>
      </c>
      <c r="E2">
        <v>0</v>
      </c>
      <c r="F2">
        <f>AVERAGE(C2:E2)</f>
        <v>0</v>
      </c>
      <c r="G2">
        <f>STDEV(C2:E2)</f>
        <v>0</v>
      </c>
    </row>
    <row r="3" spans="1:7" x14ac:dyDescent="0.3">
      <c r="A3" t="s">
        <v>52</v>
      </c>
      <c r="B3">
        <v>55</v>
      </c>
      <c r="C3">
        <f t="shared" ref="C3:C25" si="0">(B3-$B$2)/($B$4-$B$2)</f>
        <v>-8.3472454090150253E-4</v>
      </c>
      <c r="D3">
        <v>8.6899847925266127E-4</v>
      </c>
      <c r="E3">
        <v>3.2654838358550127E-4</v>
      </c>
      <c r="F3">
        <f t="shared" ref="F3:F25" si="1">AVERAGE(C3:E3)</f>
        <v>1.2027410731222E-4</v>
      </c>
      <c r="G3">
        <f t="shared" ref="G3:G25" si="2">STDEV(C3:E3)</f>
        <v>8.7039062502985163E-4</v>
      </c>
    </row>
    <row r="4" spans="1:7" x14ac:dyDescent="0.3">
      <c r="A4" t="s">
        <v>42</v>
      </c>
      <c r="B4">
        <v>9647</v>
      </c>
      <c r="C4">
        <f t="shared" si="0"/>
        <v>1</v>
      </c>
      <c r="D4">
        <v>1</v>
      </c>
      <c r="E4">
        <v>1</v>
      </c>
      <c r="F4">
        <f t="shared" si="1"/>
        <v>1</v>
      </c>
      <c r="G4">
        <f t="shared" si="2"/>
        <v>0</v>
      </c>
    </row>
    <row r="5" spans="1:7" x14ac:dyDescent="0.3">
      <c r="A5" t="s">
        <v>53</v>
      </c>
      <c r="B5">
        <v>8429</v>
      </c>
      <c r="C5">
        <f t="shared" si="0"/>
        <v>0.87291318864774625</v>
      </c>
      <c r="D5">
        <v>0.87356072126873774</v>
      </c>
      <c r="E5">
        <v>0.91368237727223245</v>
      </c>
      <c r="F5">
        <f t="shared" si="1"/>
        <v>0.8867187623962387</v>
      </c>
      <c r="G5">
        <f t="shared" si="2"/>
        <v>2.3353419878242479E-2</v>
      </c>
    </row>
    <row r="6" spans="1:7" x14ac:dyDescent="0.3">
      <c r="A6">
        <v>14.53</v>
      </c>
      <c r="B6">
        <v>135</v>
      </c>
      <c r="C6">
        <f t="shared" si="0"/>
        <v>7.5125208681135229E-3</v>
      </c>
      <c r="D6">
        <v>8.2663480338909412E-2</v>
      </c>
      <c r="E6">
        <v>5.7907913355828886E-2</v>
      </c>
      <c r="F6">
        <f t="shared" si="1"/>
        <v>4.9361304854283937E-2</v>
      </c>
      <c r="G6">
        <f t="shared" si="2"/>
        <v>3.8297520350595977E-2</v>
      </c>
    </row>
    <row r="7" spans="1:7" x14ac:dyDescent="0.3">
      <c r="A7">
        <v>14.56</v>
      </c>
      <c r="B7">
        <v>33</v>
      </c>
      <c r="C7">
        <f t="shared" si="0"/>
        <v>-3.1302170283806345E-3</v>
      </c>
      <c r="D7">
        <v>1.1079730610471432E-2</v>
      </c>
      <c r="E7">
        <v>2.3946881462936758E-3</v>
      </c>
      <c r="F7">
        <f t="shared" si="1"/>
        <v>3.4480672427948246E-3</v>
      </c>
      <c r="G7">
        <f t="shared" si="2"/>
        <v>7.1632994224336694E-3</v>
      </c>
    </row>
    <row r="8" spans="1:7" x14ac:dyDescent="0.3">
      <c r="A8">
        <v>18.059999999999999</v>
      </c>
      <c r="B8">
        <v>141</v>
      </c>
      <c r="C8">
        <f t="shared" si="0"/>
        <v>8.1385642737896498E-3</v>
      </c>
      <c r="D8">
        <v>7.8970236802085592E-2</v>
      </c>
      <c r="E8">
        <v>6.3785784260367906E-2</v>
      </c>
      <c r="F8">
        <f t="shared" si="1"/>
        <v>5.029819511208105E-2</v>
      </c>
      <c r="G8">
        <f t="shared" si="2"/>
        <v>3.7292328354015102E-2</v>
      </c>
    </row>
    <row r="9" spans="1:7" x14ac:dyDescent="0.3">
      <c r="A9">
        <v>24.32</v>
      </c>
      <c r="B9">
        <v>743</v>
      </c>
      <c r="C9">
        <f t="shared" si="0"/>
        <v>7.0951585976627707E-2</v>
      </c>
      <c r="D9">
        <v>0.20584401477297415</v>
      </c>
      <c r="E9">
        <v>0.18635027756612604</v>
      </c>
      <c r="F9">
        <f t="shared" si="1"/>
        <v>0.15438195943857597</v>
      </c>
      <c r="G9">
        <f t="shared" si="2"/>
        <v>7.290728262370319E-2</v>
      </c>
    </row>
    <row r="10" spans="1:7" x14ac:dyDescent="0.3">
      <c r="A10">
        <v>27.02</v>
      </c>
      <c r="B10">
        <v>8058</v>
      </c>
      <c r="C10">
        <f t="shared" si="0"/>
        <v>0.83420283806343909</v>
      </c>
      <c r="D10">
        <v>1.0461655442102977</v>
      </c>
      <c r="E10">
        <v>1</v>
      </c>
      <c r="F10">
        <f t="shared" si="1"/>
        <v>0.96012279409124568</v>
      </c>
      <c r="G10">
        <f t="shared" si="2"/>
        <v>0.11146609736862498</v>
      </c>
    </row>
    <row r="11" spans="1:7" x14ac:dyDescent="0.3">
      <c r="A11" t="s">
        <v>43</v>
      </c>
      <c r="B11">
        <v>98</v>
      </c>
      <c r="C11">
        <f t="shared" si="0"/>
        <v>3.6519198664440736E-3</v>
      </c>
      <c r="D11">
        <v>3.9430805996089509E-2</v>
      </c>
      <c r="E11">
        <v>3.5593773810819636E-2</v>
      </c>
      <c r="F11">
        <f t="shared" si="1"/>
        <v>2.6225499891117738E-2</v>
      </c>
      <c r="G11">
        <f t="shared" si="2"/>
        <v>1.9643207231647752E-2</v>
      </c>
    </row>
    <row r="12" spans="1:7" x14ac:dyDescent="0.3">
      <c r="A12">
        <v>27.22</v>
      </c>
      <c r="B12">
        <v>7041</v>
      </c>
      <c r="C12">
        <f t="shared" si="0"/>
        <v>0.72808848080133559</v>
      </c>
      <c r="D12">
        <v>0.91386052574407994</v>
      </c>
      <c r="E12">
        <v>0.95591596821595737</v>
      </c>
      <c r="F12">
        <f t="shared" si="1"/>
        <v>0.8659549915871243</v>
      </c>
      <c r="G12">
        <f t="shared" si="2"/>
        <v>0.12123343663182393</v>
      </c>
    </row>
    <row r="13" spans="1:7" x14ac:dyDescent="0.3">
      <c r="A13">
        <v>27.32</v>
      </c>
      <c r="B13">
        <v>8429</v>
      </c>
      <c r="C13">
        <f t="shared" si="0"/>
        <v>0.87291318864774625</v>
      </c>
      <c r="D13">
        <v>0.95600695198783403</v>
      </c>
      <c r="E13">
        <v>1</v>
      </c>
      <c r="F13">
        <f t="shared" si="1"/>
        <v>0.94297338021186006</v>
      </c>
      <c r="G13">
        <f t="shared" si="2"/>
        <v>6.4538127489495944E-2</v>
      </c>
    </row>
    <row r="14" spans="1:7" x14ac:dyDescent="0.3">
      <c r="A14">
        <v>43.01</v>
      </c>
      <c r="B14">
        <v>5376</v>
      </c>
      <c r="C14">
        <f t="shared" si="0"/>
        <v>0.55436143572621033</v>
      </c>
      <c r="D14">
        <v>0.87356072126873774</v>
      </c>
      <c r="E14">
        <v>0.83476651790573642</v>
      </c>
      <c r="F14">
        <f t="shared" si="1"/>
        <v>0.7542295583002282</v>
      </c>
      <c r="G14">
        <f t="shared" si="2"/>
        <v>0.17417433039799329</v>
      </c>
    </row>
    <row r="15" spans="1:7" x14ac:dyDescent="0.3">
      <c r="A15">
        <v>43.06</v>
      </c>
      <c r="B15">
        <v>4105</v>
      </c>
      <c r="C15">
        <f t="shared" si="0"/>
        <v>0.42174457429048412</v>
      </c>
      <c r="D15">
        <v>0.69737127960026069</v>
      </c>
      <c r="E15">
        <v>0.72896484162403397</v>
      </c>
      <c r="F15">
        <f t="shared" si="1"/>
        <v>0.61602689850492631</v>
      </c>
      <c r="G15">
        <f t="shared" si="2"/>
        <v>0.16899335613260555</v>
      </c>
    </row>
    <row r="16" spans="1:7" x14ac:dyDescent="0.3">
      <c r="A16">
        <v>43.14</v>
      </c>
      <c r="B16">
        <v>66</v>
      </c>
      <c r="C16">
        <f t="shared" si="0"/>
        <v>3.1302170283806343E-4</v>
      </c>
      <c r="D16">
        <v>1.7379969585053227E-2</v>
      </c>
      <c r="E16">
        <v>1.8177860019592904E-2</v>
      </c>
      <c r="F16">
        <f t="shared" si="1"/>
        <v>1.1956950435828064E-2</v>
      </c>
      <c r="G16">
        <f t="shared" si="2"/>
        <v>1.0091826620617056E-2</v>
      </c>
    </row>
    <row r="17" spans="1:7" x14ac:dyDescent="0.3">
      <c r="A17" t="s">
        <v>44</v>
      </c>
      <c r="B17">
        <v>141</v>
      </c>
      <c r="C17">
        <f t="shared" si="0"/>
        <v>8.1385642737896498E-3</v>
      </c>
      <c r="D17">
        <v>7.8970236802085592E-2</v>
      </c>
      <c r="E17">
        <v>6.0846848808098403E-2</v>
      </c>
      <c r="F17">
        <f t="shared" si="1"/>
        <v>4.9318549961324544E-2</v>
      </c>
      <c r="G17">
        <f t="shared" si="2"/>
        <v>3.6796164392696347E-2</v>
      </c>
    </row>
    <row r="18" spans="1:7" x14ac:dyDescent="0.3">
      <c r="A18">
        <v>43.23</v>
      </c>
      <c r="B18">
        <v>4698</v>
      </c>
      <c r="C18">
        <f t="shared" si="0"/>
        <v>0.483618530884808</v>
      </c>
      <c r="D18">
        <v>0.87356072126873774</v>
      </c>
      <c r="E18">
        <v>0.91368237727223245</v>
      </c>
      <c r="F18">
        <f t="shared" si="1"/>
        <v>0.75695387647525936</v>
      </c>
      <c r="G18">
        <f t="shared" si="2"/>
        <v>0.2375638760037061</v>
      </c>
    </row>
    <row r="19" spans="1:7" x14ac:dyDescent="0.3">
      <c r="A19">
        <v>45.02</v>
      </c>
      <c r="B19">
        <v>542</v>
      </c>
      <c r="C19">
        <f t="shared" si="0"/>
        <v>4.9979131886477464E-2</v>
      </c>
      <c r="D19">
        <v>0.10884205952639583</v>
      </c>
      <c r="E19">
        <v>0.1121149450310221</v>
      </c>
      <c r="F19">
        <f t="shared" si="1"/>
        <v>9.0312045481298453E-2</v>
      </c>
      <c r="G19">
        <f t="shared" si="2"/>
        <v>3.496764052902443E-2</v>
      </c>
    </row>
    <row r="20" spans="1:7" x14ac:dyDescent="0.3">
      <c r="A20">
        <v>45.04</v>
      </c>
      <c r="B20">
        <v>346</v>
      </c>
      <c r="C20">
        <f t="shared" si="0"/>
        <v>2.9528380634390651E-2</v>
      </c>
      <c r="D20">
        <v>0.16402346295893983</v>
      </c>
      <c r="E20">
        <v>0.12887776205507784</v>
      </c>
      <c r="F20">
        <f t="shared" si="1"/>
        <v>0.10747653521613609</v>
      </c>
      <c r="G20">
        <f t="shared" si="2"/>
        <v>6.9754864884326875E-2</v>
      </c>
    </row>
    <row r="21" spans="1:7" x14ac:dyDescent="0.3">
      <c r="A21">
        <v>45.32</v>
      </c>
      <c r="B21">
        <v>2864</v>
      </c>
      <c r="C21">
        <f t="shared" si="0"/>
        <v>0.29225792988313859</v>
      </c>
      <c r="D21">
        <v>0.42450575711492505</v>
      </c>
      <c r="E21">
        <v>0.44301730706433001</v>
      </c>
      <c r="F21">
        <f t="shared" si="1"/>
        <v>0.38659366468746453</v>
      </c>
      <c r="G21">
        <f t="shared" si="2"/>
        <v>8.2219781781433091E-2</v>
      </c>
    </row>
    <row r="22" spans="1:7" x14ac:dyDescent="0.3">
      <c r="A22" t="s">
        <v>45</v>
      </c>
      <c r="B22">
        <v>1526</v>
      </c>
      <c r="C22">
        <f t="shared" si="0"/>
        <v>0.15265025041736227</v>
      </c>
      <c r="D22">
        <v>0.29567673256571803</v>
      </c>
      <c r="E22">
        <v>0.29422009361053664</v>
      </c>
      <c r="F22">
        <f t="shared" si="1"/>
        <v>0.24751569219787228</v>
      </c>
      <c r="G22">
        <f t="shared" si="2"/>
        <v>8.2159110769408669E-2</v>
      </c>
    </row>
    <row r="23" spans="1:7" x14ac:dyDescent="0.3">
      <c r="A23" t="s">
        <v>46</v>
      </c>
      <c r="B23">
        <v>3134</v>
      </c>
      <c r="C23">
        <f>(B23-$B$2)/($B$4-$B$2)</f>
        <v>0.3204298831385643</v>
      </c>
      <c r="D23">
        <v>0.5565935259613296</v>
      </c>
      <c r="E23">
        <v>0.53107652117122017</v>
      </c>
      <c r="F23">
        <f t="shared" si="1"/>
        <v>0.46936664342370465</v>
      </c>
      <c r="G23">
        <f t="shared" si="2"/>
        <v>0.12961249286446003</v>
      </c>
    </row>
    <row r="24" spans="1:7" x14ac:dyDescent="0.3">
      <c r="A24" t="s">
        <v>47</v>
      </c>
      <c r="B24">
        <v>519</v>
      </c>
      <c r="C24">
        <f t="shared" si="0"/>
        <v>4.757929883138564E-2</v>
      </c>
      <c r="D24">
        <v>0.25820117314794699</v>
      </c>
      <c r="E24">
        <v>0.24523783607271143</v>
      </c>
      <c r="F24">
        <f t="shared" si="1"/>
        <v>0.18367276935068136</v>
      </c>
      <c r="G24">
        <f t="shared" si="2"/>
        <v>0.11803849611682347</v>
      </c>
    </row>
    <row r="25" spans="1:7" x14ac:dyDescent="0.3">
      <c r="A25" t="s">
        <v>48</v>
      </c>
      <c r="B25">
        <v>5140</v>
      </c>
      <c r="C25">
        <f t="shared" si="0"/>
        <v>0.52973706176961599</v>
      </c>
      <c r="D25">
        <v>0.95600695198783403</v>
      </c>
      <c r="E25">
        <v>0.95591596821595737</v>
      </c>
      <c r="F25">
        <f t="shared" si="1"/>
        <v>0.81388666065780246</v>
      </c>
      <c r="G25">
        <f t="shared" si="2"/>
        <v>0.24608077531727177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10.13.20_bead_ova_emi_variants_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2020-10-13T22:12:57Z</dcterms:created>
  <dcterms:modified xsi:type="dcterms:W3CDTF">2020-10-16T01:42:39Z</dcterms:modified>
</cp:coreProperties>
</file>