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9.2.20_emi_specificity\"/>
    </mc:Choice>
  </mc:AlternateContent>
  <xr:revisionPtr revIDLastSave="0" documentId="8_{CE29E67B-E61B-4D5E-A67D-AD5616480BFE}" xr6:coauthVersionLast="45" xr6:coauthVersionMax="45" xr10:uidLastSave="{00000000-0000-0000-0000-000000000000}"/>
  <bookViews>
    <workbookView xWindow="-108" yWindow="-108" windowWidth="23256" windowHeight="12576" activeTab="1"/>
  </bookViews>
  <sheets>
    <sheet name="9.7.20_bead_ova_emi_variant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2"/>
</calcChain>
</file>

<file path=xl/sharedStrings.xml><?xml version="1.0" encoding="utf-8"?>
<sst xmlns="http://schemas.openxmlformats.org/spreadsheetml/2006/main" count="50" uniqueCount="50">
  <si>
    <t>9.7.20_bead_ova_emi_variants</t>
  </si>
  <si>
    <t>Well ID</t>
  </si>
  <si>
    <t>Sample Name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</si>
  <si>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</si>
  <si>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</si>
  <si>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</si>
  <si>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</si>
  <si>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</si>
  <si>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</si>
  <si>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</si>
  <si>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</si>
  <si>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</si>
  <si>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</si>
  <si>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</si>
  <si>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</si>
  <si>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</si>
  <si>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</si>
  <si>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</si>
  <si>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</si>
  <si>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</si>
  <si>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</si>
  <si>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</si>
  <si>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</si>
  <si>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</si>
  <si>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</si>
  <si>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</si>
  <si>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</si>
  <si>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</si>
  <si>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</si>
  <si>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</si>
  <si>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</si>
  <si>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</si>
  <si>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</si>
  <si>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</si>
  <si>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</si>
  <si>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</si>
  <si>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</si>
  <si>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</si>
  <si>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</si>
  <si>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</si>
  <si>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</si>
  <si>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OVA Median MFI</t>
  </si>
  <si>
    <t>Emi</t>
  </si>
  <si>
    <t>EM01</t>
  </si>
  <si>
    <t>EM02</t>
  </si>
  <si>
    <t>EM04</t>
  </si>
  <si>
    <t>EM13</t>
  </si>
  <si>
    <t>Elot</t>
  </si>
  <si>
    <t>Ixe</t>
  </si>
  <si>
    <t>Old Ovalbumin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</si>
</sst>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Sheet1!$D$2:$D$23</c:f>
              <c:numCache>
                <c:formatCode>General</c:formatCode>
                <c:ptCount val="22"/>
                <c:pt idx="0">
                  <c:v>1</c:v>
                </c:pt>
                <c:pt idx="1">
                  <c:v>5.5964386299627515E-2</c:v>
                </c:pt>
                <c:pt idx="2">
                  <c:v>5.5419278640864902E-3</c:v>
                </c:pt>
                <c:pt idx="3">
                  <c:v>2.0986644862360317E-2</c:v>
                </c:pt>
                <c:pt idx="4">
                  <c:v>2.7255382938130282E-3</c:v>
                </c:pt>
                <c:pt idx="5">
                  <c:v>0.11283728536385937</c:v>
                </c:pt>
                <c:pt idx="6">
                  <c:v>0.87344417189061518</c:v>
                </c:pt>
                <c:pt idx="7">
                  <c:v>4.8514581629871899E-2</c:v>
                </c:pt>
                <c:pt idx="8">
                  <c:v>0.79803761242845461</c:v>
                </c:pt>
                <c:pt idx="9">
                  <c:v>0.76278731716180614</c:v>
                </c:pt>
                <c:pt idx="10">
                  <c:v>0.69692014172799133</c:v>
                </c:pt>
                <c:pt idx="11">
                  <c:v>0.63668574543472345</c:v>
                </c:pt>
                <c:pt idx="12">
                  <c:v>5.5964386299627515E-2</c:v>
                </c:pt>
                <c:pt idx="13">
                  <c:v>2.9890069955482879E-2</c:v>
                </c:pt>
                <c:pt idx="14">
                  <c:v>0.72908149359498509</c:v>
                </c:pt>
                <c:pt idx="15">
                  <c:v>8.1584446261469989E-2</c:v>
                </c:pt>
                <c:pt idx="16">
                  <c:v>5.5964386299627515E-2</c:v>
                </c:pt>
                <c:pt idx="17">
                  <c:v>0.33033524121013902</c:v>
                </c:pt>
                <c:pt idx="18">
                  <c:v>0.23485054965022259</c:v>
                </c:pt>
                <c:pt idx="19">
                  <c:v>0.36994639774688837</c:v>
                </c:pt>
                <c:pt idx="20">
                  <c:v>0.25719996365948944</c:v>
                </c:pt>
                <c:pt idx="21">
                  <c:v>0.76278731716180614</c:v>
                </c:pt>
              </c:numCache>
            </c:numRef>
          </c:xVal>
          <c:yVal>
            <c:numRef>
              <c:f>Sheet1!$E$2:$E$23</c:f>
              <c:numCache>
                <c:formatCode>General</c:formatCode>
                <c:ptCount val="22"/>
                <c:pt idx="0">
                  <c:v>1</c:v>
                </c:pt>
                <c:pt idx="1">
                  <c:v>7.7825067315208898E-2</c:v>
                </c:pt>
                <c:pt idx="2">
                  <c:v>-1.4765916789715974E-3</c:v>
                </c:pt>
                <c:pt idx="3">
                  <c:v>8.1473117345609317E-2</c:v>
                </c:pt>
                <c:pt idx="4">
                  <c:v>-1.6503083470859028E-3</c:v>
                </c:pt>
                <c:pt idx="5">
                  <c:v>0.29479718578997655</c:v>
                </c:pt>
                <c:pt idx="6">
                  <c:v>0.95587596629896643</c:v>
                </c:pt>
                <c:pt idx="7">
                  <c:v>5.089898375749153E-2</c:v>
                </c:pt>
                <c:pt idx="8">
                  <c:v>0.83488230695735255</c:v>
                </c:pt>
                <c:pt idx="9">
                  <c:v>0.83488230695735255</c:v>
                </c:pt>
                <c:pt idx="10">
                  <c:v>0.76278988968991579</c:v>
                </c:pt>
                <c:pt idx="11">
                  <c:v>0.69686441414053679</c:v>
                </c:pt>
                <c:pt idx="12">
                  <c:v>4.0041692000347441E-2</c:v>
                </c:pt>
                <c:pt idx="13">
                  <c:v>0.10284026752366891</c:v>
                </c:pt>
                <c:pt idx="14">
                  <c:v>0.79796751498306273</c:v>
                </c:pt>
                <c:pt idx="15">
                  <c:v>0.22435507686962566</c:v>
                </c:pt>
                <c:pt idx="16">
                  <c:v>0.14201337618344481</c:v>
                </c:pt>
                <c:pt idx="17">
                  <c:v>0.50786067923217237</c:v>
                </c:pt>
                <c:pt idx="18">
                  <c:v>0.36992964474941376</c:v>
                </c:pt>
                <c:pt idx="19">
                  <c:v>0.55598019629983497</c:v>
                </c:pt>
                <c:pt idx="20">
                  <c:v>0.4050204117085035</c:v>
                </c:pt>
                <c:pt idx="21">
                  <c:v>0.83488230695735255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D7-467D-8A01-047FF9397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741248"/>
        <c:axId val="1327736656"/>
      </c:scatterChart>
      <c:valAx>
        <c:axId val="132774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736656"/>
        <c:crosses val="autoZero"/>
        <c:crossBetween val="midCat"/>
      </c:valAx>
      <c:valAx>
        <c:axId val="132773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74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A7931F-5627-4717-B88F-653CB9586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E1" activeCellId="1" sqref="A1:A1048576 E1:E1048576"/>
    </sheetView>
  </sheetViews>
  <sheetFormatPr defaultRowHeight="14.4" x14ac:dyDescent="0.3"/>
  <sheetData>
    <row r="1" spans="1:16" x14ac:dyDescent="0.3">
      <c r="A1" t="s">
        <v>0</v>
      </c>
    </row>
    <row r="2" spans="1:1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16" x14ac:dyDescent="0.3">
      <c r="A3" t="s">
        <v>17</v>
      </c>
      <c r="C3">
        <v>5000</v>
      </c>
      <c r="D3">
        <v>1334</v>
      </c>
      <c r="E3">
        <v>11040</v>
      </c>
      <c r="F3">
        <v>1359.25</v>
      </c>
      <c r="G3">
        <v>11671.91</v>
      </c>
      <c r="H3" s="1">
        <v>0.47770000000000001</v>
      </c>
      <c r="I3" s="1">
        <v>1</v>
      </c>
      <c r="J3">
        <v>5000</v>
      </c>
      <c r="K3">
        <v>85</v>
      </c>
      <c r="L3">
        <v>91</v>
      </c>
      <c r="M3">
        <v>84.58</v>
      </c>
      <c r="N3">
        <v>91.79</v>
      </c>
      <c r="O3" s="1">
        <v>0.47770000000000001</v>
      </c>
      <c r="P3" s="1">
        <v>0.47770000000000001</v>
      </c>
    </row>
    <row r="4" spans="1:16" x14ac:dyDescent="0.3">
      <c r="A4" t="s">
        <v>18</v>
      </c>
      <c r="C4">
        <v>4868</v>
      </c>
      <c r="D4">
        <v>1395</v>
      </c>
      <c r="E4">
        <v>8817</v>
      </c>
      <c r="F4">
        <v>1416.73</v>
      </c>
      <c r="G4">
        <v>9292.5499999999993</v>
      </c>
      <c r="H4" s="1">
        <v>0.32279999999999998</v>
      </c>
      <c r="I4" s="1">
        <v>1</v>
      </c>
      <c r="J4">
        <v>4868</v>
      </c>
      <c r="K4">
        <v>86</v>
      </c>
      <c r="L4">
        <v>90</v>
      </c>
      <c r="M4">
        <v>85.34</v>
      </c>
      <c r="N4">
        <v>90.48</v>
      </c>
      <c r="O4" s="1">
        <v>0.32279999999999998</v>
      </c>
      <c r="P4" s="1">
        <v>0.32279999999999998</v>
      </c>
    </row>
    <row r="5" spans="1:16" x14ac:dyDescent="0.3">
      <c r="A5" t="s">
        <v>19</v>
      </c>
      <c r="C5">
        <v>5000</v>
      </c>
      <c r="D5">
        <v>2091</v>
      </c>
      <c r="E5">
        <v>649</v>
      </c>
      <c r="F5">
        <v>2092.71</v>
      </c>
      <c r="G5">
        <v>1687.72</v>
      </c>
      <c r="H5" s="1">
        <v>0.70299999999999996</v>
      </c>
      <c r="I5" s="1">
        <v>1</v>
      </c>
      <c r="J5">
        <v>5000</v>
      </c>
      <c r="K5">
        <v>86</v>
      </c>
      <c r="L5">
        <v>88</v>
      </c>
      <c r="M5">
        <v>85.38</v>
      </c>
      <c r="N5">
        <v>88.82</v>
      </c>
      <c r="O5" s="1">
        <v>0.70299999999999996</v>
      </c>
      <c r="P5" s="1">
        <v>0.70299999999999996</v>
      </c>
    </row>
    <row r="6" spans="1:16" x14ac:dyDescent="0.3">
      <c r="A6" t="s">
        <v>20</v>
      </c>
      <c r="C6">
        <v>5000</v>
      </c>
      <c r="D6">
        <v>1911</v>
      </c>
      <c r="E6">
        <v>649</v>
      </c>
      <c r="F6">
        <v>1943.27</v>
      </c>
      <c r="G6">
        <v>1611.57</v>
      </c>
      <c r="H6" s="1">
        <v>0.85319999999999996</v>
      </c>
      <c r="I6" s="1">
        <v>1</v>
      </c>
      <c r="J6">
        <v>5000</v>
      </c>
      <c r="K6">
        <v>86</v>
      </c>
      <c r="L6">
        <v>89</v>
      </c>
      <c r="M6">
        <v>85.58</v>
      </c>
      <c r="N6">
        <v>88.99</v>
      </c>
      <c r="O6" s="1">
        <v>0.85319999999999996</v>
      </c>
      <c r="P6" s="1">
        <v>0.85319999999999996</v>
      </c>
    </row>
    <row r="7" spans="1:16" x14ac:dyDescent="0.3">
      <c r="A7" t="s">
        <v>21</v>
      </c>
      <c r="C7">
        <v>5000</v>
      </c>
      <c r="D7">
        <v>1165</v>
      </c>
      <c r="E7">
        <v>8429</v>
      </c>
      <c r="F7">
        <v>1184.9000000000001</v>
      </c>
      <c r="G7">
        <v>8786.06</v>
      </c>
      <c r="H7" s="1">
        <v>0.41560000000000002</v>
      </c>
      <c r="I7" s="1">
        <v>1</v>
      </c>
      <c r="J7">
        <v>5000</v>
      </c>
      <c r="K7">
        <v>86</v>
      </c>
      <c r="L7">
        <v>90</v>
      </c>
      <c r="M7">
        <v>85.56</v>
      </c>
      <c r="N7">
        <v>90.27</v>
      </c>
      <c r="O7" s="1">
        <v>0.41560000000000002</v>
      </c>
      <c r="P7" s="1">
        <v>0.41560000000000002</v>
      </c>
    </row>
    <row r="8" spans="1:16" x14ac:dyDescent="0.3">
      <c r="A8" t="s">
        <v>22</v>
      </c>
      <c r="C8">
        <v>5000</v>
      </c>
      <c r="D8">
        <v>1911</v>
      </c>
      <c r="E8">
        <v>3669</v>
      </c>
      <c r="F8">
        <v>1875.79</v>
      </c>
      <c r="G8">
        <v>4605.2299999999996</v>
      </c>
      <c r="H8" s="1">
        <v>0.56369999999999998</v>
      </c>
      <c r="I8" s="1">
        <v>1</v>
      </c>
      <c r="J8">
        <v>5000</v>
      </c>
      <c r="K8">
        <v>85</v>
      </c>
      <c r="L8">
        <v>89</v>
      </c>
      <c r="M8">
        <v>85.44</v>
      </c>
      <c r="N8">
        <v>89.26</v>
      </c>
      <c r="O8" s="1">
        <v>0.56369999999999998</v>
      </c>
      <c r="P8" s="1">
        <v>0.56369999999999998</v>
      </c>
    </row>
    <row r="9" spans="1:16" x14ac:dyDescent="0.3">
      <c r="A9" t="s">
        <v>23</v>
      </c>
      <c r="C9">
        <v>5000</v>
      </c>
      <c r="D9">
        <v>2618</v>
      </c>
      <c r="E9">
        <v>94</v>
      </c>
      <c r="F9">
        <v>2580.48</v>
      </c>
      <c r="G9">
        <v>912.82</v>
      </c>
      <c r="H9" s="1">
        <v>0.84989999999999999</v>
      </c>
      <c r="I9" s="1">
        <v>1</v>
      </c>
      <c r="J9">
        <v>5000</v>
      </c>
      <c r="K9">
        <v>86</v>
      </c>
      <c r="L9">
        <v>89</v>
      </c>
      <c r="M9">
        <v>85.51</v>
      </c>
      <c r="N9">
        <v>89.07</v>
      </c>
      <c r="O9" s="1">
        <v>0.84989999999999999</v>
      </c>
      <c r="P9" s="1">
        <v>0.84989999999999999</v>
      </c>
    </row>
    <row r="10" spans="1:16" x14ac:dyDescent="0.3">
      <c r="A10" t="s">
        <v>24</v>
      </c>
      <c r="C10">
        <v>5000</v>
      </c>
      <c r="D10">
        <v>1596</v>
      </c>
      <c r="E10">
        <v>7704</v>
      </c>
      <c r="F10">
        <v>1613.75</v>
      </c>
      <c r="G10">
        <v>7986.04</v>
      </c>
      <c r="H10" s="1">
        <v>0.48859999999999998</v>
      </c>
      <c r="I10" s="1">
        <v>1</v>
      </c>
      <c r="J10">
        <v>5000</v>
      </c>
      <c r="K10">
        <v>86</v>
      </c>
      <c r="L10">
        <v>90</v>
      </c>
      <c r="M10">
        <v>85.7</v>
      </c>
      <c r="N10">
        <v>90.04</v>
      </c>
      <c r="O10" s="1">
        <v>0.48859999999999998</v>
      </c>
      <c r="P10" s="1">
        <v>0.48859999999999998</v>
      </c>
    </row>
    <row r="11" spans="1:16" x14ac:dyDescent="0.3">
      <c r="A11" t="s">
        <v>25</v>
      </c>
      <c r="C11">
        <v>5000</v>
      </c>
      <c r="D11">
        <v>1670</v>
      </c>
      <c r="E11">
        <v>2618</v>
      </c>
      <c r="F11">
        <v>1640.67</v>
      </c>
      <c r="G11">
        <v>3730.94</v>
      </c>
      <c r="H11" s="1">
        <v>0.56320000000000003</v>
      </c>
      <c r="I11" s="1">
        <v>1</v>
      </c>
      <c r="J11">
        <v>5000</v>
      </c>
      <c r="K11">
        <v>86</v>
      </c>
      <c r="L11">
        <v>89</v>
      </c>
      <c r="M11">
        <v>85.58</v>
      </c>
      <c r="N11">
        <v>89.56</v>
      </c>
      <c r="O11" s="1">
        <v>0.56320000000000003</v>
      </c>
      <c r="P11" s="1">
        <v>0.56320000000000003</v>
      </c>
    </row>
    <row r="12" spans="1:16" x14ac:dyDescent="0.3">
      <c r="A12" t="s">
        <v>26</v>
      </c>
      <c r="C12">
        <v>5000</v>
      </c>
      <c r="D12">
        <v>2288</v>
      </c>
      <c r="E12">
        <v>264</v>
      </c>
      <c r="F12">
        <v>2291.7800000000002</v>
      </c>
      <c r="G12">
        <v>1076.3699999999999</v>
      </c>
      <c r="H12" s="1">
        <v>0.87290000000000001</v>
      </c>
      <c r="I12" s="1">
        <v>1</v>
      </c>
      <c r="J12">
        <v>5000</v>
      </c>
      <c r="K12">
        <v>86</v>
      </c>
      <c r="L12">
        <v>89</v>
      </c>
      <c r="M12">
        <v>85.56</v>
      </c>
      <c r="N12">
        <v>89.07</v>
      </c>
      <c r="O12" s="1">
        <v>0.87290000000000001</v>
      </c>
      <c r="P12" s="1">
        <v>0.87290000000000001</v>
      </c>
    </row>
    <row r="13" spans="1:16" x14ac:dyDescent="0.3">
      <c r="A13" t="s">
        <v>27</v>
      </c>
      <c r="C13">
        <v>5000</v>
      </c>
      <c r="D13">
        <v>1596</v>
      </c>
      <c r="E13">
        <v>7041</v>
      </c>
      <c r="F13">
        <v>1585.13</v>
      </c>
      <c r="G13">
        <v>7406.7</v>
      </c>
      <c r="H13" s="1">
        <v>0.51590000000000003</v>
      </c>
      <c r="I13" s="1">
        <v>1</v>
      </c>
      <c r="J13">
        <v>5000</v>
      </c>
      <c r="K13">
        <v>86</v>
      </c>
      <c r="L13">
        <v>90</v>
      </c>
      <c r="M13">
        <v>85.84</v>
      </c>
      <c r="N13">
        <v>89.72</v>
      </c>
      <c r="O13" s="1">
        <v>0.51590000000000003</v>
      </c>
      <c r="P13" s="1">
        <v>0.51590000000000003</v>
      </c>
    </row>
    <row r="14" spans="1:16" x14ac:dyDescent="0.3">
      <c r="A14" t="s">
        <v>28</v>
      </c>
      <c r="C14">
        <v>5000</v>
      </c>
      <c r="D14">
        <v>1911</v>
      </c>
      <c r="E14">
        <v>4105</v>
      </c>
      <c r="F14">
        <v>1916.64</v>
      </c>
      <c r="G14">
        <v>4733.05</v>
      </c>
      <c r="H14" s="1">
        <v>0.64870000000000005</v>
      </c>
      <c r="I14" s="1">
        <v>1</v>
      </c>
      <c r="J14">
        <v>5000</v>
      </c>
      <c r="K14">
        <v>86</v>
      </c>
      <c r="L14">
        <v>89</v>
      </c>
      <c r="M14">
        <v>85.49</v>
      </c>
      <c r="N14">
        <v>89.3</v>
      </c>
      <c r="O14" s="1">
        <v>0.64870000000000005</v>
      </c>
      <c r="P14" s="1">
        <v>0.64870000000000005</v>
      </c>
    </row>
    <row r="15" spans="1:16" x14ac:dyDescent="0.3">
      <c r="A15" t="s">
        <v>29</v>
      </c>
      <c r="C15">
        <v>5000</v>
      </c>
      <c r="D15">
        <v>1827</v>
      </c>
      <c r="E15">
        <v>63</v>
      </c>
      <c r="F15">
        <v>1853.57</v>
      </c>
      <c r="G15">
        <v>799.43</v>
      </c>
      <c r="H15" s="1">
        <v>0.87580000000000002</v>
      </c>
      <c r="I15" s="1">
        <v>1</v>
      </c>
      <c r="J15">
        <v>5000</v>
      </c>
      <c r="K15">
        <v>86</v>
      </c>
      <c r="L15">
        <v>89</v>
      </c>
      <c r="M15">
        <v>85.43</v>
      </c>
      <c r="N15">
        <v>88.77</v>
      </c>
      <c r="O15" s="1">
        <v>0.87580000000000002</v>
      </c>
      <c r="P15" s="1">
        <v>0.87580000000000002</v>
      </c>
    </row>
    <row r="16" spans="1:16" x14ac:dyDescent="0.3">
      <c r="A16" t="s">
        <v>30</v>
      </c>
      <c r="C16">
        <v>5000</v>
      </c>
      <c r="D16">
        <v>1827</v>
      </c>
      <c r="E16">
        <v>649</v>
      </c>
      <c r="F16">
        <v>1817.86</v>
      </c>
      <c r="G16">
        <v>1317.74</v>
      </c>
      <c r="H16" s="1">
        <v>0.82179999999999997</v>
      </c>
      <c r="I16" s="1">
        <v>1</v>
      </c>
      <c r="J16">
        <v>5000</v>
      </c>
      <c r="K16">
        <v>85</v>
      </c>
      <c r="L16">
        <v>89</v>
      </c>
      <c r="M16">
        <v>85.23</v>
      </c>
      <c r="N16">
        <v>88.73</v>
      </c>
      <c r="O16" s="1">
        <v>0.82179999999999997</v>
      </c>
      <c r="P16" s="1">
        <v>0.82179999999999997</v>
      </c>
    </row>
    <row r="17" spans="1:16" x14ac:dyDescent="0.3">
      <c r="A17" t="s">
        <v>31</v>
      </c>
      <c r="C17">
        <v>5000</v>
      </c>
      <c r="D17">
        <v>1747</v>
      </c>
      <c r="E17">
        <v>2864</v>
      </c>
      <c r="F17">
        <v>1705.63</v>
      </c>
      <c r="G17">
        <v>3702.52</v>
      </c>
      <c r="H17" s="1">
        <v>0.65439999999999998</v>
      </c>
      <c r="I17" s="1">
        <v>1</v>
      </c>
      <c r="J17">
        <v>5000</v>
      </c>
      <c r="K17">
        <v>86</v>
      </c>
      <c r="L17">
        <v>90</v>
      </c>
      <c r="M17">
        <v>85.88</v>
      </c>
      <c r="N17">
        <v>89.76</v>
      </c>
      <c r="O17" s="1">
        <v>0.65439999999999998</v>
      </c>
      <c r="P17" s="1">
        <v>0.65439999999999998</v>
      </c>
    </row>
    <row r="18" spans="1:16" x14ac:dyDescent="0.3">
      <c r="A18" t="s">
        <v>32</v>
      </c>
      <c r="C18">
        <v>5000</v>
      </c>
      <c r="D18">
        <v>1911</v>
      </c>
      <c r="E18">
        <v>1275</v>
      </c>
      <c r="F18">
        <v>1899.52</v>
      </c>
      <c r="G18">
        <v>1990.18</v>
      </c>
      <c r="H18" s="1">
        <v>0.84030000000000005</v>
      </c>
      <c r="I18" s="1">
        <v>1</v>
      </c>
      <c r="J18">
        <v>5000</v>
      </c>
      <c r="K18">
        <v>86</v>
      </c>
      <c r="L18">
        <v>89</v>
      </c>
      <c r="M18">
        <v>85.34</v>
      </c>
      <c r="N18">
        <v>89.1</v>
      </c>
      <c r="O18" s="1">
        <v>0.84030000000000005</v>
      </c>
      <c r="P18" s="1">
        <v>0.84030000000000005</v>
      </c>
    </row>
    <row r="19" spans="1:16" x14ac:dyDescent="0.3">
      <c r="A19" t="s">
        <v>33</v>
      </c>
      <c r="C19">
        <v>5000</v>
      </c>
      <c r="D19">
        <v>1911</v>
      </c>
      <c r="E19">
        <v>362</v>
      </c>
      <c r="F19">
        <v>1959.97</v>
      </c>
      <c r="G19">
        <v>976.12</v>
      </c>
      <c r="H19" s="1">
        <v>0.89510000000000001</v>
      </c>
      <c r="I19" s="1">
        <v>1</v>
      </c>
      <c r="J19">
        <v>5000</v>
      </c>
      <c r="K19">
        <v>86</v>
      </c>
      <c r="L19">
        <v>89</v>
      </c>
      <c r="M19">
        <v>85.63</v>
      </c>
      <c r="N19">
        <v>89.14</v>
      </c>
      <c r="O19" s="1">
        <v>0.89510000000000001</v>
      </c>
      <c r="P19" s="1">
        <v>0.89510000000000001</v>
      </c>
    </row>
    <row r="20" spans="1:16" x14ac:dyDescent="0.3">
      <c r="A20" t="s">
        <v>34</v>
      </c>
      <c r="C20">
        <v>5000</v>
      </c>
      <c r="D20">
        <v>1395</v>
      </c>
      <c r="E20">
        <v>8429</v>
      </c>
      <c r="F20">
        <v>1413.1</v>
      </c>
      <c r="G20">
        <v>8754.9599999999991</v>
      </c>
      <c r="H20" s="1">
        <v>0.53380000000000005</v>
      </c>
      <c r="I20" s="1">
        <v>1</v>
      </c>
      <c r="J20">
        <v>5000</v>
      </c>
      <c r="K20">
        <v>86</v>
      </c>
      <c r="L20">
        <v>90</v>
      </c>
      <c r="M20">
        <v>85.58</v>
      </c>
      <c r="N20">
        <v>89.96</v>
      </c>
      <c r="O20" s="1">
        <v>0.53380000000000005</v>
      </c>
      <c r="P20" s="1">
        <v>0.53380000000000005</v>
      </c>
    </row>
    <row r="21" spans="1:16" x14ac:dyDescent="0.3">
      <c r="A21" t="s">
        <v>35</v>
      </c>
      <c r="C21">
        <v>5000</v>
      </c>
      <c r="D21">
        <v>1670</v>
      </c>
      <c r="E21">
        <v>9647</v>
      </c>
      <c r="F21">
        <v>1651.25</v>
      </c>
      <c r="G21">
        <v>9903.2099999999991</v>
      </c>
      <c r="H21" s="1">
        <v>0.50819999999999999</v>
      </c>
      <c r="I21" s="1">
        <v>1</v>
      </c>
      <c r="J21">
        <v>5000</v>
      </c>
      <c r="K21">
        <v>86</v>
      </c>
      <c r="L21">
        <v>90</v>
      </c>
      <c r="M21">
        <v>85.43</v>
      </c>
      <c r="N21">
        <v>89.88</v>
      </c>
      <c r="O21" s="1">
        <v>0.50819999999999999</v>
      </c>
      <c r="P21" s="1">
        <v>0.50819999999999999</v>
      </c>
    </row>
    <row r="22" spans="1:16" x14ac:dyDescent="0.3">
      <c r="A22" t="s">
        <v>36</v>
      </c>
      <c r="C22">
        <v>5000</v>
      </c>
      <c r="D22">
        <v>1334</v>
      </c>
      <c r="E22">
        <v>8058</v>
      </c>
      <c r="F22">
        <v>1383.17</v>
      </c>
      <c r="G22">
        <v>8269.84</v>
      </c>
      <c r="H22" s="1">
        <v>0.4753</v>
      </c>
      <c r="I22" s="1">
        <v>1</v>
      </c>
      <c r="J22">
        <v>5000</v>
      </c>
      <c r="K22">
        <v>86</v>
      </c>
      <c r="L22">
        <v>90</v>
      </c>
      <c r="M22">
        <v>85.46</v>
      </c>
      <c r="N22">
        <v>90.08</v>
      </c>
      <c r="O22" s="1">
        <v>0.4753</v>
      </c>
      <c r="P22" s="1">
        <v>0.4753</v>
      </c>
    </row>
    <row r="23" spans="1:16" x14ac:dyDescent="0.3">
      <c r="A23" t="s">
        <v>37</v>
      </c>
      <c r="C23">
        <v>5000</v>
      </c>
      <c r="D23">
        <v>1596</v>
      </c>
      <c r="E23">
        <v>33</v>
      </c>
      <c r="F23">
        <v>1578.71</v>
      </c>
      <c r="G23">
        <v>147.30000000000001</v>
      </c>
      <c r="H23" s="1">
        <v>0.85880000000000001</v>
      </c>
      <c r="I23" s="1">
        <v>1</v>
      </c>
      <c r="J23">
        <v>5000</v>
      </c>
      <c r="K23">
        <v>86</v>
      </c>
      <c r="L23">
        <v>90</v>
      </c>
      <c r="M23">
        <v>86.19</v>
      </c>
      <c r="N23">
        <v>89.53</v>
      </c>
      <c r="O23" s="1">
        <v>0.85880000000000001</v>
      </c>
      <c r="P23" s="1">
        <v>0.85880000000000001</v>
      </c>
    </row>
    <row r="24" spans="1:16" x14ac:dyDescent="0.3">
      <c r="A24" t="s">
        <v>38</v>
      </c>
      <c r="C24">
        <v>5000</v>
      </c>
      <c r="D24">
        <v>1827</v>
      </c>
      <c r="E24">
        <v>567</v>
      </c>
      <c r="F24">
        <v>1845.2</v>
      </c>
      <c r="G24">
        <v>1319.65</v>
      </c>
      <c r="H24" s="1">
        <v>0.87409999999999999</v>
      </c>
      <c r="I24" s="1">
        <v>1</v>
      </c>
      <c r="J24">
        <v>5000</v>
      </c>
      <c r="K24">
        <v>85</v>
      </c>
      <c r="L24">
        <v>89</v>
      </c>
      <c r="M24">
        <v>85.38</v>
      </c>
      <c r="N24">
        <v>88.62</v>
      </c>
      <c r="O24" s="1">
        <v>0.87409999999999999</v>
      </c>
      <c r="P24" s="1">
        <v>0.87409999999999999</v>
      </c>
    </row>
    <row r="25" spans="1:16" x14ac:dyDescent="0.3">
      <c r="A25" t="s">
        <v>39</v>
      </c>
      <c r="C25">
        <v>5000</v>
      </c>
      <c r="D25">
        <v>2091</v>
      </c>
      <c r="E25">
        <v>931</v>
      </c>
      <c r="F25">
        <v>2058.7800000000002</v>
      </c>
      <c r="G25">
        <v>1815.31</v>
      </c>
      <c r="H25" s="1">
        <v>0.81589999999999996</v>
      </c>
      <c r="I25" s="1">
        <v>1</v>
      </c>
      <c r="J25">
        <v>5000</v>
      </c>
      <c r="K25">
        <v>86</v>
      </c>
      <c r="L25">
        <v>89</v>
      </c>
      <c r="M25">
        <v>85.59</v>
      </c>
      <c r="N25">
        <v>88.83</v>
      </c>
      <c r="O25" s="1">
        <v>0.81589999999999996</v>
      </c>
      <c r="P25" s="1">
        <v>0.81589999999999996</v>
      </c>
    </row>
    <row r="26" spans="1:16" x14ac:dyDescent="0.3">
      <c r="A26" t="s">
        <v>40</v>
      </c>
      <c r="C26">
        <v>5000</v>
      </c>
      <c r="D26">
        <v>1395</v>
      </c>
      <c r="E26">
        <v>9222</v>
      </c>
      <c r="F26">
        <v>1461.01</v>
      </c>
      <c r="G26">
        <v>9703.99</v>
      </c>
      <c r="H26" s="1">
        <v>0.37390000000000001</v>
      </c>
      <c r="I26" s="1">
        <v>1</v>
      </c>
      <c r="J26">
        <v>5000</v>
      </c>
      <c r="K26">
        <v>86</v>
      </c>
      <c r="L26">
        <v>90</v>
      </c>
      <c r="M26">
        <v>85.42</v>
      </c>
      <c r="N26">
        <v>90.03</v>
      </c>
      <c r="O26" s="1">
        <v>0.37390000000000001</v>
      </c>
      <c r="P26" s="1">
        <v>0.37390000000000001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D2" sqref="D2:E23"/>
    </sheetView>
  </sheetViews>
  <sheetFormatPr defaultRowHeight="14.4" x14ac:dyDescent="0.3"/>
  <sheetData>
    <row r="1" spans="1:6" x14ac:dyDescent="0.3">
      <c r="B1" t="s">
        <v>41</v>
      </c>
      <c r="F1" t="s">
        <v>49</v>
      </c>
    </row>
    <row r="2" spans="1:6" x14ac:dyDescent="0.3">
      <c r="A2" t="s">
        <v>42</v>
      </c>
      <c r="B2">
        <v>11040</v>
      </c>
      <c r="C2">
        <f>(B2-33)/(9222-33)</f>
        <v>1.1978452497551419</v>
      </c>
      <c r="D2">
        <f>C2/$C$2</f>
        <v>1</v>
      </c>
      <c r="E2">
        <v>1</v>
      </c>
      <c r="F2">
        <v>1</v>
      </c>
    </row>
    <row r="3" spans="1:6" x14ac:dyDescent="0.3">
      <c r="A3">
        <v>14.53</v>
      </c>
      <c r="B3">
        <v>649</v>
      </c>
      <c r="C3">
        <f t="shared" ref="C3:C25" si="0">(B3-33)/(9222-33)</f>
        <v>6.7036674284470563E-2</v>
      </c>
      <c r="D3">
        <f t="shared" ref="D3:D25" si="1">C3/$C$2</f>
        <v>5.5964386299627515E-2</v>
      </c>
      <c r="E3">
        <v>7.7825067315208898E-2</v>
      </c>
      <c r="F3">
        <v>0.58209279599999997</v>
      </c>
    </row>
    <row r="4" spans="1:6" x14ac:dyDescent="0.3">
      <c r="A4">
        <v>14.56</v>
      </c>
      <c r="B4">
        <v>94</v>
      </c>
      <c r="C4">
        <f t="shared" si="0"/>
        <v>6.6383719664816626E-3</v>
      </c>
      <c r="D4">
        <f t="shared" si="1"/>
        <v>5.5419278640864902E-3</v>
      </c>
      <c r="E4">
        <v>-1.4765916789715974E-3</v>
      </c>
    </row>
    <row r="5" spans="1:6" x14ac:dyDescent="0.3">
      <c r="A5">
        <v>18.059999999999999</v>
      </c>
      <c r="B5">
        <v>264</v>
      </c>
      <c r="C5">
        <f t="shared" si="0"/>
        <v>2.5138752856676459E-2</v>
      </c>
      <c r="D5">
        <f t="shared" si="1"/>
        <v>2.0986644862360317E-2</v>
      </c>
      <c r="E5">
        <v>8.1473117345609317E-2</v>
      </c>
    </row>
    <row r="6" spans="1:6" x14ac:dyDescent="0.3">
      <c r="A6">
        <v>18.14</v>
      </c>
      <c r="B6">
        <v>63</v>
      </c>
      <c r="C6">
        <f t="shared" si="0"/>
        <v>3.2647730982696701E-3</v>
      </c>
      <c r="D6">
        <f t="shared" si="1"/>
        <v>2.7255382938130282E-3</v>
      </c>
      <c r="E6">
        <v>-1.6503083470859028E-3</v>
      </c>
    </row>
    <row r="7" spans="1:6" x14ac:dyDescent="0.3">
      <c r="A7">
        <v>24.32</v>
      </c>
      <c r="B7">
        <v>1275</v>
      </c>
      <c r="C7">
        <f t="shared" si="0"/>
        <v>0.13516160626836435</v>
      </c>
      <c r="D7">
        <f t="shared" si="1"/>
        <v>0.11283728536385937</v>
      </c>
      <c r="E7">
        <v>0.29479718578997655</v>
      </c>
    </row>
    <row r="8" spans="1:6" x14ac:dyDescent="0.3">
      <c r="A8">
        <v>27.02</v>
      </c>
      <c r="B8">
        <v>9647</v>
      </c>
      <c r="C8">
        <f t="shared" si="0"/>
        <v>1.046250952225487</v>
      </c>
      <c r="D8">
        <f t="shared" si="1"/>
        <v>0.87344417189061518</v>
      </c>
      <c r="E8">
        <v>0.95587596629896643</v>
      </c>
      <c r="F8">
        <v>1.144735412</v>
      </c>
    </row>
    <row r="9" spans="1:6" x14ac:dyDescent="0.3">
      <c r="A9">
        <v>27.1</v>
      </c>
      <c r="B9">
        <v>567</v>
      </c>
      <c r="C9">
        <f t="shared" si="0"/>
        <v>5.8112961149200129E-2</v>
      </c>
      <c r="D9">
        <f t="shared" si="1"/>
        <v>4.8514581629871899E-2</v>
      </c>
      <c r="E9">
        <v>5.089898375749153E-2</v>
      </c>
    </row>
    <row r="10" spans="1:6" x14ac:dyDescent="0.3">
      <c r="A10">
        <v>27.22</v>
      </c>
      <c r="B10">
        <v>8817</v>
      </c>
      <c r="C10">
        <f t="shared" si="0"/>
        <v>0.95592556317335942</v>
      </c>
      <c r="D10">
        <f t="shared" si="1"/>
        <v>0.79803761242845461</v>
      </c>
      <c r="E10">
        <v>0.83488230695735255</v>
      </c>
    </row>
    <row r="11" spans="1:6" x14ac:dyDescent="0.3">
      <c r="A11">
        <v>27.32</v>
      </c>
      <c r="B11">
        <v>8429</v>
      </c>
      <c r="C11">
        <f t="shared" si="0"/>
        <v>0.91370116443573834</v>
      </c>
      <c r="D11">
        <f t="shared" si="1"/>
        <v>0.76278731716180614</v>
      </c>
      <c r="E11">
        <v>0.83488230695735255</v>
      </c>
    </row>
    <row r="12" spans="1:6" x14ac:dyDescent="0.3">
      <c r="A12">
        <v>43.01</v>
      </c>
      <c r="B12">
        <v>7704</v>
      </c>
      <c r="C12">
        <f t="shared" si="0"/>
        <v>0.83480248122755474</v>
      </c>
      <c r="D12">
        <f t="shared" si="1"/>
        <v>0.69692014172799133</v>
      </c>
      <c r="E12">
        <v>0.76278988968991579</v>
      </c>
      <c r="F12">
        <v>0.95599261099999999</v>
      </c>
    </row>
    <row r="13" spans="1:6" x14ac:dyDescent="0.3">
      <c r="A13">
        <v>43.06</v>
      </c>
      <c r="B13">
        <v>7041</v>
      </c>
      <c r="C13">
        <f t="shared" si="0"/>
        <v>0.76265099575579498</v>
      </c>
      <c r="D13">
        <f t="shared" si="1"/>
        <v>0.63668574543472345</v>
      </c>
      <c r="E13">
        <v>0.69686441414053679</v>
      </c>
      <c r="F13">
        <v>0.95599261099999999</v>
      </c>
    </row>
    <row r="14" spans="1:6" x14ac:dyDescent="0.3">
      <c r="A14">
        <v>43.14</v>
      </c>
      <c r="B14">
        <v>649</v>
      </c>
      <c r="C14">
        <f t="shared" si="0"/>
        <v>6.7036674284470563E-2</v>
      </c>
      <c r="D14">
        <f t="shared" si="1"/>
        <v>5.5964386299627515E-2</v>
      </c>
      <c r="E14">
        <v>4.0041692000347441E-2</v>
      </c>
    </row>
    <row r="15" spans="1:6" x14ac:dyDescent="0.3">
      <c r="A15">
        <v>43.2</v>
      </c>
      <c r="B15">
        <v>362</v>
      </c>
      <c r="C15">
        <f t="shared" si="0"/>
        <v>3.5803678311024052E-2</v>
      </c>
      <c r="D15">
        <f t="shared" si="1"/>
        <v>2.9890069955482879E-2</v>
      </c>
      <c r="E15">
        <v>0.10284026752366891</v>
      </c>
    </row>
    <row r="16" spans="1:6" x14ac:dyDescent="0.3">
      <c r="A16">
        <v>43.23</v>
      </c>
      <c r="B16">
        <v>8058</v>
      </c>
      <c r="C16">
        <f t="shared" si="0"/>
        <v>0.87332680378713679</v>
      </c>
      <c r="D16">
        <f t="shared" si="1"/>
        <v>0.72908149359498509</v>
      </c>
      <c r="E16">
        <v>0.79796751498306273</v>
      </c>
    </row>
    <row r="17" spans="1:6" x14ac:dyDescent="0.3">
      <c r="A17">
        <v>45.02</v>
      </c>
      <c r="B17">
        <v>931</v>
      </c>
      <c r="C17">
        <f t="shared" si="0"/>
        <v>9.7725541408205469E-2</v>
      </c>
      <c r="D17">
        <f t="shared" si="1"/>
        <v>8.1584446261469989E-2</v>
      </c>
      <c r="E17">
        <v>0.22435507686962566</v>
      </c>
      <c r="F17">
        <v>0.44398565699999998</v>
      </c>
    </row>
    <row r="18" spans="1:6" x14ac:dyDescent="0.3">
      <c r="A18">
        <v>45.04</v>
      </c>
      <c r="B18">
        <v>649</v>
      </c>
      <c r="C18">
        <f t="shared" si="0"/>
        <v>6.7036674284470563E-2</v>
      </c>
      <c r="D18">
        <f t="shared" si="1"/>
        <v>5.5964386299627515E-2</v>
      </c>
      <c r="E18">
        <v>0.14201337618344481</v>
      </c>
    </row>
    <row r="19" spans="1:6" x14ac:dyDescent="0.3">
      <c r="A19">
        <v>45.32</v>
      </c>
      <c r="B19">
        <v>3669</v>
      </c>
      <c r="C19">
        <f t="shared" si="0"/>
        <v>0.39569049951028401</v>
      </c>
      <c r="D19">
        <f t="shared" si="1"/>
        <v>0.33033524121013902</v>
      </c>
      <c r="E19">
        <v>0.50786067923217237</v>
      </c>
    </row>
    <row r="20" spans="1:6" x14ac:dyDescent="0.3">
      <c r="A20" t="s">
        <v>43</v>
      </c>
      <c r="B20">
        <v>2618</v>
      </c>
      <c r="C20">
        <f t="shared" si="0"/>
        <v>0.28131461530090324</v>
      </c>
      <c r="D20">
        <f t="shared" si="1"/>
        <v>0.23485054965022259</v>
      </c>
      <c r="E20">
        <v>0.36992964474941376</v>
      </c>
    </row>
    <row r="21" spans="1:6" x14ac:dyDescent="0.3">
      <c r="A21" t="s">
        <v>44</v>
      </c>
      <c r="B21">
        <v>4105</v>
      </c>
      <c r="C21">
        <f t="shared" si="0"/>
        <v>0.44313853520513657</v>
      </c>
      <c r="D21">
        <f t="shared" si="1"/>
        <v>0.36994639774688837</v>
      </c>
      <c r="E21">
        <v>0.55598019629983497</v>
      </c>
      <c r="F21">
        <v>0.63707486700000004</v>
      </c>
    </row>
    <row r="22" spans="1:6" x14ac:dyDescent="0.3">
      <c r="A22" t="s">
        <v>45</v>
      </c>
      <c r="B22">
        <v>2864</v>
      </c>
      <c r="C22">
        <f t="shared" si="0"/>
        <v>0.30808575470671457</v>
      </c>
      <c r="D22">
        <f t="shared" si="1"/>
        <v>0.25719996365948944</v>
      </c>
      <c r="E22">
        <v>0.4050204117085035</v>
      </c>
      <c r="F22">
        <v>0.44398565699999998</v>
      </c>
    </row>
    <row r="23" spans="1:6" x14ac:dyDescent="0.3">
      <c r="A23" t="s">
        <v>46</v>
      </c>
      <c r="B23">
        <v>8429</v>
      </c>
      <c r="C23">
        <f t="shared" si="0"/>
        <v>0.91370116443573834</v>
      </c>
      <c r="D23">
        <f t="shared" si="1"/>
        <v>0.76278731716180614</v>
      </c>
      <c r="E23">
        <v>0.83488230695735255</v>
      </c>
      <c r="F23">
        <v>0.48592850199999998</v>
      </c>
    </row>
    <row r="24" spans="1:6" x14ac:dyDescent="0.3">
      <c r="A24" t="s">
        <v>47</v>
      </c>
      <c r="B24">
        <v>33</v>
      </c>
      <c r="C24">
        <f t="shared" si="0"/>
        <v>0</v>
      </c>
      <c r="D24">
        <f t="shared" si="1"/>
        <v>0</v>
      </c>
      <c r="E24">
        <v>0</v>
      </c>
    </row>
    <row r="25" spans="1:6" x14ac:dyDescent="0.3">
      <c r="A25" t="s">
        <v>48</v>
      </c>
      <c r="B25">
        <v>9222</v>
      </c>
      <c r="C25">
        <f t="shared" si="0"/>
        <v>1</v>
      </c>
      <c r="D25">
        <f t="shared" si="1"/>
        <v>0.8348323793949306</v>
      </c>
      <c r="E25">
        <v>0.79796751498306273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9.7.20_bead_ova_emi_variants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2020-09-07T21:14:54Z</dcterms:created>
  <dcterms:modified xsi:type="dcterms:W3CDTF">2020-09-07T21:14:55Z</dcterms:modified>
</cp:coreProperties>
</file>