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1_{68D6BAF2-D171-4452-8B3D-DCEBE754C46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9.9.20_bead_ova_emi_varian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D4" i="2" s="1"/>
  <c r="C5" i="2"/>
  <c r="C6" i="2"/>
  <c r="C7" i="2"/>
  <c r="C8" i="2"/>
  <c r="D8" i="2" s="1"/>
  <c r="C9" i="2"/>
  <c r="D9" i="2" s="1"/>
  <c r="C10" i="2"/>
  <c r="C11" i="2"/>
  <c r="C12" i="2"/>
  <c r="D12" i="2" s="1"/>
  <c r="C13" i="2"/>
  <c r="D13" i="2" s="1"/>
  <c r="C14" i="2"/>
  <c r="C15" i="2"/>
  <c r="C16" i="2"/>
  <c r="D16" i="2" s="1"/>
  <c r="C17" i="2"/>
  <c r="D17" i="2" s="1"/>
  <c r="C18" i="2"/>
  <c r="C19" i="2"/>
  <c r="C20" i="2"/>
  <c r="D20" i="2" s="1"/>
  <c r="C21" i="2"/>
  <c r="D21" i="2" s="1"/>
  <c r="C22" i="2"/>
  <c r="C23" i="2"/>
  <c r="C24" i="2"/>
  <c r="D24" i="2" s="1"/>
  <c r="C25" i="2"/>
  <c r="D25" i="2" s="1"/>
  <c r="C2" i="2"/>
  <c r="D23" i="2" l="1"/>
  <c r="D19" i="2"/>
  <c r="D15" i="2"/>
  <c r="D11" i="2"/>
  <c r="D7" i="2"/>
  <c r="D3" i="2"/>
  <c r="D2" i="2"/>
  <c r="D22" i="2"/>
  <c r="D18" i="2"/>
  <c r="D14" i="2"/>
  <c r="D10" i="2"/>
  <c r="D6" i="2"/>
  <c r="D5" i="2"/>
</calcChain>
</file>

<file path=xl/sharedStrings.xml><?xml version="1.0" encoding="utf-8"?>
<sst xmlns="http://schemas.openxmlformats.org/spreadsheetml/2006/main" count="117" uniqueCount="101">
  <si>
    <t>9.9.20_bead_ova_emi_variants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</si>
  <si>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</si>
  <si>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</si>
  <si>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</si>
  <si>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</si>
  <si>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</si>
  <si>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</si>
  <si>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</si>
  <si>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</si>
  <si>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</si>
  <si>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</si>
  <si>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</si>
  <si>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</si>
  <si>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</si>
  <si>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</si>
  <si>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</si>
  <si>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</si>
  <si>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</si>
  <si>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</si>
  <si>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</si>
  <si>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</si>
  <si>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</si>
  <si>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</si>
  <si>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</si>
  <si>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</si>
  <si>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</si>
  <si>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</si>
  <si>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</si>
  <si>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</si>
  <si>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</si>
  <si>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</si>
  <si>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</si>
  <si>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</si>
  <si>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</si>
  <si>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</si>
  <si>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</si>
  <si>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</si>
  <si>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</si>
  <si>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</si>
  <si>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</si>
  <si>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</si>
  <si>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WT</t>
  </si>
  <si>
    <t>27.10</t>
  </si>
  <si>
    <t>43.20</t>
  </si>
  <si>
    <t>EM01</t>
  </si>
  <si>
    <t>EM02</t>
  </si>
  <si>
    <t>EM04</t>
  </si>
  <si>
    <t>EM13</t>
  </si>
  <si>
    <t>Elot</t>
  </si>
  <si>
    <t>Duli</t>
  </si>
  <si>
    <t>Emi</t>
  </si>
  <si>
    <t>Ixe</t>
  </si>
  <si>
    <t>OVA Median</t>
  </si>
  <si>
    <t>SMP</t>
  </si>
  <si>
    <t>Old Ovalbumin</t>
  </si>
  <si>
    <t>9.6.20 Ovalbumin</t>
  </si>
  <si>
    <t>E14-15</t>
  </si>
  <si>
    <t>E14-03</t>
  </si>
  <si>
    <t>E14-19</t>
  </si>
  <si>
    <t>E14-04</t>
  </si>
  <si>
    <t>E14-25</t>
  </si>
  <si>
    <t>E14-18</t>
  </si>
  <si>
    <t>E14-29</t>
  </si>
  <si>
    <t>E14-20</t>
  </si>
  <si>
    <t>E14-30</t>
  </si>
  <si>
    <t>E14-23</t>
  </si>
  <si>
    <t>E14-40</t>
  </si>
  <si>
    <t>E14-27</t>
  </si>
  <si>
    <t>E14-53</t>
  </si>
  <si>
    <t>E14-56</t>
  </si>
  <si>
    <t>E14-60</t>
  </si>
  <si>
    <t>E18-14</t>
  </si>
  <si>
    <t>E18-05</t>
  </si>
  <si>
    <t>E18-30</t>
  </si>
  <si>
    <t>E27-03</t>
  </si>
  <si>
    <t>E27-01</t>
  </si>
  <si>
    <t>E27-05</t>
  </si>
  <si>
    <t>E27-10</t>
  </si>
  <si>
    <t>E27-08</t>
  </si>
  <si>
    <t>E35-07</t>
  </si>
  <si>
    <t>E35-12</t>
  </si>
  <si>
    <t>E37-12</t>
  </si>
  <si>
    <t>E43-01</t>
  </si>
  <si>
    <t>E39-10</t>
  </si>
  <si>
    <t>E43-07</t>
  </si>
  <si>
    <t>E39-11</t>
  </si>
  <si>
    <t>E43-11</t>
  </si>
  <si>
    <t>E41-04</t>
  </si>
  <si>
    <t>E45-09</t>
  </si>
  <si>
    <t>E43-03</t>
  </si>
  <si>
    <t>E45-11</t>
  </si>
  <si>
    <t>E45-06</t>
  </si>
  <si>
    <t>EM-08</t>
  </si>
  <si>
    <t>EM-01</t>
  </si>
  <si>
    <t>E39-09</t>
  </si>
  <si>
    <t>E43-06</t>
  </si>
  <si>
    <t>E45-02</t>
  </si>
  <si>
    <t>E45-04</t>
  </si>
  <si>
    <t>EM-02</t>
  </si>
  <si>
    <t>Ovalbumin</t>
  </si>
  <si>
    <t>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</si>
</sst>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33" borderId="0" xfId="0" applyFill="1"/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OVA</c:v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Sheet1!$A$29:$A$40</c:f>
              <c:strCache>
                <c:ptCount val="12"/>
                <c:pt idx="0">
                  <c:v>WT</c:v>
                </c:pt>
                <c:pt idx="1">
                  <c:v>14.53</c:v>
                </c:pt>
                <c:pt idx="2">
                  <c:v>14.56</c:v>
                </c:pt>
                <c:pt idx="3">
                  <c:v>18.14</c:v>
                </c:pt>
                <c:pt idx="4">
                  <c:v>27.10</c:v>
                </c:pt>
                <c:pt idx="5">
                  <c:v>43.01</c:v>
                </c:pt>
                <c:pt idx="6">
                  <c:v>43.06</c:v>
                </c:pt>
                <c:pt idx="7">
                  <c:v>45.02</c:v>
                </c:pt>
                <c:pt idx="8">
                  <c:v>45.04</c:v>
                </c:pt>
                <c:pt idx="9">
                  <c:v>EM01</c:v>
                </c:pt>
                <c:pt idx="10">
                  <c:v>EM02</c:v>
                </c:pt>
                <c:pt idx="11">
                  <c:v>EM13</c:v>
                </c:pt>
              </c:strCache>
            </c:strRef>
          </c:cat>
          <c:val>
            <c:numRef>
              <c:f>Sheet1!$D$29:$D$40</c:f>
              <c:numCache>
                <c:formatCode>General</c:formatCode>
                <c:ptCount val="12"/>
                <c:pt idx="0">
                  <c:v>1</c:v>
                </c:pt>
                <c:pt idx="1">
                  <c:v>1.9186652763295099E-2</c:v>
                </c:pt>
                <c:pt idx="2">
                  <c:v>-9.3847758081334724E-4</c:v>
                </c:pt>
                <c:pt idx="3">
                  <c:v>-1.6503083470859028E-3</c:v>
                </c:pt>
                <c:pt idx="4">
                  <c:v>1.3242961418143901E-2</c:v>
                </c:pt>
                <c:pt idx="5">
                  <c:v>0.87299270072992696</c:v>
                </c:pt>
                <c:pt idx="6">
                  <c:v>0.762043795620438</c:v>
                </c:pt>
                <c:pt idx="7">
                  <c:v>7.153284671532846E-2</c:v>
                </c:pt>
                <c:pt idx="8">
                  <c:v>2.8571428571428571E-2</c:v>
                </c:pt>
                <c:pt idx="9">
                  <c:v>0.23263816475495305</c:v>
                </c:pt>
                <c:pt idx="10">
                  <c:v>0.40323253388946823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5-49CD-9E05-E25848B62705}"/>
            </c:ext>
          </c:extLst>
        </c:ser>
        <c:ser>
          <c:idx val="1"/>
          <c:order val="1"/>
          <c:tx>
            <c:v>ANT</c:v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Sheet1!$A$29:$A$40</c:f>
              <c:strCache>
                <c:ptCount val="12"/>
                <c:pt idx="0">
                  <c:v>WT</c:v>
                </c:pt>
                <c:pt idx="1">
                  <c:v>14.53</c:v>
                </c:pt>
                <c:pt idx="2">
                  <c:v>14.56</c:v>
                </c:pt>
                <c:pt idx="3">
                  <c:v>18.14</c:v>
                </c:pt>
                <c:pt idx="4">
                  <c:v>27.10</c:v>
                </c:pt>
                <c:pt idx="5">
                  <c:v>43.01</c:v>
                </c:pt>
                <c:pt idx="6">
                  <c:v>43.06</c:v>
                </c:pt>
                <c:pt idx="7">
                  <c:v>45.02</c:v>
                </c:pt>
                <c:pt idx="8">
                  <c:v>45.04</c:v>
                </c:pt>
                <c:pt idx="9">
                  <c:v>EM01</c:v>
                </c:pt>
                <c:pt idx="10">
                  <c:v>EM02</c:v>
                </c:pt>
                <c:pt idx="11">
                  <c:v>EM13</c:v>
                </c:pt>
              </c:strCache>
            </c:strRef>
          </c:cat>
          <c:val>
            <c:numRef>
              <c:f>Sheet1!$I$29:$I$40</c:f>
              <c:numCache>
                <c:formatCode>General</c:formatCode>
                <c:ptCount val="12"/>
                <c:pt idx="0">
                  <c:v>1</c:v>
                </c:pt>
                <c:pt idx="1">
                  <c:v>1.5223017649999999</c:v>
                </c:pt>
                <c:pt idx="2">
                  <c:v>0.96175795100000006</c:v>
                </c:pt>
                <c:pt idx="3">
                  <c:v>0.91340070299999998</c:v>
                </c:pt>
                <c:pt idx="4">
                  <c:v>1.211584193</c:v>
                </c:pt>
                <c:pt idx="5">
                  <c:v>1.487108946</c:v>
                </c:pt>
                <c:pt idx="6">
                  <c:v>1.6122893490000001</c:v>
                </c:pt>
                <c:pt idx="7">
                  <c:v>1.564398146</c:v>
                </c:pt>
                <c:pt idx="8">
                  <c:v>1.4526231629999999</c:v>
                </c:pt>
                <c:pt idx="9">
                  <c:v>1.137894738</c:v>
                </c:pt>
                <c:pt idx="10">
                  <c:v>1.5500899269999999</c:v>
                </c:pt>
                <c:pt idx="11">
                  <c:v>1.02021626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5-49CD-9E05-E25848B6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38720"/>
        <c:axId val="539943312"/>
      </c:barChart>
      <c:catAx>
        <c:axId val="5399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9943312"/>
        <c:crossesAt val="-0.2"/>
        <c:auto val="1"/>
        <c:lblAlgn val="ctr"/>
        <c:lblOffset val="100"/>
        <c:noMultiLvlLbl val="0"/>
      </c:catAx>
      <c:valAx>
        <c:axId val="5399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53993872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9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30</xdr:row>
      <xdr:rowOff>110490</xdr:rowOff>
    </xdr:from>
    <xdr:to>
      <xdr:col>23</xdr:col>
      <xdr:colOff>106680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5A6CF-B280-4F58-AB99-D18DA102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1596</v>
      </c>
      <c r="E3">
        <v>57</v>
      </c>
      <c r="F3">
        <v>1642.8</v>
      </c>
      <c r="G3">
        <v>290.19</v>
      </c>
      <c r="H3" s="1">
        <v>0.86580000000000001</v>
      </c>
      <c r="I3" s="1">
        <v>1</v>
      </c>
      <c r="J3">
        <v>5000</v>
      </c>
      <c r="K3">
        <v>83</v>
      </c>
      <c r="L3">
        <v>88</v>
      </c>
      <c r="M3">
        <v>82.92</v>
      </c>
      <c r="N3">
        <v>88.06</v>
      </c>
      <c r="O3" s="1">
        <v>0.86580000000000001</v>
      </c>
      <c r="P3" s="1">
        <v>0.86580000000000001</v>
      </c>
    </row>
    <row r="4" spans="1:16" x14ac:dyDescent="0.3">
      <c r="A4" t="s">
        <v>18</v>
      </c>
      <c r="C4">
        <v>5000</v>
      </c>
      <c r="D4">
        <v>1911</v>
      </c>
      <c r="E4">
        <v>10090</v>
      </c>
      <c r="F4">
        <v>1868.04</v>
      </c>
      <c r="G4">
        <v>11825.42</v>
      </c>
      <c r="H4" s="1">
        <v>0.35349999999999998</v>
      </c>
      <c r="I4" s="1">
        <v>1</v>
      </c>
      <c r="J4">
        <v>5000</v>
      </c>
      <c r="K4">
        <v>83</v>
      </c>
      <c r="L4">
        <v>89</v>
      </c>
      <c r="M4">
        <v>82.73</v>
      </c>
      <c r="N4">
        <v>89.54</v>
      </c>
      <c r="O4" s="1">
        <v>0.35349999999999998</v>
      </c>
      <c r="P4" s="1">
        <v>0.35349999999999998</v>
      </c>
    </row>
    <row r="5" spans="1:16" x14ac:dyDescent="0.3">
      <c r="A5" t="s">
        <v>19</v>
      </c>
      <c r="C5">
        <v>5000</v>
      </c>
      <c r="D5">
        <v>1526</v>
      </c>
      <c r="E5">
        <v>9647</v>
      </c>
      <c r="F5">
        <v>1534.52</v>
      </c>
      <c r="G5">
        <v>11071.96</v>
      </c>
      <c r="H5" s="1">
        <v>0.3594</v>
      </c>
      <c r="I5" s="1">
        <v>1</v>
      </c>
      <c r="J5">
        <v>5000</v>
      </c>
      <c r="K5">
        <v>83</v>
      </c>
      <c r="L5">
        <v>89</v>
      </c>
      <c r="M5">
        <v>82.38</v>
      </c>
      <c r="N5">
        <v>89.64</v>
      </c>
      <c r="O5" s="1">
        <v>0.3594</v>
      </c>
      <c r="P5" s="1">
        <v>0.3594</v>
      </c>
    </row>
    <row r="6" spans="1:16" x14ac:dyDescent="0.3">
      <c r="A6" t="s">
        <v>20</v>
      </c>
      <c r="C6">
        <v>5000</v>
      </c>
      <c r="D6">
        <v>2288</v>
      </c>
      <c r="E6">
        <v>44</v>
      </c>
      <c r="F6">
        <v>2238.96</v>
      </c>
      <c r="G6">
        <v>418.93</v>
      </c>
      <c r="H6" s="1">
        <v>0.59140000000000004</v>
      </c>
      <c r="I6" s="1">
        <v>1</v>
      </c>
      <c r="J6">
        <v>5000</v>
      </c>
      <c r="K6">
        <v>83</v>
      </c>
      <c r="L6">
        <v>88</v>
      </c>
      <c r="M6">
        <v>83.24</v>
      </c>
      <c r="N6">
        <v>88.55</v>
      </c>
      <c r="O6" s="1">
        <v>0.59140000000000004</v>
      </c>
      <c r="P6" s="1">
        <v>0.59140000000000004</v>
      </c>
    </row>
    <row r="7" spans="1:16" x14ac:dyDescent="0.3">
      <c r="A7" t="s">
        <v>21</v>
      </c>
      <c r="C7">
        <v>5000</v>
      </c>
      <c r="D7">
        <v>2187</v>
      </c>
      <c r="E7">
        <v>184</v>
      </c>
      <c r="F7">
        <v>2174</v>
      </c>
      <c r="G7">
        <v>1404.86</v>
      </c>
      <c r="H7" s="1">
        <v>0.73499999999999999</v>
      </c>
      <c r="I7" s="1">
        <v>1</v>
      </c>
      <c r="J7">
        <v>5000</v>
      </c>
      <c r="K7">
        <v>82</v>
      </c>
      <c r="L7">
        <v>88</v>
      </c>
      <c r="M7">
        <v>82.41</v>
      </c>
      <c r="N7">
        <v>87.93</v>
      </c>
      <c r="O7" s="1">
        <v>0.73499999999999999</v>
      </c>
      <c r="P7" s="1">
        <v>0.73499999999999999</v>
      </c>
    </row>
    <row r="8" spans="1:16" x14ac:dyDescent="0.3">
      <c r="A8" t="s">
        <v>22</v>
      </c>
      <c r="C8">
        <v>5000</v>
      </c>
      <c r="D8">
        <v>2393</v>
      </c>
      <c r="E8">
        <v>743</v>
      </c>
      <c r="F8">
        <v>2350.4899999999998</v>
      </c>
      <c r="G8">
        <v>2387.9899999999998</v>
      </c>
      <c r="H8" s="1">
        <v>0.60419999999999996</v>
      </c>
      <c r="I8" s="1">
        <v>1</v>
      </c>
      <c r="J8">
        <v>5000</v>
      </c>
      <c r="K8">
        <v>83</v>
      </c>
      <c r="L8">
        <v>88</v>
      </c>
      <c r="M8">
        <v>83.03</v>
      </c>
      <c r="N8">
        <v>88.5</v>
      </c>
      <c r="O8" s="1">
        <v>0.60419999999999996</v>
      </c>
      <c r="P8" s="1">
        <v>0.60419999999999996</v>
      </c>
    </row>
    <row r="9" spans="1:16" x14ac:dyDescent="0.3">
      <c r="A9" t="s">
        <v>23</v>
      </c>
      <c r="C9">
        <v>5000</v>
      </c>
      <c r="D9">
        <v>1526</v>
      </c>
      <c r="E9">
        <v>9647</v>
      </c>
      <c r="F9">
        <v>1872.25</v>
      </c>
      <c r="G9">
        <v>11524.69</v>
      </c>
      <c r="H9" s="1">
        <v>0.4335</v>
      </c>
      <c r="I9" s="1">
        <v>1</v>
      </c>
      <c r="J9">
        <v>5000</v>
      </c>
      <c r="K9">
        <v>83</v>
      </c>
      <c r="L9">
        <v>89</v>
      </c>
      <c r="M9">
        <v>82.86</v>
      </c>
      <c r="N9">
        <v>89.78</v>
      </c>
      <c r="O9" s="1">
        <v>0.4335</v>
      </c>
      <c r="P9" s="1">
        <v>0.4335</v>
      </c>
    </row>
    <row r="10" spans="1:16" x14ac:dyDescent="0.3">
      <c r="A10" t="s">
        <v>24</v>
      </c>
      <c r="C10">
        <v>5000</v>
      </c>
      <c r="D10">
        <v>1670</v>
      </c>
      <c r="E10">
        <v>10090</v>
      </c>
      <c r="F10">
        <v>1654</v>
      </c>
      <c r="G10">
        <v>11071.24</v>
      </c>
      <c r="H10" s="1">
        <v>0.47910000000000003</v>
      </c>
      <c r="I10" s="1">
        <v>1</v>
      </c>
      <c r="J10">
        <v>5000</v>
      </c>
      <c r="K10">
        <v>83</v>
      </c>
      <c r="L10">
        <v>89</v>
      </c>
      <c r="M10">
        <v>83.01</v>
      </c>
      <c r="N10">
        <v>89.07</v>
      </c>
      <c r="O10" s="1">
        <v>0.47910000000000003</v>
      </c>
      <c r="P10" s="1">
        <v>0.47910000000000003</v>
      </c>
    </row>
    <row r="11" spans="1:16" x14ac:dyDescent="0.3">
      <c r="A11" t="s">
        <v>25</v>
      </c>
      <c r="C11">
        <v>5000</v>
      </c>
      <c r="D11">
        <v>2503</v>
      </c>
      <c r="E11">
        <v>331</v>
      </c>
      <c r="F11">
        <v>2541.34</v>
      </c>
      <c r="G11">
        <v>1625.87</v>
      </c>
      <c r="H11" s="1">
        <v>0.77010000000000001</v>
      </c>
      <c r="I11" s="1">
        <v>1</v>
      </c>
      <c r="J11">
        <v>5000</v>
      </c>
      <c r="K11">
        <v>83</v>
      </c>
      <c r="L11">
        <v>87</v>
      </c>
      <c r="M11">
        <v>82.57</v>
      </c>
      <c r="N11">
        <v>87.92</v>
      </c>
      <c r="O11" s="1">
        <v>0.77010000000000001</v>
      </c>
      <c r="P11" s="1">
        <v>0.77010000000000001</v>
      </c>
    </row>
    <row r="12" spans="1:16" x14ac:dyDescent="0.3">
      <c r="A12" t="s">
        <v>26</v>
      </c>
      <c r="C12">
        <v>5000</v>
      </c>
      <c r="D12">
        <v>2091</v>
      </c>
      <c r="E12">
        <v>7041</v>
      </c>
      <c r="F12">
        <v>2212.5500000000002</v>
      </c>
      <c r="G12">
        <v>9959.25</v>
      </c>
      <c r="H12" s="1">
        <v>0.54420000000000002</v>
      </c>
      <c r="I12" s="1">
        <v>1</v>
      </c>
      <c r="J12">
        <v>5000</v>
      </c>
      <c r="K12">
        <v>83</v>
      </c>
      <c r="L12">
        <v>89</v>
      </c>
      <c r="M12">
        <v>82.38</v>
      </c>
      <c r="N12">
        <v>89.61</v>
      </c>
      <c r="O12" s="1">
        <v>0.54420000000000002</v>
      </c>
      <c r="P12" s="1">
        <v>0.54420000000000002</v>
      </c>
    </row>
    <row r="13" spans="1:16" x14ac:dyDescent="0.3">
      <c r="A13" t="s">
        <v>27</v>
      </c>
      <c r="C13">
        <v>5000</v>
      </c>
      <c r="D13">
        <v>1219</v>
      </c>
      <c r="E13">
        <v>10090</v>
      </c>
      <c r="F13">
        <v>1285.27</v>
      </c>
      <c r="G13">
        <v>11211.58</v>
      </c>
      <c r="H13" s="1">
        <v>0.51219999999999999</v>
      </c>
      <c r="I13" s="1">
        <v>1</v>
      </c>
      <c r="J13">
        <v>5000</v>
      </c>
      <c r="K13">
        <v>83</v>
      </c>
      <c r="L13">
        <v>89</v>
      </c>
      <c r="M13">
        <v>83.16</v>
      </c>
      <c r="N13">
        <v>89.38</v>
      </c>
      <c r="O13" s="1">
        <v>0.51219999999999999</v>
      </c>
      <c r="P13" s="1">
        <v>0.51219999999999999</v>
      </c>
    </row>
    <row r="14" spans="1:16" x14ac:dyDescent="0.3">
      <c r="A14" t="s">
        <v>28</v>
      </c>
      <c r="C14">
        <v>5000</v>
      </c>
      <c r="D14">
        <v>2288</v>
      </c>
      <c r="E14">
        <v>3134</v>
      </c>
      <c r="F14">
        <v>2258.81</v>
      </c>
      <c r="G14">
        <v>4285.6400000000003</v>
      </c>
      <c r="H14" s="1">
        <v>0.67949999999999999</v>
      </c>
      <c r="I14" s="1">
        <v>1</v>
      </c>
      <c r="J14">
        <v>5000</v>
      </c>
      <c r="K14">
        <v>83</v>
      </c>
      <c r="L14">
        <v>88</v>
      </c>
      <c r="M14">
        <v>83.22</v>
      </c>
      <c r="N14">
        <v>88.34</v>
      </c>
      <c r="O14" s="1">
        <v>0.67949999999999999</v>
      </c>
      <c r="P14" s="1">
        <v>0.67949999999999999</v>
      </c>
    </row>
    <row r="15" spans="1:16" x14ac:dyDescent="0.3">
      <c r="A15" t="s">
        <v>29</v>
      </c>
      <c r="C15">
        <v>5000</v>
      </c>
      <c r="D15">
        <v>2288</v>
      </c>
      <c r="E15">
        <v>241</v>
      </c>
      <c r="F15">
        <v>2280.16</v>
      </c>
      <c r="G15">
        <v>1331.17</v>
      </c>
      <c r="H15" s="1">
        <v>0.87949999999999995</v>
      </c>
      <c r="I15" s="1">
        <v>1</v>
      </c>
      <c r="J15">
        <v>5000</v>
      </c>
      <c r="K15">
        <v>83</v>
      </c>
      <c r="L15">
        <v>88</v>
      </c>
      <c r="M15">
        <v>82.83</v>
      </c>
      <c r="N15">
        <v>88.44</v>
      </c>
      <c r="O15" s="1">
        <v>0.87949999999999995</v>
      </c>
      <c r="P15" s="1">
        <v>0.87949999999999995</v>
      </c>
    </row>
    <row r="16" spans="1:16" x14ac:dyDescent="0.3">
      <c r="A16" t="s">
        <v>30</v>
      </c>
      <c r="C16">
        <v>5000</v>
      </c>
      <c r="D16">
        <v>1747</v>
      </c>
      <c r="E16">
        <v>8429</v>
      </c>
      <c r="F16">
        <v>1762.12</v>
      </c>
      <c r="G16">
        <v>9584.15</v>
      </c>
      <c r="H16" s="1">
        <v>0.52239999999999998</v>
      </c>
      <c r="I16" s="1">
        <v>1</v>
      </c>
      <c r="J16">
        <v>5000</v>
      </c>
      <c r="K16">
        <v>83</v>
      </c>
      <c r="L16">
        <v>88</v>
      </c>
      <c r="M16">
        <v>83.08</v>
      </c>
      <c r="N16">
        <v>88.8</v>
      </c>
      <c r="O16" s="1">
        <v>0.52239999999999998</v>
      </c>
      <c r="P16" s="1">
        <v>0.52239999999999998</v>
      </c>
    </row>
    <row r="17" spans="1:16" x14ac:dyDescent="0.3">
      <c r="A17" t="s">
        <v>31</v>
      </c>
      <c r="C17">
        <v>5000</v>
      </c>
      <c r="D17">
        <v>1911</v>
      </c>
      <c r="E17">
        <v>2288</v>
      </c>
      <c r="F17">
        <v>1902.32</v>
      </c>
      <c r="G17">
        <v>3584.4</v>
      </c>
      <c r="H17" s="1">
        <v>0.6129</v>
      </c>
      <c r="I17" s="1">
        <v>1</v>
      </c>
      <c r="J17">
        <v>5000</v>
      </c>
      <c r="K17">
        <v>83</v>
      </c>
      <c r="L17">
        <v>88</v>
      </c>
      <c r="M17">
        <v>82.68</v>
      </c>
      <c r="N17">
        <v>88.53</v>
      </c>
      <c r="O17" s="1">
        <v>0.6129</v>
      </c>
      <c r="P17" s="1">
        <v>0.6129</v>
      </c>
    </row>
    <row r="18" spans="1:16" x14ac:dyDescent="0.3">
      <c r="A18" t="s">
        <v>32</v>
      </c>
      <c r="C18">
        <v>5000</v>
      </c>
      <c r="D18">
        <v>2393</v>
      </c>
      <c r="E18">
        <v>48</v>
      </c>
      <c r="F18">
        <v>2448.13</v>
      </c>
      <c r="G18">
        <v>837.44</v>
      </c>
      <c r="H18" s="1">
        <v>0.91859999999999997</v>
      </c>
      <c r="I18" s="1">
        <v>1</v>
      </c>
      <c r="J18">
        <v>5000</v>
      </c>
      <c r="K18">
        <v>83</v>
      </c>
      <c r="L18">
        <v>88</v>
      </c>
      <c r="M18">
        <v>82.84</v>
      </c>
      <c r="N18">
        <v>88.28</v>
      </c>
      <c r="O18" s="1">
        <v>0.91859999999999997</v>
      </c>
      <c r="P18" s="1">
        <v>0.91859999999999997</v>
      </c>
    </row>
    <row r="19" spans="1:16" x14ac:dyDescent="0.3">
      <c r="A19" t="s">
        <v>33</v>
      </c>
      <c r="C19">
        <v>5000</v>
      </c>
      <c r="D19">
        <v>1747</v>
      </c>
      <c r="E19">
        <v>7365</v>
      </c>
      <c r="F19">
        <v>1704.96</v>
      </c>
      <c r="G19">
        <v>8512.36</v>
      </c>
      <c r="H19" s="1">
        <v>0.54569999999999996</v>
      </c>
      <c r="I19" s="1">
        <v>1</v>
      </c>
      <c r="J19">
        <v>5000</v>
      </c>
      <c r="K19">
        <v>83</v>
      </c>
      <c r="L19">
        <v>89</v>
      </c>
      <c r="M19">
        <v>82.71</v>
      </c>
      <c r="N19">
        <v>88.94</v>
      </c>
      <c r="O19" s="1">
        <v>0.54569999999999996</v>
      </c>
      <c r="P19" s="1">
        <v>0.54569999999999996</v>
      </c>
    </row>
    <row r="20" spans="1:16" x14ac:dyDescent="0.3">
      <c r="A20" t="s">
        <v>34</v>
      </c>
      <c r="C20">
        <v>5000</v>
      </c>
      <c r="D20">
        <v>2187</v>
      </c>
      <c r="E20">
        <v>3924</v>
      </c>
      <c r="F20">
        <v>2172.34</v>
      </c>
      <c r="G20">
        <v>5185.4399999999996</v>
      </c>
      <c r="H20" s="1">
        <v>0.66039999999999999</v>
      </c>
      <c r="I20" s="1">
        <v>1</v>
      </c>
      <c r="J20">
        <v>5000</v>
      </c>
      <c r="K20">
        <v>83</v>
      </c>
      <c r="L20">
        <v>88</v>
      </c>
      <c r="M20">
        <v>82.93</v>
      </c>
      <c r="N20">
        <v>88.42</v>
      </c>
      <c r="O20" s="1">
        <v>0.66039999999999999</v>
      </c>
      <c r="P20" s="1">
        <v>0.66039999999999999</v>
      </c>
    </row>
    <row r="21" spans="1:16" x14ac:dyDescent="0.3">
      <c r="A21" t="s">
        <v>35</v>
      </c>
      <c r="C21">
        <v>5000</v>
      </c>
      <c r="D21">
        <v>2503</v>
      </c>
      <c r="E21">
        <v>211</v>
      </c>
      <c r="F21">
        <v>2520.7199999999998</v>
      </c>
      <c r="G21">
        <v>1437.9</v>
      </c>
      <c r="H21" s="1">
        <v>0.90449999999999997</v>
      </c>
      <c r="I21" s="1">
        <v>1</v>
      </c>
      <c r="J21">
        <v>5000</v>
      </c>
      <c r="K21">
        <v>83</v>
      </c>
      <c r="L21">
        <v>87</v>
      </c>
      <c r="M21">
        <v>82.53</v>
      </c>
      <c r="N21">
        <v>87.81</v>
      </c>
      <c r="O21" s="1">
        <v>0.90449999999999997</v>
      </c>
      <c r="P21" s="1">
        <v>0.90449999999999997</v>
      </c>
    </row>
    <row r="22" spans="1:16" x14ac:dyDescent="0.3">
      <c r="A22" t="s">
        <v>36</v>
      </c>
      <c r="C22">
        <v>5000</v>
      </c>
      <c r="D22">
        <v>2091</v>
      </c>
      <c r="E22">
        <v>135</v>
      </c>
      <c r="F22">
        <v>2048.0500000000002</v>
      </c>
      <c r="G22">
        <v>1101.53</v>
      </c>
      <c r="H22" s="1">
        <v>0.87350000000000005</v>
      </c>
      <c r="I22" s="1">
        <v>1</v>
      </c>
      <c r="J22">
        <v>5000</v>
      </c>
      <c r="K22">
        <v>83</v>
      </c>
      <c r="L22">
        <v>87</v>
      </c>
      <c r="M22">
        <v>82.46</v>
      </c>
      <c r="N22">
        <v>87.94</v>
      </c>
      <c r="O22" s="1">
        <v>0.87350000000000005</v>
      </c>
      <c r="P22" s="1">
        <v>0.87350000000000005</v>
      </c>
    </row>
    <row r="23" spans="1:16" x14ac:dyDescent="0.3">
      <c r="A23" t="s">
        <v>37</v>
      </c>
      <c r="C23">
        <v>5000</v>
      </c>
      <c r="D23">
        <v>1911</v>
      </c>
      <c r="E23">
        <v>2618</v>
      </c>
      <c r="F23">
        <v>1854.46</v>
      </c>
      <c r="G23">
        <v>3613.22</v>
      </c>
      <c r="H23" s="1">
        <v>0.65749999999999997</v>
      </c>
      <c r="I23" s="1">
        <v>1</v>
      </c>
      <c r="J23">
        <v>5000</v>
      </c>
      <c r="K23">
        <v>83</v>
      </c>
      <c r="L23">
        <v>88</v>
      </c>
      <c r="M23">
        <v>83.01</v>
      </c>
      <c r="N23">
        <v>88.45</v>
      </c>
      <c r="O23" s="1">
        <v>0.65749999999999997</v>
      </c>
      <c r="P23" s="1">
        <v>0.65749999999999997</v>
      </c>
    </row>
    <row r="24" spans="1:16" x14ac:dyDescent="0.3">
      <c r="A24" t="s">
        <v>38</v>
      </c>
      <c r="C24">
        <v>5000</v>
      </c>
      <c r="D24">
        <v>2187</v>
      </c>
      <c r="E24">
        <v>1018</v>
      </c>
      <c r="F24">
        <v>2172.3200000000002</v>
      </c>
      <c r="G24">
        <v>2128.25</v>
      </c>
      <c r="H24" s="1">
        <v>0.80569999999999997</v>
      </c>
      <c r="I24" s="1">
        <v>1</v>
      </c>
      <c r="J24">
        <v>5000</v>
      </c>
      <c r="K24">
        <v>83</v>
      </c>
      <c r="L24">
        <v>88</v>
      </c>
      <c r="M24">
        <v>83.08</v>
      </c>
      <c r="N24">
        <v>88.11</v>
      </c>
      <c r="O24" s="1">
        <v>0.80569999999999997</v>
      </c>
      <c r="P24" s="1">
        <v>0.80569999999999997</v>
      </c>
    </row>
    <row r="25" spans="1:16" x14ac:dyDescent="0.3">
      <c r="A25" t="s">
        <v>39</v>
      </c>
      <c r="C25">
        <v>5000</v>
      </c>
      <c r="D25">
        <v>2288</v>
      </c>
      <c r="E25">
        <v>221</v>
      </c>
      <c r="F25">
        <v>2315.7600000000002</v>
      </c>
      <c r="G25">
        <v>1065.31</v>
      </c>
      <c r="H25" s="1">
        <v>0.89539999999999997</v>
      </c>
      <c r="I25" s="1">
        <v>1</v>
      </c>
      <c r="J25">
        <v>5000</v>
      </c>
      <c r="K25">
        <v>83</v>
      </c>
      <c r="L25">
        <v>88</v>
      </c>
      <c r="M25">
        <v>82.56</v>
      </c>
      <c r="N25">
        <v>88.04</v>
      </c>
      <c r="O25" s="1">
        <v>0.89539999999999997</v>
      </c>
      <c r="P25" s="1">
        <v>0.89539999999999997</v>
      </c>
    </row>
    <row r="26" spans="1:16" x14ac:dyDescent="0.3">
      <c r="A26" t="s">
        <v>40</v>
      </c>
      <c r="C26">
        <v>5000</v>
      </c>
      <c r="D26">
        <v>1459</v>
      </c>
      <c r="E26">
        <v>9647</v>
      </c>
      <c r="F26">
        <v>1466.01</v>
      </c>
      <c r="G26">
        <v>10583.49</v>
      </c>
      <c r="H26" s="1">
        <v>0.5212</v>
      </c>
      <c r="I26" s="1">
        <v>1</v>
      </c>
      <c r="J26">
        <v>5000</v>
      </c>
      <c r="K26">
        <v>83</v>
      </c>
      <c r="L26">
        <v>89</v>
      </c>
      <c r="M26">
        <v>82.61</v>
      </c>
      <c r="N26">
        <v>89.31</v>
      </c>
      <c r="O26" s="1">
        <v>0.5212</v>
      </c>
      <c r="P26" s="1">
        <v>0.5212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tabSelected="1" topLeftCell="A22" workbookViewId="0">
      <selection activeCell="I29" sqref="I29"/>
    </sheetView>
  </sheetViews>
  <sheetFormatPr defaultRowHeight="14.4" x14ac:dyDescent="0.3"/>
  <sheetData>
    <row r="1" spans="1:17" x14ac:dyDescent="0.3">
      <c r="B1" t="s">
        <v>52</v>
      </c>
      <c r="H1" t="s">
        <v>55</v>
      </c>
      <c r="I1" t="s">
        <v>53</v>
      </c>
      <c r="J1" t="s">
        <v>54</v>
      </c>
      <c r="Q1" t="s">
        <v>57</v>
      </c>
    </row>
    <row r="2" spans="1:17" x14ac:dyDescent="0.3">
      <c r="A2" t="s">
        <v>48</v>
      </c>
      <c r="B2">
        <v>57</v>
      </c>
      <c r="C2">
        <f>(B2-57)/(7041-57)</f>
        <v>0</v>
      </c>
      <c r="D2">
        <f>C2/$C$4</f>
        <v>0</v>
      </c>
      <c r="H2" t="s">
        <v>41</v>
      </c>
      <c r="I2">
        <v>1</v>
      </c>
      <c r="J2">
        <v>1</v>
      </c>
      <c r="Q2" t="s">
        <v>59</v>
      </c>
    </row>
    <row r="3" spans="1:17" x14ac:dyDescent="0.3">
      <c r="A3" t="s">
        <v>49</v>
      </c>
      <c r="B3">
        <v>44</v>
      </c>
      <c r="C3">
        <f t="shared" ref="C3:C25" si="0">(B3-57)/(7041-57)</f>
        <v>-1.8613974799541809E-3</v>
      </c>
      <c r="D3">
        <f t="shared" ref="D3:D25" si="1">C3/$C$4</f>
        <v>-1.3555787278415016E-3</v>
      </c>
      <c r="H3">
        <v>14.53</v>
      </c>
      <c r="I3">
        <v>8.3452648803436294E-2</v>
      </c>
      <c r="J3">
        <v>0.58209279599999997</v>
      </c>
      <c r="Q3" t="s">
        <v>56</v>
      </c>
    </row>
    <row r="4" spans="1:17" x14ac:dyDescent="0.3">
      <c r="A4" t="s">
        <v>50</v>
      </c>
      <c r="B4">
        <v>9647</v>
      </c>
      <c r="C4">
        <f t="shared" si="0"/>
        <v>1.3731386025200458</v>
      </c>
      <c r="D4">
        <f t="shared" si="1"/>
        <v>1</v>
      </c>
      <c r="H4">
        <v>14.56</v>
      </c>
      <c r="I4">
        <v>5.9521374514215589E-2</v>
      </c>
      <c r="Q4" t="s">
        <v>61</v>
      </c>
    </row>
    <row r="5" spans="1:17" x14ac:dyDescent="0.3">
      <c r="A5" t="s">
        <v>51</v>
      </c>
      <c r="B5">
        <v>7041</v>
      </c>
      <c r="C5">
        <f t="shared" si="0"/>
        <v>1</v>
      </c>
      <c r="D5">
        <f t="shared" si="1"/>
        <v>0.7282586027111575</v>
      </c>
      <c r="H5">
        <v>18.059999999999999</v>
      </c>
      <c r="I5">
        <v>0.10104315811004297</v>
      </c>
      <c r="Q5" t="s">
        <v>58</v>
      </c>
    </row>
    <row r="6" spans="1:17" x14ac:dyDescent="0.3">
      <c r="A6">
        <v>14.53</v>
      </c>
      <c r="B6">
        <v>241</v>
      </c>
      <c r="C6">
        <f t="shared" si="0"/>
        <v>2.6345933562428408E-2</v>
      </c>
      <c r="D6">
        <f t="shared" si="1"/>
        <v>1.9186652763295099E-2</v>
      </c>
      <c r="H6">
        <v>18.14</v>
      </c>
      <c r="I6">
        <v>1.329515238290039E-2</v>
      </c>
      <c r="Q6" t="s">
        <v>63</v>
      </c>
    </row>
    <row r="7" spans="1:17" x14ac:dyDescent="0.3">
      <c r="A7">
        <v>14.56</v>
      </c>
      <c r="B7">
        <v>48</v>
      </c>
      <c r="C7">
        <f t="shared" si="0"/>
        <v>-1.288659793814433E-3</v>
      </c>
      <c r="D7">
        <f t="shared" si="1"/>
        <v>-9.3847758081334724E-4</v>
      </c>
      <c r="H7">
        <v>24.32</v>
      </c>
      <c r="I7">
        <v>9.1838821844958063E-2</v>
      </c>
      <c r="Q7" t="s">
        <v>65</v>
      </c>
    </row>
    <row r="8" spans="1:17" x14ac:dyDescent="0.3">
      <c r="A8">
        <v>18.059999999999999</v>
      </c>
      <c r="B8">
        <v>211</v>
      </c>
      <c r="C8">
        <f t="shared" si="0"/>
        <v>2.2050400916380299E-2</v>
      </c>
      <c r="D8">
        <f t="shared" si="1"/>
        <v>1.6058394160583942E-2</v>
      </c>
      <c r="H8">
        <v>27.02</v>
      </c>
      <c r="I8">
        <v>0.95581918592759252</v>
      </c>
      <c r="J8">
        <v>1.144735412</v>
      </c>
      <c r="Q8" t="s">
        <v>60</v>
      </c>
    </row>
    <row r="9" spans="1:17" x14ac:dyDescent="0.3">
      <c r="A9">
        <v>24.32</v>
      </c>
      <c r="B9">
        <v>1018</v>
      </c>
      <c r="C9">
        <f t="shared" si="0"/>
        <v>0.13760022909507447</v>
      </c>
      <c r="D9">
        <f t="shared" si="1"/>
        <v>0.10020855057351409</v>
      </c>
      <c r="H9" s="2" t="s">
        <v>42</v>
      </c>
      <c r="I9">
        <v>8.345264880343628E-2</v>
      </c>
      <c r="Q9" t="s">
        <v>67</v>
      </c>
    </row>
    <row r="10" spans="1:17" x14ac:dyDescent="0.3">
      <c r="A10">
        <v>27.02</v>
      </c>
      <c r="B10">
        <v>10090</v>
      </c>
      <c r="C10">
        <f t="shared" si="0"/>
        <v>1.4365693012600229</v>
      </c>
      <c r="D10">
        <f t="shared" si="1"/>
        <v>1.0461939520333681</v>
      </c>
      <c r="H10">
        <v>27.22</v>
      </c>
      <c r="I10">
        <v>1</v>
      </c>
      <c r="Q10" t="s">
        <v>62</v>
      </c>
    </row>
    <row r="11" spans="1:17" x14ac:dyDescent="0.3">
      <c r="A11" s="2" t="s">
        <v>42</v>
      </c>
      <c r="B11">
        <v>184</v>
      </c>
      <c r="C11">
        <f t="shared" si="0"/>
        <v>1.8184421534937E-2</v>
      </c>
      <c r="D11">
        <f t="shared" si="1"/>
        <v>1.3242961418143901E-2</v>
      </c>
      <c r="H11">
        <v>27.32</v>
      </c>
      <c r="I11">
        <v>0.83452648803436291</v>
      </c>
      <c r="Q11" t="s">
        <v>64</v>
      </c>
    </row>
    <row r="12" spans="1:17" x14ac:dyDescent="0.3">
      <c r="A12">
        <v>27.22</v>
      </c>
      <c r="B12">
        <v>10090</v>
      </c>
      <c r="C12">
        <f t="shared" si="0"/>
        <v>1.4365693012600229</v>
      </c>
      <c r="D12">
        <f t="shared" si="1"/>
        <v>1.0461939520333681</v>
      </c>
      <c r="H12">
        <v>43.01</v>
      </c>
      <c r="I12">
        <v>0.95581918592759252</v>
      </c>
      <c r="J12">
        <v>0.95599261099999999</v>
      </c>
      <c r="Q12" t="s">
        <v>66</v>
      </c>
    </row>
    <row r="13" spans="1:17" x14ac:dyDescent="0.3">
      <c r="A13">
        <v>27.32</v>
      </c>
      <c r="B13">
        <v>10090</v>
      </c>
      <c r="C13">
        <f t="shared" si="0"/>
        <v>1.4365693012600229</v>
      </c>
      <c r="D13">
        <f t="shared" si="1"/>
        <v>1.0461939520333681</v>
      </c>
      <c r="H13">
        <v>43.06</v>
      </c>
      <c r="I13">
        <v>0.91347923910820217</v>
      </c>
      <c r="J13">
        <v>0.95599261099999999</v>
      </c>
      <c r="Q13" t="s">
        <v>68</v>
      </c>
    </row>
    <row r="14" spans="1:17" x14ac:dyDescent="0.3">
      <c r="A14">
        <v>43.01</v>
      </c>
      <c r="B14">
        <v>8429</v>
      </c>
      <c r="C14">
        <f t="shared" si="0"/>
        <v>1.1987399770904925</v>
      </c>
      <c r="D14">
        <f t="shared" si="1"/>
        <v>0.87299270072992696</v>
      </c>
      <c r="H14">
        <v>43.14</v>
      </c>
      <c r="I14">
        <v>0.2802209040703621</v>
      </c>
      <c r="Q14" t="s">
        <v>69</v>
      </c>
    </row>
    <row r="15" spans="1:17" x14ac:dyDescent="0.3">
      <c r="A15">
        <v>43.06</v>
      </c>
      <c r="B15">
        <v>7365</v>
      </c>
      <c r="C15">
        <f t="shared" si="0"/>
        <v>1.0463917525773196</v>
      </c>
      <c r="D15">
        <f t="shared" si="1"/>
        <v>0.762043795620438</v>
      </c>
      <c r="H15" s="2" t="s">
        <v>43</v>
      </c>
      <c r="I15">
        <v>8.7543464921251798E-2</v>
      </c>
      <c r="Q15" t="s">
        <v>70</v>
      </c>
    </row>
    <row r="16" spans="1:17" x14ac:dyDescent="0.3">
      <c r="A16">
        <v>43.14</v>
      </c>
      <c r="B16">
        <v>135</v>
      </c>
      <c r="C16">
        <f t="shared" si="0"/>
        <v>1.1168384879725086E-2</v>
      </c>
      <c r="D16">
        <f t="shared" si="1"/>
        <v>8.1334723670490102E-3</v>
      </c>
      <c r="H16">
        <v>43.23</v>
      </c>
      <c r="I16">
        <v>0.95581918592759252</v>
      </c>
      <c r="Q16" t="s">
        <v>72</v>
      </c>
    </row>
    <row r="17" spans="1:17" x14ac:dyDescent="0.3">
      <c r="A17" s="2" t="s">
        <v>43</v>
      </c>
      <c r="B17">
        <v>221</v>
      </c>
      <c r="C17">
        <f t="shared" si="0"/>
        <v>2.3482245131729668E-2</v>
      </c>
      <c r="D17">
        <f t="shared" si="1"/>
        <v>1.7101147028154327E-2</v>
      </c>
      <c r="H17">
        <v>45.02</v>
      </c>
      <c r="I17">
        <v>0.23317651871548375</v>
      </c>
      <c r="J17">
        <v>0.44398565699999998</v>
      </c>
      <c r="Q17" t="s">
        <v>71</v>
      </c>
    </row>
    <row r="18" spans="1:17" x14ac:dyDescent="0.3">
      <c r="A18">
        <v>43.23</v>
      </c>
      <c r="B18">
        <v>9647</v>
      </c>
      <c r="C18">
        <f t="shared" si="0"/>
        <v>1.3731386025200458</v>
      </c>
      <c r="D18">
        <f t="shared" si="1"/>
        <v>1</v>
      </c>
      <c r="H18">
        <v>45.04</v>
      </c>
      <c r="I18">
        <v>0.1163837185518511</v>
      </c>
      <c r="Q18" t="s">
        <v>73</v>
      </c>
    </row>
    <row r="19" spans="1:17" x14ac:dyDescent="0.3">
      <c r="A19">
        <v>45.02</v>
      </c>
      <c r="B19">
        <v>743</v>
      </c>
      <c r="C19">
        <f t="shared" si="0"/>
        <v>9.8224513172966779E-2</v>
      </c>
      <c r="D19">
        <f t="shared" si="1"/>
        <v>7.153284671532846E-2</v>
      </c>
      <c r="H19">
        <v>45.32</v>
      </c>
      <c r="I19">
        <v>0.60769073430149323</v>
      </c>
      <c r="Q19" t="s">
        <v>75</v>
      </c>
    </row>
    <row r="20" spans="1:17" x14ac:dyDescent="0.3">
      <c r="A20">
        <v>45.04</v>
      </c>
      <c r="B20">
        <v>331</v>
      </c>
      <c r="C20">
        <f t="shared" si="0"/>
        <v>3.9232531500572737E-2</v>
      </c>
      <c r="D20">
        <f t="shared" si="1"/>
        <v>2.8571428571428571E-2</v>
      </c>
      <c r="H20" t="s">
        <v>44</v>
      </c>
      <c r="I20">
        <v>0.55491920638167325</v>
      </c>
      <c r="Q20" t="s">
        <v>74</v>
      </c>
    </row>
    <row r="21" spans="1:17" x14ac:dyDescent="0.3">
      <c r="A21">
        <v>45.32</v>
      </c>
      <c r="B21">
        <v>3134</v>
      </c>
      <c r="C21">
        <f t="shared" si="0"/>
        <v>0.44057846506300113</v>
      </c>
      <c r="D21">
        <f t="shared" si="1"/>
        <v>0.32085505735140768</v>
      </c>
      <c r="H21" t="s">
        <v>45</v>
      </c>
      <c r="I21">
        <v>0.7285743505829414</v>
      </c>
      <c r="J21">
        <v>0.63707486700000004</v>
      </c>
      <c r="Q21" t="s">
        <v>76</v>
      </c>
    </row>
    <row r="22" spans="1:17" x14ac:dyDescent="0.3">
      <c r="A22" t="s">
        <v>44</v>
      </c>
      <c r="B22">
        <v>2288</v>
      </c>
      <c r="C22">
        <f t="shared" si="0"/>
        <v>0.31944444444444442</v>
      </c>
      <c r="D22">
        <f t="shared" si="1"/>
        <v>0.23263816475495305</v>
      </c>
      <c r="H22" t="s">
        <v>46</v>
      </c>
      <c r="I22">
        <v>0.79750460216813257</v>
      </c>
      <c r="J22">
        <v>0.44398565699999998</v>
      </c>
      <c r="Q22" t="s">
        <v>78</v>
      </c>
    </row>
    <row r="23" spans="1:17" x14ac:dyDescent="0.3">
      <c r="A23" t="s">
        <v>45</v>
      </c>
      <c r="B23">
        <v>3924</v>
      </c>
      <c r="C23">
        <f t="shared" si="0"/>
        <v>0.55369415807560141</v>
      </c>
      <c r="D23">
        <f t="shared" si="1"/>
        <v>0.40323253388946823</v>
      </c>
      <c r="H23" t="s">
        <v>47</v>
      </c>
      <c r="I23">
        <v>0.95581918592759252</v>
      </c>
      <c r="J23">
        <v>0.48592850199999998</v>
      </c>
      <c r="Q23" t="s">
        <v>77</v>
      </c>
    </row>
    <row r="24" spans="1:17" x14ac:dyDescent="0.3">
      <c r="A24" t="s">
        <v>46</v>
      </c>
      <c r="B24">
        <v>2618</v>
      </c>
      <c r="C24">
        <f t="shared" si="0"/>
        <v>0.36669530355097363</v>
      </c>
      <c r="D24">
        <f t="shared" si="1"/>
        <v>0.26704900938477577</v>
      </c>
      <c r="Q24" t="s">
        <v>79</v>
      </c>
    </row>
    <row r="25" spans="1:17" x14ac:dyDescent="0.3">
      <c r="A25" t="s">
        <v>47</v>
      </c>
      <c r="B25">
        <v>9647</v>
      </c>
      <c r="C25">
        <f t="shared" si="0"/>
        <v>1.3731386025200458</v>
      </c>
      <c r="D25">
        <f t="shared" si="1"/>
        <v>1</v>
      </c>
      <c r="Q25" t="s">
        <v>80</v>
      </c>
    </row>
    <row r="26" spans="1:17" x14ac:dyDescent="0.3">
      <c r="Q26" t="s">
        <v>81</v>
      </c>
    </row>
    <row r="27" spans="1:17" x14ac:dyDescent="0.3">
      <c r="Q27" t="s">
        <v>94</v>
      </c>
    </row>
    <row r="28" spans="1:17" x14ac:dyDescent="0.3">
      <c r="D28" t="s">
        <v>99</v>
      </c>
      <c r="I28" t="s">
        <v>100</v>
      </c>
      <c r="Q28" t="s">
        <v>83</v>
      </c>
    </row>
    <row r="29" spans="1:17" x14ac:dyDescent="0.3">
      <c r="A29" t="s">
        <v>41</v>
      </c>
      <c r="D29">
        <v>1</v>
      </c>
      <c r="H29" t="s">
        <v>41</v>
      </c>
      <c r="I29">
        <v>1</v>
      </c>
      <c r="Q29" t="s">
        <v>85</v>
      </c>
    </row>
    <row r="30" spans="1:17" x14ac:dyDescent="0.3">
      <c r="A30" s="3">
        <v>14.53</v>
      </c>
      <c r="B30">
        <v>241</v>
      </c>
      <c r="C30">
        <v>2.6345933562428408E-2</v>
      </c>
      <c r="D30">
        <v>1.9186652763295099E-2</v>
      </c>
      <c r="H30">
        <v>14.53</v>
      </c>
      <c r="I30">
        <v>1.5223017649999999</v>
      </c>
      <c r="Q30" t="s">
        <v>87</v>
      </c>
    </row>
    <row r="31" spans="1:17" x14ac:dyDescent="0.3">
      <c r="A31" s="3">
        <v>14.56</v>
      </c>
      <c r="B31">
        <v>48</v>
      </c>
      <c r="C31">
        <v>-1.288659793814433E-3</v>
      </c>
      <c r="D31">
        <v>-9.3847758081334724E-4</v>
      </c>
      <c r="H31">
        <v>14.56</v>
      </c>
      <c r="I31">
        <v>0.96175795100000006</v>
      </c>
      <c r="Q31" t="s">
        <v>82</v>
      </c>
    </row>
    <row r="32" spans="1:17" x14ac:dyDescent="0.3">
      <c r="A32" s="3">
        <v>18.14</v>
      </c>
      <c r="D32">
        <v>-1.6503083470859028E-3</v>
      </c>
      <c r="H32" s="3">
        <v>18.14</v>
      </c>
      <c r="I32">
        <v>0.91340070299999998</v>
      </c>
      <c r="Q32" t="s">
        <v>89</v>
      </c>
    </row>
    <row r="33" spans="1:17" x14ac:dyDescent="0.3">
      <c r="A33" s="4" t="s">
        <v>42</v>
      </c>
      <c r="B33">
        <v>184</v>
      </c>
      <c r="C33">
        <v>1.8184421534937E-2</v>
      </c>
      <c r="D33">
        <v>1.3242961418143901E-2</v>
      </c>
      <c r="H33" t="s">
        <v>42</v>
      </c>
      <c r="I33">
        <v>1.211584193</v>
      </c>
      <c r="Q33" t="s">
        <v>95</v>
      </c>
    </row>
    <row r="34" spans="1:17" x14ac:dyDescent="0.3">
      <c r="A34">
        <v>43.01</v>
      </c>
      <c r="B34">
        <v>8429</v>
      </c>
      <c r="C34">
        <v>1.1987399770904925</v>
      </c>
      <c r="D34">
        <v>0.87299270072992696</v>
      </c>
      <c r="H34">
        <v>43.01</v>
      </c>
      <c r="I34">
        <v>1.487108946</v>
      </c>
      <c r="Q34" t="s">
        <v>84</v>
      </c>
    </row>
    <row r="35" spans="1:17" x14ac:dyDescent="0.3">
      <c r="A35">
        <v>43.06</v>
      </c>
      <c r="B35">
        <v>7365</v>
      </c>
      <c r="C35">
        <v>1.0463917525773196</v>
      </c>
      <c r="D35">
        <v>0.762043795620438</v>
      </c>
      <c r="H35">
        <v>43.06</v>
      </c>
      <c r="I35">
        <v>1.6122893490000001</v>
      </c>
      <c r="Q35" t="s">
        <v>86</v>
      </c>
    </row>
    <row r="36" spans="1:17" x14ac:dyDescent="0.3">
      <c r="A36" s="3">
        <v>45.02</v>
      </c>
      <c r="B36">
        <v>743</v>
      </c>
      <c r="C36">
        <v>9.8224513172966779E-2</v>
      </c>
      <c r="D36">
        <v>7.153284671532846E-2</v>
      </c>
      <c r="H36">
        <v>45.02</v>
      </c>
      <c r="I36">
        <v>1.564398146</v>
      </c>
      <c r="Q36" t="s">
        <v>96</v>
      </c>
    </row>
    <row r="37" spans="1:17" x14ac:dyDescent="0.3">
      <c r="A37" s="3">
        <v>45.04</v>
      </c>
      <c r="B37">
        <v>331</v>
      </c>
      <c r="C37">
        <v>3.9232531500572737E-2</v>
      </c>
      <c r="D37">
        <v>2.8571428571428571E-2</v>
      </c>
      <c r="H37">
        <v>45.04</v>
      </c>
      <c r="I37">
        <v>1.4526231629999999</v>
      </c>
      <c r="Q37" t="s">
        <v>97</v>
      </c>
    </row>
    <row r="38" spans="1:17" x14ac:dyDescent="0.3">
      <c r="A38" s="3" t="s">
        <v>44</v>
      </c>
      <c r="B38">
        <v>2288</v>
      </c>
      <c r="C38">
        <v>0.31944444444444442</v>
      </c>
      <c r="D38">
        <v>0.23263816475495305</v>
      </c>
      <c r="H38" t="s">
        <v>44</v>
      </c>
      <c r="I38">
        <v>1.137894738</v>
      </c>
      <c r="Q38" t="s">
        <v>91</v>
      </c>
    </row>
    <row r="39" spans="1:17" x14ac:dyDescent="0.3">
      <c r="A39" s="3" t="s">
        <v>45</v>
      </c>
      <c r="B39">
        <v>3924</v>
      </c>
      <c r="C39">
        <v>0.55369415807560141</v>
      </c>
      <c r="D39">
        <v>0.40323253388946823</v>
      </c>
      <c r="H39" t="s">
        <v>45</v>
      </c>
      <c r="I39">
        <v>1.5500899269999999</v>
      </c>
      <c r="Q39" t="s">
        <v>88</v>
      </c>
    </row>
    <row r="40" spans="1:17" x14ac:dyDescent="0.3">
      <c r="A40" t="s">
        <v>47</v>
      </c>
      <c r="B40">
        <v>9647</v>
      </c>
      <c r="C40">
        <v>1.3731386025200458</v>
      </c>
      <c r="D40">
        <v>1</v>
      </c>
      <c r="H40" t="s">
        <v>47</v>
      </c>
      <c r="I40">
        <v>1.02021626</v>
      </c>
      <c r="Q40" t="s">
        <v>90</v>
      </c>
    </row>
    <row r="41" spans="1:17" x14ac:dyDescent="0.3">
      <c r="Q41" t="s">
        <v>93</v>
      </c>
    </row>
    <row r="42" spans="1:17" x14ac:dyDescent="0.3">
      <c r="Q42" t="s">
        <v>98</v>
      </c>
    </row>
    <row r="43" spans="1:17" x14ac:dyDescent="0.3">
      <c r="Q43" t="s">
        <v>92</v>
      </c>
    </row>
  </sheetData>
  <sortState xmlns:xlrd2="http://schemas.microsoft.com/office/spreadsheetml/2017/richdata2" ref="Q1:Q46">
    <sortCondition ref="Q1:Q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9.9.20_bead_ova_emi_variants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2020-09-09T19:56:09Z</dcterms:created>
  <dcterms:modified xsi:type="dcterms:W3CDTF">2020-09-14T17:06:27Z</dcterms:modified>
</cp:coreProperties>
</file>