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.sharepoint.com/sites/tm-class-mte380winter2021-631488-ProjectGroup13/Shared Documents/Project Group 13/Phase 3-Detail Design/3. Electrical/CommunicationDocs/"/>
    </mc:Choice>
  </mc:AlternateContent>
  <xr:revisionPtr revIDLastSave="4" documentId="11_378F1461C16CB5ED5E79E1795CCDA3C2AB056E25" xr6:coauthVersionLast="46" xr6:coauthVersionMax="46" xr10:uidLastSave="{F41C0CEF-EE66-4C5A-8CEF-09E482BE82BF}"/>
  <bookViews>
    <workbookView xWindow="0" yWindow="0" windowWidth="20490" windowHeight="7755" firstSheet="1" activeTab="1" xr2:uid="{00000000-000D-0000-FFFF-FFFF00000000}"/>
  </bookViews>
  <sheets>
    <sheet name="Schematic2" sheetId="1" r:id="rId1"/>
    <sheet name="OverallElecBOM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D23" i="2"/>
  <c r="D22" i="2"/>
  <c r="D17" i="2"/>
  <c r="D16" i="2"/>
  <c r="B27" i="2"/>
  <c r="D4" i="2"/>
  <c r="D5" i="2"/>
  <c r="D6" i="2"/>
  <c r="D7" i="2"/>
  <c r="D8" i="2"/>
  <c r="D9" i="2"/>
  <c r="D10" i="2"/>
  <c r="D11" i="2"/>
  <c r="D12" i="2"/>
  <c r="D13" i="2"/>
  <c r="D14" i="2"/>
  <c r="D15" i="2"/>
  <c r="D18" i="2"/>
  <c r="D19" i="2"/>
  <c r="D20" i="2"/>
  <c r="D21" i="2"/>
  <c r="D24" i="2"/>
  <c r="D25" i="2"/>
  <c r="D26" i="2"/>
  <c r="E18" i="1"/>
  <c r="D3" i="2"/>
  <c r="D27" i="2" l="1"/>
</calcChain>
</file>

<file path=xl/sharedStrings.xml><?xml version="1.0" encoding="utf-8"?>
<sst xmlns="http://schemas.openxmlformats.org/spreadsheetml/2006/main" count="153" uniqueCount="93">
  <si>
    <t>MTE 380 Group 3 - Electrical PCB Bill of Materials</t>
  </si>
  <si>
    <t>*Note: this BOM only includes things mounted on the PCB - stepper motors, stepper motor drivers, mating connectors, wall wart &amp; blade, will also be a part of the electrical cost</t>
  </si>
  <si>
    <t>Item No.</t>
  </si>
  <si>
    <t>Qty</t>
  </si>
  <si>
    <t>References</t>
  </si>
  <si>
    <t>Cost (per item)</t>
  </si>
  <si>
    <t>Cost (total)</t>
  </si>
  <si>
    <t>DigiKey Part No.</t>
  </si>
  <si>
    <t>Description</t>
  </si>
  <si>
    <t>Type</t>
  </si>
  <si>
    <t>Package</t>
  </si>
  <si>
    <t>*Note: all costs in CAD</t>
  </si>
  <si>
    <t>J1</t>
  </si>
  <si>
    <t>839-54-00167-ND</t>
  </si>
  <si>
    <t>CONN JACK R/A PCB 5.5X2.5MM</t>
  </si>
  <si>
    <t>THT</t>
  </si>
  <si>
    <t>*Note: bulk discounts not included</t>
  </si>
  <si>
    <t>F1</t>
  </si>
  <si>
    <t>507-1888-1-ND</t>
  </si>
  <si>
    <t>FUSE 7.0A 125VAC FAST 1206</t>
  </si>
  <si>
    <t>SMD</t>
  </si>
  <si>
    <t>1206 (3216M)</t>
  </si>
  <si>
    <t>U1</t>
  </si>
  <si>
    <t>507-1384-ND</t>
  </si>
  <si>
    <t>DC DC CONVERTER 0.59-5.1V 50W</t>
  </si>
  <si>
    <t>Header</t>
  </si>
  <si>
    <t>C1</t>
  </si>
  <si>
    <t>490-16309-1-ND</t>
  </si>
  <si>
    <t>CAP CER 47UF 16V X6S 1210</t>
  </si>
  <si>
    <t>1210 (3225M)</t>
  </si>
  <si>
    <t>C2</t>
  </si>
  <si>
    <t>478-13121-1-ND</t>
  </si>
  <si>
    <t>CAP TANT 10UF 10% 10V 1206</t>
  </si>
  <si>
    <t>C3</t>
  </si>
  <si>
    <t>720-1807-1-ND</t>
  </si>
  <si>
    <t>CAP CER 1UF 10V X7R 1206</t>
  </si>
  <si>
    <t>R1</t>
  </si>
  <si>
    <t>P122414CT-ND</t>
  </si>
  <si>
    <t>RES SMD 10K OHM 1% 1/20W 0201</t>
  </si>
  <si>
    <t>0201 (0603M)</t>
  </si>
  <si>
    <t>R2</t>
  </si>
  <si>
    <t>YAG3080CT-ND</t>
  </si>
  <si>
    <t>RES SMD 267 OHM 1% 1/16W 0402</t>
  </si>
  <si>
    <t>0402 (1005M)</t>
  </si>
  <si>
    <t>Q1</t>
  </si>
  <si>
    <t>BSS806NEH6327XTSA1CT-ND</t>
  </si>
  <si>
    <t>MOSFET N-CH 20V 2.3A SOT23-3</t>
  </si>
  <si>
    <t>SOT23-3</t>
  </si>
  <si>
    <t>J2,J22-24</t>
  </si>
  <si>
    <t>S7000-ND</t>
  </si>
  <si>
    <t>CONN HDR 2POS 0.1 TIN PCB</t>
  </si>
  <si>
    <t>J3</t>
  </si>
  <si>
    <t>1568-PRT-16764-ND</t>
  </si>
  <si>
    <t>EXTENDED GPIO FEMALE HEADER - 2X</t>
  </si>
  <si>
    <t>F2-4</t>
  </si>
  <si>
    <t>507-1883-1-ND</t>
  </si>
  <si>
    <t>FUSE 3.0A 125VAC FAST 1206</t>
  </si>
  <si>
    <t>J4, J6, J8</t>
  </si>
  <si>
    <t>S7008-ND</t>
  </si>
  <si>
    <t>CONN HDR 10POS 0.1 TIN PCB</t>
  </si>
  <si>
    <t>J5, J7, J9</t>
  </si>
  <si>
    <t>S7004-ND</t>
  </si>
  <si>
    <t>CONN HDR 6POS 0.1 TIN PCB</t>
  </si>
  <si>
    <t>J10-21</t>
  </si>
  <si>
    <t>A100452CT-ND</t>
  </si>
  <si>
    <t>CONN QC TAB 0.250 SOLDER</t>
  </si>
  <si>
    <t>Total</t>
  </si>
  <si>
    <t>MTE 380 Group 3 - Electrical Bill of Materials</t>
  </si>
  <si>
    <t>*Note: only two motors and limit switches included in cost since that is what Mechanical currently requires</t>
  </si>
  <si>
    <t>2103-ICM60-120-ND</t>
  </si>
  <si>
    <t>AC/DC WALL MOUNT ADAPTER 12V 60W</t>
  </si>
  <si>
    <t>2103-888992000-ND</t>
  </si>
  <si>
    <t>US AC ADAPTER</t>
  </si>
  <si>
    <t>S1012EC-02-ND</t>
  </si>
  <si>
    <t>CONN HEADER VERT 2POS 2.54MM</t>
  </si>
  <si>
    <t>male headers</t>
  </si>
  <si>
    <t>2007-AB-FC01240-19700-8A1CT-ND</t>
  </si>
  <si>
    <t>LIGHT STRIP W IP65 12V 3 LED/SEG</t>
  </si>
  <si>
    <t>LED</t>
  </si>
  <si>
    <t>P10865S-ND</t>
  </si>
  <si>
    <t>limit switches</t>
  </si>
  <si>
    <t>2057-PH1-10-UA-ND</t>
  </si>
  <si>
    <t>CONN HEADER VERT 10POS 2.54MM</t>
  </si>
  <si>
    <t>10 position male headers</t>
  </si>
  <si>
    <t>2057-PH1-06-UA-ND</t>
  </si>
  <si>
    <t>CONN HEADER VERT 6POS 2.54MM</t>
  </si>
  <si>
    <t>6 position male headers</t>
  </si>
  <si>
    <t>1528-1212-ND</t>
  </si>
  <si>
    <t>BREAKOUT TB6612 1.2A MOTOR DVR</t>
  </si>
  <si>
    <t>Stepper motor drivers</t>
  </si>
  <si>
    <t>A122972CT-ND</t>
  </si>
  <si>
    <t>CONN QC RCPT 18-22AWG 0.250</t>
  </si>
  <si>
    <t>female QC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</si>
</sst>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&quot;$&quot;* #,##0.00_-;\-&quot;$&quot;* #,##0.00_-;_-&quot;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 applyFill="1" applyBorder="1" applyAlignment="1">
      <alignment wrapText="1"/>
    </xf>
    <xf numFmtId="8" fontId="2" fillId="0" borderId="0" xfId="0" applyNumberFormat="1" applyFont="1" applyFill="1" applyBorder="1" applyAlignment="1">
      <alignment wrapText="1"/>
    </xf>
    <xf numFmtId="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B10" sqref="B10"/>
    </sheetView>
  </sheetViews>
  <sheetFormatPr defaultRowHeight="15"/>
  <cols>
    <col min="2" max="2" width="4.140625" bestFit="1" customWidth="1"/>
    <col min="3" max="3" width="11" bestFit="1" customWidth="1"/>
    <col min="4" max="4" width="14.42578125" bestFit="1" customWidth="1"/>
    <col min="5" max="5" width="10.85546875" bestFit="1" customWidth="1"/>
    <col min="6" max="6" width="26.42578125" bestFit="1" customWidth="1"/>
    <col min="7" max="7" width="34.28515625" bestFit="1" customWidth="1"/>
    <col min="8" max="8" width="5.28515625" bestFit="1" customWidth="1"/>
    <col min="9" max="9" width="13.7109375" style="1" customWidth="1"/>
  </cols>
  <sheetData>
    <row r="1" spans="1:10">
      <c r="A1" s="6" t="s">
        <v>0</v>
      </c>
      <c r="B1" s="6"/>
      <c r="C1" s="6"/>
      <c r="D1" s="6"/>
      <c r="E1" s="6"/>
      <c r="F1" s="6"/>
      <c r="G1" s="6"/>
      <c r="H1" s="5"/>
      <c r="J1" t="s">
        <v>1</v>
      </c>
    </row>
    <row r="2" spans="1:10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11</v>
      </c>
    </row>
    <row r="3" spans="1:10">
      <c r="A3" s="2">
        <v>1</v>
      </c>
      <c r="B3" s="2">
        <v>1</v>
      </c>
      <c r="C3" s="2" t="s">
        <v>12</v>
      </c>
      <c r="D3" s="3">
        <v>0.62</v>
      </c>
      <c r="E3" s="3">
        <v>0.62</v>
      </c>
      <c r="F3" s="2" t="s">
        <v>13</v>
      </c>
      <c r="G3" s="2" t="s">
        <v>14</v>
      </c>
      <c r="H3" s="2" t="s">
        <v>15</v>
      </c>
      <c r="I3" s="2"/>
      <c r="J3" t="s">
        <v>16</v>
      </c>
    </row>
    <row r="4" spans="1:10">
      <c r="A4" s="2">
        <v>2</v>
      </c>
      <c r="B4" s="2">
        <v>1</v>
      </c>
      <c r="C4" s="2" t="s">
        <v>17</v>
      </c>
      <c r="D4" s="3">
        <v>0.33</v>
      </c>
      <c r="E4" s="3">
        <v>0.33</v>
      </c>
      <c r="F4" s="2" t="s">
        <v>18</v>
      </c>
      <c r="G4" s="2" t="s">
        <v>19</v>
      </c>
      <c r="H4" s="2" t="s">
        <v>20</v>
      </c>
      <c r="I4" s="2" t="s">
        <v>21</v>
      </c>
    </row>
    <row r="5" spans="1:10">
      <c r="A5" s="2">
        <v>3</v>
      </c>
      <c r="B5" s="2">
        <v>1</v>
      </c>
      <c r="C5" s="2" t="s">
        <v>22</v>
      </c>
      <c r="D5" s="3">
        <v>8.33</v>
      </c>
      <c r="E5" s="3">
        <v>8.33</v>
      </c>
      <c r="F5" s="2" t="s">
        <v>23</v>
      </c>
      <c r="G5" s="2" t="s">
        <v>24</v>
      </c>
      <c r="H5" s="2" t="s">
        <v>15</v>
      </c>
      <c r="I5" s="2" t="s">
        <v>25</v>
      </c>
    </row>
    <row r="6" spans="1:10">
      <c r="A6" s="2">
        <v>4</v>
      </c>
      <c r="B6" s="2">
        <v>1</v>
      </c>
      <c r="C6" s="2" t="s">
        <v>26</v>
      </c>
      <c r="D6" s="3">
        <v>0.82</v>
      </c>
      <c r="E6" s="3">
        <v>0.82</v>
      </c>
      <c r="F6" s="2" t="s">
        <v>27</v>
      </c>
      <c r="G6" s="2" t="s">
        <v>28</v>
      </c>
      <c r="H6" s="2" t="s">
        <v>20</v>
      </c>
      <c r="I6" s="2" t="s">
        <v>29</v>
      </c>
    </row>
    <row r="7" spans="1:10">
      <c r="A7" s="2">
        <v>5</v>
      </c>
      <c r="B7" s="2">
        <v>1</v>
      </c>
      <c r="C7" s="2" t="s">
        <v>30</v>
      </c>
      <c r="D7" s="3">
        <v>0.43</v>
      </c>
      <c r="E7" s="3">
        <v>0.43</v>
      </c>
      <c r="F7" s="2" t="s">
        <v>31</v>
      </c>
      <c r="G7" s="2" t="s">
        <v>32</v>
      </c>
      <c r="H7" s="2" t="s">
        <v>20</v>
      </c>
      <c r="I7" s="2" t="s">
        <v>21</v>
      </c>
    </row>
    <row r="8" spans="1:10">
      <c r="A8" s="2">
        <v>6</v>
      </c>
      <c r="B8" s="2">
        <v>1</v>
      </c>
      <c r="C8" s="2" t="s">
        <v>33</v>
      </c>
      <c r="D8" s="3">
        <v>0.49</v>
      </c>
      <c r="E8" s="3">
        <v>0.49</v>
      </c>
      <c r="F8" s="2" t="s">
        <v>34</v>
      </c>
      <c r="G8" s="2" t="s">
        <v>35</v>
      </c>
      <c r="H8" s="2" t="s">
        <v>20</v>
      </c>
      <c r="I8" s="2" t="s">
        <v>21</v>
      </c>
    </row>
    <row r="9" spans="1:10">
      <c r="A9" s="2">
        <v>7</v>
      </c>
      <c r="B9" s="2">
        <v>4</v>
      </c>
      <c r="C9" s="2" t="s">
        <v>36</v>
      </c>
      <c r="D9" s="3">
        <v>0.14000000000000001</v>
      </c>
      <c r="E9" s="3">
        <v>0.14000000000000001</v>
      </c>
      <c r="F9" s="2" t="s">
        <v>37</v>
      </c>
      <c r="G9" s="2" t="s">
        <v>38</v>
      </c>
      <c r="H9" s="2" t="s">
        <v>20</v>
      </c>
      <c r="I9" s="2" t="s">
        <v>39</v>
      </c>
    </row>
    <row r="10" spans="1:10">
      <c r="A10" s="2">
        <v>8</v>
      </c>
      <c r="B10" s="2">
        <v>1</v>
      </c>
      <c r="C10" s="2" t="s">
        <v>40</v>
      </c>
      <c r="D10" s="3">
        <v>0.14000000000000001</v>
      </c>
      <c r="E10" s="3">
        <v>0.14000000000000001</v>
      </c>
      <c r="F10" s="2" t="s">
        <v>41</v>
      </c>
      <c r="G10" s="2" t="s">
        <v>42</v>
      </c>
      <c r="H10" s="2" t="s">
        <v>20</v>
      </c>
      <c r="I10" s="2" t="s">
        <v>43</v>
      </c>
    </row>
    <row r="11" spans="1:10">
      <c r="A11" s="2">
        <v>9</v>
      </c>
      <c r="B11" s="2">
        <v>1</v>
      </c>
      <c r="C11" s="2" t="s">
        <v>44</v>
      </c>
      <c r="D11" s="3">
        <v>0.71</v>
      </c>
      <c r="E11" s="3">
        <v>0.71</v>
      </c>
      <c r="F11" s="2" t="s">
        <v>45</v>
      </c>
      <c r="G11" s="2" t="s">
        <v>46</v>
      </c>
      <c r="H11" s="2" t="s">
        <v>20</v>
      </c>
      <c r="I11" s="2" t="s">
        <v>47</v>
      </c>
    </row>
    <row r="12" spans="1:10">
      <c r="A12" s="2">
        <v>10</v>
      </c>
      <c r="B12" s="2">
        <v>4</v>
      </c>
      <c r="C12" s="2" t="s">
        <v>48</v>
      </c>
      <c r="D12" s="3">
        <v>0.43</v>
      </c>
      <c r="E12" s="3">
        <v>1.72</v>
      </c>
      <c r="F12" s="2" t="s">
        <v>49</v>
      </c>
      <c r="G12" s="2" t="s">
        <v>50</v>
      </c>
      <c r="H12" s="2" t="s">
        <v>15</v>
      </c>
      <c r="I12" s="2" t="s">
        <v>25</v>
      </c>
    </row>
    <row r="13" spans="1:10">
      <c r="A13" s="2">
        <v>11</v>
      </c>
      <c r="B13" s="2">
        <v>1</v>
      </c>
      <c r="C13" s="2" t="s">
        <v>51</v>
      </c>
      <c r="D13" s="3">
        <v>2.65</v>
      </c>
      <c r="E13" s="3">
        <v>2.65</v>
      </c>
      <c r="F13" s="2" t="s">
        <v>52</v>
      </c>
      <c r="G13" s="2" t="s">
        <v>53</v>
      </c>
      <c r="H13" s="2" t="s">
        <v>15</v>
      </c>
      <c r="I13" s="2" t="s">
        <v>25</v>
      </c>
    </row>
    <row r="14" spans="1:10">
      <c r="A14" s="2">
        <v>12</v>
      </c>
      <c r="B14" s="2">
        <v>3</v>
      </c>
      <c r="C14" s="2" t="s">
        <v>54</v>
      </c>
      <c r="D14" s="3">
        <v>0.33</v>
      </c>
      <c r="E14" s="3">
        <v>0.99</v>
      </c>
      <c r="F14" s="2" t="s">
        <v>55</v>
      </c>
      <c r="G14" s="2" t="s">
        <v>56</v>
      </c>
      <c r="H14" s="2" t="s">
        <v>20</v>
      </c>
      <c r="I14" s="2" t="s">
        <v>21</v>
      </c>
    </row>
    <row r="15" spans="1:10">
      <c r="A15" s="2">
        <v>13</v>
      </c>
      <c r="B15" s="2">
        <v>3</v>
      </c>
      <c r="C15" s="2" t="s">
        <v>57</v>
      </c>
      <c r="D15" s="3">
        <v>0.88</v>
      </c>
      <c r="E15" s="3">
        <v>2.64</v>
      </c>
      <c r="F15" s="2" t="s">
        <v>58</v>
      </c>
      <c r="G15" s="2" t="s">
        <v>59</v>
      </c>
      <c r="H15" s="2" t="s">
        <v>15</v>
      </c>
      <c r="I15" s="2" t="s">
        <v>25</v>
      </c>
    </row>
    <row r="16" spans="1:10">
      <c r="A16" s="2">
        <v>14</v>
      </c>
      <c r="B16" s="2">
        <v>3</v>
      </c>
      <c r="C16" s="2" t="s">
        <v>60</v>
      </c>
      <c r="D16" s="3">
        <v>0.71</v>
      </c>
      <c r="E16" s="3">
        <v>2.13</v>
      </c>
      <c r="F16" s="2" t="s">
        <v>61</v>
      </c>
      <c r="G16" s="2" t="s">
        <v>62</v>
      </c>
      <c r="H16" s="2" t="s">
        <v>15</v>
      </c>
      <c r="I16" s="2" t="s">
        <v>25</v>
      </c>
    </row>
    <row r="17" spans="1:9">
      <c r="A17" s="2">
        <v>15</v>
      </c>
      <c r="B17" s="2">
        <v>12</v>
      </c>
      <c r="C17" s="2" t="s">
        <v>63</v>
      </c>
      <c r="D17" s="3">
        <v>0.14000000000000001</v>
      </c>
      <c r="E17" s="3">
        <v>1.68</v>
      </c>
      <c r="F17" s="2" t="s">
        <v>64</v>
      </c>
      <c r="G17" s="2" t="s">
        <v>65</v>
      </c>
      <c r="H17" s="2" t="s">
        <v>15</v>
      </c>
      <c r="I17" s="2"/>
    </row>
    <row r="18" spans="1:9">
      <c r="A18" t="s">
        <v>66</v>
      </c>
      <c r="B18">
        <f>SUM(B3:B17)</f>
        <v>38</v>
      </c>
      <c r="E18" s="4">
        <f>SUM(E3:E17)</f>
        <v>23.82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tabSelected="1" workbookViewId="0">
      <selection sqref="A1:XFD1048576"/>
    </sheetView>
  </sheetViews>
  <sheetFormatPr defaultRowHeight="15"/>
  <cols>
    <col min="1" max="1" width="8.85546875" bestFit="1" customWidth="1"/>
    <col min="2" max="2" width="4.28515625" bestFit="1" customWidth="1"/>
    <col min="3" max="3" width="14.5703125" bestFit="1" customWidth="1"/>
    <col min="4" max="4" width="11" bestFit="1" customWidth="1"/>
    <col min="5" max="5" width="32" bestFit="1" customWidth="1"/>
    <col min="6" max="6" width="36.7109375" bestFit="1" customWidth="1"/>
    <col min="7" max="7" width="98.140625" bestFit="1" customWidth="1"/>
  </cols>
  <sheetData>
    <row r="1" spans="1:7">
      <c r="A1" s="6" t="s">
        <v>67</v>
      </c>
      <c r="B1" s="6"/>
      <c r="C1" s="6"/>
      <c r="D1" s="6"/>
      <c r="E1" s="6"/>
      <c r="F1" s="6"/>
      <c r="G1" t="s">
        <v>11</v>
      </c>
    </row>
    <row r="2" spans="1:7">
      <c r="A2" t="s">
        <v>2</v>
      </c>
      <c r="B2" t="s">
        <v>3</v>
      </c>
      <c r="C2" t="s">
        <v>5</v>
      </c>
      <c r="D2" t="s">
        <v>6</v>
      </c>
      <c r="E2" t="s">
        <v>7</v>
      </c>
      <c r="F2" t="s">
        <v>8</v>
      </c>
      <c r="G2" t="s">
        <v>16</v>
      </c>
    </row>
    <row r="3" spans="1:7">
      <c r="A3" s="2">
        <v>1</v>
      </c>
      <c r="B3" s="2">
        <v>1</v>
      </c>
      <c r="C3" s="3">
        <v>0.62</v>
      </c>
      <c r="D3" s="3">
        <f>B3*C3</f>
        <v>0.62</v>
      </c>
      <c r="E3" s="2" t="s">
        <v>13</v>
      </c>
      <c r="F3" s="2" t="s">
        <v>14</v>
      </c>
      <c r="G3" t="s">
        <v>68</v>
      </c>
    </row>
    <row r="4" spans="1:7">
      <c r="A4" s="2">
        <v>2</v>
      </c>
      <c r="B4" s="2">
        <v>1</v>
      </c>
      <c r="C4" s="3">
        <v>24.44</v>
      </c>
      <c r="D4" s="3">
        <f t="shared" ref="D4:D26" si="0">B4*C4</f>
        <v>24.44</v>
      </c>
      <c r="E4" s="2" t="s">
        <v>69</v>
      </c>
      <c r="F4" s="2" t="s">
        <v>70</v>
      </c>
    </row>
    <row r="5" spans="1:7" ht="15" customHeight="1">
      <c r="A5" s="2">
        <v>3</v>
      </c>
      <c r="B5" s="2">
        <v>1</v>
      </c>
      <c r="C5" s="3">
        <v>1.72</v>
      </c>
      <c r="D5" s="3">
        <f t="shared" si="0"/>
        <v>1.72</v>
      </c>
      <c r="E5" s="2" t="s">
        <v>71</v>
      </c>
      <c r="F5" s="2" t="s">
        <v>72</v>
      </c>
    </row>
    <row r="6" spans="1:7">
      <c r="A6" s="2">
        <v>4</v>
      </c>
      <c r="B6" s="2">
        <v>1</v>
      </c>
      <c r="C6" s="3">
        <v>0.33</v>
      </c>
      <c r="D6" s="3">
        <f t="shared" si="0"/>
        <v>0.33</v>
      </c>
      <c r="E6" s="2" t="s">
        <v>18</v>
      </c>
      <c r="F6" s="2" t="s">
        <v>19</v>
      </c>
    </row>
    <row r="7" spans="1:7">
      <c r="A7" s="2">
        <v>5</v>
      </c>
      <c r="B7" s="2">
        <v>1</v>
      </c>
      <c r="C7" s="3">
        <v>8.33</v>
      </c>
      <c r="D7" s="3">
        <f t="shared" si="0"/>
        <v>8.33</v>
      </c>
      <c r="E7" s="2" t="s">
        <v>23</v>
      </c>
      <c r="F7" s="2" t="s">
        <v>24</v>
      </c>
    </row>
    <row r="8" spans="1:7">
      <c r="A8" s="2">
        <v>6</v>
      </c>
      <c r="B8" s="2">
        <v>1</v>
      </c>
      <c r="C8" s="3">
        <v>0.82</v>
      </c>
      <c r="D8" s="3">
        <f t="shared" si="0"/>
        <v>0.82</v>
      </c>
      <c r="E8" s="2" t="s">
        <v>27</v>
      </c>
      <c r="F8" s="2" t="s">
        <v>28</v>
      </c>
    </row>
    <row r="9" spans="1:7">
      <c r="A9" s="2">
        <v>7</v>
      </c>
      <c r="B9" s="2">
        <v>1</v>
      </c>
      <c r="C9" s="3">
        <v>0.43</v>
      </c>
      <c r="D9" s="3">
        <f t="shared" si="0"/>
        <v>0.43</v>
      </c>
      <c r="E9" s="2" t="s">
        <v>31</v>
      </c>
      <c r="F9" s="2" t="s">
        <v>32</v>
      </c>
    </row>
    <row r="10" spans="1:7">
      <c r="A10" s="2">
        <v>8</v>
      </c>
      <c r="B10" s="2">
        <v>1</v>
      </c>
      <c r="C10" s="3">
        <v>0.49</v>
      </c>
      <c r="D10" s="3">
        <f t="shared" si="0"/>
        <v>0.49</v>
      </c>
      <c r="E10" s="2" t="s">
        <v>34</v>
      </c>
      <c r="F10" s="2" t="s">
        <v>35</v>
      </c>
    </row>
    <row r="11" spans="1:7">
      <c r="A11" s="2">
        <v>9</v>
      </c>
      <c r="B11" s="2">
        <v>4</v>
      </c>
      <c r="C11" s="3">
        <v>0.14000000000000001</v>
      </c>
      <c r="D11" s="3">
        <f t="shared" si="0"/>
        <v>0.56000000000000005</v>
      </c>
      <c r="E11" s="2" t="s">
        <v>37</v>
      </c>
      <c r="F11" s="2" t="s">
        <v>38</v>
      </c>
    </row>
    <row r="12" spans="1:7">
      <c r="A12" s="2">
        <v>10</v>
      </c>
      <c r="B12" s="2">
        <v>1</v>
      </c>
      <c r="C12" s="3">
        <v>0.14000000000000001</v>
      </c>
      <c r="D12" s="3">
        <f t="shared" si="0"/>
        <v>0.14000000000000001</v>
      </c>
      <c r="E12" s="2" t="s">
        <v>41</v>
      </c>
      <c r="F12" s="2" t="s">
        <v>42</v>
      </c>
    </row>
    <row r="13" spans="1:7">
      <c r="A13" s="2">
        <v>11</v>
      </c>
      <c r="B13" s="2">
        <v>1</v>
      </c>
      <c r="C13" s="3">
        <v>0.71</v>
      </c>
      <c r="D13" s="3">
        <f t="shared" si="0"/>
        <v>0.71</v>
      </c>
      <c r="E13" s="2" t="s">
        <v>45</v>
      </c>
      <c r="F13" s="2" t="s">
        <v>46</v>
      </c>
    </row>
    <row r="14" spans="1:7">
      <c r="A14" s="2">
        <v>12</v>
      </c>
      <c r="B14" s="2">
        <v>4</v>
      </c>
      <c r="C14" s="3">
        <v>0.43</v>
      </c>
      <c r="D14" s="3">
        <f t="shared" si="0"/>
        <v>1.72</v>
      </c>
      <c r="E14" s="2" t="s">
        <v>49</v>
      </c>
      <c r="F14" s="2" t="s">
        <v>50</v>
      </c>
    </row>
    <row r="15" spans="1:7">
      <c r="A15" s="2">
        <v>13</v>
      </c>
      <c r="B15" s="2">
        <v>3</v>
      </c>
      <c r="C15" s="3">
        <v>0.08</v>
      </c>
      <c r="D15" s="3">
        <f t="shared" si="0"/>
        <v>0.24</v>
      </c>
      <c r="E15" s="2" t="s">
        <v>73</v>
      </c>
      <c r="F15" s="2" t="s">
        <v>74</v>
      </c>
      <c r="G15" t="s">
        <v>75</v>
      </c>
    </row>
    <row r="16" spans="1:7">
      <c r="A16" s="2">
        <v>14</v>
      </c>
      <c r="B16" s="2">
        <v>1</v>
      </c>
      <c r="C16" s="3">
        <v>0.88</v>
      </c>
      <c r="D16" s="3">
        <f t="shared" si="0"/>
        <v>0.88</v>
      </c>
      <c r="E16" s="2" t="s">
        <v>76</v>
      </c>
      <c r="F16" s="2" t="s">
        <v>77</v>
      </c>
      <c r="G16" t="s">
        <v>78</v>
      </c>
    </row>
    <row r="17" spans="1:7">
      <c r="A17" s="2">
        <v>15</v>
      </c>
      <c r="B17" s="2">
        <v>2</v>
      </c>
      <c r="C17" s="3">
        <v>0.57999999999999996</v>
      </c>
      <c r="D17" s="3">
        <f t="shared" si="0"/>
        <v>1.1599999999999999</v>
      </c>
      <c r="E17" s="2" t="s">
        <v>79</v>
      </c>
      <c r="F17" s="2" t="s">
        <v>79</v>
      </c>
      <c r="G17" t="s">
        <v>80</v>
      </c>
    </row>
    <row r="18" spans="1:7">
      <c r="A18" s="2">
        <v>16</v>
      </c>
      <c r="B18" s="2">
        <v>1</v>
      </c>
      <c r="C18" s="3">
        <v>2.65</v>
      </c>
      <c r="D18" s="3">
        <f t="shared" si="0"/>
        <v>2.65</v>
      </c>
      <c r="E18" s="2" t="s">
        <v>52</v>
      </c>
      <c r="F18" s="2" t="s">
        <v>53</v>
      </c>
    </row>
    <row r="19" spans="1:7">
      <c r="A19" s="2">
        <v>17</v>
      </c>
      <c r="B19" s="2">
        <v>3</v>
      </c>
      <c r="C19" s="3">
        <v>0.33</v>
      </c>
      <c r="D19" s="3">
        <f t="shared" si="0"/>
        <v>0.99</v>
      </c>
      <c r="E19" s="2" t="s">
        <v>55</v>
      </c>
      <c r="F19" s="2" t="s">
        <v>56</v>
      </c>
    </row>
    <row r="20" spans="1:7">
      <c r="A20" s="2">
        <v>18</v>
      </c>
      <c r="B20" s="2">
        <v>3</v>
      </c>
      <c r="C20" s="3">
        <v>0.88</v>
      </c>
      <c r="D20" s="3">
        <f t="shared" si="0"/>
        <v>2.64</v>
      </c>
      <c r="E20" s="2" t="s">
        <v>58</v>
      </c>
      <c r="F20" s="2" t="s">
        <v>59</v>
      </c>
    </row>
    <row r="21" spans="1:7">
      <c r="A21" s="2">
        <v>19</v>
      </c>
      <c r="B21" s="2">
        <v>3</v>
      </c>
      <c r="C21" s="3">
        <v>0.71</v>
      </c>
      <c r="D21" s="3">
        <f t="shared" si="0"/>
        <v>2.13</v>
      </c>
      <c r="E21" s="2" t="s">
        <v>61</v>
      </c>
      <c r="F21" s="2" t="s">
        <v>62</v>
      </c>
    </row>
    <row r="22" spans="1:7">
      <c r="A22" s="2">
        <v>20</v>
      </c>
      <c r="B22" s="2">
        <v>2</v>
      </c>
      <c r="C22" s="3">
        <v>0.26</v>
      </c>
      <c r="D22" s="3">
        <f t="shared" si="0"/>
        <v>0.52</v>
      </c>
      <c r="E22" s="2" t="s">
        <v>81</v>
      </c>
      <c r="F22" s="2" t="s">
        <v>82</v>
      </c>
      <c r="G22" t="s">
        <v>83</v>
      </c>
    </row>
    <row r="23" spans="1:7">
      <c r="A23" s="2">
        <v>21</v>
      </c>
      <c r="B23" s="2">
        <v>2</v>
      </c>
      <c r="C23" s="3">
        <v>0.16</v>
      </c>
      <c r="D23" s="3">
        <f t="shared" si="0"/>
        <v>0.32</v>
      </c>
      <c r="E23" s="2" t="s">
        <v>84</v>
      </c>
      <c r="F23" s="2" t="s">
        <v>85</v>
      </c>
      <c r="G23" t="s">
        <v>86</v>
      </c>
    </row>
    <row r="24" spans="1:7">
      <c r="A24" s="2">
        <v>22</v>
      </c>
      <c r="B24" s="2">
        <v>2</v>
      </c>
      <c r="C24" s="3">
        <v>6.72</v>
      </c>
      <c r="D24" s="3">
        <f t="shared" si="0"/>
        <v>13.44</v>
      </c>
      <c r="E24" s="2" t="s">
        <v>87</v>
      </c>
      <c r="F24" s="2" t="s">
        <v>88</v>
      </c>
      <c r="G24" t="s">
        <v>89</v>
      </c>
    </row>
    <row r="25" spans="1:7">
      <c r="A25" s="2">
        <v>23</v>
      </c>
      <c r="B25" s="2">
        <v>12</v>
      </c>
      <c r="C25" s="3">
        <v>0.14000000000000001</v>
      </c>
      <c r="D25" s="3">
        <f t="shared" si="0"/>
        <v>1.6800000000000002</v>
      </c>
      <c r="E25" s="2" t="s">
        <v>64</v>
      </c>
      <c r="F25" s="2" t="s">
        <v>65</v>
      </c>
    </row>
    <row r="26" spans="1:7">
      <c r="A26" s="2">
        <v>24</v>
      </c>
      <c r="B26" s="2">
        <v>12</v>
      </c>
      <c r="C26" s="3">
        <v>0.31</v>
      </c>
      <c r="D26" s="3">
        <f t="shared" si="0"/>
        <v>3.7199999999999998</v>
      </c>
      <c r="E26" s="2" t="s">
        <v>90</v>
      </c>
      <c r="F26" s="2" t="s">
        <v>91</v>
      </c>
      <c r="G26" t="s">
        <v>92</v>
      </c>
    </row>
    <row r="27" spans="1:7">
      <c r="A27" t="s">
        <v>66</v>
      </c>
      <c r="B27">
        <f>SUM(B3:B26)</f>
        <v>64</v>
      </c>
      <c r="D27" s="4">
        <f>SUM(D3:D26)</f>
        <v>70.680000000000021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31C6991F6E144A310FCA14C699D60" ma:contentTypeVersion="10" ma:contentTypeDescription="Create a new document." ma:contentTypeScope="" ma:versionID="34643b5ba511c895a5e32da6297ded02">
  <xsd:schema xmlns:xsd="http://www.w3.org/2001/XMLSchema" xmlns:xs="http://www.w3.org/2001/XMLSchema" xmlns:p="http://schemas.microsoft.com/office/2006/metadata/properties" xmlns:ns2="33f85e70-1418-47d1-9bf4-775a889d42ac" targetNamespace="http://schemas.microsoft.com/office/2006/metadata/properties" ma:root="true" ma:fieldsID="f786051eba236b782ef1f8c8e508d5e2" ns2:_="">
    <xsd:import namespace="33f85e70-1418-47d1-9bf4-775a889d42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85e70-1418-47d1-9bf4-775a889d4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D134C8-060D-421B-9836-3C6659596393}"/>
</file>

<file path=customXml/itemProps2.xml><?xml version="1.0" encoding="utf-8"?>
<ds:datastoreItem xmlns:ds="http://schemas.openxmlformats.org/officeDocument/2006/customXml" ds:itemID="{64FE5CE3-6CAC-4F6D-AEB8-5BC80CF143D0}"/>
</file>

<file path=customXml/itemProps3.xml><?xml version="1.0" encoding="utf-8"?>
<ds:datastoreItem xmlns:ds="http://schemas.openxmlformats.org/officeDocument/2006/customXml" ds:itemID="{E154A9A5-B250-45C3-A7DF-CA632A84E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Ethan Mitchell Grasley</cp:lastModifiedBy>
  <cp:revision/>
  <dcterms:created xsi:type="dcterms:W3CDTF">2021-03-08T20:27:55Z</dcterms:created>
  <dcterms:modified xsi:type="dcterms:W3CDTF">2021-04-04T01:07:01Z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0x0101002FF31C6991F6E144A310FCA14C699D60</vt:lpwstr>
  </property>
</Properties>
</file>